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7140" windowHeight="212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1" l="1"/>
  <c r="J5" i="1"/>
  <c r="J6" i="1"/>
  <c r="J12" i="1"/>
  <c r="J13" i="1"/>
  <c r="J15" i="1"/>
  <c r="J16" i="1"/>
  <c r="J17" i="1"/>
  <c r="J18" i="1"/>
  <c r="J19" i="1"/>
  <c r="J22" i="1"/>
  <c r="J23" i="1"/>
  <c r="J24" i="1"/>
  <c r="J32" i="1"/>
  <c r="J35" i="1"/>
  <c r="J36" i="1"/>
  <c r="J40" i="1"/>
  <c r="J41" i="1"/>
  <c r="J43" i="1"/>
  <c r="J49" i="1"/>
  <c r="J53" i="1"/>
  <c r="J54" i="1"/>
  <c r="J55" i="1"/>
  <c r="J56" i="1"/>
  <c r="J57" i="1"/>
  <c r="J58" i="1"/>
  <c r="J59" i="1"/>
  <c r="J60" i="1"/>
  <c r="J62" i="1"/>
  <c r="J64" i="1"/>
  <c r="J66" i="1"/>
  <c r="J69" i="1"/>
  <c r="J70" i="1"/>
  <c r="J71" i="1"/>
  <c r="J72" i="1"/>
  <c r="J73" i="1"/>
  <c r="J74" i="1"/>
  <c r="J75" i="1"/>
  <c r="J77" i="1"/>
  <c r="J78" i="1"/>
  <c r="J79" i="1"/>
  <c r="J80" i="1"/>
  <c r="J81" i="1"/>
  <c r="J82" i="1"/>
  <c r="J83" i="1"/>
  <c r="J84" i="1"/>
  <c r="J85" i="1"/>
  <c r="J89" i="1"/>
  <c r="J90" i="1"/>
  <c r="J91" i="1"/>
  <c r="J92" i="1"/>
  <c r="J93" i="1"/>
  <c r="J94" i="1"/>
  <c r="J95" i="1"/>
  <c r="J96" i="1"/>
  <c r="J97" i="1"/>
  <c r="J98" i="1"/>
  <c r="J99" i="1"/>
  <c r="J100" i="1"/>
  <c r="J101" i="1"/>
  <c r="J102" i="1"/>
  <c r="J106" i="1"/>
  <c r="J107" i="1"/>
  <c r="J110" i="1"/>
  <c r="J111" i="1"/>
  <c r="J116" i="1"/>
  <c r="J118" i="1"/>
  <c r="J119" i="1"/>
  <c r="J120" i="1"/>
  <c r="J121" i="1"/>
  <c r="J123" i="1"/>
  <c r="J124" i="1"/>
  <c r="J125" i="1"/>
  <c r="J127" i="1"/>
  <c r="J128" i="1"/>
  <c r="J129" i="1"/>
  <c r="J130" i="1"/>
  <c r="J142" i="1"/>
  <c r="J143" i="1"/>
  <c r="J144" i="1"/>
  <c r="J146" i="1"/>
  <c r="J147" i="1"/>
  <c r="J148" i="1"/>
  <c r="J149" i="1"/>
  <c r="J151" i="1"/>
  <c r="J152" i="1"/>
  <c r="J153" i="1"/>
  <c r="J154" i="1"/>
  <c r="J155" i="1"/>
  <c r="J156" i="1"/>
  <c r="J157" i="1"/>
  <c r="J158" i="1"/>
  <c r="J160" i="1"/>
  <c r="J161"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3" i="1"/>
  <c r="J204" i="1"/>
  <c r="J205" i="1"/>
  <c r="J206" i="1"/>
  <c r="J207" i="1"/>
  <c r="J208" i="1"/>
  <c r="J210" i="1"/>
  <c r="J211" i="1"/>
  <c r="J212" i="1"/>
  <c r="J213" i="1"/>
  <c r="J215" i="1"/>
  <c r="J216" i="1"/>
  <c r="J217" i="1"/>
  <c r="J218" i="1"/>
  <c r="J219" i="1"/>
  <c r="J220" i="1"/>
  <c r="J221" i="1"/>
  <c r="J224" i="1"/>
  <c r="J225" i="1"/>
  <c r="J226" i="1"/>
  <c r="J227" i="1"/>
  <c r="J229" i="1"/>
  <c r="J230" i="1"/>
  <c r="J231" i="1"/>
  <c r="J232" i="1"/>
  <c r="J233" i="1"/>
  <c r="J234" i="1"/>
  <c r="J235" i="1"/>
  <c r="J236" i="1"/>
  <c r="J238" i="1"/>
  <c r="J239" i="1"/>
  <c r="J242" i="1"/>
  <c r="J243" i="1"/>
  <c r="J244" i="1"/>
  <c r="J245" i="1"/>
  <c r="J246" i="1"/>
  <c r="J247" i="1"/>
  <c r="J248" i="1"/>
  <c r="J249" i="1"/>
  <c r="J251" i="1"/>
  <c r="J252" i="1"/>
  <c r="J253" i="1"/>
  <c r="J254" i="1"/>
  <c r="J256" i="1"/>
  <c r="J258" i="1"/>
  <c r="J259" i="1"/>
  <c r="J260" i="1"/>
  <c r="J261" i="1"/>
  <c r="J262" i="1"/>
  <c r="J265" i="1"/>
  <c r="J266" i="1"/>
  <c r="J267" i="1"/>
  <c r="J268" i="1"/>
  <c r="J269" i="1"/>
  <c r="J270" i="1"/>
  <c r="J271" i="1"/>
  <c r="J272" i="1"/>
  <c r="J273" i="1"/>
  <c r="J274" i="1"/>
  <c r="J276" i="1"/>
  <c r="J277" i="1"/>
  <c r="J278" i="1"/>
  <c r="J279" i="1"/>
  <c r="J280" i="1"/>
  <c r="J282" i="1"/>
  <c r="J283" i="1"/>
  <c r="J284" i="1"/>
  <c r="J286" i="1"/>
  <c r="J287" i="1"/>
  <c r="J288" i="1"/>
  <c r="J289" i="1"/>
  <c r="J290" i="1"/>
  <c r="J291" i="1"/>
  <c r="J292" i="1"/>
  <c r="J293" i="1"/>
  <c r="J294" i="1"/>
  <c r="J295" i="1"/>
  <c r="J296" i="1"/>
  <c r="J297" i="1"/>
  <c r="J298" i="1"/>
  <c r="J300" i="1"/>
  <c r="J301" i="1"/>
  <c r="J303" i="1"/>
  <c r="J304" i="1"/>
  <c r="J305" i="1"/>
  <c r="J306" i="1"/>
  <c r="J307" i="1"/>
  <c r="J308" i="1"/>
  <c r="J311" i="1"/>
  <c r="J312" i="1"/>
  <c r="J313" i="1"/>
  <c r="J314" i="1"/>
  <c r="J315" i="1"/>
  <c r="J317" i="1"/>
  <c r="J318" i="1"/>
  <c r="J319" i="1"/>
  <c r="J320" i="1"/>
  <c r="J322" i="1"/>
  <c r="J323" i="1"/>
  <c r="J324" i="1"/>
  <c r="J325" i="1"/>
  <c r="J326" i="1"/>
  <c r="J327" i="1"/>
  <c r="J328" i="1"/>
  <c r="J329" i="1"/>
  <c r="J330" i="1"/>
  <c r="J331" i="1"/>
  <c r="J332" i="1"/>
  <c r="J333" i="1"/>
  <c r="J334" i="1"/>
  <c r="J336" i="1"/>
  <c r="J337" i="1"/>
  <c r="J338" i="1"/>
  <c r="J339" i="1"/>
  <c r="J341" i="1"/>
  <c r="J343" i="1"/>
  <c r="J344" i="1"/>
  <c r="J345" i="1"/>
  <c r="J347" i="1"/>
  <c r="J349" i="1"/>
  <c r="J350" i="1"/>
  <c r="J351" i="1"/>
  <c r="J352" i="1"/>
  <c r="J353" i="1"/>
  <c r="J354" i="1"/>
  <c r="J358" i="1"/>
  <c r="J359" i="1"/>
  <c r="J360" i="1"/>
  <c r="J361" i="1"/>
  <c r="J362" i="1"/>
  <c r="J363" i="1"/>
  <c r="J364" i="1"/>
  <c r="J365" i="1"/>
  <c r="J367" i="1"/>
  <c r="J368" i="1"/>
  <c r="J369" i="1"/>
  <c r="J370" i="1"/>
  <c r="J375" i="1"/>
  <c r="J376" i="1"/>
  <c r="J377" i="1"/>
  <c r="J378" i="1"/>
  <c r="J379" i="1"/>
  <c r="J380" i="1"/>
  <c r="J381" i="1"/>
  <c r="J383" i="1"/>
  <c r="J384" i="1"/>
  <c r="J387" i="1"/>
  <c r="J389" i="1"/>
  <c r="J390" i="1"/>
  <c r="J391" i="1"/>
  <c r="J392" i="1"/>
  <c r="J393" i="1"/>
  <c r="J394" i="1"/>
  <c r="J395" i="1"/>
  <c r="J396" i="1"/>
  <c r="J397" i="1"/>
  <c r="J398" i="1"/>
  <c r="J399" i="1"/>
  <c r="J400" i="1"/>
  <c r="J401" i="1"/>
  <c r="J402" i="1"/>
  <c r="J404" i="1"/>
  <c r="J405" i="1"/>
  <c r="J406" i="1"/>
  <c r="J407" i="1"/>
  <c r="J408" i="1"/>
  <c r="J410" i="1"/>
  <c r="J411" i="1"/>
  <c r="J413" i="1"/>
  <c r="J414" i="1"/>
  <c r="J415" i="1"/>
  <c r="J416" i="1"/>
  <c r="J417" i="1"/>
  <c r="J419" i="1"/>
  <c r="J420" i="1"/>
  <c r="J421" i="1"/>
  <c r="J422" i="1"/>
  <c r="J423" i="1"/>
  <c r="J424" i="1"/>
  <c r="J425" i="1"/>
  <c r="J427" i="1"/>
  <c r="J428" i="1"/>
  <c r="J430" i="1"/>
  <c r="J432" i="1"/>
  <c r="J433" i="1"/>
  <c r="J434" i="1"/>
  <c r="J435" i="1"/>
  <c r="J438" i="1"/>
  <c r="J439" i="1"/>
  <c r="J440" i="1"/>
  <c r="J441" i="1"/>
  <c r="J443" i="1"/>
  <c r="J444" i="1"/>
  <c r="J445" i="1"/>
  <c r="J446" i="1"/>
  <c r="J447" i="1"/>
  <c r="J448" i="1"/>
  <c r="J449" i="1"/>
  <c r="J450" i="1"/>
  <c r="J451" i="1"/>
  <c r="J452" i="1"/>
  <c r="J453" i="1"/>
  <c r="J454" i="1"/>
  <c r="J455" i="1"/>
  <c r="J456" i="1"/>
  <c r="J457" i="1"/>
  <c r="J458" i="1"/>
  <c r="J459" i="1"/>
  <c r="J460" i="1"/>
  <c r="J461" i="1"/>
  <c r="J462" i="1"/>
  <c r="J465" i="1"/>
  <c r="J466" i="1"/>
  <c r="J467" i="1"/>
  <c r="J469"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502" i="1"/>
  <c r="J503" i="1"/>
  <c r="J504" i="1"/>
  <c r="J505" i="1"/>
  <c r="J506" i="1"/>
  <c r="J507" i="1"/>
  <c r="J508" i="1"/>
  <c r="J510" i="1"/>
  <c r="J511" i="1"/>
  <c r="J512" i="1"/>
  <c r="J513"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7" i="1"/>
  <c r="J549" i="1"/>
  <c r="J553" i="1"/>
  <c r="J554" i="1"/>
  <c r="J555" i="1"/>
  <c r="J556" i="1"/>
  <c r="J557" i="1"/>
  <c r="J558" i="1"/>
  <c r="J559" i="1"/>
  <c r="J560" i="1"/>
  <c r="J561" i="1"/>
  <c r="J563" i="1"/>
  <c r="J564" i="1"/>
  <c r="J565" i="1"/>
  <c r="J566" i="1"/>
  <c r="J567" i="1"/>
  <c r="J568" i="1"/>
  <c r="J569" i="1"/>
  <c r="J570" i="1"/>
  <c r="J571" i="1"/>
  <c r="J574" i="1"/>
  <c r="J575" i="1"/>
  <c r="J576" i="1"/>
  <c r="J580" i="1"/>
  <c r="J581" i="1"/>
  <c r="J582" i="1"/>
  <c r="J596" i="1"/>
  <c r="J598" i="1"/>
  <c r="J600" i="1"/>
  <c r="J602" i="1"/>
  <c r="J603" i="1"/>
  <c r="J605" i="1"/>
  <c r="J606" i="1"/>
  <c r="J608" i="1"/>
  <c r="J609" i="1"/>
  <c r="J610" i="1"/>
  <c r="J611" i="1"/>
  <c r="J612" i="1"/>
  <c r="J613" i="1"/>
  <c r="J614" i="1"/>
  <c r="J615" i="1"/>
  <c r="J616" i="1"/>
  <c r="J617" i="1"/>
  <c r="J618" i="1"/>
  <c r="J620" i="1"/>
  <c r="J623" i="1"/>
  <c r="J624" i="1"/>
  <c r="J628" i="1"/>
  <c r="J629" i="1"/>
  <c r="J630" i="1"/>
  <c r="J631" i="1"/>
  <c r="J632" i="1"/>
  <c r="J633" i="1"/>
  <c r="J634" i="1"/>
  <c r="J635" i="1"/>
  <c r="J636" i="1"/>
  <c r="J639" i="1"/>
  <c r="J640" i="1"/>
  <c r="J641" i="1"/>
  <c r="J644" i="1"/>
  <c r="J647" i="1"/>
  <c r="J649" i="1"/>
  <c r="J650" i="1"/>
  <c r="J651" i="1"/>
  <c r="J652" i="1"/>
  <c r="J653" i="1"/>
  <c r="J654" i="1"/>
  <c r="J655" i="1"/>
  <c r="J656" i="1"/>
  <c r="J658" i="1"/>
  <c r="J659" i="1"/>
  <c r="J660" i="1"/>
  <c r="J661" i="1"/>
  <c r="J662" i="1"/>
  <c r="J663" i="1"/>
  <c r="J664" i="1"/>
  <c r="J665" i="1"/>
  <c r="J666" i="1"/>
  <c r="J667" i="1"/>
  <c r="J668" i="1"/>
  <c r="J669" i="1"/>
  <c r="J670" i="1"/>
  <c r="J671" i="1"/>
  <c r="J672" i="1"/>
  <c r="J673"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7" i="1"/>
  <c r="J718" i="1"/>
  <c r="J719" i="1"/>
  <c r="J720" i="1"/>
  <c r="J721" i="1"/>
  <c r="J722" i="1"/>
  <c r="J723" i="1"/>
  <c r="J724" i="1"/>
  <c r="J725" i="1"/>
  <c r="J726" i="1"/>
  <c r="J727" i="1"/>
  <c r="J728" i="1"/>
  <c r="J729" i="1"/>
  <c r="J730" i="1"/>
  <c r="J731" i="1"/>
  <c r="J732" i="1"/>
  <c r="J733" i="1"/>
  <c r="J734" i="1"/>
  <c r="J736" i="1"/>
  <c r="J737" i="1"/>
  <c r="J738" i="1"/>
  <c r="J739" i="1"/>
  <c r="J740" i="1"/>
  <c r="J741" i="1"/>
  <c r="J742" i="1"/>
  <c r="J743" i="1"/>
  <c r="J744" i="1"/>
  <c r="J745" i="1"/>
  <c r="J746" i="1"/>
  <c r="J747" i="1"/>
  <c r="J748" i="1"/>
  <c r="J749" i="1"/>
  <c r="J750" i="1"/>
  <c r="J752" i="1"/>
  <c r="J753" i="1"/>
  <c r="J754" i="1"/>
  <c r="J755" i="1"/>
  <c r="J756" i="1"/>
  <c r="J757" i="1"/>
  <c r="J758" i="1"/>
  <c r="J759" i="1"/>
  <c r="J760" i="1"/>
  <c r="J761" i="1"/>
  <c r="J762" i="1"/>
  <c r="J763" i="1"/>
  <c r="J764" i="1"/>
  <c r="J765" i="1"/>
  <c r="J766" i="1"/>
  <c r="J767" i="1"/>
  <c r="J769" i="1"/>
  <c r="J770" i="1"/>
  <c r="J771" i="1"/>
  <c r="J772" i="1"/>
  <c r="J773" i="1"/>
  <c r="J774" i="1"/>
  <c r="J775" i="1"/>
  <c r="J776" i="1"/>
  <c r="J777" i="1"/>
  <c r="J778" i="1"/>
  <c r="J779" i="1"/>
  <c r="J780" i="1"/>
  <c r="J781" i="1"/>
  <c r="J782" i="1"/>
  <c r="J783" i="1"/>
  <c r="J784" i="1"/>
  <c r="J785" i="1"/>
  <c r="J786" i="1"/>
  <c r="J787" i="1"/>
  <c r="J788" i="1"/>
  <c r="J789" i="1"/>
  <c r="J790" i="1"/>
  <c r="J791" i="1"/>
  <c r="J793" i="1"/>
  <c r="J795" i="1"/>
  <c r="J796" i="1"/>
  <c r="J797" i="1"/>
  <c r="J798" i="1"/>
  <c r="J799" i="1"/>
  <c r="J800" i="1"/>
  <c r="J802" i="1"/>
  <c r="J804" i="1"/>
  <c r="J805" i="1"/>
  <c r="J806" i="1"/>
  <c r="J807" i="1"/>
  <c r="J809" i="1"/>
  <c r="J810" i="1"/>
  <c r="J812" i="1"/>
  <c r="J813" i="1"/>
  <c r="J814" i="1"/>
  <c r="J815" i="1"/>
  <c r="J817" i="1"/>
  <c r="J818" i="1"/>
  <c r="J819" i="1"/>
  <c r="J820" i="1"/>
  <c r="J821" i="1"/>
  <c r="J824" i="1"/>
  <c r="J825" i="1"/>
  <c r="J826" i="1"/>
  <c r="J827" i="1"/>
  <c r="J828" i="1"/>
  <c r="J829" i="1"/>
  <c r="J832" i="1"/>
  <c r="J833" i="1"/>
  <c r="J836" i="1"/>
  <c r="J837"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K3496" i="1"/>
  <c r="K3495" i="1"/>
  <c r="H3486" i="1"/>
  <c r="H3487" i="1"/>
  <c r="H3488" i="1"/>
  <c r="H3489" i="1"/>
  <c r="H3490" i="1"/>
  <c r="H3491" i="1"/>
  <c r="H3492" i="1"/>
  <c r="H3485" i="1"/>
  <c r="H3484" i="1"/>
  <c r="H3483" i="1"/>
  <c r="H3482" i="1"/>
  <c r="H3481" i="1"/>
  <c r="H3478" i="1"/>
  <c r="H3476" i="1"/>
  <c r="H3475" i="1"/>
  <c r="H3474" i="1"/>
  <c r="H3473" i="1"/>
  <c r="H3472" i="1"/>
  <c r="H3471" i="1"/>
  <c r="H3470" i="1"/>
  <c r="H3469" i="1"/>
  <c r="H3468" i="1"/>
  <c r="H3467" i="1"/>
  <c r="H3466" i="1"/>
  <c r="H3462" i="1"/>
  <c r="H3461" i="1"/>
  <c r="H3460" i="1"/>
  <c r="H3459" i="1"/>
  <c r="H3458" i="1"/>
  <c r="H3457" i="1"/>
  <c r="H3455" i="1"/>
  <c r="H3454" i="1"/>
  <c r="H3453" i="1"/>
  <c r="H3452" i="1"/>
  <c r="H3450" i="1"/>
  <c r="H3449" i="1"/>
  <c r="H3448" i="1"/>
  <c r="H3447" i="1"/>
  <c r="H3446" i="1"/>
  <c r="H3445" i="1"/>
  <c r="H3444" i="1"/>
  <c r="H3443" i="1"/>
  <c r="H3442" i="1"/>
  <c r="H3441" i="1"/>
  <c r="H3440" i="1"/>
  <c r="H3439" i="1"/>
  <c r="H3438" i="1"/>
  <c r="H3437" i="1"/>
  <c r="H3436" i="1"/>
  <c r="H3435" i="1"/>
  <c r="H3434" i="1"/>
  <c r="H3431" i="1"/>
  <c r="H3430" i="1"/>
  <c r="H3429" i="1"/>
  <c r="H3428" i="1"/>
  <c r="H3427" i="1"/>
  <c r="H3426" i="1"/>
  <c r="H3425" i="1"/>
  <c r="H3424" i="1"/>
  <c r="H3423" i="1"/>
  <c r="H3422" i="1"/>
  <c r="H3421" i="1"/>
  <c r="H3420" i="1"/>
  <c r="H3419" i="1"/>
  <c r="H3418" i="1"/>
  <c r="H3417" i="1"/>
  <c r="H3416" i="1"/>
  <c r="H3415" i="1"/>
  <c r="H3414" i="1"/>
  <c r="H3411" i="1"/>
  <c r="H3409" i="1"/>
  <c r="H3408" i="1"/>
  <c r="H3407" i="1"/>
  <c r="H3406" i="1"/>
  <c r="H3405" i="1"/>
  <c r="H3404" i="1"/>
  <c r="H3403" i="1"/>
  <c r="H3402" i="1"/>
  <c r="H3401" i="1"/>
  <c r="H3400" i="1"/>
  <c r="H3399" i="1"/>
  <c r="H3398" i="1"/>
  <c r="H3397" i="1"/>
  <c r="H3396" i="1"/>
  <c r="H3395" i="1"/>
  <c r="H3394" i="1"/>
  <c r="H3393" i="1"/>
  <c r="H3390" i="1"/>
  <c r="H3389" i="1"/>
  <c r="H3388" i="1"/>
  <c r="H3387" i="1"/>
  <c r="H3386" i="1"/>
  <c r="H3385" i="1"/>
  <c r="H3384" i="1"/>
  <c r="H3383" i="1"/>
  <c r="H3382" i="1"/>
  <c r="H3381" i="1"/>
  <c r="H3379" i="1"/>
  <c r="H3378" i="1"/>
  <c r="H3377" i="1"/>
  <c r="H3376" i="1"/>
  <c r="H3375" i="1"/>
  <c r="H3374" i="1"/>
  <c r="H3373" i="1"/>
  <c r="H3372" i="1"/>
  <c r="H3371" i="1"/>
  <c r="H3370" i="1"/>
  <c r="H3369" i="1"/>
  <c r="H3368" i="1"/>
  <c r="H3367" i="1"/>
  <c r="H3366" i="1"/>
  <c r="H3365" i="1"/>
  <c r="H3364" i="1"/>
  <c r="H3363" i="1"/>
  <c r="H3362" i="1"/>
  <c r="H3360" i="1"/>
  <c r="H3359" i="1"/>
  <c r="H3358" i="1"/>
  <c r="H3357" i="1"/>
  <c r="H3356" i="1"/>
  <c r="H3355" i="1"/>
  <c r="H3354" i="1"/>
  <c r="H3353" i="1"/>
  <c r="H3352"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0" i="1"/>
  <c r="H3309" i="1"/>
  <c r="H3308"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5" i="1"/>
  <c r="H3214" i="1"/>
  <c r="H3213" i="1"/>
  <c r="H3212" i="1"/>
  <c r="H3211" i="1"/>
  <c r="H3210" i="1"/>
  <c r="H3209" i="1"/>
  <c r="H3208" i="1"/>
  <c r="H3204" i="1"/>
  <c r="H3203" i="1"/>
  <c r="H3202" i="1"/>
  <c r="H3198" i="1"/>
  <c r="H3195" i="1"/>
  <c r="H3194" i="1"/>
  <c r="H3193" i="1"/>
  <c r="H3192" i="1"/>
  <c r="H3191" i="1"/>
  <c r="H3190" i="1"/>
  <c r="H3189" i="1"/>
  <c r="H3188"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2" i="1"/>
  <c r="H3131" i="1"/>
  <c r="H3130" i="1"/>
  <c r="H3129" i="1"/>
  <c r="H3128" i="1"/>
  <c r="H3127" i="1"/>
  <c r="H3126" i="1"/>
  <c r="H3125" i="1"/>
  <c r="H3124" i="1"/>
  <c r="H3123" i="1"/>
  <c r="H3122" i="1"/>
  <c r="H3121" i="1"/>
  <c r="H3120" i="1"/>
  <c r="H3119" i="1"/>
  <c r="H3118" i="1"/>
  <c r="H3117" i="1"/>
  <c r="H3116" i="1"/>
  <c r="H3113" i="1"/>
  <c r="H3112" i="1"/>
  <c r="H3111" i="1"/>
  <c r="H3110" i="1"/>
  <c r="H3109" i="1"/>
  <c r="H3105" i="1"/>
  <c r="H3104" i="1"/>
  <c r="H3103" i="1"/>
  <c r="H3102" i="1"/>
  <c r="H3101" i="1"/>
  <c r="H3100" i="1"/>
  <c r="H3099" i="1"/>
  <c r="H3098" i="1"/>
  <c r="H3097" i="1"/>
  <c r="H3096" i="1"/>
  <c r="H3095" i="1"/>
  <c r="H3094" i="1"/>
  <c r="H3093"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1" i="1"/>
  <c r="H3060" i="1"/>
  <c r="H3059" i="1"/>
  <c r="H3058" i="1"/>
  <c r="H3057" i="1"/>
  <c r="H3056" i="1"/>
  <c r="H3055" i="1"/>
  <c r="H3054" i="1"/>
  <c r="H3053" i="1"/>
  <c r="H3052" i="1"/>
  <c r="H3051" i="1"/>
  <c r="H3050" i="1"/>
  <c r="H3049" i="1"/>
  <c r="H3048" i="1"/>
  <c r="H3047" i="1"/>
  <c r="H3046" i="1"/>
  <c r="H3045" i="1"/>
  <c r="H3044" i="1"/>
  <c r="H3043" i="1"/>
  <c r="H3042" i="1"/>
  <c r="H3040" i="1"/>
  <c r="H3039" i="1"/>
  <c r="H3038" i="1"/>
  <c r="H3037" i="1"/>
  <c r="H3036" i="1"/>
  <c r="H3035" i="1"/>
  <c r="H3034" i="1"/>
  <c r="H3033" i="1"/>
  <c r="H3032" i="1"/>
  <c r="H3031" i="1"/>
  <c r="H3030" i="1"/>
  <c r="H3029" i="1"/>
  <c r="H3028" i="1"/>
  <c r="H3027" i="1"/>
  <c r="H3026" i="1"/>
  <c r="H3025" i="1"/>
  <c r="H3024" i="1"/>
  <c r="H3023" i="1"/>
  <c r="H3021" i="1"/>
  <c r="H3018" i="1"/>
  <c r="H3017" i="1"/>
  <c r="H3015" i="1"/>
  <c r="H3014" i="1"/>
  <c r="H3013" i="1"/>
  <c r="H3012" i="1"/>
  <c r="H3011" i="1"/>
  <c r="H3010" i="1"/>
  <c r="H3009" i="1"/>
  <c r="H3008" i="1"/>
  <c r="H3007" i="1"/>
  <c r="H3006" i="1"/>
  <c r="H3002" i="1"/>
  <c r="H3001" i="1"/>
  <c r="H3000"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65" i="1"/>
  <c r="H2956" i="1"/>
  <c r="H2955" i="1"/>
  <c r="H2954" i="1"/>
  <c r="H2952" i="1"/>
  <c r="H2951" i="1"/>
  <c r="H2950" i="1"/>
  <c r="H2949" i="1"/>
  <c r="H2948" i="1"/>
  <c r="H2945" i="1"/>
  <c r="H2946" i="1"/>
  <c r="H2947" i="1"/>
  <c r="H2943" i="1"/>
  <c r="H2944" i="1"/>
  <c r="H2931" i="1"/>
  <c r="H2905" i="1"/>
  <c r="H2904"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1" i="1"/>
  <c r="H2820" i="1"/>
  <c r="H2819" i="1"/>
  <c r="H2818" i="1"/>
  <c r="H2817" i="1"/>
  <c r="H2816" i="1"/>
  <c r="H2815" i="1"/>
  <c r="H2814" i="1"/>
  <c r="H2813" i="1"/>
  <c r="H2812" i="1"/>
  <c r="H2811" i="1"/>
  <c r="H2810" i="1"/>
  <c r="H2809" i="1"/>
  <c r="H2808" i="1"/>
  <c r="H2807" i="1"/>
  <c r="H2806" i="1"/>
  <c r="H2805" i="1"/>
  <c r="H2804" i="1"/>
  <c r="H2803" i="1"/>
  <c r="H2797" i="1"/>
  <c r="H2796" i="1"/>
  <c r="H2795" i="1"/>
  <c r="H2794" i="1"/>
  <c r="H2793" i="1"/>
  <c r="H2791" i="1"/>
  <c r="H2790" i="1"/>
  <c r="H2789" i="1"/>
  <c r="H2788" i="1"/>
  <c r="H2787" i="1"/>
  <c r="H2786" i="1"/>
  <c r="H2785" i="1"/>
  <c r="H2784" i="1"/>
  <c r="H2783" i="1"/>
  <c r="H2782" i="1"/>
  <c r="H2781" i="1"/>
  <c r="H2780" i="1"/>
  <c r="H2776" i="1"/>
  <c r="H2775" i="1"/>
  <c r="H2771" i="1"/>
  <c r="H2770" i="1"/>
  <c r="H2769" i="1"/>
  <c r="H2768" i="1"/>
  <c r="H2767" i="1"/>
  <c r="H2766" i="1"/>
  <c r="H2765" i="1"/>
  <c r="H2764" i="1"/>
  <c r="H2763" i="1"/>
  <c r="H2762" i="1"/>
  <c r="H2761" i="1"/>
  <c r="H2760" i="1"/>
  <c r="H2759" i="1"/>
  <c r="H2758" i="1"/>
  <c r="H2755"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29" i="1"/>
  <c r="H2328"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4" i="1"/>
  <c r="H2233" i="1"/>
  <c r="H2232" i="1"/>
  <c r="H2231" i="1"/>
  <c r="H2230" i="1"/>
  <c r="H2229"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6" i="1"/>
  <c r="H2095" i="1"/>
  <c r="H2094" i="1"/>
  <c r="H2093" i="1"/>
  <c r="H2092" i="1"/>
  <c r="H2091" i="1"/>
  <c r="H2090" i="1"/>
  <c r="H2089" i="1"/>
  <c r="H2088" i="1"/>
  <c r="H2087" i="1"/>
  <c r="H2084" i="1"/>
  <c r="H2083" i="1"/>
  <c r="H2082" i="1"/>
  <c r="H2081" i="1"/>
  <c r="H2080" i="1"/>
  <c r="H2079" i="1"/>
  <c r="H2078" i="1"/>
  <c r="H2077" i="1"/>
  <c r="H2076" i="1"/>
  <c r="H2075" i="1"/>
  <c r="H2074" i="1"/>
  <c r="H2073" i="1"/>
  <c r="H2072" i="1"/>
  <c r="H2071" i="1"/>
  <c r="H2070" i="1"/>
  <c r="H2069" i="1"/>
  <c r="H2068" i="1"/>
  <c r="H2067" i="1"/>
  <c r="H2066" i="1"/>
  <c r="H2065" i="1"/>
  <c r="H2064" i="1"/>
  <c r="H2062" i="1"/>
  <c r="H2061" i="1"/>
  <c r="H2060" i="1"/>
  <c r="H2059" i="1"/>
  <c r="H2058" i="1"/>
  <c r="H2057" i="1"/>
  <c r="H2056" i="1"/>
  <c r="H2055" i="1"/>
  <c r="H2054" i="1"/>
  <c r="H2053" i="1"/>
  <c r="H2052" i="1"/>
  <c r="H2051" i="1"/>
  <c r="H2050" i="1"/>
  <c r="H2049" i="1"/>
  <c r="H2048" i="1"/>
  <c r="H2047" i="1"/>
  <c r="H2046" i="1"/>
  <c r="H2045" i="1"/>
  <c r="H2044" i="1"/>
  <c r="H2043" i="1"/>
  <c r="H2042"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8" i="1"/>
  <c r="H1927" i="1"/>
  <c r="H1926" i="1"/>
  <c r="H1925" i="1"/>
  <c r="H1924" i="1"/>
  <c r="H1923" i="1"/>
  <c r="H1922" i="1"/>
  <c r="H1921" i="1"/>
  <c r="H1920" i="1"/>
  <c r="H1919" i="1"/>
  <c r="H1918" i="1"/>
  <c r="H1917" i="1"/>
  <c r="H1916" i="1"/>
  <c r="H1915" i="1"/>
  <c r="H1914" i="1"/>
  <c r="H1913" i="1"/>
  <c r="H1912" i="1"/>
  <c r="H1911" i="1"/>
  <c r="H1910" i="1"/>
  <c r="H1909"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2"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3" i="1"/>
  <c r="H1832" i="1"/>
  <c r="H1831" i="1"/>
  <c r="H1830" i="1"/>
  <c r="H1829" i="1"/>
  <c r="H1828" i="1"/>
  <c r="H1827" i="1"/>
  <c r="H1826" i="1"/>
  <c r="H1825" i="1"/>
  <c r="H1824" i="1"/>
  <c r="H1823" i="1"/>
  <c r="H1822" i="1"/>
  <c r="H1821" i="1"/>
  <c r="H1820" i="1"/>
  <c r="H1819" i="1"/>
  <c r="H1818" i="1"/>
  <c r="H1817" i="1"/>
  <c r="H1816" i="1"/>
  <c r="H1815" i="1"/>
  <c r="H1814" i="1"/>
  <c r="H1813" i="1"/>
  <c r="H1812"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7" i="1"/>
  <c r="H1776" i="1"/>
  <c r="H1775" i="1"/>
  <c r="H1774" i="1"/>
  <c r="H1773" i="1"/>
  <c r="H1772" i="1"/>
  <c r="H1771" i="1"/>
  <c r="H1770" i="1"/>
  <c r="H1769" i="1"/>
  <c r="H1768" i="1"/>
  <c r="H1766" i="1"/>
  <c r="H1765" i="1"/>
  <c r="H1764" i="1"/>
  <c r="H1763" i="1"/>
  <c r="H1762" i="1"/>
  <c r="H1761" i="1"/>
  <c r="H1760"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5" i="1"/>
  <c r="H1654" i="1"/>
  <c r="H1653" i="1"/>
  <c r="H1652" i="1"/>
  <c r="H1651" i="1"/>
  <c r="H1650" i="1"/>
  <c r="H1649" i="1"/>
  <c r="H1648" i="1"/>
  <c r="H1647" i="1"/>
  <c r="H1646" i="1"/>
  <c r="H1645" i="1"/>
  <c r="H1644" i="1"/>
  <c r="H1643"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3" i="1"/>
  <c r="H1602" i="1"/>
  <c r="H1601" i="1"/>
  <c r="H1600"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6" i="1"/>
  <c r="H1475" i="1"/>
  <c r="H1474" i="1"/>
  <c r="H1473" i="1"/>
  <c r="H1472" i="1"/>
  <c r="H1471" i="1"/>
  <c r="H1470" i="1"/>
  <c r="H1469" i="1"/>
  <c r="H1468" i="1"/>
  <c r="H1467"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59"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0" i="1"/>
  <c r="H1229" i="1"/>
  <c r="H1228" i="1"/>
  <c r="H1227" i="1"/>
  <c r="H1226" i="1"/>
  <c r="H1225" i="1"/>
  <c r="H1224" i="1"/>
  <c r="H5" i="1"/>
  <c r="H6" i="1"/>
  <c r="H7" i="1"/>
  <c r="H8" i="1"/>
  <c r="H9" i="1"/>
  <c r="H10" i="1"/>
  <c r="H12" i="1"/>
  <c r="H13" i="1"/>
  <c r="H15" i="1"/>
  <c r="H16" i="1"/>
  <c r="H17" i="1"/>
  <c r="H18" i="1"/>
  <c r="H19" i="1"/>
  <c r="H21" i="1"/>
  <c r="H22" i="1"/>
  <c r="H23" i="1"/>
  <c r="H24" i="1"/>
  <c r="H31" i="1"/>
  <c r="H32" i="1"/>
  <c r="H33" i="1"/>
  <c r="H34" i="1"/>
  <c r="H35" i="1"/>
  <c r="H36" i="1"/>
  <c r="H37" i="1"/>
  <c r="H38" i="1"/>
  <c r="H39" i="1"/>
  <c r="H41" i="1"/>
  <c r="H43" i="1"/>
  <c r="H45" i="1"/>
  <c r="H46" i="1"/>
  <c r="H47" i="1"/>
  <c r="H48" i="1"/>
  <c r="H49" i="1"/>
  <c r="H50" i="1"/>
  <c r="H51" i="1"/>
  <c r="H53" i="1"/>
  <c r="H54" i="1"/>
  <c r="H55"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3" i="1"/>
  <c r="I831" i="1"/>
  <c r="I834" i="1"/>
  <c r="I835" i="1"/>
  <c r="I838" i="1"/>
  <c r="I801" i="1"/>
  <c r="I372" i="1"/>
  <c r="I366" i="1"/>
  <c r="I357" i="1"/>
  <c r="I355" i="1"/>
  <c r="I356" i="1"/>
</calcChain>
</file>

<file path=xl/sharedStrings.xml><?xml version="1.0" encoding="utf-8"?>
<sst xmlns="http://schemas.openxmlformats.org/spreadsheetml/2006/main" count="11304" uniqueCount="3187">
  <si>
    <t>InSert Title  HERE</t>
  </si>
  <si>
    <t>Date of Obs.</t>
  </si>
  <si>
    <t>Observation #</t>
  </si>
  <si>
    <t>Thickness (ft)</t>
  </si>
  <si>
    <t>Strike</t>
  </si>
  <si>
    <t>Dip</t>
  </si>
  <si>
    <t>Notes</t>
  </si>
  <si>
    <t>Sample #</t>
  </si>
  <si>
    <t>Topographic Quad</t>
  </si>
  <si>
    <t>November 3, 1978 - August 5, 1980</t>
  </si>
  <si>
    <t>Elevation (ft)</t>
  </si>
  <si>
    <t>Cove</t>
  </si>
  <si>
    <t>Sections</t>
  </si>
  <si>
    <t>Township/Range</t>
  </si>
  <si>
    <t>2, 34, 35</t>
  </si>
  <si>
    <t>T3S, R40E</t>
  </si>
  <si>
    <t>north of switchback on pack trail
feeder for upper N2 flow</t>
  </si>
  <si>
    <t>9–1</t>
  </si>
  <si>
    <t>9–34</t>
  </si>
  <si>
    <t>"Wallowa Project"</t>
  </si>
  <si>
    <t>June 23, 1953 - July 17, 1957</t>
  </si>
  <si>
    <t xml:space="preserve">Loc 2 </t>
  </si>
  <si>
    <t>N10W</t>
  </si>
  <si>
    <t>Basalt dike, vertical</t>
  </si>
  <si>
    <t>W 162</t>
  </si>
  <si>
    <t>N7W</t>
  </si>
  <si>
    <t>67 NE</t>
  </si>
  <si>
    <t xml:space="preserve">Dike "near" W162, a location near lower Rock Creek </t>
  </si>
  <si>
    <t>Taubeneck notes a basaltic dike in Granite Gulch somewhere</t>
  </si>
  <si>
    <t>N40E</t>
  </si>
  <si>
    <t>40 SE</t>
  </si>
  <si>
    <t>Location (Geographic)</t>
  </si>
  <si>
    <t>Prospect Lake</t>
  </si>
  <si>
    <t>West of Pole Bridge</t>
  </si>
  <si>
    <t>N67E to Bridge, dike is vertical</t>
  </si>
  <si>
    <t>Basalt dike full of inclusions, also some "grd" and lesser "rhyolite". Offset of dike N40E; 40SE but within 60ft turns vertical and disappears under a permanent snow bank</t>
  </si>
  <si>
    <t>N6E</t>
  </si>
  <si>
    <t>West side of Bear Creek</t>
  </si>
  <si>
    <t>Near basalt cap, basalt dike</t>
  </si>
  <si>
    <t>"Wallowa Project #2"</t>
  </si>
  <si>
    <t>July 20, 1957 - July 5, 1959</t>
  </si>
  <si>
    <t>Rock Creek</t>
  </si>
  <si>
    <t>Loc C</t>
  </si>
  <si>
    <t>Upper East Fork of West Eagle</t>
  </si>
  <si>
    <t xml:space="preserve">A vertical basalt dike containing plagioclase phenocrysts (up to 1/2 in. wide) which are vertical and parallel to walls </t>
  </si>
  <si>
    <t>N80E</t>
  </si>
  <si>
    <t>67NW</t>
  </si>
  <si>
    <t>Truax Mountain/Crater Lake</t>
  </si>
  <si>
    <t>About 120ft north of stream is a 5' wide dike, cross cutting in places, which contains an inclusion 7in long and 4in wide country rock</t>
  </si>
  <si>
    <t>"Wallowa Project #3"</t>
  </si>
  <si>
    <t>July 9, 1959 - June 21, 1962</t>
  </si>
  <si>
    <t>North of Corral Creek</t>
  </si>
  <si>
    <t>Second dike larger (max 60') has larger (10') extended toward first dike, dike is discordant</t>
  </si>
  <si>
    <t xml:space="preserve">Contains large quartz and loap but appears hypabyssal. Dike (intrusive) extends from 8400 to 8650 where can be wedged down to few inches. Dike is both concordant and discordant. </t>
  </si>
  <si>
    <t>Loc B</t>
  </si>
  <si>
    <t>"Yoder Locality"</t>
  </si>
  <si>
    <t xml:space="preserve">Contains inclusions of quartz diorite of country rock and bipyramidal quartz crystals as much as 1/3 inches across. Phenocrysts of quartz, plagioclase, and biotite, no cordierite. </t>
  </si>
  <si>
    <t>Loc I</t>
  </si>
  <si>
    <t>N45W</t>
  </si>
  <si>
    <t>20NE</t>
  </si>
  <si>
    <t>Cordierite present present above and below layering. A large cordierite 3.5 ft below top of sequence. Top measured at iron ore concentrate. Zone is 12 ft thick.</t>
  </si>
  <si>
    <t>Ridge south of Horse Basin</t>
  </si>
  <si>
    <t>N5E</t>
  </si>
  <si>
    <t>85NW</t>
  </si>
  <si>
    <t>Pine Creek satellite</t>
  </si>
  <si>
    <t>2 dikes E-W, vertical cut sed</t>
  </si>
  <si>
    <t>"Wallowa Project #4"</t>
  </si>
  <si>
    <t>June 25, 1962 - August 27, 1964</t>
  </si>
  <si>
    <t>Loc 28</t>
  </si>
  <si>
    <t>Red Mountain Basin</t>
  </si>
  <si>
    <t>Pieces up to 2ft of granitic rock (altered) in 20ft basalt dike</t>
  </si>
  <si>
    <t>Loc 4</t>
  </si>
  <si>
    <t>S</t>
  </si>
  <si>
    <t>Offset--picks up again to south. 2nd segment is 35ft wide with 60 degree dip to south. Has hornblende needles. 3rd segment is 15ft wide, 30-60 degree dip to south. 15ft wide at crest (8640)</t>
  </si>
  <si>
    <t>55SE</t>
  </si>
  <si>
    <t>Glacier Lake area</t>
  </si>
  <si>
    <t>Loc 8-Loc 15</t>
  </si>
  <si>
    <t xml:space="preserve">(Loc 10)Upper dike above Loc 9, 2 ft wide, much steeper dip perhaps about 60 degrees to SE. (Loc 11) Upper dike now 7ft wide with 10 degree dip to S. (Loc 12) Dike is 25ft wide, within a few feet dike turns. (Loc 14) Dike is 25ft wide, 10 degree dip to south. (Loc 15) Dike diappears under rock. </t>
  </si>
  <si>
    <t>Loc 51</t>
  </si>
  <si>
    <t>20E</t>
  </si>
  <si>
    <t>Dike goes up to 8450, then turns in attitude of N60E, 30NW, after turn only extends for 180ft</t>
  </si>
  <si>
    <t>Upper Lake area</t>
  </si>
  <si>
    <t>During 1966</t>
  </si>
  <si>
    <t>#1-#6</t>
  </si>
  <si>
    <t>Last Chance Creek Lake</t>
  </si>
  <si>
    <t>#7-#10</t>
  </si>
  <si>
    <t>Long Lake area</t>
  </si>
  <si>
    <t>#11-#13</t>
  </si>
  <si>
    <t xml:space="preserve">Sand Pass </t>
  </si>
  <si>
    <t>During 1967</t>
  </si>
  <si>
    <t>Glacier Peak along crest</t>
  </si>
  <si>
    <t>#14-#18, #19-#26?</t>
  </si>
  <si>
    <t>During 1968</t>
  </si>
  <si>
    <t>#27-#55</t>
  </si>
  <si>
    <t>Inclusions from Upper Lake dike</t>
  </si>
  <si>
    <t>Inclusions from Sand Pass dike--north end</t>
  </si>
  <si>
    <t>Inclusions from location 2, not far from Long Lake</t>
  </si>
  <si>
    <t xml:space="preserve">Inclusions from a basalt dike near Glacier Peak along crest </t>
  </si>
  <si>
    <t>"Wallowa Project #5"</t>
  </si>
  <si>
    <t>July 14, 1966 - September 11, 1966</t>
  </si>
  <si>
    <t>Ridge between Trail Creek and Lowry Gulch</t>
  </si>
  <si>
    <t>Loc S</t>
  </si>
  <si>
    <t>Basalt dike - could be 3rd Picture Gorge W2415</t>
  </si>
  <si>
    <t>Elk Creek area</t>
  </si>
  <si>
    <t>N50E</t>
  </si>
  <si>
    <t>From Elk Creek, SE up ridge. Looks like Picture Gorge W2420</t>
  </si>
  <si>
    <t>Loc 14</t>
  </si>
  <si>
    <t>Wild Sheep Creek area</t>
  </si>
  <si>
    <t>At 7400, basalt dike on west, ring dike on east</t>
  </si>
  <si>
    <t>Loc 17</t>
  </si>
  <si>
    <t>Basalt dike, in talus noticed 11 small mafic inclusion - solely biotite</t>
  </si>
  <si>
    <t>Loc 38</t>
  </si>
  <si>
    <t>N15E</t>
  </si>
  <si>
    <t>Blue Lake vicinity</t>
  </si>
  <si>
    <t>Platy basalt dike of "badger fame and field trips". 1/4 plates on margins, thicker plates near centre. W2465.</t>
  </si>
  <si>
    <t>Mostly light colored types - quartzite and ls? Small angular pieces, elongated slivers, some grd, some dark colored inclusions. Dike is at least 20% inclusions.</t>
  </si>
  <si>
    <t>"New Deal Lake", near Cheval Lake</t>
  </si>
  <si>
    <t>Bear Creek</t>
  </si>
  <si>
    <t>Grd down to 4800 in stream, dike here</t>
  </si>
  <si>
    <t>N14W</t>
  </si>
  <si>
    <t>N15W</t>
  </si>
  <si>
    <t xml:space="preserve"> </t>
  </si>
  <si>
    <t>Bear Creek Area</t>
  </si>
  <si>
    <t>N10E</t>
  </si>
  <si>
    <t>(UNKNOWN) Ls dike. End at crest in snow bank. North end only filled with inclusions - especially a 3.5ft prong that offshoots - blocks up to 20 in. also grd inclusions.</t>
  </si>
  <si>
    <t>Southwest part of Razz Lake Basin</t>
  </si>
  <si>
    <t xml:space="preserve">Looks diabasic, large blocks. </t>
  </si>
  <si>
    <t>"Wallowa Project #6"</t>
  </si>
  <si>
    <t>July 11, 1967 - September 7, 1975</t>
  </si>
  <si>
    <t>N12W</t>
  </si>
  <si>
    <t>200 ft West of Sand Pass</t>
  </si>
  <si>
    <t xml:space="preserve">Remarkable inclusion-filled dike of basalt. At N end goes under basalt landslide SW of Sand Pass at 7680 to south between 7500-7440 exposed in stream cuts (dry by mid July). Contains up to 35% inclusions. Quartzite are most conspicuous and dominant, largest was 16inx3in, several up to a foot - pieces are as elongated as at first 1966 locality. Some bedded siliceous sediments; also some mafic (dark) inclusions but these are commonly voids because have partly weathered out. </t>
  </si>
  <si>
    <t>China Cap Ridge area</t>
  </si>
  <si>
    <t xml:space="preserve">Second dike is full of inclusions, dominant is quartzite, but a much better representation of other types including the only yet example that might be a migmatite - no gneisses but some schists rather common to sed fragments up to 12 in. Some are larger - longest was two feet in max min dimensions. </t>
  </si>
  <si>
    <t>Middle fork of Catherine Creek</t>
  </si>
  <si>
    <t>Basalt dike containing inclusions mostly of quartzite</t>
  </si>
  <si>
    <t>Bottom of gulch of middle fork of Catherine Creek</t>
  </si>
  <si>
    <t xml:space="preserve">2nd basalt dike containing inclusions - mostly (95%) quartzite. Apparent strike N75W - swings northward to N15W as it crosses ridge crest at 6690ft. </t>
  </si>
  <si>
    <t>Vicinity of Lookingglass Lake and Culver Lake</t>
  </si>
  <si>
    <t xml:space="preserve">At point of 15ft offset in dike there is an 18ft margin of included basement rocks in the dike - some quartzite but minor here - mostly bedded sediments some of which are like those of country rocks. Largest piece is 12 inches. * Reaction has obscured relationsips in some sediments but many sediments definitely posses no schistosity. </t>
  </si>
  <si>
    <t>West from Bear Lake camp, ridge south of Vaugh Basin</t>
  </si>
  <si>
    <t xml:space="preserve">Dike on east side gravels - mostly quartzite up to 18in. Acid igneous porphyry containing quartz phenocrysts. A few siliceous thin bedded seds. </t>
  </si>
  <si>
    <t>N55W</t>
  </si>
  <si>
    <t>Up Glacier Trail almost to New Deal Lake for China Cap</t>
  </si>
  <si>
    <t>Dike is somewhat like Picture Gorge.</t>
  </si>
  <si>
    <t>China Cap Creek swing</t>
  </si>
  <si>
    <t>Big dike (grd walls up to 6ft wide) going NW (W2684 - rotten hypersthene) is cut by 10ft dike going NE</t>
  </si>
  <si>
    <t>Near river and north of Last Chance</t>
  </si>
  <si>
    <t>At 5300 in stream bed where dike changes strike, W2690 of fresh rock - very hard to obtain</t>
  </si>
  <si>
    <r>
      <rPr>
        <b/>
        <sz val="12"/>
        <color theme="1"/>
        <rFont val="Calibri"/>
        <family val="2"/>
        <scheme val="minor"/>
      </rPr>
      <t>Remarks</t>
    </r>
    <r>
      <rPr>
        <sz val="12"/>
        <color theme="1"/>
        <rFont val="Calibri"/>
        <family val="2"/>
        <scheme val="minor"/>
      </rPr>
      <t>: A) All dikes except a few (blocky and fine grained) are slabby or platy - no spheroidal weathering</t>
    </r>
  </si>
  <si>
    <t>China Cap across summit</t>
  </si>
  <si>
    <t>Dike almost 25ft wide, different, might be feeder for of pre-Yakima flows</t>
  </si>
  <si>
    <t xml:space="preserve">  </t>
  </si>
  <si>
    <t>Camp between Upper Lake and Mirror Lake</t>
  </si>
  <si>
    <t>Inclusions in dike, at 8100-8140 where dike is irregular and changes direction. Blocks up to 16in, most blocks are almost pure quartzite. One bedded elongated inclusion in place 16in long and 4.5 in wide.</t>
  </si>
  <si>
    <t>Lake Basin</t>
  </si>
  <si>
    <t>Dike goes east of Mirror Lake</t>
  </si>
  <si>
    <t>South side of east end of Mirror Lake</t>
  </si>
  <si>
    <t>Fine grained dike. Dike cuts middle of Mirror Lake</t>
  </si>
  <si>
    <t>Ridge east of pass to Hurricane Creek</t>
  </si>
  <si>
    <t>Not platy or slabby - rounded, rusty, deeply weathered (Could this be a Picture Gorge dike?)</t>
  </si>
  <si>
    <t>Several hundred ft west of previous dike</t>
  </si>
  <si>
    <t xml:space="preserve">Crosses pass into Hurricane Creek </t>
  </si>
  <si>
    <t>N30W</t>
  </si>
  <si>
    <t xml:space="preserve">Dike crosses trail at about 7675, plag up to 1/4 in </t>
  </si>
  <si>
    <t>Cliffs south of Upper Lake</t>
  </si>
  <si>
    <t>East of Upper Lake</t>
  </si>
  <si>
    <t>200 ft to east of previous dike</t>
  </si>
  <si>
    <t>Minam from Moss Springs/Camp at Big Basin</t>
  </si>
  <si>
    <t>Loc Y</t>
  </si>
  <si>
    <t>30ft dike</t>
  </si>
  <si>
    <t>NS</t>
  </si>
  <si>
    <t>In railroad cut along Wallowa River</t>
  </si>
  <si>
    <t>West of Pine Lake</t>
  </si>
  <si>
    <t xml:space="preserve">Dike locality (9) at 7900+. Dike is slightly more leucocratic and contains more crystals of cordierite than host rock. </t>
  </si>
  <si>
    <t>Dike locality (10). 1 - Core is about 11in wide. 2 - 1/4in rich quartz zone of inner side of both bands. 3 - Upper band is wavy and not as regular as lower band. 4 - Bands N15W, 20SW</t>
  </si>
  <si>
    <r>
      <t>Remarks:</t>
    </r>
    <r>
      <rPr>
        <sz val="12"/>
        <color theme="1"/>
        <rFont val="Calibri"/>
        <family val="2"/>
        <scheme val="minor"/>
      </rPr>
      <t xml:space="preserve"> Do joints of Craig Mtn unit control trend of dikes? Main joints trend about N60E - dike are roughly at right Ls to trend of major joints </t>
    </r>
  </si>
  <si>
    <t>South of the "i" of Pine Lakes</t>
  </si>
  <si>
    <t>Timber Canyon going up hill</t>
  </si>
  <si>
    <t xml:space="preserve">Brecciated but aligned vesicles along both walls </t>
  </si>
  <si>
    <t>East side Bean Creek</t>
  </si>
  <si>
    <t xml:space="preserve">Yakima section </t>
  </si>
  <si>
    <t>East side Bean Creek Canyon</t>
  </si>
  <si>
    <t>Plag phenocrysts on strike with dike with plag phenocrysts to south</t>
  </si>
  <si>
    <t>"Granite Prong" over Goat Mountain into McCubbin Basin</t>
  </si>
  <si>
    <t>40ft dike with no relief, vesicular. Vesicles aligned vertically - dike was not vesicular to south at 7300 where I first found it - no relief at 7300. At 7800 dike is vesicular but only 15ft wide</t>
  </si>
  <si>
    <t>Twin Basin Creek area</t>
  </si>
  <si>
    <r>
      <rPr>
        <b/>
        <sz val="12"/>
        <color theme="1"/>
        <rFont val="Calibri"/>
        <family val="2"/>
        <scheme val="minor"/>
      </rPr>
      <t xml:space="preserve">*Associated flow </t>
    </r>
    <r>
      <rPr>
        <sz val="12"/>
        <color theme="1"/>
        <rFont val="Calibri"/>
        <family val="2"/>
        <scheme val="minor"/>
      </rPr>
      <t>Dike contains inclusions - fine grained "basalt" and two quartzitic types - one was a 7in rounded "cobble". Dike extends upwards to within 40ft of top of Picture Gorge section - to within lower part of upper flow which it must have fed</t>
    </r>
  </si>
  <si>
    <t>Chaparral Creek area?</t>
  </si>
  <si>
    <t>Smallest dike seen so far, looks like PG (Picture Gorge?) cutting basal Yakima flow</t>
  </si>
  <si>
    <t xml:space="preserve">Fine grained </t>
  </si>
  <si>
    <t>Chaparral Creek basin</t>
  </si>
  <si>
    <t>Basin between Chaparral and Garwood Creek</t>
  </si>
  <si>
    <t>East side contains gravels, from 5700 to summit at 5900 - gravels apparently are as much as 200 feet below horizon more plentiful as you go up. Dike thins to around 20ft at summit, scores of gravels in dike, probably as an early pulse - composite</t>
  </si>
  <si>
    <t>Fault Problem - Garwood and North</t>
  </si>
  <si>
    <t>Look like PG dike</t>
  </si>
  <si>
    <t>Lostine Basalt</t>
  </si>
  <si>
    <t>Top of Chief Joseph Mtn</t>
  </si>
  <si>
    <t>Basalt is PG - summit is cut by a Yakima dike that trends N15W</t>
  </si>
  <si>
    <t>Gravels west of Bald Mtn</t>
  </si>
  <si>
    <t xml:space="preserve">Dunns Bluff </t>
  </si>
  <si>
    <t>Inclusions from location 1 below lake in upper Last Chance</t>
  </si>
  <si>
    <t>1967 "D175-D353"</t>
  </si>
  <si>
    <t>June 12, 1967 - October 15, 1967</t>
  </si>
  <si>
    <t>N20W</t>
  </si>
  <si>
    <t>Mann Creek(?)</t>
  </si>
  <si>
    <t>Fine grained</t>
  </si>
  <si>
    <t>N side of Wildhorse Creek</t>
  </si>
  <si>
    <t>4NE</t>
  </si>
  <si>
    <t>Upper Mann(?) Creek Drainage</t>
  </si>
  <si>
    <t>P. G. (Picture Gorge) feeder</t>
  </si>
  <si>
    <t>Near Sturgill Peak</t>
  </si>
  <si>
    <t xml:space="preserve">Picture Gorge dike. This dike is on strike with the fine grained dike on June 12. </t>
  </si>
  <si>
    <t>N20W - N40W</t>
  </si>
  <si>
    <t>South end N40W, north end N20W</t>
  </si>
  <si>
    <t>Cottonwood Creek area (?)</t>
  </si>
  <si>
    <t xml:space="preserve">Looks like Picture Gorge. Top of saddle. </t>
  </si>
  <si>
    <t>N14E</t>
  </si>
  <si>
    <t>West Fork Squaw Creek</t>
  </si>
  <si>
    <t>Along road near West Fork Squaw Creek</t>
  </si>
  <si>
    <t>Paiute Butte, ID</t>
  </si>
  <si>
    <t>N30E</t>
  </si>
  <si>
    <t>Up Salmon Creek</t>
  </si>
  <si>
    <t>N-S</t>
  </si>
  <si>
    <t xml:space="preserve">Dike on N side at 4800 feet. </t>
  </si>
  <si>
    <t>Shaws Basin road</t>
  </si>
  <si>
    <t>North end N20W, N50W, fine grained</t>
  </si>
  <si>
    <t>Whitney Creek near Dayton, WA</t>
  </si>
  <si>
    <t>N6W</t>
  </si>
  <si>
    <t>Saddle Butte Quadrangle</t>
  </si>
  <si>
    <t>George Creek east of Petty Ridge</t>
  </si>
  <si>
    <t>N9W</t>
  </si>
  <si>
    <t>South Fork Asotin Creek</t>
  </si>
  <si>
    <t>Cooper Canyon above Dark Canyon Creek</t>
  </si>
  <si>
    <t>North Pine Creek</t>
  </si>
  <si>
    <t>Fine grained, Yakima dike cutting flows of Picture Gorge</t>
  </si>
  <si>
    <t>Maiden Gulch</t>
  </si>
  <si>
    <t>N8E</t>
  </si>
  <si>
    <t>Peculiar structure - no column</t>
  </si>
  <si>
    <t>Columnar, exposed only at 2 places</t>
  </si>
  <si>
    <t>Shanes Basin from Nampa - then swing around Hardtrigger drainage</t>
  </si>
  <si>
    <t>N5W</t>
  </si>
  <si>
    <t>One mile west of Squaw Butte</t>
  </si>
  <si>
    <t>55E</t>
  </si>
  <si>
    <t>Found biggest dike of swarm. Extends for at least one mile.</t>
  </si>
  <si>
    <t xml:space="preserve">North side of Willow Fork of Little McBride </t>
  </si>
  <si>
    <t>Up South Fork of Payette River</t>
  </si>
  <si>
    <t>Questionable basalt dike, parallel jointing and schistosity</t>
  </si>
  <si>
    <t>65NE</t>
  </si>
  <si>
    <t>South of Hawley Lookout</t>
  </si>
  <si>
    <t>2ft wide at road, 6ft to north</t>
  </si>
  <si>
    <t>77NE</t>
  </si>
  <si>
    <t>Descending from Smith Prarie</t>
  </si>
  <si>
    <t>N17W</t>
  </si>
  <si>
    <t>Up road to Three Point Mtn</t>
  </si>
  <si>
    <t>Cuts grd</t>
  </si>
  <si>
    <t>Descent from Smith Prarie to South Fork Boise River</t>
  </si>
  <si>
    <t>Up Cow Creek</t>
  </si>
  <si>
    <t>40ft basal dike. Subhorizontal gneiss 10-15% seds</t>
  </si>
  <si>
    <t>N45E</t>
  </si>
  <si>
    <t>D338</t>
  </si>
  <si>
    <t>Grd Area south of Fairfield</t>
  </si>
  <si>
    <t>Dike cuts grd, covered 1/3 squared mile</t>
  </si>
  <si>
    <t>Loc A</t>
  </si>
  <si>
    <t>From Smith Prarie toward Fall Creek</t>
  </si>
  <si>
    <t>20ft dike</t>
  </si>
  <si>
    <t>40ft dike, some plag phenocrysts</t>
  </si>
  <si>
    <t>0.7 mile over summit</t>
  </si>
  <si>
    <t>40ft dike with phenocrysts</t>
  </si>
  <si>
    <t>1.2 mile over summit at 5600</t>
  </si>
  <si>
    <t>N3W</t>
  </si>
  <si>
    <t>1.7 mile at 5450</t>
  </si>
  <si>
    <t>2.3 mile at 5250</t>
  </si>
  <si>
    <t>Loc O</t>
  </si>
  <si>
    <t>1968, "D400-D514", 1969</t>
  </si>
  <si>
    <t>June 6, 1968 - September 1, 1969</t>
  </si>
  <si>
    <t>North of Valley Falls</t>
  </si>
  <si>
    <t>Two dikes, one strikes N58E, the other N18E</t>
  </si>
  <si>
    <t>Vicinity of Lakeview, along main highway up Warner Canyon</t>
  </si>
  <si>
    <t>Three dikes. 6ft wide (N10E), 35ft wide (N20W), and 70ft wide (N3E), respectively.</t>
  </si>
  <si>
    <t>August 5, 1969 - Sept 11, 1969</t>
  </si>
  <si>
    <t>Aug 5, 1969 - Sept 11, 1969, "T173 - T182"</t>
  </si>
  <si>
    <t>No dikes - Mostly rock unit descriptions</t>
  </si>
  <si>
    <t>July 17, 1972 - Aug 25, 1973, "R869 - R1029"</t>
  </si>
  <si>
    <t>July 17, 1972 - August 25, 1973</t>
  </si>
  <si>
    <t>Kooskia Quad</t>
  </si>
  <si>
    <t>R870 (border), R871</t>
  </si>
  <si>
    <t>Near Caribel junction, "1 and 7/10 miles at 1540"</t>
  </si>
  <si>
    <t>South side of canyon on new logging road</t>
  </si>
  <si>
    <t>R890</t>
  </si>
  <si>
    <t>Orifino Creek from Cow Creek, on N bank</t>
  </si>
  <si>
    <t>Ironside Quad</t>
  </si>
  <si>
    <t>Cow Valley Butte stock on east edge of Ironside quadrangle</t>
  </si>
  <si>
    <t>N35W</t>
  </si>
  <si>
    <t>Basalt dike crosses 4760 flat ~N35W from 4740 to 4930 gulch ~N7W turns N/NE and then goes uphill to NW</t>
  </si>
  <si>
    <t>Dairy Mt Quad</t>
  </si>
  <si>
    <t>East of Lee Creek</t>
  </si>
  <si>
    <t>R955</t>
  </si>
  <si>
    <t>2 dikes very close - R955 from west dike</t>
  </si>
  <si>
    <t>Loc H</t>
  </si>
  <si>
    <t>Area of Little Slate Creek</t>
  </si>
  <si>
    <t>Hungry Ridge Quad</t>
  </si>
  <si>
    <t>N35E</t>
  </si>
  <si>
    <t>60SE</t>
  </si>
  <si>
    <t>R968 of basalt, R969 of another basalt in section</t>
  </si>
  <si>
    <t>Past turn on Mill Creek on Hungry Ridge road</t>
  </si>
  <si>
    <t>Dike that may be all basalt. Parallel to foliated country rocks</t>
  </si>
  <si>
    <t>From Peasley Creek</t>
  </si>
  <si>
    <t>R985</t>
  </si>
  <si>
    <t>Sample from Peasley Creek basalt dike</t>
  </si>
  <si>
    <t>(Found in?) A mostly rather fine grained gabbroic rock, sheared and locally gneissic - rough trend N40W, dip to NE</t>
  </si>
  <si>
    <t>R1023</t>
  </si>
  <si>
    <t>Three Devils Creek area</t>
  </si>
  <si>
    <t>R1024</t>
  </si>
  <si>
    <t>From a 3ft basalt dike</t>
  </si>
  <si>
    <t>NW</t>
  </si>
  <si>
    <t>NE</t>
  </si>
  <si>
    <t>D158</t>
  </si>
  <si>
    <t>Lightning Creek to Chair Creek, ID</t>
  </si>
  <si>
    <t>1st dike is 0.5 mile past Lightning Creek. NW Strike is irregular.</t>
  </si>
  <si>
    <t>N40W</t>
  </si>
  <si>
    <t>D159</t>
  </si>
  <si>
    <t>0.1 mi past 1st dike</t>
  </si>
  <si>
    <t>57NE</t>
  </si>
  <si>
    <t>3rd dike has same character as other two dikes - what are round spots (fillings 159A). These dikes are more or less parallel to schistose strata.</t>
  </si>
  <si>
    <t>E</t>
  </si>
  <si>
    <t>D160</t>
  </si>
  <si>
    <t>Lucile dike is irregular in Lucile slate. Contains plag phenocrysts - different rock from Chair Creek dikes.</t>
  </si>
  <si>
    <t>0.3 mi south of junction to Lucile (ID) bridge</t>
  </si>
  <si>
    <t>T: 25N, R: 1E</t>
  </si>
  <si>
    <t>Florence Quad (ID)</t>
  </si>
  <si>
    <t>Little Slate Creek drainage, almost at Deadhorse Creek</t>
  </si>
  <si>
    <t>SE</t>
  </si>
  <si>
    <t>D500</t>
  </si>
  <si>
    <t>Up road from previous dike in the Little Slate Creek drainage near Deadhorse Creek</t>
  </si>
  <si>
    <t>Much coarser grained than D500 dike. Coase 501 to east and fine grained dike on west.</t>
  </si>
  <si>
    <t>D502</t>
  </si>
  <si>
    <t>Fine grained dike which is vesicular. Almost impossible to get fresh specimen. Country rock in area dip NW.</t>
  </si>
  <si>
    <t>D501/D501A</t>
  </si>
  <si>
    <t>On road above Main Slate Creek</t>
  </si>
  <si>
    <t>D151</t>
  </si>
  <si>
    <t>Slate Creek Quad (ID)</t>
  </si>
  <si>
    <t>R845/R846</t>
  </si>
  <si>
    <t>Near vertical</t>
  </si>
  <si>
    <t>Walker Road near White Bird, ID</t>
  </si>
  <si>
    <t xml:space="preserve">Hard to obtain samples without zeolites - parts of rock seem to have amygdules </t>
  </si>
  <si>
    <t xml:space="preserve">Loc H </t>
  </si>
  <si>
    <t>R847</t>
  </si>
  <si>
    <t xml:space="preserve">Deeply decomposed and zeolites </t>
  </si>
  <si>
    <t>Near Kamiah, ID</t>
  </si>
  <si>
    <t>Nearly entirely altered including decomposed with zeolites, sample of fine grained basalt</t>
  </si>
  <si>
    <t>R819</t>
  </si>
  <si>
    <t>R872</t>
  </si>
  <si>
    <t>R873</t>
  </si>
  <si>
    <t>4 or 5 small dikes from 1 to 3ft wide</t>
  </si>
  <si>
    <t>R874</t>
  </si>
  <si>
    <t>Paradise Quad</t>
  </si>
  <si>
    <t>Near Joseph Canyon and Grande Ronde</t>
  </si>
  <si>
    <t>Dike is vesicular in part</t>
  </si>
  <si>
    <t>Saddle Butte Quad</t>
  </si>
  <si>
    <t>D50</t>
  </si>
  <si>
    <t>33, 34</t>
  </si>
  <si>
    <t>2.5 mi west of highway bridge over Grande Ronde</t>
  </si>
  <si>
    <t>Has zones of vesiculation</t>
  </si>
  <si>
    <t>On highway toward Lewiston from river, 1/10 mi from bridge at 1310</t>
  </si>
  <si>
    <t>Not vesicular</t>
  </si>
  <si>
    <t>Up to 0.5in vesicles present. Could be composite.</t>
  </si>
  <si>
    <t>1053, 1054, 1055</t>
  </si>
  <si>
    <t>1051, 1052</t>
  </si>
  <si>
    <t>Dike has vesicles up to 0.38in, some zeolites, also black fillings</t>
  </si>
  <si>
    <t>Down Shumaker Creek, just east of "bridge", from west wall tunnel</t>
  </si>
  <si>
    <t>50ft dike crosses ridge top, possible continuation of another dike</t>
  </si>
  <si>
    <t>Junction of Rice Creek</t>
  </si>
  <si>
    <t>Mostly vesicular dike, took 1058 of non-vesicular part</t>
  </si>
  <si>
    <t>1057, 1058</t>
  </si>
  <si>
    <t>Near road in Joseph Creek</t>
  </si>
  <si>
    <t>Vesicles up to 0.4in, aligned rows of vesicles, plag phenocrysts up to 0.375in</t>
  </si>
  <si>
    <t>D51</t>
  </si>
  <si>
    <t>Sound end (road)</t>
  </si>
  <si>
    <t>Very fine grained, not vesicular, breaks like obsidian, no phenocrysts</t>
  </si>
  <si>
    <t>D52</t>
  </si>
  <si>
    <t>Platy, dense, no vesicles</t>
  </si>
  <si>
    <t>Columns &gt;1ft across, flinty, non vesicular</t>
  </si>
  <si>
    <t xml:space="preserve">Down Little Sheep Creek </t>
  </si>
  <si>
    <t>Vesicular</t>
  </si>
  <si>
    <t>0.2mi south of house near Brushy Creek, WA</t>
  </si>
  <si>
    <t>Vesicles up to 0.5in</t>
  </si>
  <si>
    <t>North end of Brushy Creek</t>
  </si>
  <si>
    <t>0.1mi from where road crosses to west side of Buford Creek</t>
  </si>
  <si>
    <t xml:space="preserve">Up Joseph Creek </t>
  </si>
  <si>
    <t>Platy at creek, coarser in the interior, not vesicular</t>
  </si>
  <si>
    <t>Weathered surface, looks more like PG</t>
  </si>
  <si>
    <t>WEST DIKE "Double dike", 0.8in plag, locally vesicular, columns up to 1ft</t>
  </si>
  <si>
    <t>On stream bottom up Joseph Creek</t>
  </si>
  <si>
    <t>EAST DIKE "Double dike", columns up to 1ft, non vesicular</t>
  </si>
  <si>
    <t>Junction of Joseph Creek and Cottonwood Creek</t>
  </si>
  <si>
    <t>D36</t>
  </si>
  <si>
    <t>Dense and non vesicular</t>
  </si>
  <si>
    <t>D37</t>
  </si>
  <si>
    <t>At bridge, 2.3mi down road from previous dike</t>
  </si>
  <si>
    <t>One mile away from previous dike</t>
  </si>
  <si>
    <t>Cave in center, non vesicular</t>
  </si>
  <si>
    <t>Up Five Mile Creek</t>
  </si>
  <si>
    <t>Has plag pheno up to 0.38in, vesicular locally, very fine grained</t>
  </si>
  <si>
    <t>On highway above Green</t>
  </si>
  <si>
    <t>Deeply weathered, apparently non vesicular, spheroidal</t>
  </si>
  <si>
    <t>Vesicular along walls</t>
  </si>
  <si>
    <t>Some vesicles, especially near edge</t>
  </si>
  <si>
    <t>Up dirt road opposite Green</t>
  </si>
  <si>
    <t>R874A, R874B</t>
  </si>
  <si>
    <t>South of Kooskia in quarry</t>
  </si>
  <si>
    <t>N60W</t>
  </si>
  <si>
    <t>At powerhouse of Dworshak Dam</t>
  </si>
  <si>
    <t>Marden? Gulch</t>
  </si>
  <si>
    <t>Slickenside and breccia associated with dike. 0.4in glassy salvages - no positive relief.</t>
  </si>
  <si>
    <t>SW corner of Cuddy Mtns, 1.4mi south of Brownlee Dam</t>
  </si>
  <si>
    <t xml:space="preserve">West dike, thin breccia </t>
  </si>
  <si>
    <t>East dike, breccia on side. Brecciation may have preceded dike implacement</t>
  </si>
  <si>
    <t>West of Brownlee Dam</t>
  </si>
  <si>
    <t>Vesicular throughout</t>
  </si>
  <si>
    <t>51, 52</t>
  </si>
  <si>
    <t>Joseph Creek from road</t>
  </si>
  <si>
    <t xml:space="preserve">West dike has 6in vesicular zone along margin, vesicles are aligned, banded appearance, no brecciation. East dike, vesicles near margin and mostly within 1ft of contacts. </t>
  </si>
  <si>
    <t>N8W</t>
  </si>
  <si>
    <t>Ribbed vertically, brecciated</t>
  </si>
  <si>
    <t>Highway dike west of Wallowa</t>
  </si>
  <si>
    <t>Vesicles confined to within 6in of walls</t>
  </si>
  <si>
    <t>D64</t>
  </si>
  <si>
    <t>Bridge above Troy</t>
  </si>
  <si>
    <t>D57</t>
  </si>
  <si>
    <t>Aligned zones of vesicles, no vesicles in interior. Numerous brecciation zones within dike. Coarse grained.</t>
  </si>
  <si>
    <t>Platy</t>
  </si>
  <si>
    <t>In depression on slope North of Brushy Creek</t>
  </si>
  <si>
    <t>Flow bands of vesicles parallel curves. Positive relief. On a portion of the dike on the south side of the river, breccia zone at least 2ft wide</t>
  </si>
  <si>
    <t>N65W</t>
  </si>
  <si>
    <t>Several feet of vesicular banding.</t>
  </si>
  <si>
    <t>South of previous dike on Brushy Creek</t>
  </si>
  <si>
    <t>Several miles west of highway on Grande Ronde</t>
  </si>
  <si>
    <t xml:space="preserve">Large (2ft) columns across. Vesicles up to 0.08in, some up to 0.25in </t>
  </si>
  <si>
    <t>Vesicles up to 0.25in</t>
  </si>
  <si>
    <t>Toward Lewiston from bottom of Grande Ronde</t>
  </si>
  <si>
    <t xml:space="preserve">Contains aligned plag phenocrysts up to 0.5in. Contains vesicles up to 0.63in. </t>
  </si>
  <si>
    <t>Vesicles throughout</t>
  </si>
  <si>
    <t>Rocky Canyon, ID</t>
  </si>
  <si>
    <t>Mostly vesicular, vesicles up to 0.5in.</t>
  </si>
  <si>
    <t>Near Idaho Point, near Knife Edge Ridge</t>
  </si>
  <si>
    <t>Aug 26, 1973 - Sept 2, 1975</t>
  </si>
  <si>
    <t>Up Rocky Canyon</t>
  </si>
  <si>
    <t>Vesicular margins, flinty, sharp edges, columnar</t>
  </si>
  <si>
    <t>Contains plag phenocrysts</t>
  </si>
  <si>
    <t>Drawn-out vesicles near contact</t>
  </si>
  <si>
    <t>Highway dike on south side of Oxbow</t>
  </si>
  <si>
    <t>Several feet of breccia on east side of dike. On west side, dike contact curves and a breccia zone up to 1ft is as much as 3ft from dike at top of exposure</t>
  </si>
  <si>
    <t>Nov 3, 1978 - Aug 5, 1980</t>
  </si>
  <si>
    <t>Cove?</t>
  </si>
  <si>
    <t>T: 2-3S, R: 40E</t>
  </si>
  <si>
    <t>34, 35, 2</t>
  </si>
  <si>
    <t xml:space="preserve">Vesicular. Feeder for upper N2. </t>
  </si>
  <si>
    <t>9-1 specimen</t>
  </si>
  <si>
    <t xml:space="preserve">Gradational contact with country rock </t>
  </si>
  <si>
    <t>N25W</t>
  </si>
  <si>
    <t>Thimbleberry Mountain</t>
  </si>
  <si>
    <t>Thimbleberry Mt</t>
  </si>
  <si>
    <t>25, 36</t>
  </si>
  <si>
    <t>WT-0-56</t>
  </si>
  <si>
    <t>35, 36</t>
  </si>
  <si>
    <t>T: 1N, R: 37E</t>
  </si>
  <si>
    <t>T: 1N, R: 36E</t>
  </si>
  <si>
    <t>Aug 6, 1980 - Sept 29, 1981</t>
  </si>
  <si>
    <t>9, 10, 15, 16</t>
  </si>
  <si>
    <t>Largely basalt flow descriptions in Eastern Umatilla County</t>
  </si>
  <si>
    <t>Mt Moriah</t>
  </si>
  <si>
    <t>10, 15, 22, 26</t>
  </si>
  <si>
    <t>T: 1-2S, R: 41E</t>
  </si>
  <si>
    <t>29, 30, 31, 32</t>
  </si>
  <si>
    <t>T: 1S, R: 42E</t>
  </si>
  <si>
    <t>Bends to East</t>
  </si>
  <si>
    <t>3, 4, 5</t>
  </si>
  <si>
    <t>T: 5S, R: 42E</t>
  </si>
  <si>
    <t>N80W</t>
  </si>
  <si>
    <t>Near Squaw Butte</t>
  </si>
  <si>
    <t>EW</t>
  </si>
  <si>
    <t>WT-1-27</t>
  </si>
  <si>
    <t>WT-1-36</t>
  </si>
  <si>
    <t>Sample from centre of dike</t>
  </si>
  <si>
    <t>11, 14</t>
  </si>
  <si>
    <t>Up Alkali Canyon</t>
  </si>
  <si>
    <t>WT-1-38</t>
  </si>
  <si>
    <t>June 26, 1982 - September 17, 1984</t>
  </si>
  <si>
    <t>"Bald Mountain Batholith-Rhea Creek"</t>
  </si>
  <si>
    <t>Shoofly Creek</t>
  </si>
  <si>
    <t>Decomposed basalt dike</t>
  </si>
  <si>
    <t>Some portions in Idaho as well</t>
  </si>
  <si>
    <t>"1985 - Forst Fire" "Wallowa Batholith"</t>
  </si>
  <si>
    <t>July 20, 1984 - September 19, 1985</t>
  </si>
  <si>
    <t>N17E</t>
  </si>
  <si>
    <t>Taubeneck notes that the average width of basalt dikes he has witnessed is 32ft</t>
  </si>
  <si>
    <t>PG dike</t>
  </si>
  <si>
    <t>Vicinity of Hummingbird Mt</t>
  </si>
  <si>
    <t>Vicinity of Hidden Lake, from camp on East Eagle</t>
  </si>
  <si>
    <t>Has inch long plag aligned parallel to walls of dike</t>
  </si>
  <si>
    <t>Ring dike, zoned cordierite</t>
  </si>
  <si>
    <t>N75W</t>
  </si>
  <si>
    <t>80NE</t>
  </si>
  <si>
    <t>Dike has comb layers</t>
  </si>
  <si>
    <t>China Cap Quad</t>
  </si>
  <si>
    <t>Fox Point Quad</t>
  </si>
  <si>
    <t>14, 11</t>
  </si>
  <si>
    <t>Pole Creek</t>
  </si>
  <si>
    <t>Borders of China Cap and Flagstaff Butte (Quads)?</t>
  </si>
  <si>
    <t>Basalt dike full of inclusions</t>
  </si>
  <si>
    <t>Baked. Inclusion of grd 3.5ft in dry gulch. Inclusions concentrated in dike interior</t>
  </si>
  <si>
    <t>Dike with exotic angular inclusions of country rocks</t>
  </si>
  <si>
    <t>Up Rock Creek drainage via trail from Minam</t>
  </si>
  <si>
    <t>Streaked inclusions</t>
  </si>
  <si>
    <t>Dike has 0.25in chill glass, contains some vesicles</t>
  </si>
  <si>
    <t>South from ridge top between Little Pot and Pot Creeks</t>
  </si>
  <si>
    <t>Feeder is near west side of "plug"</t>
  </si>
  <si>
    <t>Dike is platy in vertical direction</t>
  </si>
  <si>
    <t>Dike is andesite at lower elevations to south</t>
  </si>
  <si>
    <t>Dike contains elongated slivers up to 6in, sample of dike taken at switchback and not at trail locality</t>
  </si>
  <si>
    <t>From Hurricane Creek</t>
  </si>
  <si>
    <t>Loc 61</t>
  </si>
  <si>
    <t>Loc 53</t>
  </si>
  <si>
    <t>Loc 49</t>
  </si>
  <si>
    <t>Loc 48</t>
  </si>
  <si>
    <t>Loc 37</t>
  </si>
  <si>
    <t>Loc 34</t>
  </si>
  <si>
    <t>Loc 7</t>
  </si>
  <si>
    <t xml:space="preserve">Loc 6 </t>
  </si>
  <si>
    <t>Dike contains zeolites</t>
  </si>
  <si>
    <t>Up past Upper Lake toward Horton Pass</t>
  </si>
  <si>
    <t>Loc 63</t>
  </si>
  <si>
    <t>Loc 65</t>
  </si>
  <si>
    <t xml:space="preserve">Plag phenocrysts up to 1.13in long. </t>
  </si>
  <si>
    <t>S45W</t>
  </si>
  <si>
    <t>Horizontal slickenslides</t>
  </si>
  <si>
    <t>Two Pan Trailhead, campsite dike</t>
  </si>
  <si>
    <t>N43E</t>
  </si>
  <si>
    <t>Ring dike?</t>
  </si>
  <si>
    <t>70SE</t>
  </si>
  <si>
    <t>Ring dike</t>
  </si>
  <si>
    <t>East side of Elkhorn Peak from Two Pan Trailhead</t>
  </si>
  <si>
    <t>Copper Creek crossing, east side of Elkhorn Peak from Two Pan Trailhead</t>
  </si>
  <si>
    <t xml:space="preserve">Contains zeolites, splintery slivers up to 8in long. Inclusions are in more central part of dike. Inclusions of country rocks continue for about 200ft along new trend (N5W) but not nearly so abundant as on S side. </t>
  </si>
  <si>
    <t>Contains zeolites and possibly one sliver</t>
  </si>
  <si>
    <t>Loc 70</t>
  </si>
  <si>
    <t>Loc 69</t>
  </si>
  <si>
    <t>Loc 74</t>
  </si>
  <si>
    <t xml:space="preserve">Elkhorn Peak vicinity </t>
  </si>
  <si>
    <t>PG? dike. 6 strands of basalt extend into grd, none more than 10ft long</t>
  </si>
  <si>
    <t>Big Creek, on west side by road at 4660</t>
  </si>
  <si>
    <t>Loc 3</t>
  </si>
  <si>
    <t>N85W</t>
  </si>
  <si>
    <t>Porphyritic. On either side, there is a strongly sheared zone up to 1ft wide.</t>
  </si>
  <si>
    <t xml:space="preserve">Loc 8 </t>
  </si>
  <si>
    <t>Loc 9</t>
  </si>
  <si>
    <t>Platy basalt dike cutting basalt, N30W to south but N45W to north.</t>
  </si>
  <si>
    <t>Loc 10</t>
  </si>
  <si>
    <t xml:space="preserve">Phenocrysts up to 0.5in, looks like Imnaha. Not continuous, a break between N and S parts. South part of dike cuts basalt and has excellent columnar jointing and positive relief. North part cuts into granitic rocks. </t>
  </si>
  <si>
    <t>Loc  11</t>
  </si>
  <si>
    <t>Loc 12</t>
  </si>
  <si>
    <t>Rather coarse grained, uniform texture, not porphyritic</t>
  </si>
  <si>
    <t>Parallel to previous dike</t>
  </si>
  <si>
    <t>Vesicular. At 7640, porphyritic, can see plag pheno</t>
  </si>
  <si>
    <t>Imnaha-like dike. Plag pheno up to 0.38in</t>
  </si>
  <si>
    <t>Area southwest/west of headwaters of Elkhorn Creek</t>
  </si>
  <si>
    <t>N25E</t>
  </si>
  <si>
    <t>65NW</t>
  </si>
  <si>
    <t>Trip to Last Chance dike and Sturgill dike</t>
  </si>
  <si>
    <t>Loc 18</t>
  </si>
  <si>
    <t>50E</t>
  </si>
  <si>
    <t xml:space="preserve">Dike extends 150ft past stream to elevation of 7775 where turns to N40E change in trend. Inclusions continue along new trend for only 25ft. These inclusions are confined to east side. The dike is much finer grained and probably. Dike changes from N40E to N65E and decreases from 25ft to 5ft. </t>
  </si>
  <si>
    <t>75S</t>
  </si>
  <si>
    <t>73E</t>
  </si>
  <si>
    <t>199, 200</t>
  </si>
  <si>
    <t xml:space="preserve">Sturgill Dike. Inclusions are where there is a change in trend from N15W to N15E and are nearly all confined to a distance along the dike of 140ft. Elongate slivers along west wall are aligned paralell to wall, but no inclusions in outer 2.5ft of dike. Hundreds of inclusions but not as abundant as Last Chance dike. Some inclusions are siliceous. </t>
  </si>
  <si>
    <t>Loc 22</t>
  </si>
  <si>
    <t>80E</t>
  </si>
  <si>
    <t>Dike with inclusions</t>
  </si>
  <si>
    <t>Loc 25</t>
  </si>
  <si>
    <t>Porphyritic and like Imnaha</t>
  </si>
  <si>
    <t>Contains plag pheno up to 1in aligned parallel to margin. Along dike, inclusions seem to increase. The dike also appears to bend from N20W to N10W. ? Shortens to 25ft on N end and strikes N25E ?</t>
  </si>
  <si>
    <t>65E</t>
  </si>
  <si>
    <t>Where Copper Creek Trail crosses creek</t>
  </si>
  <si>
    <t>211, 212, 213, 214</t>
  </si>
  <si>
    <t>70E</t>
  </si>
  <si>
    <t>North of Traverse Lake</t>
  </si>
  <si>
    <t xml:space="preserve">Locally has a chill but not everywhere. Has cooked granitic rock for about 5ft from walls - cooked granitic rock stands up in relief. </t>
  </si>
  <si>
    <t>Plag pheno up to 1in. Plag pheno aligned parallel to walls.</t>
  </si>
  <si>
    <t>Sand Pass</t>
  </si>
  <si>
    <t>229, 230, 231, 232</t>
  </si>
  <si>
    <t xml:space="preserve">North end of dike outcrops ~10ft from trail. Very few inclusions, country rock inclusions. Country rock inclusions not common until go about 130ft south of N end of dike. Excellent inclusions of country rock exposed in a gulch of bedrock at 7550. Aligned inclusions. Central part of dike (inclusions) is exposed in dry steambed starting at 7500. Baking of granitic rock for about 5ft from contact with dike. </t>
  </si>
  <si>
    <t>85E</t>
  </si>
  <si>
    <t>East of Squaw Creek</t>
  </si>
  <si>
    <t>Dike with inclusions. Grd up to 5ft as inclusions. Inclusions near center - walls not exposed.</t>
  </si>
  <si>
    <t>55NE</t>
  </si>
  <si>
    <t>236, 237, 238, 239, 240</t>
  </si>
  <si>
    <t xml:space="preserve">Dike full of inclusions. South side of crest trend is N10E, just N of crest, dike turns and goes N60W. Decreses from 27ft in width to 15ft. Thousands of inclusions - nearly all siliceous and grd. Tendency of inclusions to parallel wall. </t>
  </si>
  <si>
    <t>70NE</t>
  </si>
  <si>
    <t>June 11, 1986 - Sept 19, 1986 and July 13, 187 - July 18, 1987</t>
  </si>
  <si>
    <t>N4W</t>
  </si>
  <si>
    <t>Upper Joseph Creek drainage, west side of Swamp Creek just N of 47'30"</t>
  </si>
  <si>
    <t>Table Mt Quad</t>
  </si>
  <si>
    <t>Finer grained dike</t>
  </si>
  <si>
    <t>This is the dike that show on 6A-14</t>
  </si>
  <si>
    <t>Very fine grained. Joints turned up at center 2-86 from near center</t>
  </si>
  <si>
    <t>Elk Mt Quad</t>
  </si>
  <si>
    <t>Junction of Crow Creek and Chesnimus</t>
  </si>
  <si>
    <t xml:space="preserve">Aligned vesicles - plag phenocrysts. </t>
  </si>
  <si>
    <t>T: 3N, R: 45E</t>
  </si>
  <si>
    <t>Starvation Ridge</t>
  </si>
  <si>
    <t>Fine grained, flow banding, vesicles.</t>
  </si>
  <si>
    <t>Locally exposed</t>
  </si>
  <si>
    <t>Drainage of upper Lightning Creek from Zumwalt Road at locked gate</t>
  </si>
  <si>
    <t>Loc 2</t>
  </si>
  <si>
    <t>Loc D</t>
  </si>
  <si>
    <t>Center (10ft) weathers more than rest of dike</t>
  </si>
  <si>
    <t>At 4040ft - dike "offsets" about 50ft to west. Trends about NS. Interior platy.</t>
  </si>
  <si>
    <t>N2W</t>
  </si>
  <si>
    <t>Lightning Creek</t>
  </si>
  <si>
    <t>Loc 6</t>
  </si>
  <si>
    <t>S42W</t>
  </si>
  <si>
    <t>Also to Loc 8, trend between 8 and 7 is ~N30E</t>
  </si>
  <si>
    <t>N3E</t>
  </si>
  <si>
    <t>Spec 12-86</t>
  </si>
  <si>
    <t>N4E</t>
  </si>
  <si>
    <t xml:space="preserve">Dike not well exposed. It has chilled or glass contacts w/ flow. Has positive relief north of Lightning Creek. </t>
  </si>
  <si>
    <t>Loc 11</t>
  </si>
  <si>
    <t>Brushy Creek</t>
  </si>
  <si>
    <t xml:space="preserve">Dike has fine grained borders with small aligned vesicles. At walls the contacts curve within a few feet and dike expands and contracts as much as 3ft. Dike wobbles horizontally and vertically on scale of 1-3m </t>
  </si>
  <si>
    <t>Saddle north of Brushy Creek</t>
  </si>
  <si>
    <t xml:space="preserve">Dike appears to have "dikelets", smaller offshoots. Dike has negative relief north of Brushy Creek. </t>
  </si>
  <si>
    <t>Loc 13, Loc 14</t>
  </si>
  <si>
    <t>Loc 15</t>
  </si>
  <si>
    <t>N15E - S5E</t>
  </si>
  <si>
    <t>N15E - N10E</t>
  </si>
  <si>
    <t>Nose south of Brushy Creek to north, dike trends N15E to 3760 saddle. For 4/5th of a mile to Loc 16 at west edge of Little Sheep Creek, trend is S5E</t>
  </si>
  <si>
    <t>Loc 16</t>
  </si>
  <si>
    <t xml:space="preserve">At 3650, 0.25in glass along west wall. At 3820, dike ends. </t>
  </si>
  <si>
    <t>Spec 16-86</t>
  </si>
  <si>
    <t>Spec 17-86</t>
  </si>
  <si>
    <t>Thickness (m)</t>
  </si>
  <si>
    <t xml:space="preserve">Little Sheep Creek Highway </t>
  </si>
  <si>
    <t>Harl Butte Quad</t>
  </si>
  <si>
    <t>S10W</t>
  </si>
  <si>
    <t xml:space="preserve">Excellent contacts against flow breccia. Glass up to 0.5in. </t>
  </si>
  <si>
    <t>Spec 18-86</t>
  </si>
  <si>
    <t>Spec 19-86</t>
  </si>
  <si>
    <t>Spec 7-86</t>
  </si>
  <si>
    <t>Spec 8-86</t>
  </si>
  <si>
    <t>Spec 1-86, 6A-14</t>
  </si>
  <si>
    <t xml:space="preserve">Dike on opposite sides of highway is "offset" 150ft. Spec 19 is a much more fine grained and glassy rock than spec 18. </t>
  </si>
  <si>
    <t>Spec 20-86</t>
  </si>
  <si>
    <t>Dike splits into 2 fingers. A slice of breccia (up to 5ft wide) is enclosed within the dike for a strike distance of about 21ft. Cuts solid and cuts flow breccia.</t>
  </si>
  <si>
    <t>Loc 20</t>
  </si>
  <si>
    <t>S25E</t>
  </si>
  <si>
    <t>Dike is characterized by pits--saw a greenish material as a margin around pits in one broken specimen</t>
  </si>
  <si>
    <t>Loc 21</t>
  </si>
  <si>
    <t>Spec 22-86, 23-86</t>
  </si>
  <si>
    <t>Spec 24-86</t>
  </si>
  <si>
    <t xml:space="preserve">Specimen came from near center of dike. Dike has up to 9m of positive relief. But along most of its strike dike has little positive or negative relief. </t>
  </si>
  <si>
    <t>Section 2 on Highway near "B.M. 2504"</t>
  </si>
  <si>
    <t>Spec 25-86</t>
  </si>
  <si>
    <t>Little Sheep Creek Highway (I350)</t>
  </si>
  <si>
    <t>Down I350 to Bean Gulch</t>
  </si>
  <si>
    <t>Loc 30, 31, 32, 33</t>
  </si>
  <si>
    <r>
      <rPr>
        <b/>
        <u/>
        <sz val="12"/>
        <color theme="1"/>
        <rFont val="Calibri"/>
        <family val="2"/>
        <scheme val="minor"/>
      </rPr>
      <t xml:space="preserve">Dike confirmed on map. </t>
    </r>
    <r>
      <rPr>
        <sz val="12"/>
        <color theme="1"/>
        <rFont val="Calibri"/>
        <family val="2"/>
        <scheme val="minor"/>
      </rPr>
      <t xml:space="preserve">100ft above contact of Imnaha Basalt. Pock marked dike. Pock marks with green rims. </t>
    </r>
  </si>
  <si>
    <t>Spec 26-86</t>
  </si>
  <si>
    <t>East of Bean Gulch</t>
  </si>
  <si>
    <t>Has up to 0.5in of glass along both walls.</t>
  </si>
  <si>
    <t>Loc 36, 37</t>
  </si>
  <si>
    <t>Spec 27-86</t>
  </si>
  <si>
    <t xml:space="preserve">Spec from near center of dike. 0.38in glass on east wall. </t>
  </si>
  <si>
    <t>Loc 39</t>
  </si>
  <si>
    <t>Exposure not good</t>
  </si>
  <si>
    <t>Loc 40</t>
  </si>
  <si>
    <t>Loc 29 (Loc 17)</t>
  </si>
  <si>
    <r>
      <rPr>
        <b/>
        <u/>
        <sz val="12"/>
        <color theme="1"/>
        <rFont val="Calibri"/>
        <family val="2"/>
        <scheme val="minor"/>
      </rPr>
      <t>Dike on map?</t>
    </r>
    <r>
      <rPr>
        <b/>
        <i/>
        <sz val="12"/>
        <color theme="1"/>
        <rFont val="Calibri"/>
        <family val="2"/>
        <scheme val="minor"/>
      </rPr>
      <t xml:space="preserve"> </t>
    </r>
    <r>
      <rPr>
        <sz val="12"/>
        <color theme="1"/>
        <rFont val="Calibri"/>
        <family val="2"/>
        <scheme val="minor"/>
      </rPr>
      <t>Dike with ribbed margins</t>
    </r>
  </si>
  <si>
    <t>Dike on map?</t>
  </si>
  <si>
    <t>Spec 28-86</t>
  </si>
  <si>
    <t>N35E - N15E</t>
  </si>
  <si>
    <t>Dike bends from N35E to N15E?</t>
  </si>
  <si>
    <t>Spec 31-86</t>
  </si>
  <si>
    <t>Center decomposed.</t>
  </si>
  <si>
    <t>Tramway to top and south to 9447 Peak</t>
  </si>
  <si>
    <t>Joseph Quad</t>
  </si>
  <si>
    <t>Dike with 0.8in of glass on east wall</t>
  </si>
  <si>
    <t>Extends into Imnaha Basalt where it ends (yellow breccia-composite)</t>
  </si>
  <si>
    <t>Loc 13</t>
  </si>
  <si>
    <t>N2E</t>
  </si>
  <si>
    <t>NW of Loc 13</t>
  </si>
  <si>
    <t>Up trail to Aneroid Lake</t>
  </si>
  <si>
    <t>Loc 15, 16</t>
  </si>
  <si>
    <t>N26E to EW</t>
  </si>
  <si>
    <t xml:space="preserve">Dike has very fine grained chilled borders but no glass for distance of several feet from walls. Dike is platy (like shale) and has positive relief - interior weathers. </t>
  </si>
  <si>
    <t>In marble on east side of Adams Creek stock</t>
  </si>
  <si>
    <t>NS to N15E to NW</t>
  </si>
  <si>
    <t xml:space="preserve">Dike is conformable to limestone. Since Loc 18, dike trends ~N15E, at 6500 dike turns to NW and cross cuts limestone. At 6800, a thin glass 0.13in selvage against Hurwal metased but not Martin Bridge. </t>
  </si>
  <si>
    <t>Well exposed in road cut - glass selvages up to 1in</t>
  </si>
  <si>
    <t xml:space="preserve">Negative relief. Up to 0.5in glass margins. Excellent examples of chilled margins and minor curving borders. Locally 0.75in glass selvages. </t>
  </si>
  <si>
    <t>Loc 19</t>
  </si>
  <si>
    <t>N3W to N35W</t>
  </si>
  <si>
    <t>Spec 32-86</t>
  </si>
  <si>
    <t>East of Robinette Creek along Snake River</t>
  </si>
  <si>
    <t>Spec 33-86</t>
  </si>
  <si>
    <t>Spec 34-86</t>
  </si>
  <si>
    <t>Spec 35-86</t>
  </si>
  <si>
    <t>Loc 1</t>
  </si>
  <si>
    <t>45E</t>
  </si>
  <si>
    <t>Spec 36-86</t>
  </si>
  <si>
    <t>Dip controlled by jointing. Has two fine grained basaltic inclusions about 4ft from west wall. Dike contains rounded cavities filled with zeolites</t>
  </si>
  <si>
    <t>Goodspeed dike. North end rubble filled except for lower chill (1m) - rubble filled for about 12m then inclusions are confined to center of dike to south end. Zeolite filled cavities are in this interior zone. Some blocks of granitic rocks most of metaseds are less than 7in long</t>
  </si>
  <si>
    <t>40W</t>
  </si>
  <si>
    <t>N10E-N25E</t>
  </si>
  <si>
    <t>Spec 37-86, Spec 38-86</t>
  </si>
  <si>
    <t>Near Robinette from Timber Canyon</t>
  </si>
  <si>
    <t>Spec 39-86</t>
  </si>
  <si>
    <t xml:space="preserve">This dike is offset (segmented) about 5ft to west. Contains up to 0.25in of glass. </t>
  </si>
  <si>
    <t>Spec 40-86</t>
  </si>
  <si>
    <t>Spec 41-86</t>
  </si>
  <si>
    <t xml:space="preserve">0.25in of glass. </t>
  </si>
  <si>
    <t>Spec 42-86</t>
  </si>
  <si>
    <t>Spec 43-86</t>
  </si>
  <si>
    <t>Loc 8</t>
  </si>
  <si>
    <t>Spec 44-86</t>
  </si>
  <si>
    <t>Spec 45-86</t>
  </si>
  <si>
    <t>East of Timber Canyon</t>
  </si>
  <si>
    <t>Dike extends from reservoir which probably is above top of Imnaha</t>
  </si>
  <si>
    <t>Area SW of junction of Adams Creek and W. Fork of Wallowa</t>
  </si>
  <si>
    <t>Termination of dike appears to split into various arms. NE arm is 3ft wide and trends N40E for ~40ft, then NS for 40ft. Th west side arm extends north for ~70ft and is about 3ft wide.</t>
  </si>
  <si>
    <t>Fine grained Yakima dike</t>
  </si>
  <si>
    <t>Spec 49-86</t>
  </si>
  <si>
    <t>Loc 24</t>
  </si>
  <si>
    <t>Spec 50-86</t>
  </si>
  <si>
    <t>Chilled contact with no melting of granitic rock. Fine grained throughout width.</t>
  </si>
  <si>
    <t>Loc 26</t>
  </si>
  <si>
    <t>Spec 51-86</t>
  </si>
  <si>
    <t xml:space="preserve">Cooked granitic rock for several feet on west side. </t>
  </si>
  <si>
    <t>Loc 56</t>
  </si>
  <si>
    <t>Can see east contact of dike against flow breccia</t>
  </si>
  <si>
    <t>Near Imnaha to locate Imnaha dive of Hooper</t>
  </si>
  <si>
    <t>Loc 57</t>
  </si>
  <si>
    <t>Dike partly exposed</t>
  </si>
  <si>
    <t>S33E</t>
  </si>
  <si>
    <t>Kettle Creek</t>
  </si>
  <si>
    <t>Dike is segmented, trends from N10E on S segment to N20E on N segment</t>
  </si>
  <si>
    <t>N10E - N20E</t>
  </si>
  <si>
    <t xml:space="preserve">From Lapover, up marble to east </t>
  </si>
  <si>
    <t>Not well exposed</t>
  </si>
  <si>
    <t>N15E - N40E</t>
  </si>
  <si>
    <t>Inclusions of granitic rocks and recognizable metasediments. Local cavities lined with zeolites</t>
  </si>
  <si>
    <t>N13W</t>
  </si>
  <si>
    <t>Dike has cooked granitic rock along an exposure of about 2m length on east wall of dike</t>
  </si>
  <si>
    <t>Spec 64-86, 65-86, 67-86, 68-86, 69-86, 70-86</t>
  </si>
  <si>
    <t>1st dike east of Lapover</t>
  </si>
  <si>
    <t>Spec 64-86 and 65-86 from cooked walls. Spec 67-86 and 68-86 from chilled border on either wall. Spec 69-86 from dike rock 10ft in. Spec 70-86 from center of dike.</t>
  </si>
  <si>
    <t>Spec 71-86</t>
  </si>
  <si>
    <t>Up W Fork of Wallowa River to Adam Creek</t>
  </si>
  <si>
    <t xml:space="preserve">Excellent Imnaha dike. </t>
  </si>
  <si>
    <t>Spec 72-86, 73-86</t>
  </si>
  <si>
    <t xml:space="preserve">Fine grained, platy dike. No apparent effect on grd wallrock. Biotite looks fresh. Thin (&lt;1.25in) fingers of basalt exend into grd from irregularities and continue for up to 8ft, parallel to dike, very fine grained but no glass. Spec 72-86 from fingers of dike. Spec 73-86 from center of dike. </t>
  </si>
  <si>
    <t>West from Big Sheep Creek trailhead, east of "R" in "Dollar"</t>
  </si>
  <si>
    <t>Loc 32</t>
  </si>
  <si>
    <t xml:space="preserve">Dike locally shows a glass selvage along west wall </t>
  </si>
  <si>
    <t>NS - N20E</t>
  </si>
  <si>
    <t>Up trail from Big Sheep Creek into N Fork of Imnaha, Bonny Lake</t>
  </si>
  <si>
    <t>Dike curves from NS at Bonny Lake to N20E</t>
  </si>
  <si>
    <t>Spec 74-86</t>
  </si>
  <si>
    <t xml:space="preserve">Porphyritic dike (Imnaha?). This dike is cut by a non-porphyritic dike (Grande Ronde). Dike has a glassy margin (up to 0.38in) </t>
  </si>
  <si>
    <t>Spec 75-86</t>
  </si>
  <si>
    <t xml:space="preserve">Non porphyritic dike that cuts previous dike. </t>
  </si>
  <si>
    <t>Loc 35</t>
  </si>
  <si>
    <t>N50W</t>
  </si>
  <si>
    <t>At Pass between Big Sheep Creek and North Imnaha west to east</t>
  </si>
  <si>
    <t>Fine grained Grande Ronde dike</t>
  </si>
  <si>
    <t>Imnaha dike</t>
  </si>
  <si>
    <t>Spec 76-86</t>
  </si>
  <si>
    <t>East of Burger Pass</t>
  </si>
  <si>
    <t>Dike has a 12ft wide N80W connection for 50ft to NS continuation of dike</t>
  </si>
  <si>
    <t>NS - N35E</t>
  </si>
  <si>
    <t>Spec 77-86 from interior of dike. Dike is fine grained.</t>
  </si>
  <si>
    <t>Spec 77-86</t>
  </si>
  <si>
    <t>East of saddle between China Cap and China Cap Ridge</t>
  </si>
  <si>
    <t>Spec 78-86</t>
  </si>
  <si>
    <t>Dike is fine grained. Joints in batholith may influence dip of dikes as well as strike.</t>
  </si>
  <si>
    <t>Loc 5</t>
  </si>
  <si>
    <t>Spec 79-86</t>
  </si>
  <si>
    <t>China Cap Crest</t>
  </si>
  <si>
    <t>Spec 80-86</t>
  </si>
  <si>
    <t xml:space="preserve">Fine grained dike. </t>
  </si>
  <si>
    <t>Dike ends in basalt.</t>
  </si>
  <si>
    <t>Just west of Pass at 7870</t>
  </si>
  <si>
    <t>Loc 8, 9</t>
  </si>
  <si>
    <t>Spec 81-86, 82-86, 83-86, 84-86, 85-86, 86-86</t>
  </si>
  <si>
    <t>No chilled borders. Up to 6ft of cooked grd that stands up in relief. Spec 81-86 is a loose piece. Saw 6 metasedimentary xenoliths within 8ft of east wall of dike. Local fine grained margins, especially at irregularities (Spec 83-86). Spec 84-86 from an apophysis. Spec 85-86 from a 1ft grd inclusion. Spec 86-86 from interior of dike. Interior is deeply weathered.</t>
  </si>
  <si>
    <t>Many inclusions in talus at base of dike. Inclusions exposed in center of dike are elongated inclusions aligned parallel to trend. Some exceptional slender siliceous inclusions. Hundreds of inclusions in talus rocks beneath dike.</t>
  </si>
  <si>
    <t>Deeply weathered and coarse grained.</t>
  </si>
  <si>
    <t>Spec 88-86</t>
  </si>
  <si>
    <t>Next to previous dike</t>
  </si>
  <si>
    <t xml:space="preserve">Spec 88-86 from center of dike. Dike is fine grained. </t>
  </si>
  <si>
    <t>Vicinity of High Hat Butte</t>
  </si>
  <si>
    <t>Spec 87-86, 89-86, 90-86</t>
  </si>
  <si>
    <t xml:space="preserve">Includes a 4in long grd inclusion, 2.25in elongated bedded siliceous inclusion. Dike cuts basalt just above grd and has 0.5in of glass along east contact. Spec 87-86 is from 8ft inward. Many metasediment inclusions. Hundreds (probably several thousands) of metaseds are concentrated near the center of the dike, mostly within a zone about 4ft wide. Some granitic inclusions-largest is a slice about 24ft long and 5ft wide. Specs 89-86 and 90-86 are from inclusion zones in dike. </t>
  </si>
  <si>
    <t>Skyline Pass</t>
  </si>
  <si>
    <t>Spec 91-86</t>
  </si>
  <si>
    <t>N30W - N30E</t>
  </si>
  <si>
    <t>Spec 94-86</t>
  </si>
  <si>
    <t>Cuts previous dike</t>
  </si>
  <si>
    <t>Spec 96-86</t>
  </si>
  <si>
    <t>Very platy dike</t>
  </si>
  <si>
    <t>"Shingle" dike. Cuts other dikes.</t>
  </si>
  <si>
    <t>Spec 97-86</t>
  </si>
  <si>
    <t>Spec 98-86</t>
  </si>
  <si>
    <t>Spec 98-86 is from 1ft of east contact.</t>
  </si>
  <si>
    <t>Spec 99-86</t>
  </si>
  <si>
    <t xml:space="preserve">Deeply weathered. Spec 99-86 collected 2ft from west wall. </t>
  </si>
  <si>
    <t>Climb up marble east of Lapover</t>
  </si>
  <si>
    <t xml:space="preserve">Dike intrudes marble. Dike appears to bend at right angles in marble. </t>
  </si>
  <si>
    <t>Spec 102-86, 105-86</t>
  </si>
  <si>
    <t xml:space="preserve">Dike has 0.5in of glass along east contact. Contains a few siliceous clasts. Spec 102-86 of siliceous clasts. Recognizable inclusions of local Hurwal formation. Spec 105-86 from interior of dike. </t>
  </si>
  <si>
    <t>Spec 106-86, 107-86, 108-86</t>
  </si>
  <si>
    <t xml:space="preserve">Cooked grd walls. Contains plag pheno. Spec 106-86 from dike. 107/108-86 from grd near dike. </t>
  </si>
  <si>
    <t xml:space="preserve">Cooked grd walls. Many metased inclusions and grd inclusions. </t>
  </si>
  <si>
    <t>Maxwell Lake with Ellen and WOLF</t>
  </si>
  <si>
    <t>Spec 112-86</t>
  </si>
  <si>
    <t xml:space="preserve">Composite dike. Inclusions are in coarse part of dike--fine grained part of dike is at SE side. Granitic inclusions. </t>
  </si>
  <si>
    <t>Spec 113-86</t>
  </si>
  <si>
    <t xml:space="preserve">Dike cuts "ls". </t>
  </si>
  <si>
    <t xml:space="preserve">Near Bonny Lake. </t>
  </si>
  <si>
    <t>Loc 39, 40</t>
  </si>
  <si>
    <t>Spec 115-86</t>
  </si>
  <si>
    <t xml:space="preserve">Spec 115-86 from near center of dike. </t>
  </si>
  <si>
    <t>Spec 116-86</t>
  </si>
  <si>
    <t>Spec 117-86</t>
  </si>
  <si>
    <t>Loc 42</t>
  </si>
  <si>
    <t>N35E to NS</t>
  </si>
  <si>
    <t>Metasedimentary inclusions are confined to the central portion of the dike - several inches (up to 8in), mostly elongated, most are siliceous. Some granitic inclusions. Thickness briefly changes to 10ft wide, but resumes previous thickness.</t>
  </si>
  <si>
    <t>North of Elkhorn Trail</t>
  </si>
  <si>
    <t>N30E to NS</t>
  </si>
  <si>
    <t>Dike contains scattered cavities containing zeolites. One metased inclusions found. Contains a block of granitic rock up to 8ft long. Grd cooked walls that stand up in relief. Coarse interior of dike intrudes fine grained walls and completely cuts them away from contacts.</t>
  </si>
  <si>
    <t>N40E to NW</t>
  </si>
  <si>
    <t>No inclusions along this dike.</t>
  </si>
  <si>
    <t>Copper Creek trail</t>
  </si>
  <si>
    <t xml:space="preserve">Dike splits north of trail - main part continues to south where trend changes to S40W. Finger of dike that broke off is 6ft wide, but swings south and is 30ft wide as it crosses Copper Creek. </t>
  </si>
  <si>
    <t>N to N35E to N20E</t>
  </si>
  <si>
    <t xml:space="preserve">Dike has a prong that continues to the NE. </t>
  </si>
  <si>
    <t>West fork of Lostine River, near Minam Lake</t>
  </si>
  <si>
    <t>NE side of West Fork</t>
  </si>
  <si>
    <t>Loc V</t>
  </si>
  <si>
    <t>S35W</t>
  </si>
  <si>
    <t>Loc F</t>
  </si>
  <si>
    <t>Spec 119-86, 120-86, 121-86, 122-86</t>
  </si>
  <si>
    <t xml:space="preserve">Coarse grained and decomposed. Dike has cooked walls up to 6ft wide. Spec 120-86 a few inches from contact, 121-86 at contact, 122-86 basalt around 2in from contact. </t>
  </si>
  <si>
    <t>Vertical</t>
  </si>
  <si>
    <t>Maxwell Lake from French Camp</t>
  </si>
  <si>
    <t>Spec 123-86, 124-86, 125-86</t>
  </si>
  <si>
    <t xml:space="preserve">On dike, up to 1ft thick zone of fine grained border basalt. Specimens all taken within a few inches of contact. </t>
  </si>
  <si>
    <t>Spec 126-86</t>
  </si>
  <si>
    <t xml:space="preserve">Maxwell Lake dike has prongs. Spec 126-86 of coarse basalt under overhang. No apparent inclusions or cavities. </t>
  </si>
  <si>
    <t>Vicinity of Adams Creek stock</t>
  </si>
  <si>
    <t>Dike has cavities filled with zeolites, coarse grained, has baked grd.</t>
  </si>
  <si>
    <t>Near Adams Creek trail</t>
  </si>
  <si>
    <t xml:space="preserve">Dike contains a 10in long granitic inclusion and float with inclusions. Contains siliceous sliver 2ft long and 0.23in wide. Dike is very coarse grained. </t>
  </si>
  <si>
    <t xml:space="preserve">Has thin glass selvage. </t>
  </si>
  <si>
    <t>Spec 127-86, 128-86, 129-86</t>
  </si>
  <si>
    <t xml:space="preserve">Dike contains a 13ft long by 3ft wide slab. Dike is rather fine grained with chilled margins. Spec 127-86 is of the grd within 1.5in of contact. 128-86 from 4in from contact. 129-86 from near center of dike. </t>
  </si>
  <si>
    <t>Spec 130-86</t>
  </si>
  <si>
    <t xml:space="preserve">Dike has several feet of fine grained border rock. </t>
  </si>
  <si>
    <t>Lake Basin area</t>
  </si>
  <si>
    <t>Spec 131-86, 132-86, 133-86, 134-86</t>
  </si>
  <si>
    <t xml:space="preserve">Dike contains perhaps 150-200 inclusions of granitic rock and metaseds. Granitic inclusions include a quartz porphyry. Numerous cavities with zeolites in vicinity of inclusions. Inclusions appear to occur in a zone ~60ft long. Dike is one of a closely associated group of four. </t>
  </si>
  <si>
    <t>North of Glacier Mtn via trail to Minam Lake</t>
  </si>
  <si>
    <t>N15E - S45W</t>
  </si>
  <si>
    <t>This dike trends N15E north of meadow, but trends S45W into the meadow. This is dike that end near B.M. 6433.</t>
  </si>
  <si>
    <t>S35E</t>
  </si>
  <si>
    <t>Spec 135-86</t>
  </si>
  <si>
    <t xml:space="preserve">This dike cuts a porphyritic dike trending ~N50W. Spec 135-86 of porphyritic rock. </t>
  </si>
  <si>
    <t xml:space="preserve">This dike has elongated vesicles near margins of dike. </t>
  </si>
  <si>
    <t xml:space="preserve">Dike is porphyritic. </t>
  </si>
  <si>
    <t>Elkhorn Creek area near Copper Creek drainage</t>
  </si>
  <si>
    <t>NS - N30W</t>
  </si>
  <si>
    <t>Loc D (Aug 8)</t>
  </si>
  <si>
    <t>N35E - S55E</t>
  </si>
  <si>
    <t>Spec 136-86, 137-86, 138-86</t>
  </si>
  <si>
    <t xml:space="preserve">Dike contains a peculiar plutonic inclusion about 6ft by 4ft, cut by a 1in granitic vein. Rather fine grained. Spec 136-86 from the plutonic inclusion, 137-86 from granitic vein, 138-86 from nearby granitic rock. </t>
  </si>
  <si>
    <t>Porphyritic dike with plag pheno up to 0.5in. Spec 139-86 from this dike.</t>
  </si>
  <si>
    <t>Spec 139-86</t>
  </si>
  <si>
    <t>N5W - N45W - NS</t>
  </si>
  <si>
    <t xml:space="preserve">Dike trends N5W to 7480ft, but bends N45E down to 7400, then trends NS to crest at 7400. </t>
  </si>
  <si>
    <t>N20E</t>
  </si>
  <si>
    <t>Spec 140-86</t>
  </si>
  <si>
    <t>Up drainage west of Cold Spring</t>
  </si>
  <si>
    <t xml:space="preserve">Dike is planar and has streaked inclusions. Spec 140-86 is from dike. </t>
  </si>
  <si>
    <t>Almota dike of Swanson</t>
  </si>
  <si>
    <t xml:space="preserve">Orange material locally along contacts. </t>
  </si>
  <si>
    <t>Buck Canyon exposed in railroad cut</t>
  </si>
  <si>
    <t xml:space="preserve">Multiple dike complex, but main dike is noted. Granitic inclusions present, one in main dike and two in a 1.5m dike on west side. There are 7 dikes from ~2m to &gt;0.5m. Evidence of reinjection events in main dike--chilled contacts within dike. </t>
  </si>
  <si>
    <t>N30E - NS - N60E</t>
  </si>
  <si>
    <t>Near Cornucopia Peak</t>
  </si>
  <si>
    <t xml:space="preserve">Taubeneck begins at the "end" of the dike exposed near a mine dump around 7540ft. Dike fluctuates from 36ft wide to 12ft, then to 6ft, then to 3ft. Dike also shows large variation in trend, ranging from N30E, turning to NS, rapidly bending to a trend of N60E. </t>
  </si>
  <si>
    <t>N60E - NS</t>
  </si>
  <si>
    <t>This dike is controlled by a prominent jointing of N60E, 50SE. The dike follows this joint until 8160ft before turning NS. A 1m-wide finger of this dike continues to follow the joint.</t>
  </si>
  <si>
    <t xml:space="preserve">Dike contains a granitic inclusion 14x8ft. </t>
  </si>
  <si>
    <t>"West dike"</t>
  </si>
  <si>
    <t>"Dike to east", these two dikes are no more than 100ft apart</t>
  </si>
  <si>
    <t>Just east of Cornucopia Peak</t>
  </si>
  <si>
    <t>Up West Fork of Pine Creek, just above trail</t>
  </si>
  <si>
    <t>Dike is parallel to bedding. Spec 142-86 from talus.</t>
  </si>
  <si>
    <t>Spec 142-86</t>
  </si>
  <si>
    <t>Loc G</t>
  </si>
  <si>
    <t>Spec 143-86</t>
  </si>
  <si>
    <t xml:space="preserve">Spec 142-86 from dike. </t>
  </si>
  <si>
    <t>S25E - NS - S50E</t>
  </si>
  <si>
    <t xml:space="preserve">Dike trends S25E to 6500ft, is NS trending from 6500 to 6800ft, then trends S50E from 6800 to 7150ft. </t>
  </si>
  <si>
    <t>Loc J</t>
  </si>
  <si>
    <t>Dike contains hundreds of zeolite filled cavities. Granitic inclusions up to 4m in largest dimension - at least 15 inclusions.</t>
  </si>
  <si>
    <t>Loc K</t>
  </si>
  <si>
    <t xml:space="preserve">Contains granitic rock 12x6ft large near center. Long direction of inclusion is parallel to walls of dike. </t>
  </si>
  <si>
    <t>N37E</t>
  </si>
  <si>
    <t xml:space="preserve">Zeolite filled cavities and granitic inclusions. </t>
  </si>
  <si>
    <t>Up trail to Pine Lakes</t>
  </si>
  <si>
    <t xml:space="preserve">This dike "merges" with a dike across the gulch with a dike 25ft wide. </t>
  </si>
  <si>
    <t>Loc L</t>
  </si>
  <si>
    <t>In gulch near trail to Pine Lakes</t>
  </si>
  <si>
    <t>Dike with plag phenocrysts up to 0.75in long. Spec 144-86 from dike.</t>
  </si>
  <si>
    <t>Spec 144-86</t>
  </si>
  <si>
    <t>Loc M</t>
  </si>
  <si>
    <t>S38W</t>
  </si>
  <si>
    <t>Porphyritic dike</t>
  </si>
  <si>
    <t>Loc N</t>
  </si>
  <si>
    <t>S40W</t>
  </si>
  <si>
    <t>Northeast corner of Cornucopia stock</t>
  </si>
  <si>
    <t>"East dike" of 2 dikes that Taubeneck saw</t>
  </si>
  <si>
    <t>"West dike" of 2 dikes that Taubeneck saw</t>
  </si>
  <si>
    <t>Spec 118-86 (Description in notebook)</t>
  </si>
  <si>
    <r>
      <rPr>
        <b/>
        <sz val="12"/>
        <color theme="1"/>
        <rFont val="Calibri"/>
        <family val="2"/>
        <scheme val="minor"/>
      </rPr>
      <t xml:space="preserve">Detailed examination of dike in notebook. </t>
    </r>
    <r>
      <rPr>
        <sz val="12"/>
        <color theme="1"/>
        <rFont val="Calibri"/>
        <family val="2"/>
        <scheme val="minor"/>
      </rPr>
      <t xml:space="preserve">"Skyline Pass dike". Dike has fine grained margin. Granitic, metasedimentary, and siliceous inclusions. Cavities in dike filled with zeolites. </t>
    </r>
  </si>
  <si>
    <r>
      <rPr>
        <b/>
        <sz val="12"/>
        <color theme="1"/>
        <rFont val="Calibri"/>
        <family val="2"/>
        <scheme val="minor"/>
      </rPr>
      <t xml:space="preserve">(Sketch of dike in notebook) </t>
    </r>
    <r>
      <rPr>
        <sz val="12"/>
        <color theme="1"/>
        <rFont val="Calibri"/>
        <family val="2"/>
        <scheme val="minor"/>
      </rPr>
      <t>Packsaddle dike. Dike commences as a 1m long segment up to in wide. 1st offset is 15ft to SW.</t>
    </r>
  </si>
  <si>
    <t>(Sketch of dike in notebook)</t>
  </si>
  <si>
    <t>N22E</t>
  </si>
  <si>
    <t>Spec 145-86</t>
  </si>
  <si>
    <t>Loc P</t>
  </si>
  <si>
    <t>Loc Q</t>
  </si>
  <si>
    <t>West Fork Pine Creek</t>
  </si>
  <si>
    <t>Chilled contacts which are fine grained. Spec 146-86 from contact grd. 147-86 from dike. 148-86 from 16ft into dike. 149-86 from inside dike.</t>
  </si>
  <si>
    <t>Spec 146-86, 147-86, 148-86, 149-86</t>
  </si>
  <si>
    <t>Spec 150-86</t>
  </si>
  <si>
    <t>Spec 151-86</t>
  </si>
  <si>
    <t>Spec 152-86</t>
  </si>
  <si>
    <t>Loc R</t>
  </si>
  <si>
    <t>Loc U</t>
  </si>
  <si>
    <t>Cuts big dike</t>
  </si>
  <si>
    <t>Loc W</t>
  </si>
  <si>
    <t>Loc X</t>
  </si>
  <si>
    <t>S15W</t>
  </si>
  <si>
    <t>Spec 153-86, 154-86</t>
  </si>
  <si>
    <t>Mineral Quad</t>
  </si>
  <si>
    <t>Spec 157-86</t>
  </si>
  <si>
    <t>Spec 159-86</t>
  </si>
  <si>
    <t>Spec 158-86</t>
  </si>
  <si>
    <t>Spec 160-86</t>
  </si>
  <si>
    <t>N60E</t>
  </si>
  <si>
    <t>Spec 161-86, 162-86</t>
  </si>
  <si>
    <t>W1-87</t>
  </si>
  <si>
    <t>W7-87, W8-87, W9-87, W10-87, W11-87, W12-87, W13-87</t>
  </si>
  <si>
    <t>W14-87, W15-87, W16-87, W17-87, W18-87, W19-87</t>
  </si>
  <si>
    <t>Dike here contains many granitic clasts - partly melted - at least 5% of dike. Aligned elongated quartz rich slivers, inclusions to within 1ft of wall.</t>
  </si>
  <si>
    <t>W20</t>
  </si>
  <si>
    <t>Fine grained - no melting of walls. Glass selvage up to 0.25in. Grande Ronde feeder.</t>
  </si>
  <si>
    <t xml:space="preserve">Contains a group of granitic inclusions. 2 siliceous xenoliths. Dike is fine grained. </t>
  </si>
  <si>
    <t>W23, 24, 25</t>
  </si>
  <si>
    <t>60E</t>
  </si>
  <si>
    <t>N10E - N10W</t>
  </si>
  <si>
    <t>Trends N10E but curves at intense inclusions locality to N10W. Dike has many fine grained basalt inclusions. Dike approx. 35% xenolith.</t>
  </si>
  <si>
    <t xml:space="preserve">Minor chilling along walls, slabby interior is coarse grained. </t>
  </si>
  <si>
    <t>S60E - S20E</t>
  </si>
  <si>
    <t>W41</t>
  </si>
  <si>
    <t>Edge of dike partly melted. One large granitic inclusion.</t>
  </si>
  <si>
    <t>S30E</t>
  </si>
  <si>
    <t>W45</t>
  </si>
  <si>
    <t>Dike has many granitic xenoliths.</t>
  </si>
  <si>
    <t xml:space="preserve">(Sketch of dike in notebook) Dike has fingers extending outward. Good chill margins. </t>
  </si>
  <si>
    <t>W46</t>
  </si>
  <si>
    <t>"Bald Mountain Batholith"</t>
  </si>
  <si>
    <t>Aug 24, 1988 - Sept 20, 1991</t>
  </si>
  <si>
    <t>Bourne Quad13, 18</t>
  </si>
  <si>
    <t>Loc 97</t>
  </si>
  <si>
    <t>88-473</t>
  </si>
  <si>
    <t>East on divide at head of Cracker Creek</t>
  </si>
  <si>
    <t>Loc E</t>
  </si>
  <si>
    <t>88-504</t>
  </si>
  <si>
    <t>Two diorite-gabbro plutonic inclusions</t>
  </si>
  <si>
    <t>88-525</t>
  </si>
  <si>
    <t>Cunningham Cove</t>
  </si>
  <si>
    <t>Mainly unit descriptions in NE Baker County, OR</t>
  </si>
  <si>
    <t>April 30, 1988 - Aug 22, 1988</t>
  </si>
  <si>
    <t>South Fork Dixie Creek up Durbin Creek</t>
  </si>
  <si>
    <t>Dike is fine grained.</t>
  </si>
  <si>
    <t>N23E</t>
  </si>
  <si>
    <t>Pedro Mountain</t>
  </si>
  <si>
    <t>2, 11, 12</t>
  </si>
  <si>
    <t>Partial melted wallrock. Assimilated granitic xenoliths. Several hundred inclusions, mostly less than 3in. Has cooked walls up to 6ft. Rather coarse in contrast to previous fine grained dikes.</t>
  </si>
  <si>
    <t>Fine grained.</t>
  </si>
  <si>
    <t>1, 2, 12</t>
  </si>
  <si>
    <t>Loc 29</t>
  </si>
  <si>
    <t>Contains xenoliths</t>
  </si>
  <si>
    <t>S28E - S20W - S45E</t>
  </si>
  <si>
    <t>Spec 88-1</t>
  </si>
  <si>
    <t xml:space="preserve">Dike trends S28E, then a jog for 60ft S20W, then S45E along minor ridge crest down to creek. Dike has positive relief. </t>
  </si>
  <si>
    <t>North of Amelia Butte</t>
  </si>
  <si>
    <t>N5W - S10W</t>
  </si>
  <si>
    <t>N5W to north and S10W to south</t>
  </si>
  <si>
    <t>S15E</t>
  </si>
  <si>
    <t>Spec 88-2</t>
  </si>
  <si>
    <t>S40E</t>
  </si>
  <si>
    <t>Dike is deeply weathered.</t>
  </si>
  <si>
    <t>N10E - N25E</t>
  </si>
  <si>
    <t>Spec 88-3</t>
  </si>
  <si>
    <t>Trends N10E but swings to N25E.</t>
  </si>
  <si>
    <t>N60W - S20W</t>
  </si>
  <si>
    <t>From N end of dike trend is N60W but trend to S is S20W.</t>
  </si>
  <si>
    <t>Spec 88-4</t>
  </si>
  <si>
    <t>Lower Turner Gulch</t>
  </si>
  <si>
    <t>Dumas Gulch</t>
  </si>
  <si>
    <t>Spec 88-5</t>
  </si>
  <si>
    <t>Spec 88-6</t>
  </si>
  <si>
    <t>Dike is weathered.</t>
  </si>
  <si>
    <t>Fine grained dike.</t>
  </si>
  <si>
    <t>Spec 88-7</t>
  </si>
  <si>
    <t xml:space="preserve">Very large dike (240'?). Poorly exposed. </t>
  </si>
  <si>
    <t>N70W</t>
  </si>
  <si>
    <t>N67W</t>
  </si>
  <si>
    <t>Huntington Quad</t>
  </si>
  <si>
    <t>SW</t>
  </si>
  <si>
    <t>N76W</t>
  </si>
  <si>
    <t>Spec 88-9</t>
  </si>
  <si>
    <t>N33W</t>
  </si>
  <si>
    <t>Spec 88-10</t>
  </si>
  <si>
    <t>Near Burnt River Oxbow</t>
  </si>
  <si>
    <t>Lime?</t>
  </si>
  <si>
    <t>NS - N25E</t>
  </si>
  <si>
    <t>N70E</t>
  </si>
  <si>
    <t>70NW</t>
  </si>
  <si>
    <t>N75E</t>
  </si>
  <si>
    <t>Area east of Gold Hill</t>
  </si>
  <si>
    <t>35S</t>
  </si>
  <si>
    <t xml:space="preserve">Irregular, influenced by seds. </t>
  </si>
  <si>
    <t>Morgan Creek</t>
  </si>
  <si>
    <t xml:space="preserve">Porphyritic dike like Imnaha. </t>
  </si>
  <si>
    <t xml:space="preserve">Dike trends S60E, but turns to trend S20E in a distance of about 25ft. Granitic clasts up to 3ft within dike. Siliceous xenoliths, some mafic xenoliths. Xenolith zone goes S, then turns into basalt zone where dike is 15ft wide, before temination. </t>
  </si>
  <si>
    <t>Spec 88-11</t>
  </si>
  <si>
    <t xml:space="preserve">Porphyritic dike like Imnaha. Spec 88-11 from dike. </t>
  </si>
  <si>
    <t>Morgan Creek near Snake River</t>
  </si>
  <si>
    <t>Road cut near Morgan Creek</t>
  </si>
  <si>
    <t>West of Fox Creek</t>
  </si>
  <si>
    <t>Connor Creek</t>
  </si>
  <si>
    <t>Spec 88-13</t>
  </si>
  <si>
    <t>60NW</t>
  </si>
  <si>
    <t>Nelson marble in upper For and Connors Creek</t>
  </si>
  <si>
    <t>N37W</t>
  </si>
  <si>
    <t>Past Marshall Creek</t>
  </si>
  <si>
    <t>Spec 88-14</t>
  </si>
  <si>
    <t xml:space="preserve">Dike has 0.5in plag phenocrysts. </t>
  </si>
  <si>
    <t>12, 13, 14</t>
  </si>
  <si>
    <t>N33E - NW</t>
  </si>
  <si>
    <t>Near Lookout Mt road</t>
  </si>
  <si>
    <t>Dike at road is N33E, but at 5080, bends to NW</t>
  </si>
  <si>
    <t>Just south of Jeep</t>
  </si>
  <si>
    <t>N60W - N25W</t>
  </si>
  <si>
    <t>Initially trends N60W but bends to N25W at road at 4800.</t>
  </si>
  <si>
    <t>Near Lookout Mt Road</t>
  </si>
  <si>
    <t>N12E - N20W</t>
  </si>
  <si>
    <t>Trend changes from an initial N12E to N20W.</t>
  </si>
  <si>
    <t xml:space="preserve">Dike is about 230ft (70.1m) long. </t>
  </si>
  <si>
    <t>N20E - N30W</t>
  </si>
  <si>
    <t>N20W - N50W</t>
  </si>
  <si>
    <t>N75W - N15W</t>
  </si>
  <si>
    <t>N30W - S20W</t>
  </si>
  <si>
    <t>N10E - N60W</t>
  </si>
  <si>
    <t>N15E - N5W</t>
  </si>
  <si>
    <t>N15W - N15E</t>
  </si>
  <si>
    <t>N30W - N45W</t>
  </si>
  <si>
    <t>N35E - N5W</t>
  </si>
  <si>
    <t>10, 15</t>
  </si>
  <si>
    <t>Up Jordan Creek Road</t>
  </si>
  <si>
    <t>Jordan Creek</t>
  </si>
  <si>
    <t>11, 18</t>
  </si>
  <si>
    <t>Spec 88-15</t>
  </si>
  <si>
    <t>Coarse grained like Imnaha</t>
  </si>
  <si>
    <t>S50E</t>
  </si>
  <si>
    <t>N20E - N - N15W</t>
  </si>
  <si>
    <t>Chicken Creek</t>
  </si>
  <si>
    <t>Initially trends N20E, bends to N then N15W.</t>
  </si>
  <si>
    <t>Spec 88-16</t>
  </si>
  <si>
    <t>Hogback Creek</t>
  </si>
  <si>
    <t>Dike initially trends N45W, bends to N70W, then returns to original trend. Dike then begins to trend N40W, then to N10W.</t>
  </si>
  <si>
    <t>N45W - N70W - N40W - N10W</t>
  </si>
  <si>
    <t>N10E - S20E</t>
  </si>
  <si>
    <t xml:space="preserve">Dike initially trends N10E, then bends to S20E. </t>
  </si>
  <si>
    <t>Dike initially trends NS, then bends to S30E.</t>
  </si>
  <si>
    <t>NS - S30E</t>
  </si>
  <si>
    <t>Not more than 400ft long. Contains plag up to 1in.</t>
  </si>
  <si>
    <t>Spec 88-18</t>
  </si>
  <si>
    <t>Spec 88-19</t>
  </si>
  <si>
    <t>Dike has glass margin</t>
  </si>
  <si>
    <t>Sisley Creek</t>
  </si>
  <si>
    <t xml:space="preserve">Dike is no more than 250ft long. </t>
  </si>
  <si>
    <t>Sisley Creek area</t>
  </si>
  <si>
    <t>Sisley Creek?</t>
  </si>
  <si>
    <t>Jordan Creek Quad</t>
  </si>
  <si>
    <t>Lookout Mtn Quad</t>
  </si>
  <si>
    <t>27, 28, 33</t>
  </si>
  <si>
    <t>Little Lookout Mtn Quad</t>
  </si>
  <si>
    <t>Southeast of Little Lookout Mtn</t>
  </si>
  <si>
    <t>Dike is ripped by massive marble, but picks up again near edge of marble. Dike also cuts marble for 20ft. Deeply weathered.</t>
  </si>
  <si>
    <t>Near Bridgeport, OR</t>
  </si>
  <si>
    <t>Deeply weathered dike.</t>
  </si>
  <si>
    <t>1, 6, 36</t>
  </si>
  <si>
    <t>N27W</t>
  </si>
  <si>
    <t>N25W - S10E</t>
  </si>
  <si>
    <t>Near North Dixie Creek</t>
  </si>
  <si>
    <t xml:space="preserve">Dike is offset about 10ft. </t>
  </si>
  <si>
    <t>Spec 88-20, 88-21, 88-22</t>
  </si>
  <si>
    <t xml:space="preserve">Dike is coarse grained. Spec 88-20 from melted grd, along  with 88-21 and 88-22. </t>
  </si>
  <si>
    <t>19, 20</t>
  </si>
  <si>
    <t>S5W</t>
  </si>
  <si>
    <t>N10W - N20W</t>
  </si>
  <si>
    <t>Spec 88-23</t>
  </si>
  <si>
    <t xml:space="preserve">All dikes found on June 9 are in metagabbro. </t>
  </si>
  <si>
    <t>20, 21, 28</t>
  </si>
  <si>
    <t>Durkee Quad</t>
  </si>
  <si>
    <t>Spec 88-24</t>
  </si>
  <si>
    <t>N73E</t>
  </si>
  <si>
    <t>Spec 88-25</t>
  </si>
  <si>
    <t>Pedro Mtn Quad</t>
  </si>
  <si>
    <t>N10E - N25W</t>
  </si>
  <si>
    <t>N60E - N35E</t>
  </si>
  <si>
    <t>S10E - N50W</t>
  </si>
  <si>
    <t>S20E</t>
  </si>
  <si>
    <t>Dike is coarse grained. Partial melted grd walls.</t>
  </si>
  <si>
    <t>S10E</t>
  </si>
  <si>
    <t>N13E</t>
  </si>
  <si>
    <t>7, 13</t>
  </si>
  <si>
    <t xml:space="preserve">Dike length is less than 150ft. </t>
  </si>
  <si>
    <t>N25W - N35W - N50W</t>
  </si>
  <si>
    <t>Dike begins with N25W trend, bends to N35W at 4700, trends N50W at crest.</t>
  </si>
  <si>
    <t>12, 13</t>
  </si>
  <si>
    <t>Grd pillars here contain rounded inclusions.</t>
  </si>
  <si>
    <t>2, 3, 11</t>
  </si>
  <si>
    <t>Dike has positive relief. Columnar joints up to 1ft across. Fine grained. Spec 88-26 from dike. Metasedimentary inclusions. Splits into two dikes.</t>
  </si>
  <si>
    <t>15, 16</t>
  </si>
  <si>
    <t>Thornton Gulch</t>
  </si>
  <si>
    <t>Dike has a granitic clast.</t>
  </si>
  <si>
    <t>3, 10, 14</t>
  </si>
  <si>
    <t>N20E - N40W</t>
  </si>
  <si>
    <t xml:space="preserve">Dike is coarse grained. Trends N20E but bends to N40W. Partial melting of wall rocks up to 3ft. </t>
  </si>
  <si>
    <t>Loc T</t>
  </si>
  <si>
    <t>3, 10</t>
  </si>
  <si>
    <t>N7W - N20W</t>
  </si>
  <si>
    <t xml:space="preserve">Contains planar and elongated inclusions, one siliceous metased. </t>
  </si>
  <si>
    <t>Dike has a lot of partial melting - up to 9ft on NE side. Contains several small grd inclusions.</t>
  </si>
  <si>
    <t>N20W - S23W</t>
  </si>
  <si>
    <t>Spec 88-32</t>
  </si>
  <si>
    <t>Powell Creek</t>
  </si>
  <si>
    <t>Spec 88-33</t>
  </si>
  <si>
    <t>Vesicles filled with zeolites.</t>
  </si>
  <si>
    <t>Spec 88-35</t>
  </si>
  <si>
    <t>Spec 88-37</t>
  </si>
  <si>
    <t>Maiden Gulch area</t>
  </si>
  <si>
    <t xml:space="preserve">Grande Ronde dike. Vertical flow banding, up to 0.38in glass. </t>
  </si>
  <si>
    <t>Spec 88-38</t>
  </si>
  <si>
    <t xml:space="preserve">Grande Ronde dike. </t>
  </si>
  <si>
    <t>Spec 88-39</t>
  </si>
  <si>
    <t xml:space="preserve">Remarks: Dikes in this area are rather massive without good columnar jointing. </t>
  </si>
  <si>
    <t>East end of Rooster Comb Ridge</t>
  </si>
  <si>
    <t>California Mountain</t>
  </si>
  <si>
    <t>Vesicular up to 0.4in.</t>
  </si>
  <si>
    <t>N57W</t>
  </si>
  <si>
    <t>Loc 33</t>
  </si>
  <si>
    <t>East extension of California Mountain</t>
  </si>
  <si>
    <t>Bridgeport Quad</t>
  </si>
  <si>
    <t>Vicinity of Spirit Hill</t>
  </si>
  <si>
    <t>West from Mormon Basin</t>
  </si>
  <si>
    <t>Up Trail Creek into Main Eagle, pass to Black Hills</t>
  </si>
  <si>
    <t xml:space="preserve">Platy jointing, both vertical and horizontal. </t>
  </si>
  <si>
    <t>Partial melted wall rocks up to 3ft.</t>
  </si>
  <si>
    <t>Spec 88-42, 88-44, 88-45</t>
  </si>
  <si>
    <t>Up to 0.38in glass selvage with plag phenocrysts.</t>
  </si>
  <si>
    <t>Spec 88-47</t>
  </si>
  <si>
    <t>Chilled zones up to 2ft wide. Coarse grained interior rock. Dike has few zeolite filled cavities.</t>
  </si>
  <si>
    <t xml:space="preserve">Coarse interior, chill up to 18in slabs and blocks. Up to 8ft of partial melting. Contains elongated inclusions, plus 2 small xenoliths. </t>
  </si>
  <si>
    <t>Spec 88-48</t>
  </si>
  <si>
    <t>Spec 88-49</t>
  </si>
  <si>
    <t xml:space="preserve">Dike has cooked wall rocks. </t>
  </si>
  <si>
    <t xml:space="preserve">Loc I </t>
  </si>
  <si>
    <t>Spec 88-50</t>
  </si>
  <si>
    <t>Platy dike.</t>
  </si>
  <si>
    <t>Lowry Gulch traverse</t>
  </si>
  <si>
    <t>Granitic xenolith within dike, xenolith is 4ft long and up to 14in wide.</t>
  </si>
  <si>
    <t>WA47</t>
  </si>
  <si>
    <t>WA48</t>
  </si>
  <si>
    <t>WA49, Spec 88-53</t>
  </si>
  <si>
    <t>S60E</t>
  </si>
  <si>
    <t>WA51, Spec 88-54</t>
  </si>
  <si>
    <t>Partial melting of granitic walls up to 7ft. Coarse grained to granitic walls.</t>
  </si>
  <si>
    <t>Spec 88-55</t>
  </si>
  <si>
    <t>Spec 88-56, WA53, WA54, WA55</t>
  </si>
  <si>
    <t>Chilled margins, 3 non-granitic inclusions.</t>
  </si>
  <si>
    <t>WA56</t>
  </si>
  <si>
    <t>Dike has many vesicles, partly filled with zeolites. 2 bedded siliceous xenoliths and digested granitic xenoliths.</t>
  </si>
  <si>
    <t>Spec 88-57, WA57, WA58</t>
  </si>
  <si>
    <t>An apophysis about 3in wide has a glassy selvage.</t>
  </si>
  <si>
    <t>Spec 88-58, WA59</t>
  </si>
  <si>
    <t>Coarse grained, partial melting of wall rock.</t>
  </si>
  <si>
    <t>West from Arrow Lake, south end of Trail Creek</t>
  </si>
  <si>
    <t>Lowry Gulch</t>
  </si>
  <si>
    <t>Spec 88-59</t>
  </si>
  <si>
    <t>Elk Creek-Minam junction, west to basal Imnaha flows</t>
  </si>
  <si>
    <t>N5W - N20E</t>
  </si>
  <si>
    <t>Spec 88-60</t>
  </si>
  <si>
    <t>Coarse grained, slabby.</t>
  </si>
  <si>
    <t>Spec 88-61, WA62</t>
  </si>
  <si>
    <t>Coarse grained, slabby. Partial melting up to 8ft.</t>
  </si>
  <si>
    <t>Spec 88-62</t>
  </si>
  <si>
    <t xml:space="preserve">Up to 7ft partial melting. Very coarse grained. Granitic xenoliths and two siliceous xenoliths. </t>
  </si>
  <si>
    <t>Spec 88-63</t>
  </si>
  <si>
    <t>Granitic xenoliths.</t>
  </si>
  <si>
    <t>Many siliceous xenoliths. Dike is vesicular with zeolite fillings. Somewhat slabby.</t>
  </si>
  <si>
    <t>Spec 88-64, 88-65</t>
  </si>
  <si>
    <t>Spec 88-70</t>
  </si>
  <si>
    <t>Due north of camp up to ridge crest at 8000ft</t>
  </si>
  <si>
    <t>N5W - S15W</t>
  </si>
  <si>
    <t>Spec 88-71</t>
  </si>
  <si>
    <t>Spec 88-72</t>
  </si>
  <si>
    <t>Spec 88-72 from interior of dike. Dike is coarse grained. Has fine grained border rock up to 4ft at 7200. Very large slabs in interior of dike, not much partial melting of wall rock.</t>
  </si>
  <si>
    <t>Spec 88-73</t>
  </si>
  <si>
    <t xml:space="preserve">Contains phenocrysts of plag up to 0.31in. This dike pinches out against previous dike. </t>
  </si>
  <si>
    <t>Spec 88-75</t>
  </si>
  <si>
    <t>Large slabs.</t>
  </si>
  <si>
    <t>Spec 88-76</t>
  </si>
  <si>
    <t>Dike splays out into fingers, intrudes previous dike. Glassy margin.</t>
  </si>
  <si>
    <t>N23W</t>
  </si>
  <si>
    <t>Spec 88-77</t>
  </si>
  <si>
    <t>Dike cuts previous dike (one with Spec 88-75). Dike has assimilated (rounded) granitic inclusions.</t>
  </si>
  <si>
    <t>Dike contains several hundred inclusions - granitic up to 3.5ft, many siliceous metaseds, and two very fine grained basalt inclusions.</t>
  </si>
  <si>
    <t>Spec 88-79</t>
  </si>
  <si>
    <t>Spec 88-78</t>
  </si>
  <si>
    <t>Remarks: Dikes have wide chill zones, therefore little partial melting.</t>
  </si>
  <si>
    <t>Deeply weathered</t>
  </si>
  <si>
    <t>Very platy, fine grained dike.</t>
  </si>
  <si>
    <t>Spec 88-80</t>
  </si>
  <si>
    <t>Spec 88-81, 88-82</t>
  </si>
  <si>
    <t>Several feet of partial melting.</t>
  </si>
  <si>
    <t>Spec 88-83</t>
  </si>
  <si>
    <t xml:space="preserve">Cooked walls ~30in. </t>
  </si>
  <si>
    <t>Badly decomposed, cooked walls that stand up as much as 10ft. Generally coarse grained. Local chill, granitic inclusions and metasedimentary xenoliths.</t>
  </si>
  <si>
    <t>Spec 88-84</t>
  </si>
  <si>
    <t>Very platy dike.</t>
  </si>
  <si>
    <t>Spec 88-85</t>
  </si>
  <si>
    <t>From Elk Creek east to Lowry Gulch</t>
  </si>
  <si>
    <t>Joins previous dike.</t>
  </si>
  <si>
    <t>Spec 88-87</t>
  </si>
  <si>
    <t>Coarse grained</t>
  </si>
  <si>
    <t>Spec 88-88</t>
  </si>
  <si>
    <t>Wild Sheep drainage</t>
  </si>
  <si>
    <t>Spec 88-89</t>
  </si>
  <si>
    <t>65S</t>
  </si>
  <si>
    <t>Spec 88-90, WA104</t>
  </si>
  <si>
    <t>Extremely platy. Has plag phenocrysts, resembles Imnaha.</t>
  </si>
  <si>
    <t>Spec 88-91</t>
  </si>
  <si>
    <t>Cuts previous dike. Fine grained. No baked contact.</t>
  </si>
  <si>
    <t>Spec 88-92</t>
  </si>
  <si>
    <t>4ft of partial melted walls.</t>
  </si>
  <si>
    <t>Loc 30</t>
  </si>
  <si>
    <t>Cooked grd walls. Cuts previous dike. Very fine grained.</t>
  </si>
  <si>
    <t>Spec 88-94</t>
  </si>
  <si>
    <t>Loc 31</t>
  </si>
  <si>
    <t>Spec 88-95</t>
  </si>
  <si>
    <t>Platy margins (3ft) and rather massive interior. Very fine grained.</t>
  </si>
  <si>
    <t>N5W - N15E</t>
  </si>
  <si>
    <t>Spec 88-96</t>
  </si>
  <si>
    <t>Up Trail Creek, past Pop Lake, exit to Minam via old Sheephearder Trail</t>
  </si>
  <si>
    <t>N40E - S10E</t>
  </si>
  <si>
    <t>40E</t>
  </si>
  <si>
    <t>Spec 88-97</t>
  </si>
  <si>
    <t>Spec 88-98</t>
  </si>
  <si>
    <t>Up to 3ft of partial melted wallrock. Dike is blocky.</t>
  </si>
  <si>
    <t>Loc 36</t>
  </si>
  <si>
    <t>75E</t>
  </si>
  <si>
    <t>Spec 88-99</t>
  </si>
  <si>
    <t>Spec 88-100</t>
  </si>
  <si>
    <t xml:space="preserve">Contains plag phenocrysts. This dike becomes parallel to previous dike, wedge of granitic rock between the two dikes is strongly sheared. Dike bifurcates further up. </t>
  </si>
  <si>
    <t>PM1</t>
  </si>
  <si>
    <t>23, 24</t>
  </si>
  <si>
    <t>South Dixie Creek</t>
  </si>
  <si>
    <t>PM2, PM3, PM4</t>
  </si>
  <si>
    <t xml:space="preserve">Dike that is split into 3 parts by granitic rocks. No dikes appear to be more than 50ft wide. </t>
  </si>
  <si>
    <t>PM5</t>
  </si>
  <si>
    <t>PM6</t>
  </si>
  <si>
    <t>PM7</t>
  </si>
  <si>
    <t>PM9</t>
  </si>
  <si>
    <t>Very coarse grained dike.</t>
  </si>
  <si>
    <t>PM8</t>
  </si>
  <si>
    <t>PM10</t>
  </si>
  <si>
    <t>Coarse grained dike.</t>
  </si>
  <si>
    <t>PM11</t>
  </si>
  <si>
    <t>PM12</t>
  </si>
  <si>
    <t>PM13</t>
  </si>
  <si>
    <t>PM15</t>
  </si>
  <si>
    <t>BR-5</t>
  </si>
  <si>
    <t>Plag phenocrysts up to 0.38in.</t>
  </si>
  <si>
    <t>BR-8</t>
  </si>
  <si>
    <t>BR-9</t>
  </si>
  <si>
    <t>Near Interstate Highway near Lime, OR</t>
  </si>
  <si>
    <t>BR-11</t>
  </si>
  <si>
    <t>North of bridge over Burnt River, 0.5mi south of Dixie</t>
  </si>
  <si>
    <t>BR-13</t>
  </si>
  <si>
    <t>BR-16</t>
  </si>
  <si>
    <t>BR-17, 88-10</t>
  </si>
  <si>
    <t>Spheroidal weathering.</t>
  </si>
  <si>
    <t>S30W - N25E</t>
  </si>
  <si>
    <t>Big Lookout Mountain</t>
  </si>
  <si>
    <t>South trends S30W, then swings to N25E.</t>
  </si>
  <si>
    <t>Up to 3.5ft of cooked wallrock.</t>
  </si>
  <si>
    <t>NS - S70W</t>
  </si>
  <si>
    <t>Porphyritic dike.</t>
  </si>
  <si>
    <t>S4W</t>
  </si>
  <si>
    <t>18, 19</t>
  </si>
  <si>
    <t>Southeast of Big Lookout Mtn</t>
  </si>
  <si>
    <t>Cooked walls up to 8ft. Contains planar and elongated inclusions.</t>
  </si>
  <si>
    <t xml:space="preserve">Up to 11ft of cooked wall rock. </t>
  </si>
  <si>
    <t>Contains plag phenocrysts.</t>
  </si>
  <si>
    <t>Mineral quad</t>
  </si>
  <si>
    <t>Dike is at a marble-granite contact.</t>
  </si>
  <si>
    <t>Contains plag phenocrysts up to 0.4in.</t>
  </si>
  <si>
    <t xml:space="preserve">D176 </t>
  </si>
  <si>
    <t>D188</t>
  </si>
  <si>
    <t xml:space="preserve">D182 </t>
  </si>
  <si>
    <t xml:space="preserve">D183 </t>
  </si>
  <si>
    <t xml:space="preserve">D184 </t>
  </si>
  <si>
    <t>D187</t>
  </si>
  <si>
    <t xml:space="preserve">D217 </t>
  </si>
  <si>
    <t>D223, D224</t>
  </si>
  <si>
    <t>D225</t>
  </si>
  <si>
    <t xml:space="preserve">D231 </t>
  </si>
  <si>
    <t>D238, D239</t>
  </si>
  <si>
    <t xml:space="preserve">D328 </t>
  </si>
  <si>
    <t xml:space="preserve">D329, D330 </t>
  </si>
  <si>
    <t>D332</t>
  </si>
  <si>
    <t xml:space="preserve">D333 </t>
  </si>
  <si>
    <t xml:space="preserve">D335 </t>
  </si>
  <si>
    <t>29, 30</t>
  </si>
  <si>
    <t>Loc 46</t>
  </si>
  <si>
    <t>N30E - NS</t>
  </si>
  <si>
    <t xml:space="preserve">N30E - S20E </t>
  </si>
  <si>
    <t>Partial melted wallrock.</t>
  </si>
  <si>
    <t>N77E</t>
  </si>
  <si>
    <t>Plag phenocrysts.</t>
  </si>
  <si>
    <t>Loc 55</t>
  </si>
  <si>
    <t>Loc 54</t>
  </si>
  <si>
    <t>Loc 58</t>
  </si>
  <si>
    <t>S30W</t>
  </si>
  <si>
    <t>19, 24, 25, 30</t>
  </si>
  <si>
    <t>Just west of Lookout Mtn road</t>
  </si>
  <si>
    <t>Spec 88-105, 88-106, 88-107, 88-108, 88-109, 88-110, 88-111, 88-112, 88-113, 88-114, 88-115, 88-115, 88-116, 88-117</t>
  </si>
  <si>
    <t>Up to 18ft partial melting of wall rocks. Partial melted rocks are sharp and flinty.</t>
  </si>
  <si>
    <t>Connor Creek quad and Durkee quad</t>
  </si>
  <si>
    <t>Connor Creek quad</t>
  </si>
  <si>
    <t>Around Sugarloaf Mtn</t>
  </si>
  <si>
    <t>Loc 66</t>
  </si>
  <si>
    <t xml:space="preserve">Dike is offset ~60ft to east. </t>
  </si>
  <si>
    <t>Dike is 140ft long. 6 small inclusions (88-120)</t>
  </si>
  <si>
    <t>Spec 88-119, 88-120</t>
  </si>
  <si>
    <t>Durkee quad and Connor Creek quad</t>
  </si>
  <si>
    <t>30, 31, 32 (both quads)</t>
  </si>
  <si>
    <t>S20W</t>
  </si>
  <si>
    <t>S25W</t>
  </si>
  <si>
    <t>S17W - NS</t>
  </si>
  <si>
    <t xml:space="preserve">Plag pheno up to 1in. </t>
  </si>
  <si>
    <t>Spec 88-121</t>
  </si>
  <si>
    <t>1, 6</t>
  </si>
  <si>
    <t>Porphyritic dike that cuts marble.</t>
  </si>
  <si>
    <t>14, 15, 18</t>
  </si>
  <si>
    <t>1, 2, 35, 36</t>
  </si>
  <si>
    <t>Spec 88-123</t>
  </si>
  <si>
    <t>Durkee quad</t>
  </si>
  <si>
    <t>2, 3, 35</t>
  </si>
  <si>
    <t>Small dike that cuts marble.</t>
  </si>
  <si>
    <t>Cooked walls for several feet.</t>
  </si>
  <si>
    <t>N16W</t>
  </si>
  <si>
    <t>3ft of cooked walls.</t>
  </si>
  <si>
    <t>22, 23, 26</t>
  </si>
  <si>
    <t>27, 28</t>
  </si>
  <si>
    <t>Near Pedro Mt contact and west of Robinson Gulch</t>
  </si>
  <si>
    <t xml:space="preserve">Dike cuts marble. </t>
  </si>
  <si>
    <t>Sept 24, 1989 - July 31, 1990</t>
  </si>
  <si>
    <t>Up Main Eagle Trail to Bench Can Trail</t>
  </si>
  <si>
    <t>W</t>
  </si>
  <si>
    <t xml:space="preserve">2 meters of partial melting into wall. Zones of breccia in dike. </t>
  </si>
  <si>
    <t>S65E</t>
  </si>
  <si>
    <t>N65E</t>
  </si>
  <si>
    <t>From Boulder Peak, up Main Eagle trail, then up Bench Can</t>
  </si>
  <si>
    <t>S2W</t>
  </si>
  <si>
    <t>Dike has about 40ft of positive relief.</t>
  </si>
  <si>
    <t>S45E</t>
  </si>
  <si>
    <t>Platy, contains blue "inclusions"</t>
  </si>
  <si>
    <t xml:space="preserve">North of Boulder Park Resort </t>
  </si>
  <si>
    <t xml:space="preserve">Diabasic dike. Contains inclusions and xenolith. Has 1m  of chill cut by coarse basalt. Breccia zones up to 3.5in wide in chilled margins. </t>
  </si>
  <si>
    <t xml:space="preserve">Dike has 2m of partial melt. </t>
  </si>
  <si>
    <t>24, 25</t>
  </si>
  <si>
    <t>Spec 89-126</t>
  </si>
  <si>
    <t xml:space="preserve">Looks like Imnaha dike. </t>
  </si>
  <si>
    <t>13, 24</t>
  </si>
  <si>
    <t>From Boulder Park up through Slaughter House Basin</t>
  </si>
  <si>
    <t>Loc 6, 7</t>
  </si>
  <si>
    <t>40SE</t>
  </si>
  <si>
    <t>4 metasedimentary xenolith at and at least a dozen granitic xenoliths. Fine grained.</t>
  </si>
  <si>
    <t>N83E</t>
  </si>
  <si>
    <t>Loc 16, 17</t>
  </si>
  <si>
    <t>S20W - N10E</t>
  </si>
  <si>
    <t>30W</t>
  </si>
  <si>
    <t>Along and near roads in vicinity of Big Lookout Mountain</t>
  </si>
  <si>
    <t xml:space="preserve">Contains planar and streaked inclusions. Dike dip is parallel to join trending north. </t>
  </si>
  <si>
    <t>Big Lookout Mountain Quad</t>
  </si>
  <si>
    <t>25, 30</t>
  </si>
  <si>
    <t>Along road south of Big Lookout Mountain near boundary between sections 25 and 30</t>
  </si>
  <si>
    <t xml:space="preserve">Contains metasedimentary xenoliths. </t>
  </si>
  <si>
    <t>Monroe Butte north of Open Pit Mine in sections 2 and 3</t>
  </si>
  <si>
    <t>2, 3</t>
  </si>
  <si>
    <t xml:space="preserve">Hornblende bearing rock. </t>
  </si>
  <si>
    <t>Two miles east Mineral and south of ridge top Open Pit Mine</t>
  </si>
  <si>
    <t>N32W</t>
  </si>
  <si>
    <t>N55E</t>
  </si>
  <si>
    <t>North side of the Middle Fork of Dennett Creek</t>
  </si>
  <si>
    <t>73NW</t>
  </si>
  <si>
    <t>From Bear Saddle down to Middle Fork Sturgill Creek and return to Mann Creek - up to Sturgill Peak</t>
  </si>
  <si>
    <t>*Taubeneck found many dikes this day, but does not provide any information for most of them</t>
  </si>
  <si>
    <t>SW, S, SE of McChord Butte</t>
  </si>
  <si>
    <t>Loc 60</t>
  </si>
  <si>
    <t>Drainage of Spring Creek</t>
  </si>
  <si>
    <t>21, 28</t>
  </si>
  <si>
    <t>East of McChord Butte</t>
  </si>
  <si>
    <t>West traverse from just south of 5841 to SW of McChord Butte</t>
  </si>
  <si>
    <t>S30W - S20E</t>
  </si>
  <si>
    <t>Up Black Canyon south of Dennett Creek</t>
  </si>
  <si>
    <t xml:space="preserve">Phenocrysts up to 0.5in </t>
  </si>
  <si>
    <t>45W</t>
  </si>
  <si>
    <t>Along contacts of Nelson marble from Snake River to west</t>
  </si>
  <si>
    <t>Loc 50</t>
  </si>
  <si>
    <t>Up ridge on north side of Soda Creek</t>
  </si>
  <si>
    <t>Up ridge about 3/4mi north of Soda Creek past 4883 point</t>
  </si>
  <si>
    <t>Up crest of ridge north of Sumac Creek</t>
  </si>
  <si>
    <t xml:space="preserve">Headwaters of Golden Goose Canyon to Dennett and south to road </t>
  </si>
  <si>
    <t>Porphyritic</t>
  </si>
  <si>
    <t>North of Dennett Creek and SSE of 3099 point on ridge crest</t>
  </si>
  <si>
    <t>N22W</t>
  </si>
  <si>
    <t>Orange dike.</t>
  </si>
  <si>
    <t>SSW of 3870 point on Dennett Creek</t>
  </si>
  <si>
    <t>Headwaters of Robinson Creek</t>
  </si>
  <si>
    <t>Up to top of Big Hill then SW to 3982 point</t>
  </si>
  <si>
    <t>Dike splits off into a prong that is 10ft wide and trends N60E.</t>
  </si>
  <si>
    <t>Contains a 1m tonalite inclusion.</t>
  </si>
  <si>
    <t>South of Chinamans Cap</t>
  </si>
  <si>
    <t>22, 23, 27</t>
  </si>
  <si>
    <t>Stacy Creek, dikes south of Mortimer Mine</t>
  </si>
  <si>
    <t>Mouth of Rock Creek</t>
  </si>
  <si>
    <t>Dike contains an old granitic rock slice within it. Fine grained.</t>
  </si>
  <si>
    <t>South of Morgan Creek, just west of Snake River</t>
  </si>
  <si>
    <t>Rock Creek, back along road to Olds Ferry</t>
  </si>
  <si>
    <t>8, 17</t>
  </si>
  <si>
    <t xml:space="preserve">Dike is parallel to bedding. </t>
  </si>
  <si>
    <t xml:space="preserve">NW of Whiskey Rapids </t>
  </si>
  <si>
    <t>S70W</t>
  </si>
  <si>
    <t>"Rotten" dike.</t>
  </si>
  <si>
    <t>Along Burnt River</t>
  </si>
  <si>
    <t>On Oregon side west of Shoofly Rapids</t>
  </si>
  <si>
    <t>Snake River Canyon en route to Halfway</t>
  </si>
  <si>
    <t>"Rotten", orange coloration.</t>
  </si>
  <si>
    <t xml:space="preserve">Dike is entirely in Imnaha flows. Has aligned rows of vesicles. Positive relief, fine grained Grande Ronde in coarse grained Imnaha. </t>
  </si>
  <si>
    <t>About 3mi up Eagle Creek from New Bridge. Sag Road to Powder River Inlet.</t>
  </si>
  <si>
    <t>This dike sends a 5ft long offshoot into layered flow breccia. Offshoot is up to 6in wide.</t>
  </si>
  <si>
    <t>McBride Road from junction (3598) with Highway 86.</t>
  </si>
  <si>
    <t>Has aligned vesicles. Glassy selvage.</t>
  </si>
  <si>
    <t>NS - N8W</t>
  </si>
  <si>
    <t>No flow vesicles or good glass selvage.</t>
  </si>
  <si>
    <t>Loc 2A</t>
  </si>
  <si>
    <t>Timber Canyon</t>
  </si>
  <si>
    <t xml:space="preserve">Aligned vesicles and thin glass of selvage. About 8ft of breccia on east side with good fragment of dike rock. </t>
  </si>
  <si>
    <t>Loc 4A</t>
  </si>
  <si>
    <t>Dike has a lot of breccia.</t>
  </si>
  <si>
    <t>Oxbow area and across Snake River in Idaho</t>
  </si>
  <si>
    <t>Glassy selvage.</t>
  </si>
  <si>
    <t>Crude 1.5ft of columnar jointing on each side with up to 0.13in of glassy selvage.</t>
  </si>
  <si>
    <t xml:space="preserve">2ft breccia zone on east side. On west side there is a 1.5ft breccia zone that is not directly against dike. </t>
  </si>
  <si>
    <t>N5E - N5W</t>
  </si>
  <si>
    <t>Idaho, north of Oxbow</t>
  </si>
  <si>
    <t>Summit Creek area</t>
  </si>
  <si>
    <t>Richland quad</t>
  </si>
  <si>
    <t>Cuts breccia. Has vertical rows of aligned vesicles.</t>
  </si>
  <si>
    <t>Sparta Butte quad</t>
  </si>
  <si>
    <t>Eagle Creek east side, from private homes north to Basin Creek</t>
  </si>
  <si>
    <t>Drainage of Tunnel Creek east of Pine Creek</t>
  </si>
  <si>
    <t>Jimtown quad</t>
  </si>
  <si>
    <t>Dike cuts Imnaha.</t>
  </si>
  <si>
    <t>Trace of glass.</t>
  </si>
  <si>
    <t>Up to 2ft of positive relief. "Uniform" size pieces (jointing).</t>
  </si>
  <si>
    <t>West of Halfway Picnic Ground</t>
  </si>
  <si>
    <t>No vesicles aligned in chill. Dike cuts Imnaha.</t>
  </si>
  <si>
    <t>East of Corral Gulch</t>
  </si>
  <si>
    <t>McBridge Road</t>
  </si>
  <si>
    <t xml:space="preserve">Dike has aligned rows of breccia. Aligned rows of vesicles around 18-21in from dike walls. Thin glass selvage. </t>
  </si>
  <si>
    <t>Upper Dixie and Holbrook Creeks</t>
  </si>
  <si>
    <t>13, 14</t>
  </si>
  <si>
    <t>Vesicular in interior.</t>
  </si>
  <si>
    <t>N20E - NS</t>
  </si>
  <si>
    <t>Loc 23</t>
  </si>
  <si>
    <t>Cuts Imnaha.</t>
  </si>
  <si>
    <t>13, 18, 19</t>
  </si>
  <si>
    <t>Between Holbrook Creek and Clear Creek</t>
  </si>
  <si>
    <t>Between Dixie and Holbrook Creeks</t>
  </si>
  <si>
    <t>Joint blocks up to 0.5m long.</t>
  </si>
  <si>
    <t>1, 12, 13</t>
  </si>
  <si>
    <t>Loc 41</t>
  </si>
  <si>
    <t>N38E</t>
  </si>
  <si>
    <t>Big Creek and Velvet Creek; then on either side of Prong Creek down to South Catherine</t>
  </si>
  <si>
    <t>Eagle Cap quad</t>
  </si>
  <si>
    <t>Fine grained. Glass selvage. Vesicles up to 0.38in in rough alignment.</t>
  </si>
  <si>
    <t>Flagstaff Butte quad</t>
  </si>
  <si>
    <t>East of Pine Creek, between Pine Creek and Oxbow Reservoir</t>
  </si>
  <si>
    <t>Ridge between Oxbow Reservoir and Pine Creek</t>
  </si>
  <si>
    <t>East and south of Sheep Mountain</t>
  </si>
  <si>
    <t>Positive relief.</t>
  </si>
  <si>
    <t>Very vesicular.</t>
  </si>
  <si>
    <t>North of Cliff Creek and west of Jacobs Ladder Creek</t>
  </si>
  <si>
    <t>Excellent columns, vesicular.</t>
  </si>
  <si>
    <t>Not very vesicular.</t>
  </si>
  <si>
    <t>Series of closey-spaced dikes, over width of 80ft.</t>
  </si>
  <si>
    <t>Either side of Eagle Island Creek</t>
  </si>
  <si>
    <t>Loc 27</t>
  </si>
  <si>
    <t>Black Canyon</t>
  </si>
  <si>
    <t>Loc 44</t>
  </si>
  <si>
    <t>Loc 45</t>
  </si>
  <si>
    <t>East of Pine Creek and west to southwest of Schneider Meadows</t>
  </si>
  <si>
    <t>From Cornucopia, up to 5580ft pass west of Schneider Meadows</t>
  </si>
  <si>
    <t>Loc 47</t>
  </si>
  <si>
    <t>S28W</t>
  </si>
  <si>
    <t>Vicinity of Turner Creek</t>
  </si>
  <si>
    <t>9, 10</t>
  </si>
  <si>
    <t>Dike offset by 80ft, cuts a flow.</t>
  </si>
  <si>
    <t>Imnaha dike.</t>
  </si>
  <si>
    <t>Pine Creek</t>
  </si>
  <si>
    <t>Jacobs Ladder Creek from Wildhorse River</t>
  </si>
  <si>
    <t>Platy margins.</t>
  </si>
  <si>
    <t>N18E</t>
  </si>
  <si>
    <t>Cuddy Mountain quad</t>
  </si>
  <si>
    <t>Loc 52</t>
  </si>
  <si>
    <t>West of Clear Creek</t>
  </si>
  <si>
    <t>Between Clear Creek and east Pine Creek</t>
  </si>
  <si>
    <t xml:space="preserve">Dike cuts Imnaha. </t>
  </si>
  <si>
    <t>9, 10, 16</t>
  </si>
  <si>
    <t>Between West Eagle and Main Eagle (Creeks?)</t>
  </si>
  <si>
    <t>Flagstaff Butte quad and Eagle Cap quad</t>
  </si>
  <si>
    <t>1, 2, 12 (FS) 7, 18 (EC)</t>
  </si>
  <si>
    <t>West and south of Flagstaff Butte</t>
  </si>
  <si>
    <t xml:space="preserve">Dike may reflect strong planar structure in underlying granitic rocks ~300m below. </t>
  </si>
  <si>
    <t>19, 20, 29, 30</t>
  </si>
  <si>
    <t>SSE of Angel Point</t>
  </si>
  <si>
    <t>Aligned rows of vesicles.</t>
  </si>
  <si>
    <t>7, 8, 17, 18</t>
  </si>
  <si>
    <t>Upper Cow Creek</t>
  </si>
  <si>
    <t>Peculiar weathered surface.</t>
  </si>
  <si>
    <t>7, 18</t>
  </si>
  <si>
    <t>4, 9</t>
  </si>
  <si>
    <t>Grove Creek</t>
  </si>
  <si>
    <t>Eagle Cap quad and Flagstaff Butte quad</t>
  </si>
  <si>
    <t>19 (EC), 24 (FS)</t>
  </si>
  <si>
    <t>Dike rock is flinty, black, fine grained, and cuts Imnaha.</t>
  </si>
  <si>
    <t>Drainage of Velvet Creek</t>
  </si>
  <si>
    <t>15, 22, 33</t>
  </si>
  <si>
    <t>Cuts metagabbro.</t>
  </si>
  <si>
    <t>10, 29</t>
  </si>
  <si>
    <t>Basin Creek quad(?)</t>
  </si>
  <si>
    <t>Southwest of Boulder Park, Basin Creek</t>
  </si>
  <si>
    <t>3, 4</t>
  </si>
  <si>
    <t>West of Hurricane Creek and north of Little Granite Creek</t>
  </si>
  <si>
    <t>Excellent Imnaha dike.</t>
  </si>
  <si>
    <t>North of Falls Creek</t>
  </si>
  <si>
    <t>Coarse grained.</t>
  </si>
  <si>
    <t>Mt Howard, down to north of Spring Creek</t>
  </si>
  <si>
    <t>South of Mt Howard north of Royal Purple Creek</t>
  </si>
  <si>
    <t>Dike cuts greenstone. Dike is vesicular, mostly weathered and rotten, vertical rows of vesicles near walls.</t>
  </si>
  <si>
    <t>Vesicular.</t>
  </si>
  <si>
    <t>Fine grained, flinty. Cuts metaseds.</t>
  </si>
  <si>
    <t>Rotten, vesicular.</t>
  </si>
  <si>
    <t>NE of Mt Howard</t>
  </si>
  <si>
    <t>26, 27</t>
  </si>
  <si>
    <t>NW of Mt Howard</t>
  </si>
  <si>
    <t>Deeply weathered.</t>
  </si>
  <si>
    <t>Mostly platy, deeply weathered.</t>
  </si>
  <si>
    <t>Dike change in trend (Yes = 1, No = 0)</t>
  </si>
  <si>
    <t>Dike is platy.</t>
  </si>
  <si>
    <t>9, 16</t>
  </si>
  <si>
    <t>N and S sides of Falls Creek, up Falls Creek Trail past Legore Mine</t>
  </si>
  <si>
    <t xml:space="preserve">Vesicular. </t>
  </si>
  <si>
    <t>Very platy.</t>
  </si>
  <si>
    <t>Also platy.</t>
  </si>
  <si>
    <t>From Hurricane Creek, west up first spur ridge to south of Little Granite Creek</t>
  </si>
  <si>
    <t>Looks like Imnaha.</t>
  </si>
  <si>
    <t>Platy margins of ~5ft in width have positive relief with weathered depressed core. Platy margins contain plag phenocrysts.</t>
  </si>
  <si>
    <t>Hurricane Creek</t>
  </si>
  <si>
    <t>Enterprise quad</t>
  </si>
  <si>
    <t>Platy and relatively fine grained. Near center of dike - huge slabs roughly at right angles to walls - light in color and rather coarse grained.</t>
  </si>
  <si>
    <t>Joseph quad</t>
  </si>
  <si>
    <t>SW of Mt Howard along very sharp ridge down to East Fork of Wallowa River</t>
  </si>
  <si>
    <t>S10W - N37E</t>
  </si>
  <si>
    <t>From Hurricane Creek, on north side of South Fork of Falls Creek</t>
  </si>
  <si>
    <t>Platy, positive relief.</t>
  </si>
  <si>
    <t>Platy, coarse grained with "rotten" core.</t>
  </si>
  <si>
    <t>Platy margins with "rotten" core. Large plag phenocrysts. Looks like Imnaha.</t>
  </si>
  <si>
    <t>S - N22W</t>
  </si>
  <si>
    <t>Small glassy selvage, weathering inward from joints.</t>
  </si>
  <si>
    <t>Coarse interior, looks like Imnaha.</t>
  </si>
  <si>
    <t>28, 33</t>
  </si>
  <si>
    <t>Dike is vesicular and inside greenstone.</t>
  </si>
  <si>
    <t>Platy.</t>
  </si>
  <si>
    <t>Coarse grained interior with plag phenocrysts.</t>
  </si>
  <si>
    <t>Drainage of West Eagle Creek</t>
  </si>
  <si>
    <t>6 (EC), 1 (FS)</t>
  </si>
  <si>
    <t>West of Big Creek.</t>
  </si>
  <si>
    <t xml:space="preserve">Starting at Hurricane Creek Trail opposite Dunn Creek. </t>
  </si>
  <si>
    <t>Coarse grained with phenocrysts. Looks like Imnaha.</t>
  </si>
  <si>
    <t>S40W - NS</t>
  </si>
  <si>
    <t>Rather coarse, no phenocrysts.</t>
  </si>
  <si>
    <t>Contains two elongated slabs of a granitic rock that resembles neither granitic rocks of batholith or Sawtooth stock. Positive relief.</t>
  </si>
  <si>
    <t>Contains blocks of granitic rocks up to 8ft long.</t>
  </si>
  <si>
    <t>16, 21</t>
  </si>
  <si>
    <t>North of Deadman Creek</t>
  </si>
  <si>
    <t>S - N20W</t>
  </si>
  <si>
    <t>Loc 62</t>
  </si>
  <si>
    <t>Loc 64</t>
  </si>
  <si>
    <t>April 11, 1989 - Sept 18, 1989</t>
  </si>
  <si>
    <t>Up Dennett Creek</t>
  </si>
  <si>
    <t>North of Dennett Creek</t>
  </si>
  <si>
    <t xml:space="preserve">4, 9 </t>
  </si>
  <si>
    <t>S20W - N45W</t>
  </si>
  <si>
    <t>3, 4, 10</t>
  </si>
  <si>
    <t>Cuts green and purple phyllite.</t>
  </si>
  <si>
    <t>Porphyritic basalt.</t>
  </si>
  <si>
    <t>Porphyritic and rather rotten.</t>
  </si>
  <si>
    <t>N23</t>
  </si>
  <si>
    <t>Loc 43</t>
  </si>
  <si>
    <t>East of Mineral</t>
  </si>
  <si>
    <t>Spheroidal.</t>
  </si>
  <si>
    <t>60W</t>
  </si>
  <si>
    <t>Monroe Butte</t>
  </si>
  <si>
    <t>N27W - W</t>
  </si>
  <si>
    <t>Has large plag. Is fine grained.</t>
  </si>
  <si>
    <t>Rather rotten.</t>
  </si>
  <si>
    <t>Monroe Butte quad</t>
  </si>
  <si>
    <t xml:space="preserve">Contains plag up to 1.38in. </t>
  </si>
  <si>
    <t>4, 33</t>
  </si>
  <si>
    <t>West side North Fork Dennett Creek</t>
  </si>
  <si>
    <t>Parallel to bedding.</t>
  </si>
  <si>
    <t>Old Ferry quad</t>
  </si>
  <si>
    <t>1, 2</t>
  </si>
  <si>
    <t>Loc 67</t>
  </si>
  <si>
    <t>Mann Creek</t>
  </si>
  <si>
    <t>17, 20</t>
  </si>
  <si>
    <t>East of Burnt River - Snake River junction in Idaho</t>
  </si>
  <si>
    <t>East of Brogan Hill Summit</t>
  </si>
  <si>
    <t>17, 18</t>
  </si>
  <si>
    <t>5, 6, 7, 18</t>
  </si>
  <si>
    <t>N12E</t>
  </si>
  <si>
    <t>5, 6, 7, 8, 18</t>
  </si>
  <si>
    <t>Contains a few weathered 0.75in plag.</t>
  </si>
  <si>
    <t>Traverse N from crest of ridge west of Sturgill Creek</t>
  </si>
  <si>
    <t>Headwaters of Raft Creek</t>
  </si>
  <si>
    <t>21, 22, 28</t>
  </si>
  <si>
    <t>North of Raft Creek</t>
  </si>
  <si>
    <t>75NW</t>
  </si>
  <si>
    <t>Huntington quad</t>
  </si>
  <si>
    <t>31, 32</t>
  </si>
  <si>
    <t>Balm Creek</t>
  </si>
  <si>
    <t>Empire Gulch</t>
  </si>
  <si>
    <t>Grain Size (1-5, 1 = very fine, 5 = very coarse)</t>
  </si>
  <si>
    <t>Inclusions (1-5, 1 = no inclusions, 5 = many inclusions)</t>
  </si>
  <si>
    <t>Vesicularity (1-5, 1 = no vesicles, 5 = high vesiculation)</t>
  </si>
  <si>
    <t>Weathering (1-5, 1 = no weathering, 5 = deeply weathered)</t>
  </si>
  <si>
    <t>West Fork of Upper Timber Canyon</t>
  </si>
  <si>
    <t>Dike is rather peculiar - looks like vesicles and filled. Tendency to exhibit columnar jointing.</t>
  </si>
  <si>
    <t>Partly platy.</t>
  </si>
  <si>
    <t>Sparta quad</t>
  </si>
  <si>
    <t>18 (DQ)</t>
  </si>
  <si>
    <t xml:space="preserve">Elongation of mafic inclusions in grd </t>
  </si>
  <si>
    <t>Huntington quad and Bridgeport quad</t>
  </si>
  <si>
    <t>Pedro Mtn</t>
  </si>
  <si>
    <t>Blue Canyon and Gold Creek, east of East Eagle</t>
  </si>
  <si>
    <t>19, 29, 30</t>
  </si>
  <si>
    <t>5, 6, 8</t>
  </si>
  <si>
    <t>3, 34</t>
  </si>
  <si>
    <t>Phipps Creek south of Birch Creek Meadows</t>
  </si>
  <si>
    <t>Sturgill Creek quad</t>
  </si>
  <si>
    <t>South of Coyote Flat</t>
  </si>
  <si>
    <t>Vesicular across width. Vesicles aligned in rows.</t>
  </si>
  <si>
    <t>SSW of Coyote Flat</t>
  </si>
  <si>
    <t>Some rows of aligned vesicles.</t>
  </si>
  <si>
    <t>Dike is flinty. No vesicles.</t>
  </si>
  <si>
    <t>Cuts a tuffaceous formation.</t>
  </si>
  <si>
    <t>Elevation (m)</t>
  </si>
  <si>
    <t>West of Halfway</t>
  </si>
  <si>
    <t>N33E</t>
  </si>
  <si>
    <t>Has pronounced rows of vesicles on either side.</t>
  </si>
  <si>
    <t>Cuts Imnaha, has no vesicles.</t>
  </si>
  <si>
    <t>N10E - N30E</t>
  </si>
  <si>
    <t xml:space="preserve">No vesicles. Fine grained. </t>
  </si>
  <si>
    <t>WNW of Jim Town</t>
  </si>
  <si>
    <t>Has thin chilled margin. Not vesicular.</t>
  </si>
  <si>
    <t>Not vesicular.</t>
  </si>
  <si>
    <t>Cuts Imnaha, not vesicular.</t>
  </si>
  <si>
    <t>Cuts Imnaha, no vesicles.</t>
  </si>
  <si>
    <t>Jim Town - SSE of Summit Point and east of McBridge</t>
  </si>
  <si>
    <t>No vesicles.</t>
  </si>
  <si>
    <t>Contains plag pheno up to 0.5in</t>
  </si>
  <si>
    <t>Many small plag phenocrysts.</t>
  </si>
  <si>
    <t>East of Summit Point</t>
  </si>
  <si>
    <t>4, 5</t>
  </si>
  <si>
    <t>Plag pheno up to 0.75in</t>
  </si>
  <si>
    <t>Plag pheno up to 0.7in</t>
  </si>
  <si>
    <t>23, 24, 25, 30</t>
  </si>
  <si>
    <t>Fine grained, close vertical jointing.</t>
  </si>
  <si>
    <t>Cornucopia quad and Jim Town quad</t>
  </si>
  <si>
    <t>29, 32 (CQ) 32 (JT)</t>
  </si>
  <si>
    <t>SW of Cornucopia near boundary of Jim Town and Cornucopia quads</t>
  </si>
  <si>
    <t>N57E</t>
  </si>
  <si>
    <t>Very fine grained.</t>
  </si>
  <si>
    <t>70W</t>
  </si>
  <si>
    <t>Jim Town quad</t>
  </si>
  <si>
    <t>4, 32</t>
  </si>
  <si>
    <t>Contains plag pheno</t>
  </si>
  <si>
    <t>Up Fake Creek Trail from Main Eagle</t>
  </si>
  <si>
    <t>N60E - S80E</t>
  </si>
  <si>
    <t>Fine grained border. About 4ft of partial melt.</t>
  </si>
  <si>
    <t>Has partial melted walls. Grande Ronde feeder.</t>
  </si>
  <si>
    <t>Up Fake Creek Trail from West Eagle Meadows - headwaters of East Fork and ridge crest south of East Fork</t>
  </si>
  <si>
    <t>4ft of partial melt. Many xenoliths, some slender siliceous xenoliths.</t>
  </si>
  <si>
    <t>S12W</t>
  </si>
  <si>
    <t>Fine grained, platy dike.</t>
  </si>
  <si>
    <t>On ridge crest south of East Fork and North of LD of WILDERNESS</t>
  </si>
  <si>
    <t>N15E - NS</t>
  </si>
  <si>
    <t xml:space="preserve">Up to 1 meter of partial melt. </t>
  </si>
  <si>
    <t>2ft of partial melt. Has about 10in of chill margin with rather sharp inner contact.</t>
  </si>
  <si>
    <t>Up Sand Pass Trail into sec 24</t>
  </si>
  <si>
    <t>(East dike) Fine grained, plates, and no partial melt.</t>
  </si>
  <si>
    <t>(West dike) 2 meters of partial melt. One xenolith in dike and two smaller xenoliths found in talus below.</t>
  </si>
  <si>
    <t>Flagstaff Butte quad and China Cap quad</t>
  </si>
  <si>
    <t>Appears to contain many xenoliths.</t>
  </si>
  <si>
    <t>SSW of Bennet Peak</t>
  </si>
  <si>
    <t>N - N10W</t>
  </si>
  <si>
    <t>N27E</t>
  </si>
  <si>
    <t>Up Little Kettle Creek Trail</t>
  </si>
  <si>
    <t>Ran roads NNE of Carson</t>
  </si>
  <si>
    <t>Grande Ronde dike. Fine grained.</t>
  </si>
  <si>
    <t>Near Glacier Lake vicinity</t>
  </si>
  <si>
    <t>Appears to have many granitic xenoliths.</t>
  </si>
  <si>
    <t>Near Prospect Lake vicinity</t>
  </si>
  <si>
    <t>Ridge to South and North of Moccasin Lake</t>
  </si>
  <si>
    <t>Porphyritic rock.</t>
  </si>
  <si>
    <t>Upper Lake</t>
  </si>
  <si>
    <t>Dike has about one meter of marginal fine grained rock along either side. Coarse grained interior in sharp contact with marginal chill.</t>
  </si>
  <si>
    <t xml:space="preserve">Has up to one meter of partial melt. </t>
  </si>
  <si>
    <t>Horseshoe Lake vicinity</t>
  </si>
  <si>
    <t>Area north of Mirror Lake and east to Hurricane Pass</t>
  </si>
  <si>
    <t>Porphyritic dike. Plag phenocrysts up to 0.88in in length.</t>
  </si>
  <si>
    <t>SE of Little Lookout Mtn</t>
  </si>
  <si>
    <t>Goose Creek south of Daddy Lode Mine</t>
  </si>
  <si>
    <t>Jointing is peculiar.</t>
  </si>
  <si>
    <t>Up to Echo and Traverse Lake from West Eagle</t>
  </si>
  <si>
    <t xml:space="preserve">Up to 5ft of partial melt. </t>
  </si>
  <si>
    <t>Up to Tombstone Lake from West Eagle Meadows</t>
  </si>
  <si>
    <t>Into Copper Creek basin from Boulder Park</t>
  </si>
  <si>
    <t>Partial melt up to 2m</t>
  </si>
  <si>
    <t>Partial melt up to 7ft</t>
  </si>
  <si>
    <t>Contains 1ft partial melt grd inclusion.</t>
  </si>
  <si>
    <t>Up to Mule Peak and Granite Butte</t>
  </si>
  <si>
    <t>Up new trail to Burger Pass and down into Burger Basin</t>
  </si>
  <si>
    <t>EW - N10E</t>
  </si>
  <si>
    <t>N25E - N35W</t>
  </si>
  <si>
    <t>75NE</t>
  </si>
  <si>
    <t>South side of Copper Creek</t>
  </si>
  <si>
    <t>Up to 5ft of partial melt.</t>
  </si>
  <si>
    <t>80W</t>
  </si>
  <si>
    <t>From about 6550m Copper Creek south to Boulder Park</t>
  </si>
  <si>
    <t>Up to 2m of partial melt.</t>
  </si>
  <si>
    <t>80SW</t>
  </si>
  <si>
    <t>East of West Eagle and Grove Creek</t>
  </si>
  <si>
    <t>Aug 2, 1990 - Aug 8, 1991</t>
  </si>
  <si>
    <t>South of Moon Lake in upper part of Lawson Basin</t>
  </si>
  <si>
    <t>Melted walls up to 4ft.</t>
  </si>
  <si>
    <t>5ft partially melted walls.</t>
  </si>
  <si>
    <t>Coarse grained, has plag phenocrysts up to 0.75in.</t>
  </si>
  <si>
    <t>Eagle Lake cirque, then into basin to the SE</t>
  </si>
  <si>
    <t>57SE</t>
  </si>
  <si>
    <t>West of Hidden Lake</t>
  </si>
  <si>
    <t>SE of Moon Lake</t>
  </si>
  <si>
    <t xml:space="preserve">Very platy. Up to 1m of partial melting on E side. </t>
  </si>
  <si>
    <t>North of Hidden Lake</t>
  </si>
  <si>
    <t>N60W - N75W</t>
  </si>
  <si>
    <t xml:space="preserve">Porphyritic dike. </t>
  </si>
  <si>
    <t>Dike contains one elongated quartzite sliver. Slabby in texture. Contains some other xenoliths.</t>
  </si>
  <si>
    <t>Horton Pass, into upper drainage of East Eagle Creek, and over crest of ridge SW of Upper Lake</t>
  </si>
  <si>
    <t>S16E</t>
  </si>
  <si>
    <t>Horton Pass vicinity</t>
  </si>
  <si>
    <t>Loc 24A</t>
  </si>
  <si>
    <t>S37E</t>
  </si>
  <si>
    <t>Platy and slabby dike. Deeply weathered.</t>
  </si>
  <si>
    <t xml:space="preserve">Dennett Creek Road from Mineral to Summit </t>
  </si>
  <si>
    <t>NNW of Monroe Butte</t>
  </si>
  <si>
    <t>Along road NNW of Bear Saddle</t>
  </si>
  <si>
    <t>Fine grained. Has scattered amygdules.</t>
  </si>
  <si>
    <t>Contains amygdules.</t>
  </si>
  <si>
    <t>Sturgill Peak</t>
  </si>
  <si>
    <t>S55E</t>
  </si>
  <si>
    <t>N24E</t>
  </si>
  <si>
    <t>N18E - N20W</t>
  </si>
  <si>
    <t>Dike abruptly changes trend.</t>
  </si>
  <si>
    <t>N26E</t>
  </si>
  <si>
    <t>Up ridge south of Slick Rock Creek and return down unnamed stream to south of ridge</t>
  </si>
  <si>
    <t>23, 24, 25, 26</t>
  </si>
  <si>
    <t>25, 26</t>
  </si>
  <si>
    <t>From Hurricane Creek trailhead to Echo Lake and return</t>
  </si>
  <si>
    <t>S14W - S31E</t>
  </si>
  <si>
    <t>North of Thorp Creek</t>
  </si>
  <si>
    <t>Platy dike</t>
  </si>
  <si>
    <t>Ridge and basin NW of Sacajawea Peak</t>
  </si>
  <si>
    <t>Has glass selvage.</t>
  </si>
  <si>
    <t>Up Dunn Creek almost to Miners Basin</t>
  </si>
  <si>
    <t xml:space="preserve">Contains plag up to 1in. </t>
  </si>
  <si>
    <t xml:space="preserve">Yakima feeder. Very strong flow structure in dike. Little positive relief, cuts Imnaha. </t>
  </si>
  <si>
    <t>Hurricane Creek area</t>
  </si>
  <si>
    <t>14,  15</t>
  </si>
  <si>
    <t xml:space="preserve">Very coarse grained. Imnaha dike. </t>
  </si>
  <si>
    <t>Dike somewhat vesicular.</t>
  </si>
  <si>
    <t>Gulch opposite Falls Creek.</t>
  </si>
  <si>
    <t>Xenoliths in central part of dike. Xenoliths include basalts, metasediments. Dike is vesicular.</t>
  </si>
  <si>
    <t>From Black Marble Saddle thru Murray Saddle</t>
  </si>
  <si>
    <t>Platy and fine grained. Cuts Imnaha.</t>
  </si>
  <si>
    <t>Ridge south of Lake Creek on Lostine and return down to Walla Walla Forest Camp</t>
  </si>
  <si>
    <t>Lostine River to south of guard station</t>
  </si>
  <si>
    <t>Idaho side of Snake River, in section 4 opposite "RANGE" of Slaughterhouse Range</t>
  </si>
  <si>
    <t>Up Grouse Creek and into Devils Hole</t>
  </si>
  <si>
    <t>Olds Ferry quad</t>
  </si>
  <si>
    <t>7, 8</t>
  </si>
  <si>
    <t>N10E - N65W</t>
  </si>
  <si>
    <t>North of Burnt River</t>
  </si>
  <si>
    <t>Huntington quad and Olds Ferry</t>
  </si>
  <si>
    <t>20, 21</t>
  </si>
  <si>
    <t>In Idaho east of junction of Burnt River and Snake River</t>
  </si>
  <si>
    <t>Idaho  - From spring east of Burnt River junction went NE into Olds Ferry NW</t>
  </si>
  <si>
    <t>45NE</t>
  </si>
  <si>
    <t>22, 23, 26, 27</t>
  </si>
  <si>
    <t>Loc 87</t>
  </si>
  <si>
    <t>South of Crawford Place</t>
  </si>
  <si>
    <t>30N</t>
  </si>
  <si>
    <t>30SE</t>
  </si>
  <si>
    <t>35SW</t>
  </si>
  <si>
    <t>Loc 140</t>
  </si>
  <si>
    <t>Loc 141</t>
  </si>
  <si>
    <t>Loc 143</t>
  </si>
  <si>
    <t>60SW</t>
  </si>
  <si>
    <t>4, 9, 10</t>
  </si>
  <si>
    <t>Loc 155</t>
  </si>
  <si>
    <t>Loc 157</t>
  </si>
  <si>
    <t>70SW</t>
  </si>
  <si>
    <t>3, 4, 33</t>
  </si>
  <si>
    <t>Hitt Peak?</t>
  </si>
  <si>
    <t>Hitt Peak</t>
  </si>
  <si>
    <t>Major Imnaha feeder.</t>
  </si>
  <si>
    <t>Fine grained Grande Ronde dike.</t>
  </si>
  <si>
    <t>NNW</t>
  </si>
  <si>
    <t>East of Mann Creek and north of Hitt Creek</t>
  </si>
  <si>
    <t>Very platy. Apparently ranges up to 72ft wide.</t>
  </si>
  <si>
    <t>Fine grained. Flinty rock.</t>
  </si>
  <si>
    <t>4, 9, 16, 21</t>
  </si>
  <si>
    <t>Between Bear Creek and Mann Creek, east of Hitt Creek</t>
  </si>
  <si>
    <t>Dike has scattered phenocrysts and contains some xenoliths.</t>
  </si>
  <si>
    <t>Cuts previous dike.</t>
  </si>
  <si>
    <t>Drainage of Hitt Creek</t>
  </si>
  <si>
    <t>4, 5, 32</t>
  </si>
  <si>
    <t>East side of Bear Creek, SE of Tamarack Flat</t>
  </si>
  <si>
    <t>Very platy and massive with plag phenocrysts. Plates are not more than 3/16in in thickness.</t>
  </si>
  <si>
    <t>3, 4, 9, 10</t>
  </si>
  <si>
    <t>E of Spring Creek Campground</t>
  </si>
  <si>
    <t>Massive, columnar, porphyritic dike.</t>
  </si>
  <si>
    <t>East of Mann Creek and North of Deer Gulch</t>
  </si>
  <si>
    <t>35NE</t>
  </si>
  <si>
    <t>20, 21, 28, 29</t>
  </si>
  <si>
    <t>Loc 59</t>
  </si>
  <si>
    <t>S60W</t>
  </si>
  <si>
    <t>Porcupine Creek and along Fouth of July Creek</t>
  </si>
  <si>
    <t>Between Fourth of July Creek and Mann Creek</t>
  </si>
  <si>
    <t>Excellent columnar, fine grained with small pheno.</t>
  </si>
  <si>
    <t>Loc 68</t>
  </si>
  <si>
    <t>Between Stacy Creek and Fourth of July Creek</t>
  </si>
  <si>
    <t>Grande Ronde dike cutting Imnaha.</t>
  </si>
  <si>
    <t>Very fine grained. Aligned vesicles.</t>
  </si>
  <si>
    <t>Loc 72</t>
  </si>
  <si>
    <t>Loc 77</t>
  </si>
  <si>
    <t>Loc 78</t>
  </si>
  <si>
    <t>Loc 79</t>
  </si>
  <si>
    <t>Loc 80</t>
  </si>
  <si>
    <t>North of Fourth of July Creek and SSE of Corner Mountain</t>
  </si>
  <si>
    <t>Loc 81</t>
  </si>
  <si>
    <t>Loc 82</t>
  </si>
  <si>
    <t>Loc 83</t>
  </si>
  <si>
    <t>Has aligned vesicles and is fine grained.</t>
  </si>
  <si>
    <t>Loc 84</t>
  </si>
  <si>
    <t>Loc 85</t>
  </si>
  <si>
    <t>East side of Porcupine Creek</t>
  </si>
  <si>
    <t>Loc 89</t>
  </si>
  <si>
    <t>Loc 90</t>
  </si>
  <si>
    <t>Drainage of Porcupine Creek to North of locked gate on F.S. road</t>
  </si>
  <si>
    <t>Loc 93</t>
  </si>
  <si>
    <t>15W</t>
  </si>
  <si>
    <t>6, 8</t>
  </si>
  <si>
    <t>West of Bear Creek</t>
  </si>
  <si>
    <t>Loc 94</t>
  </si>
  <si>
    <t>Ridge between Adams and Stacy Creeks from Mann Creek</t>
  </si>
  <si>
    <t>Vicinity of Sturgill Peak</t>
  </si>
  <si>
    <t>South of Sturgill Peak, along Mann Creek</t>
  </si>
  <si>
    <t>Mann Creek quad</t>
  </si>
  <si>
    <t>Loc 98</t>
  </si>
  <si>
    <t>West side of Mann Creek</t>
  </si>
  <si>
    <t>Platy margins, massive core. Cuts Imnaha.</t>
  </si>
  <si>
    <t>East of Kiwanis Campground</t>
  </si>
  <si>
    <t>1, 12</t>
  </si>
  <si>
    <t>12, 13, 18</t>
  </si>
  <si>
    <t>Fourth of July Creek</t>
  </si>
  <si>
    <t>Grande Ronde.</t>
  </si>
  <si>
    <t>Sturgill Peak quad</t>
  </si>
  <si>
    <t>Monroe Butte quad and Sturgill Peak quad</t>
  </si>
  <si>
    <t>North side of Stacy Creek</t>
  </si>
  <si>
    <t>East of Mann Creek and south of Sturgill Peak</t>
  </si>
  <si>
    <t>Between Sturgill Peak and Hitt Peak</t>
  </si>
  <si>
    <t>Vicinity of Benton Peak</t>
  </si>
  <si>
    <t>Platy, positive relief, cuts Imnaha.</t>
  </si>
  <si>
    <t>Between headwaters of Mann Creek and Sturgill Peak</t>
  </si>
  <si>
    <t>Grande Ronde dike.</t>
  </si>
  <si>
    <t>28, 29</t>
  </si>
  <si>
    <t>Cuts metasediments.</t>
  </si>
  <si>
    <t>28, 29, 33</t>
  </si>
  <si>
    <t>Loc 76</t>
  </si>
  <si>
    <t>South of Fir Creek</t>
  </si>
  <si>
    <t>On both sides of Knight Creek and up to 8400 on south side of creek</t>
  </si>
  <si>
    <t>N18W</t>
  </si>
  <si>
    <t>Ring dike nearby. Ring dike is exposed just to west of dike on NW side of Knight Creek. Ring dike is 27ft wide and crosses to SW side of Knight Creek.</t>
  </si>
  <si>
    <t>Knight Creek cirque</t>
  </si>
  <si>
    <t>Up back side of Eagle Cap</t>
  </si>
  <si>
    <t>Loc 73</t>
  </si>
  <si>
    <t>Loc 75</t>
  </si>
  <si>
    <t xml:space="preserve">Up over Half Dome into head of East Eagle </t>
  </si>
  <si>
    <t>Dike contains 17 xenoliths up to 7in long.</t>
  </si>
  <si>
    <t xml:space="preserve">Dike has one meter wide cooked walls. </t>
  </si>
  <si>
    <t>Dennis Creek and area to Knight Creek</t>
  </si>
  <si>
    <t>Upper Hurricane Creek basin</t>
  </si>
  <si>
    <t>Dike has 2ft of partial melted wall rock.</t>
  </si>
  <si>
    <t>East to vicinity of Lily Lake</t>
  </si>
  <si>
    <t>80SE</t>
  </si>
  <si>
    <t>N62E</t>
  </si>
  <si>
    <t>Near Razz Lake</t>
  </si>
  <si>
    <t>Mostly south of Moccasin Lake</t>
  </si>
  <si>
    <t>S65W</t>
  </si>
  <si>
    <t>Loc 46, 47, 48, 49, 50</t>
  </si>
  <si>
    <t>NNE of Mirror Lake</t>
  </si>
  <si>
    <t>Up to Glacier Pass</t>
  </si>
  <si>
    <t>Composite/porphyritic dike.</t>
  </si>
  <si>
    <t>Up to Pocket Lake</t>
  </si>
  <si>
    <t>Aug 12, 1991 - Aug 19, 1992</t>
  </si>
  <si>
    <t>Around to the south of Craig Mountain</t>
  </si>
  <si>
    <t>1 meter of cooked walls.</t>
  </si>
  <si>
    <t>Up to 1.5m of cooked walls. Also has a 6in wide breccia zone that is glassy.</t>
  </si>
  <si>
    <t>Dike has breccia zone up to 1m wide on west side.</t>
  </si>
  <si>
    <t>Craig Mountain</t>
  </si>
  <si>
    <t>Contains an inclusion of grd ~17ft long by 1m</t>
  </si>
  <si>
    <t xml:space="preserve">Very porphyritic. Contains a cooked grd inclusion about 7x14ft </t>
  </si>
  <si>
    <t>Rotten, poorly exposed porphyritic dike</t>
  </si>
  <si>
    <t>East from Ice Lake</t>
  </si>
  <si>
    <t>Contains many cooked granitic inclusions and a thin screen of metasedimentary rock</t>
  </si>
  <si>
    <t>Has inclusions of grd up to 1.5in, exposed near stream</t>
  </si>
  <si>
    <t>Up through Adams Creek stock to plateau on north</t>
  </si>
  <si>
    <t>Circuit around Ice Lake</t>
  </si>
  <si>
    <t>Swing around Matterhorn, southern part of Hurwal Divide</t>
  </si>
  <si>
    <t>Loc 71</t>
  </si>
  <si>
    <t>Porphyritic.</t>
  </si>
  <si>
    <t>Near Willow Lake</t>
  </si>
  <si>
    <t>Loc 96</t>
  </si>
  <si>
    <t>N45W - N10W</t>
  </si>
  <si>
    <t>Ice Lake</t>
  </si>
  <si>
    <t>East side of Hurricane Creek canyon from end of road, almost up to 9,000ft on Chief Joseph Mtn</t>
  </si>
  <si>
    <t>West of mouth of Hurricane Creek</t>
  </si>
  <si>
    <t>Aneroid Mtn quad</t>
  </si>
  <si>
    <t>Up upper NW draw in Aneroid Mtn quad and down Johnson Creek</t>
  </si>
  <si>
    <t>East side Hurricane Creek</t>
  </si>
  <si>
    <t>2, 3, 10, 11</t>
  </si>
  <si>
    <t>Continuation of previous dike?</t>
  </si>
  <si>
    <t>Loc 57/Loc A</t>
  </si>
  <si>
    <t>1st of two dikes separated by 5ft of greenstone</t>
  </si>
  <si>
    <t>2nd of two dikes separated of 5ft of greenstone</t>
  </si>
  <si>
    <t>North of highway 26</t>
  </si>
  <si>
    <t>North from highway 26</t>
  </si>
  <si>
    <t>5, 6, 31</t>
  </si>
  <si>
    <t>Area near Brogan Hill</t>
  </si>
  <si>
    <t>Area NW of Brogan Hill</t>
  </si>
  <si>
    <t>8, 17, 20</t>
  </si>
  <si>
    <t>8, 9, 16, 17</t>
  </si>
  <si>
    <t>5, 8</t>
  </si>
  <si>
    <t>5, 6</t>
  </si>
  <si>
    <t>In shale</t>
  </si>
  <si>
    <t>Around Brogan Hill area</t>
  </si>
  <si>
    <t>T15S</t>
  </si>
  <si>
    <t>*NEEDS CHECKING</t>
  </si>
  <si>
    <t>29, 31, 32</t>
  </si>
  <si>
    <t xml:space="preserve">Lookout Mtn - south area </t>
  </si>
  <si>
    <t>North of Weiser - Mann Creek, NW Monroe Creek</t>
  </si>
  <si>
    <t>11, 12</t>
  </si>
  <si>
    <t>N70W?</t>
  </si>
  <si>
    <t>11, 12, 13, 14</t>
  </si>
  <si>
    <t>Aligned plag as much as 1in. Imnaha.</t>
  </si>
  <si>
    <t>Coalescence of 3 dikes.</t>
  </si>
  <si>
    <t>7, 12, 13, 18</t>
  </si>
  <si>
    <t>From Lookout Mtn road, SE quarter of sec 1</t>
  </si>
  <si>
    <t>Porphyry dike.</t>
  </si>
  <si>
    <t>Hogback Creek road</t>
  </si>
  <si>
    <t>10, 11</t>
  </si>
  <si>
    <t>Loc 91</t>
  </si>
  <si>
    <t>Loc 14?</t>
  </si>
  <si>
    <t>N30E - N30W</t>
  </si>
  <si>
    <t>Near Hogback Creek cave</t>
  </si>
  <si>
    <t>2, 10, 11</t>
  </si>
  <si>
    <t>Dike contains a 17x8in granitic rock.</t>
  </si>
  <si>
    <t>3, 10, 11</t>
  </si>
  <si>
    <t>22, 23</t>
  </si>
  <si>
    <t>Loc 107</t>
  </si>
  <si>
    <t>Near mouth of Marshall Creek</t>
  </si>
  <si>
    <t>14, 15, 22</t>
  </si>
  <si>
    <t>Drainage of Marshall Creek</t>
  </si>
  <si>
    <t>21, 22</t>
  </si>
  <si>
    <t>21, 22, 27, 28</t>
  </si>
  <si>
    <t>23, 26, 27</t>
  </si>
  <si>
    <t>Imnaha dike. Plag phenocrysts up to 1.5in long.</t>
  </si>
  <si>
    <t xml:space="preserve">Imnaha dike. Plag phenocrysts up to 2in aligned paralell to walls. </t>
  </si>
  <si>
    <t>Neil Gulch - West of Benton Saddle</t>
  </si>
  <si>
    <t>Sturgill Creek quad and Neil Gulch quad</t>
  </si>
  <si>
    <t>12 (SC) 8, 9 (NG)</t>
  </si>
  <si>
    <t>Down on ridge N of Haystack Gulch and up on ridge N of Garden Gulch</t>
  </si>
  <si>
    <t>Yakima dike.</t>
  </si>
  <si>
    <t>Loc Z</t>
  </si>
  <si>
    <t>A?</t>
  </si>
  <si>
    <t>NE of Bear Saddle</t>
  </si>
  <si>
    <t>NE corner of Sturgill Peak quad</t>
  </si>
  <si>
    <t>Up 4th of July creek</t>
  </si>
  <si>
    <t>4th of July Creek</t>
  </si>
  <si>
    <t>Mann Creek area</t>
  </si>
  <si>
    <t>Cuts Imnaha. Both walls exposed.</t>
  </si>
  <si>
    <t xml:space="preserve">Platy dike. </t>
  </si>
  <si>
    <t>Big Lookout Mtn quad</t>
  </si>
  <si>
    <t>Near Big Lookout Mtn Road, Jordan Creek road</t>
  </si>
  <si>
    <t xml:space="preserve">Imnaha dike. </t>
  </si>
  <si>
    <t>Elkhorn Mtns from trailhead near Peavy Cabin</t>
  </si>
  <si>
    <t>Dike has shear zone in granitic rock on NE side.</t>
  </si>
  <si>
    <t xml:space="preserve">Grd is sheared above 7600ft. </t>
  </si>
  <si>
    <t xml:space="preserve">N and W of Bear Saddle </t>
  </si>
  <si>
    <t>Sturgill Creek Road</t>
  </si>
  <si>
    <t>NNE</t>
  </si>
  <si>
    <t>55NW</t>
  </si>
  <si>
    <t>Junction of East Fork and West Fork of Sturgill Creek</t>
  </si>
  <si>
    <t>Porphyritic and could be Imnaha.</t>
  </si>
  <si>
    <t>20NW</t>
  </si>
  <si>
    <t>Lime quad</t>
  </si>
  <si>
    <t>Between Hogback Creek and Quartz Gulch</t>
  </si>
  <si>
    <t>Unit Lake</t>
  </si>
  <si>
    <t xml:space="preserve">Dike contains a block of granitic rock 1.5ft long. </t>
  </si>
  <si>
    <t>S of Horseshoe Lake and N of Lake Creek</t>
  </si>
  <si>
    <t xml:space="preserve">Dike has 2m of cooked walls. </t>
  </si>
  <si>
    <t>NW, N, and E of Unit Lake</t>
  </si>
  <si>
    <t>Cooked walls and slabs.</t>
  </si>
  <si>
    <t>Digested grd ghosts and blocks, quartz slivers, zeolite cavities.</t>
  </si>
  <si>
    <t>N of Unit Lake to E part of Craig Mtn</t>
  </si>
  <si>
    <t>NW, W, SW, SE of Unit Lake</t>
  </si>
  <si>
    <t xml:space="preserve">Contains 6 strongly cooked granitic inclusions from 0.3-1m. </t>
  </si>
  <si>
    <t>Cuts two dikes.</t>
  </si>
  <si>
    <t>W-NW of Minam Lake, also Brown Mtn</t>
  </si>
  <si>
    <t>Loc 8?</t>
  </si>
  <si>
    <t>E and NE of Minam Lake</t>
  </si>
  <si>
    <t xml:space="preserve">Contains 21 cooked granitic (grd) xenoliths from 2m in size. One quartz sliver about 3in long and 1in wide. </t>
  </si>
  <si>
    <t>One mile NW of Minam Lake (N end)</t>
  </si>
  <si>
    <t>S50W</t>
  </si>
  <si>
    <t>Dike apparently turns with cooked breccia on inside of turn. At one point the dike is brecciated 1m on south wall and 3m on north wall. Dike is aphyric and platy. Grande Ronde feeder.</t>
  </si>
  <si>
    <t>30E</t>
  </si>
  <si>
    <t>Upper Lake, NW of Upper Lake</t>
  </si>
  <si>
    <t>65SE</t>
  </si>
  <si>
    <t>W side of East Lostine River</t>
  </si>
  <si>
    <t>From Upper Lake to Eagle Cap, NW to Mirror Lake</t>
  </si>
  <si>
    <t>Cliffs S of Mirror Lake</t>
  </si>
  <si>
    <t>N45E - N25W - N30W</t>
  </si>
  <si>
    <t>Horton Pass</t>
  </si>
  <si>
    <t>85NE</t>
  </si>
  <si>
    <t>Glacier Pass, east end of Moccasin Lake</t>
  </si>
  <si>
    <t>75SE</t>
  </si>
  <si>
    <t>Circle around the 8441 point NNE of camp</t>
  </si>
  <si>
    <t>Hurricane Divide and back down to Lostine River</t>
  </si>
  <si>
    <t>Dike contains blocks of grd and xenoliths.</t>
  </si>
  <si>
    <t>Up to Hawkins Pass</t>
  </si>
  <si>
    <t>Grd crumbles along contact, possible 1m of shearing on west side of dike</t>
  </si>
  <si>
    <t>Up to Glacier Lake, then Prospect Lake</t>
  </si>
  <si>
    <t>Shearing up to 6in</t>
  </si>
  <si>
    <t>1m north of Frazier Lake to cliffs</t>
  </si>
  <si>
    <t>2ft of sheared rock on east side of dike</t>
  </si>
  <si>
    <t xml:space="preserve">Excellent shearing in grd on east side of dike, as much as 2.5ft </t>
  </si>
  <si>
    <t>Loc 26?</t>
  </si>
  <si>
    <t>Dike has 1-1.5m of partial melt on either side</t>
  </si>
  <si>
    <t>Crest SW and W of Little Frazier Lake</t>
  </si>
  <si>
    <t>6in of shearing along east wall</t>
  </si>
  <si>
    <t>S55W</t>
  </si>
  <si>
    <t>Up to Glacier Pass then NE to Pocket Lake</t>
  </si>
  <si>
    <t>Contains a 3x1in cooked granitic clast. Fine grained on outside and coarse on inside.</t>
  </si>
  <si>
    <t>Hawkins Pass area</t>
  </si>
  <si>
    <t>Aug 21, 1992 - July 17, 1993</t>
  </si>
  <si>
    <t>Upper Thorp Creek, upstream</t>
  </si>
  <si>
    <t>West part of Chief Joseph Mtn</t>
  </si>
  <si>
    <t>Loc 17C</t>
  </si>
  <si>
    <t>East part of Chief Joseph Mtn</t>
  </si>
  <si>
    <t>Loc 17B</t>
  </si>
  <si>
    <t>Offset portion of previous dike</t>
  </si>
  <si>
    <t>Loc 17A</t>
  </si>
  <si>
    <t>Dike is composed of at least 4 pulses with glassy selvages. Dike is vesicular throughout, commonly with vesicles aligned parallel to walls</t>
  </si>
  <si>
    <t>Loc 1A</t>
  </si>
  <si>
    <t>Around N part of the Hurwal Divide and back over the top (9775)</t>
  </si>
  <si>
    <t>N5E - N10W</t>
  </si>
  <si>
    <t>Chilled contact but no glass for this dike segmented on Hurwal Divide</t>
  </si>
  <si>
    <t>Up to Maxwell Lake and circle around to the south</t>
  </si>
  <si>
    <t>Past Chimney Lake, almost to Wood Lake and return past 2 Laverty Lakes</t>
  </si>
  <si>
    <t>Sheared grd along west contact</t>
  </si>
  <si>
    <t>Just north of Laverty Lake</t>
  </si>
  <si>
    <t>Up Mt Howard, then search for dikes on S side of Royal Purple Creek</t>
  </si>
  <si>
    <t>Bowman Trail Pass, 300ft North of trail</t>
  </si>
  <si>
    <t>S70E</t>
  </si>
  <si>
    <t>N of B.C. Creek and south of loc 7 on Sept 5th</t>
  </si>
  <si>
    <t xml:space="preserve">Up East Fork Trail from Two Pan, east side of Lostine </t>
  </si>
  <si>
    <t>Lostine Guard Station</t>
  </si>
  <si>
    <t>Crosses road near Lostine Guard Station</t>
  </si>
  <si>
    <t>Up trail almost to Minam Lake</t>
  </si>
  <si>
    <t>N35E - S60E - N35E</t>
  </si>
  <si>
    <t>Loc 33 of July 18, 1992</t>
  </si>
  <si>
    <t>Dike trends N35E, bends to S60E, then bends back to N35E</t>
  </si>
  <si>
    <t>Up East Lostine from Two Pan to large meadow at 7060</t>
  </si>
  <si>
    <t>Dike contains giant grd inclusion, 60ft long and 11ft wide</t>
  </si>
  <si>
    <t>Across Copper Creek</t>
  </si>
  <si>
    <t>Up trail to Maxwell Lake and on to crest, back past Catched Two Lake and ford across West Lostine</t>
  </si>
  <si>
    <t>Contains two digested grd inclusions.</t>
  </si>
  <si>
    <t>Jordan Creek drainage</t>
  </si>
  <si>
    <t>North part of Lime quad, sec 23</t>
  </si>
  <si>
    <t>1,6</t>
  </si>
  <si>
    <t>Big Lookout Mtn quad?</t>
  </si>
  <si>
    <t>East edge of Lookout Mtn quad and west edge of Connor Creek quad</t>
  </si>
  <si>
    <t>Lookout Mtn quad and Connor Creek quad</t>
  </si>
  <si>
    <t>Cuts marble.</t>
  </si>
  <si>
    <t>Loc 86</t>
  </si>
  <si>
    <t>Lookout Mtn quad?</t>
  </si>
  <si>
    <t>Loc 92</t>
  </si>
  <si>
    <t>SE of previous dike</t>
  </si>
  <si>
    <t>E and S of Lookout Mtn Road</t>
  </si>
  <si>
    <t>Big/Lookout Mtn quad?</t>
  </si>
  <si>
    <t>S23W</t>
  </si>
  <si>
    <t>E of Big Lookout Mtn Road</t>
  </si>
  <si>
    <t>Across Fox Creek</t>
  </si>
  <si>
    <t>Big Lookout Mtn/Connor Creek quads?</t>
  </si>
  <si>
    <t>30 (BLM), 32 (CC)</t>
  </si>
  <si>
    <t>Connor Creek quad and Big Lookout Mtn quad</t>
  </si>
  <si>
    <t>29, 30 (CC), 30 (BLM)</t>
  </si>
  <si>
    <t>Lake Owyhee quad?</t>
  </si>
  <si>
    <t>South of resort at end of road, Lake Owyhee</t>
  </si>
  <si>
    <t>6, 31, 32</t>
  </si>
  <si>
    <t>NE Corner of The Elbow and NW corner of Owyhee Ridge</t>
  </si>
  <si>
    <t>The Elbow/Owyhee Ridge quad?</t>
  </si>
  <si>
    <t>Owyhee Dam area</t>
  </si>
  <si>
    <t>31, 36</t>
  </si>
  <si>
    <t>Owyhee Lake?</t>
  </si>
  <si>
    <t>29, 32</t>
  </si>
  <si>
    <t>Weatherly, NW corner of Lime quad</t>
  </si>
  <si>
    <t>20, 29</t>
  </si>
  <si>
    <t>East of Sisley Creek, N of Loc 20</t>
  </si>
  <si>
    <t>28, 29 (BLM), 29 (Lime)</t>
  </si>
  <si>
    <t>Big Lookout Mtn quad and Lime quad</t>
  </si>
  <si>
    <t>Oxbox of Burnt River</t>
  </si>
  <si>
    <t>Porphyry dike</t>
  </si>
  <si>
    <t>Grande Ronde dike</t>
  </si>
  <si>
    <t>Quartz Gulch</t>
  </si>
  <si>
    <t>West side of Sisley Creek</t>
  </si>
  <si>
    <t>Lime quad and Big Lookout Mtn quad</t>
  </si>
  <si>
    <t>28 (Lime), 20 (BLM)</t>
  </si>
  <si>
    <t>Loc 95</t>
  </si>
  <si>
    <t>Two large dikes combined</t>
  </si>
  <si>
    <t>Amelia - N from road at 4027</t>
  </si>
  <si>
    <t>Amelia quad?</t>
  </si>
  <si>
    <t>13, 23, 24</t>
  </si>
  <si>
    <t>13, 18, 24</t>
  </si>
  <si>
    <t>N part of Amelia stock from Mormon Basin</t>
  </si>
  <si>
    <t>Bridgeport and Mormon Basin quads</t>
  </si>
  <si>
    <t>13, 18, 19, 24</t>
  </si>
  <si>
    <t>Pedro Mtn quad?</t>
  </si>
  <si>
    <t>11, 12, 14</t>
  </si>
  <si>
    <t>South Fork of Dixie Creek</t>
  </si>
  <si>
    <t>Near Huntington, from Interstate 84N</t>
  </si>
  <si>
    <t>2, 11</t>
  </si>
  <si>
    <t>Has 1m of partial melted walls</t>
  </si>
  <si>
    <t>East of summit of Pedro Mtn</t>
  </si>
  <si>
    <t>Has 2m of partial melted walls</t>
  </si>
  <si>
    <t>SE side of stock - Washington Gulch drainage, east of Skunk Creek</t>
  </si>
  <si>
    <t>W of Washington Gulch</t>
  </si>
  <si>
    <t>13, 18</t>
  </si>
  <si>
    <t>Dike cuts granitic lens, cooked walls</t>
  </si>
  <si>
    <t>N of Robinson Gulch</t>
  </si>
  <si>
    <t>E of Pedro Mtn</t>
  </si>
  <si>
    <t>Lawrence Creek quad</t>
  </si>
  <si>
    <t>W side of Little Lookout Mtn</t>
  </si>
  <si>
    <t>W side of Little Lookout Mtn stock</t>
  </si>
  <si>
    <t>19, 30</t>
  </si>
  <si>
    <t>Little Lookout Mtn</t>
  </si>
  <si>
    <t>Little Lookout Mtn quad?</t>
  </si>
  <si>
    <t>20, 29, 30</t>
  </si>
  <si>
    <t xml:space="preserve">Contains a large block of granitic rock 2x3m </t>
  </si>
  <si>
    <t>17, 19, 20</t>
  </si>
  <si>
    <t>30, 31, 32</t>
  </si>
  <si>
    <t>Sisley Creek quad?</t>
  </si>
  <si>
    <t>26,  27, 35</t>
  </si>
  <si>
    <t>21, 28, 29</t>
  </si>
  <si>
    <t>Up Middle Fork of Swayze Creek</t>
  </si>
  <si>
    <t>Rather coarse grained.</t>
  </si>
  <si>
    <t>N from Mud Springs to within 1/3mi of Gold Creek</t>
  </si>
  <si>
    <t>N10E - NS</t>
  </si>
  <si>
    <t>Lazy S Ranch</t>
  </si>
  <si>
    <t>Dike is coarse grained.</t>
  </si>
  <si>
    <t>27, 34, 35</t>
  </si>
  <si>
    <t>July 23, 1993 thru June 18, 1994</t>
  </si>
  <si>
    <t>Up trail to Minam Lake ~6150ft</t>
  </si>
  <si>
    <t>Shear zone on SW side of dike, but not always immediately against dike, up to 1m away from dike</t>
  </si>
  <si>
    <t>Platy, very fine grained.</t>
  </si>
  <si>
    <t>6-18in of sheared grd on both sides of dike.</t>
  </si>
  <si>
    <t>Up trail toward Minam Lake</t>
  </si>
  <si>
    <t>Crest of ridge on S side of Wild Sheep</t>
  </si>
  <si>
    <t>Has about 8in of chilled margin.</t>
  </si>
  <si>
    <t>Steamboat Lake quad</t>
  </si>
  <si>
    <t>Up Trail Creek to S edge of Steamboat Lake quad</t>
  </si>
  <si>
    <t>Has a cooked grd</t>
  </si>
  <si>
    <t>Cooked walls</t>
  </si>
  <si>
    <t>Up Trail Creek to Traverse Lake and then crest of ridge between Trail Creek and Lowry Gulch</t>
  </si>
  <si>
    <t>Dike has 2m cooked walls on both sides. Coarse grained. Elongated vesicles.</t>
  </si>
  <si>
    <t>Up Lowry Gulch from Minam River</t>
  </si>
  <si>
    <t>Breccia zone up to 16in wide in center of dike.</t>
  </si>
  <si>
    <t>Up Trail Creek to vicinity of Arrow Lake</t>
  </si>
  <si>
    <t>Has cooked walls up to 1m.</t>
  </si>
  <si>
    <t>From Two Pan to near Sky Lake</t>
  </si>
  <si>
    <t xml:space="preserve">Dike has inclusions of granitic rock, 42''x26'' and grd 7x2.5ft </t>
  </si>
  <si>
    <t>Shearing in grd walls up to 16in. Dike is vesicular and mostly porphyritic.</t>
  </si>
  <si>
    <t>Up to 8800ft peak and 8861 peak</t>
  </si>
  <si>
    <t>Platy dike has an inclusion of grd 5x1ft</t>
  </si>
  <si>
    <t>W-SW of Sky Lake</t>
  </si>
  <si>
    <t>Almost to Long Lake and back past Swamp Lake</t>
  </si>
  <si>
    <t>S-SE of Sky Lake</t>
  </si>
  <si>
    <t>Contains two digested granitic inclusions</t>
  </si>
  <si>
    <t>Up to 3m of cooked walls. 2 qtz-rich metasedimentary xenoliths.</t>
  </si>
  <si>
    <t>To Last Chance dike</t>
  </si>
  <si>
    <t>Past New Deal Lake to ridge</t>
  </si>
  <si>
    <t>Loc 90/91</t>
  </si>
  <si>
    <t>N to vicinity of 7993 Lake</t>
  </si>
  <si>
    <t>8in of chill on east side, has a grd xenolith</t>
  </si>
  <si>
    <t>S27E</t>
  </si>
  <si>
    <t>Numerous blocks of grd, largest 20x4. All blocks are cooked</t>
  </si>
  <si>
    <t>*Dikes from 6in-2m commonly parallel marble-metased contact within 150ft of marble - these dikes generally follow the bedding in the metased and may have up to 0.13in of glassy selvage</t>
  </si>
  <si>
    <t>Hurricane Creek?</t>
  </si>
  <si>
    <t>Contains a 5x5.5ft block of grd near center</t>
  </si>
  <si>
    <t>Traverse from 6150 up Hurricane Creek</t>
  </si>
  <si>
    <t>Loc F?</t>
  </si>
  <si>
    <t>From meadow at 6150 almost to word HURRICANE, then toward Billy Jones Lake</t>
  </si>
  <si>
    <t>N11W</t>
  </si>
  <si>
    <t>Contains inclusions, some of phyric basalt, digested granitic rocks.</t>
  </si>
  <si>
    <t>Full of partially melted granitic xenoliths and mafic inclusions. Dike is composite, pulses of basaltic magma have been extending dike to NE.</t>
  </si>
  <si>
    <t>50NW</t>
  </si>
  <si>
    <t>Upper Hurricane Creek</t>
  </si>
  <si>
    <t>From Boundary Campground to Goat Creek dike at 4800</t>
  </si>
  <si>
    <t>Up Bear Creek, first S of Baker Canyon, then N of Baker Canyon</t>
  </si>
  <si>
    <t>50NE</t>
  </si>
  <si>
    <t>Up Goat Creek trail</t>
  </si>
  <si>
    <t>N of Sparta Butte, near cottages on Main Eagle Eagle?</t>
  </si>
  <si>
    <t>Up Fake Creek Trail</t>
  </si>
  <si>
    <t>Contains a 3x2ft grd inclusion</t>
  </si>
  <si>
    <t>Contains numerous grd inclusions</t>
  </si>
  <si>
    <t>N and W of Monroe Butte</t>
  </si>
  <si>
    <t>Around Monroe Butte (SW, W, NW)</t>
  </si>
  <si>
    <t>Cutting intensely altered grd</t>
  </si>
  <si>
    <t>S-SW of Monroe Butte</t>
  </si>
  <si>
    <t>Monroe Butte quad?</t>
  </si>
  <si>
    <t>26, 34, 35</t>
  </si>
  <si>
    <t>S and W of Iron Mtn</t>
  </si>
  <si>
    <t>Upper Adams Creek</t>
  </si>
  <si>
    <t>Railroad cut E of Almota</t>
  </si>
  <si>
    <t>Vesicles at both margins and also within dike, platy jointing.</t>
  </si>
  <si>
    <t>Almota vicinity</t>
  </si>
  <si>
    <t>Wades Bar quad</t>
  </si>
  <si>
    <t>W of Casey Creek Road</t>
  </si>
  <si>
    <t>N38W</t>
  </si>
  <si>
    <t>Roza dike</t>
  </si>
  <si>
    <t>N28W</t>
  </si>
  <si>
    <t>On railroad track from Almota</t>
  </si>
  <si>
    <t>Wades Bar quad?</t>
  </si>
  <si>
    <t>N31W</t>
  </si>
  <si>
    <t>Almost 4mi W of Almota</t>
  </si>
  <si>
    <t>Some vesicles</t>
  </si>
  <si>
    <t>N42W</t>
  </si>
  <si>
    <t>Railroad from dam to loc 16, past Buch Canyon</t>
  </si>
  <si>
    <t>Beyond Buck Gulch</t>
  </si>
  <si>
    <t>Inlcusion dike</t>
  </si>
  <si>
    <t>Vesicular zones along both walls</t>
  </si>
  <si>
    <t>16in of aligned rows of vesicles</t>
  </si>
  <si>
    <t>Up Sisley Creek</t>
  </si>
  <si>
    <t>Lime quad and Rye Valley quad</t>
  </si>
  <si>
    <t>NW corner of Lime, NE corner of Rye Valley</t>
  </si>
  <si>
    <t>Mormon Basin quad</t>
  </si>
  <si>
    <t>Pedro Mtn quad?/Mormon basin quad</t>
  </si>
  <si>
    <t>60NE</t>
  </si>
  <si>
    <t>Rye Valley quad</t>
  </si>
  <si>
    <t>N of South Fork of Dixie Creek</t>
  </si>
  <si>
    <t>Edge of Mormon Basin quad</t>
  </si>
  <si>
    <t>W of Loc A</t>
  </si>
  <si>
    <t>SSE of Loc A</t>
  </si>
  <si>
    <t>W of Loc C</t>
  </si>
  <si>
    <t>W of Loc D</t>
  </si>
  <si>
    <t>Between Rattlesnake Gulch and Weber? Gulch</t>
  </si>
  <si>
    <t>Up North Fork Dixie Creek to Bear Valley Gulch</t>
  </si>
  <si>
    <t>Ridge between First Canyon and Upper Turner Canyon</t>
  </si>
  <si>
    <t xml:space="preserve">Fine grained and somewhat vesicular </t>
  </si>
  <si>
    <t>A few vesicles</t>
  </si>
  <si>
    <t>First Canyon</t>
  </si>
  <si>
    <t>3in wide breccia</t>
  </si>
  <si>
    <t>Upper Turner Gulch</t>
  </si>
  <si>
    <t>Cow Valley Butte</t>
  </si>
  <si>
    <t>30, 31</t>
  </si>
  <si>
    <t>Cow Valley Butte quad</t>
  </si>
  <si>
    <t>Aligned rows of vesicles</t>
  </si>
  <si>
    <t>Up Dixie Creek to Dumas Gulch</t>
  </si>
  <si>
    <t>Up Dumas Gulch, east side</t>
  </si>
  <si>
    <t>Loc 88</t>
  </si>
  <si>
    <t>1, 6, 7, 12</t>
  </si>
  <si>
    <t>NW of Chinaman's Hat</t>
  </si>
  <si>
    <t>Hitt Mtns, W of Iron Mtn and Chinaman's Hat</t>
  </si>
  <si>
    <t>16, 21, 22</t>
  </si>
  <si>
    <t>WNW of 5841 summit</t>
  </si>
  <si>
    <t>Amelia stock on N</t>
  </si>
  <si>
    <t>S part of Amelia Stock</t>
  </si>
  <si>
    <t>Loc AA</t>
  </si>
  <si>
    <t>Loc 9, 10</t>
  </si>
  <si>
    <t>Durbin Creek</t>
  </si>
  <si>
    <t>Ridge crest?</t>
  </si>
  <si>
    <t>27, 34</t>
  </si>
  <si>
    <t>SE of Monroe Butte in basalt</t>
  </si>
  <si>
    <t>Glassy breccia dike. Vesicular basalt, a 1ft wide solid basalt dike with glassy selvages, some breccia.</t>
  </si>
  <si>
    <t>Between Pole Creek and Adams Creek</t>
  </si>
  <si>
    <t>Rubble breccia dike with glassy selvage</t>
  </si>
  <si>
    <t>1, 6, 31 (MC), 31, 36 (SP)</t>
  </si>
  <si>
    <t>Mann Creek quad and Sturgill Peak quad</t>
  </si>
  <si>
    <t>Rubble breccia dike</t>
  </si>
  <si>
    <t>Dike has dikelets with chilled glassy margins</t>
  </si>
  <si>
    <t>Olds Ferry quad and Mann Creek quad</t>
  </si>
  <si>
    <t>1, 2 (OF), 1 (MC)</t>
  </si>
  <si>
    <t xml:space="preserve">Intruded by 7 solid dikes with glassy selvages, largest solid dike is 2ft wide. </t>
  </si>
  <si>
    <t>Contains many plag phenocrysts, many equidimensional, 1in across</t>
  </si>
  <si>
    <t xml:space="preserve">S of Adams Creek </t>
  </si>
  <si>
    <t>Cut by small dikes &lt;4in wide</t>
  </si>
  <si>
    <t>Cuts Imnaha</t>
  </si>
  <si>
    <t>Sturgill Peak vicinity?</t>
  </si>
  <si>
    <t>Monroe Butte and Old Ferry quads</t>
  </si>
  <si>
    <t>June 20, 1994 thru June 24, 1995</t>
  </si>
  <si>
    <t>Cuts Imnaha and has plag pheno</t>
  </si>
  <si>
    <t>NW on Washboard Trail to head of Miner Basin, then out on SE ridge</t>
  </si>
  <si>
    <t>Up to 1m of sheared basalt along west wall</t>
  </si>
  <si>
    <t>Aligned vesicles</t>
  </si>
  <si>
    <t>Vertical aligned rows of vesicles</t>
  </si>
  <si>
    <t>NW on Washboard Trail to Garfield and return</t>
  </si>
  <si>
    <t>Large vesicles near west wall. Vesicular zone at contact.</t>
  </si>
  <si>
    <t>Aligned rows of vesicles on either side as much as 18in from wall contact.</t>
  </si>
  <si>
    <t>Dike has red oxidized vesicular zones at contact as much as 12in. Local glass selvage. Some elongated vesicles parallel to length of dike.</t>
  </si>
  <si>
    <t>Coarse grained. "Different kind of dike"</t>
  </si>
  <si>
    <t>Into Twin Basin</t>
  </si>
  <si>
    <t>Cuts tuff horizon</t>
  </si>
  <si>
    <t>At about 7070, dike increases in width almost 4ft, curved wall in flow breccia. Has some inclusions.</t>
  </si>
  <si>
    <t>0.25in glass along east margin</t>
  </si>
  <si>
    <t>Headwaters of Three Mile Creek</t>
  </si>
  <si>
    <t>Blue, flow banding, and coarse</t>
  </si>
  <si>
    <t>Down ridge of W side of Sturgill Creek</t>
  </si>
  <si>
    <t>Composite dike</t>
  </si>
  <si>
    <t>"Xenolith" dike, contains grd inclusions and well as crustal clasts</t>
  </si>
  <si>
    <t>N19E</t>
  </si>
  <si>
    <t>2ft of cooked grd</t>
  </si>
  <si>
    <t>1m of cooked wall on east side</t>
  </si>
  <si>
    <t>Fine grained vertical flow banding in center</t>
  </si>
  <si>
    <t>Vesicular and contains at least 29 partial melted granitic xenoliths</t>
  </si>
  <si>
    <t>Coarse platy</t>
  </si>
  <si>
    <t>Coarse plates</t>
  </si>
  <si>
    <t>Contains many digested granitic xenoliths</t>
  </si>
  <si>
    <t>Contains 2 siliceous metasedimentary xenoliths</t>
  </si>
  <si>
    <t>Across Sturgill Saddle into Bear Creek drainage</t>
  </si>
  <si>
    <t>Upper Sturgill Creek, Upper Vaugher Creek, over crest into drainage of Bear Creek and back through Sturgill Saddle</t>
  </si>
  <si>
    <t>N on Washboard Trail</t>
  </si>
  <si>
    <t>W side of Elk Creek</t>
  </si>
  <si>
    <t>Has cooked walls</t>
  </si>
  <si>
    <t>2m cooked walls on W side</t>
  </si>
  <si>
    <t>Xenocrysts in talus</t>
  </si>
  <si>
    <t>Up Elk Creek to Tombstone Lake and Diamond Lake</t>
  </si>
  <si>
    <t>Up to 3m of partial melt on west wall</t>
  </si>
  <si>
    <t>N side of Minam River near camp</t>
  </si>
  <si>
    <t>Partial melt as much as 8ft, slabs, coarse grained interior</t>
  </si>
  <si>
    <t>Coarse grained, 2m partial melt</t>
  </si>
  <si>
    <t>Dike zigzags, contains granitic inclusions</t>
  </si>
  <si>
    <t>W of Elk Creek Trail within 1.33mi of camp</t>
  </si>
  <si>
    <t>S of Last Chance Creek, E of Union County Line, and N of Minam River, SW of Cheval Lake</t>
  </si>
  <si>
    <t>1.5m partial melt</t>
  </si>
  <si>
    <t>Fine grained border</t>
  </si>
  <si>
    <t>Up East Fork of Elk Creek</t>
  </si>
  <si>
    <t>2m partial melt</t>
  </si>
  <si>
    <t>S of mile 35 in Union County, S of Minam River</t>
  </si>
  <si>
    <t>S of Last Chance Creek and W of Cheval Lake</t>
  </si>
  <si>
    <t>2m partial melt on E side</t>
  </si>
  <si>
    <t>Last Chance Creek</t>
  </si>
  <si>
    <t>Last Chance Creek vicinity</t>
  </si>
  <si>
    <t>Contains at least 30 siliceous xenoliths, contains digested inclusions of grd and possible one pegmatite</t>
  </si>
  <si>
    <t>57E</t>
  </si>
  <si>
    <t>2m cooked walls</t>
  </si>
  <si>
    <t>From Elk Creek Trail up to crest of China Cap Ridge</t>
  </si>
  <si>
    <t>Interior coarse grained basalt, with some finer grained on outside?</t>
  </si>
  <si>
    <t>45SE</t>
  </si>
  <si>
    <t>Has block of cooked grd 2x1m</t>
  </si>
  <si>
    <t>Up trail to around Steamboat Lake</t>
  </si>
  <si>
    <t>Composite dike, contains block of grd 10x1.6m between 2 pulses</t>
  </si>
  <si>
    <t>Green Lake trail S to Sturgill Peak and return to W of Minam Peak</t>
  </si>
  <si>
    <t>63E</t>
  </si>
  <si>
    <t>1.5m partial melt on both sides</t>
  </si>
  <si>
    <t>1.5m of partial melt, "blue" inclusions</t>
  </si>
  <si>
    <t>1m partial melt</t>
  </si>
  <si>
    <t>2ft block of grd</t>
  </si>
  <si>
    <t>Up trail to Green Lake, around Green Lake</t>
  </si>
  <si>
    <t>N of Green Lake on N side of North Minam River</t>
  </si>
  <si>
    <t>1m of partial melt</t>
  </si>
  <si>
    <t>S5E</t>
  </si>
  <si>
    <t>Hazel Lake vicinity</t>
  </si>
  <si>
    <t>NS - N15E</t>
  </si>
  <si>
    <t>About 1m of partial melt</t>
  </si>
  <si>
    <t>Up to Wilson Basin to large dike that trends toward top of Lookout Mtn</t>
  </si>
  <si>
    <t>Up to 2m of partial melt and locally more sheared. Only a few large vesicles in the interior</t>
  </si>
  <si>
    <t>Contains grd inclusions and digested granitic rocks</t>
  </si>
  <si>
    <t>On steep slopes SE of camp, Wilson Basin area?</t>
  </si>
  <si>
    <t>Bear Creek, SW side of Goat Mtn</t>
  </si>
  <si>
    <t>Grande Ronde dike cutting Imnaha</t>
  </si>
  <si>
    <t>From White Ridge</t>
  </si>
  <si>
    <t>Up Bear Creek Trail to Granite Creek, up Granite Creek to 7020ft</t>
  </si>
  <si>
    <t>Grd on east is sheared</t>
  </si>
  <si>
    <t>Up N side of Lake Basin Creek</t>
  </si>
  <si>
    <t>Entire width of dike is coarse plates</t>
  </si>
  <si>
    <t>Composite dike - fine grained flow banding</t>
  </si>
  <si>
    <t>Up Dobbin Creek</t>
  </si>
  <si>
    <t>Up Saddle Basin Creek</t>
  </si>
  <si>
    <t>Coarse plate on W side, but fine plate on E</t>
  </si>
  <si>
    <t>N of Granite Creek and S of Goat Mtn</t>
  </si>
  <si>
    <t>West dike</t>
  </si>
  <si>
    <t>East dike</t>
  </si>
  <si>
    <t>Up Miner  Basin Creek and return down Twin Basin Creek</t>
  </si>
  <si>
    <t xml:space="preserve">Has some shear planes on E side. </t>
  </si>
  <si>
    <t xml:space="preserve">Up Maxwell Lake trail </t>
  </si>
  <si>
    <t>From near center, dike has ~1ft of fine grained basalt of west wall</t>
  </si>
  <si>
    <t>Into Big Sheep Basin and up to pass to McCully Basin</t>
  </si>
  <si>
    <t>Grande Ronde cutting Imnaha</t>
  </si>
  <si>
    <t>Into S portion of Big Sheep Basin and up to 8850 crest from Loc 58</t>
  </si>
  <si>
    <t>Vesicles</t>
  </si>
  <si>
    <t>W almost to summit of Aneroid Mtn</t>
  </si>
  <si>
    <t>Limber Jim quad</t>
  </si>
  <si>
    <t>Vesicular everywhere</t>
  </si>
  <si>
    <t>SE of Mineral</t>
  </si>
  <si>
    <t>S-SE from elevation of 3500ft on Dennett Creek Road</t>
  </si>
  <si>
    <t>NW of Chinaman's Hat and SW of Iron Mtn</t>
  </si>
  <si>
    <t>NW of Iron Mtn</t>
  </si>
  <si>
    <t>W of Iron Mtn</t>
  </si>
  <si>
    <t>W and SW of Iron Mtn</t>
  </si>
  <si>
    <t>SE of Iron Mtn</t>
  </si>
  <si>
    <t>Loc 32?</t>
  </si>
  <si>
    <t>*Height and thickness averaged</t>
  </si>
  <si>
    <t>Loc 33+34</t>
  </si>
  <si>
    <t>S-SW of Mineral</t>
  </si>
  <si>
    <t>NE of McChord Butte</t>
  </si>
  <si>
    <t>Upper dike</t>
  </si>
  <si>
    <t>Lower dike</t>
  </si>
  <si>
    <t>S of Mineral cemetary</t>
  </si>
  <si>
    <t>NW of Iron Mtn, S of Dennett Creek</t>
  </si>
  <si>
    <t>N side of Dixie Creek</t>
  </si>
  <si>
    <t>Up Anderson Gulch</t>
  </si>
  <si>
    <t>W of Caribou Bar</t>
  </si>
  <si>
    <t>SW of Dixie</t>
  </si>
  <si>
    <t>*FOUND on map</t>
  </si>
  <si>
    <t>*Avg'd elevation</t>
  </si>
  <si>
    <t>W side of Interstate 84N at Lime</t>
  </si>
  <si>
    <t>Followed Goodman Creek</t>
  </si>
  <si>
    <t>W of highway near center of section 27</t>
  </si>
  <si>
    <t>E of I84N</t>
  </si>
  <si>
    <t>W of I84N</t>
  </si>
  <si>
    <t>*Est elevation</t>
  </si>
  <si>
    <t xml:space="preserve">E side of I84N </t>
  </si>
  <si>
    <t>Taubeneck found intrusions here</t>
  </si>
  <si>
    <t>26, 35</t>
  </si>
  <si>
    <t>E side of Lime</t>
  </si>
  <si>
    <t>W side of Lime</t>
  </si>
  <si>
    <t>Between Deer Creek + South Fork Dixie</t>
  </si>
  <si>
    <t>N of Quicksand Creek</t>
  </si>
  <si>
    <t>Sturgill Creek quad?</t>
  </si>
  <si>
    <t>E of Baldy Mtn, SW corner of Durkee quad</t>
  </si>
  <si>
    <t>E of Baldy Mtn</t>
  </si>
  <si>
    <t>W to summit of Baldy Mtn</t>
  </si>
  <si>
    <t>Rye Valley quad and Durkee quad</t>
  </si>
  <si>
    <t>NW corner of Rye Valley quad, SW corner of Durkee quad</t>
  </si>
  <si>
    <t>SW corner of Durkee from Shirttail Road</t>
  </si>
  <si>
    <t>Big Lookout Mtn</t>
  </si>
  <si>
    <t>2mi SE of Big Lookout Mtn</t>
  </si>
  <si>
    <t>E of Big Lookout Mtn</t>
  </si>
  <si>
    <t>Traverse along conact of stock to W of Big Lookout Mtn</t>
  </si>
  <si>
    <t>N67E</t>
  </si>
  <si>
    <t>S side of Big Lookout Mtn</t>
  </si>
  <si>
    <t>SW of Big Lookout Mtn</t>
  </si>
  <si>
    <t>Dukes Creek E of Brownlee Dam</t>
  </si>
  <si>
    <t>S of Brownlee Dam</t>
  </si>
  <si>
    <t>2?</t>
  </si>
  <si>
    <t>Up Fourth of July Creek almost to Robinson Creek</t>
  </si>
  <si>
    <t>Bear Saddle to Benton Peak</t>
  </si>
  <si>
    <t>Oregon side of Brownlee Dam</t>
  </si>
  <si>
    <t>1.1mi E of Woodhead Pisnick(?) Area</t>
  </si>
  <si>
    <t>Keithley Creek</t>
  </si>
  <si>
    <t>N side of river from end of Wild Horse Canyon road</t>
  </si>
  <si>
    <t>From roads in Wild Horse Canyon and HW 95 N of Council</t>
  </si>
  <si>
    <t>June 26, 1995 - July 9, 1996</t>
  </si>
  <si>
    <t>Up No Business Creek to Wildhorse Falls and lake</t>
  </si>
  <si>
    <t>Up W side of Pole Canyon Creek</t>
  </si>
  <si>
    <t>Up Pole Creek trail</t>
  </si>
  <si>
    <t>Jim White Ridge quad</t>
  </si>
  <si>
    <t>Cooking of walls 3m wide</t>
  </si>
  <si>
    <t>Up Pole Creek</t>
  </si>
  <si>
    <t>1m cooked walls on both sides</t>
  </si>
  <si>
    <t>Down trail to North Minam, up hunters trail</t>
  </si>
  <si>
    <t>S75W</t>
  </si>
  <si>
    <t>5600 contour S of Pot Creek</t>
  </si>
  <si>
    <t>Katy Mtn circuit</t>
  </si>
  <si>
    <t>1m of cooked grd</t>
  </si>
  <si>
    <t>Breccia along east side</t>
  </si>
  <si>
    <t>Rock Creek trail</t>
  </si>
  <si>
    <t>1m partial melted zone of grd, vesicular and contains a few cooked inclusions of grd and xenoliths of country rocks - about 7 metaseds xenoliths and 2 cooked granitic inclusions</t>
  </si>
  <si>
    <t>S of Rock Creek trail</t>
  </si>
  <si>
    <t>Forded Minam River, forded again near Rock Creek</t>
  </si>
  <si>
    <t xml:space="preserve">Up Minam River Trail past Rock Creek </t>
  </si>
  <si>
    <t>Headwaters of Lake Creek</t>
  </si>
  <si>
    <t>Polaris Trail</t>
  </si>
  <si>
    <t>Cuts next dike</t>
  </si>
  <si>
    <t>Slab dike</t>
  </si>
  <si>
    <t>W side of West Fork of Wallowa River</t>
  </si>
  <si>
    <t>Six Mile Meadow, E side</t>
  </si>
  <si>
    <t>2m cooked wall, slab dike</t>
  </si>
  <si>
    <t>Slab dike, high standing cooked walls on both sides, 17in of finer grained basalt along west contact</t>
  </si>
  <si>
    <t>Up Polaris Trail into North Fork Imnaha to Sentinel Peak</t>
  </si>
  <si>
    <t>Inflated dike</t>
  </si>
  <si>
    <t>To 6 mile meadow, up trail to Horseshoe Lake, then S across Lake Creek</t>
  </si>
  <si>
    <t>Has several meters of sheared rock on W side</t>
  </si>
  <si>
    <t>1mi S of Six Mile Meadows, E up gulch across Cornucopia axis</t>
  </si>
  <si>
    <t>S37W</t>
  </si>
  <si>
    <t>Tram Summit, S ent of East Fork</t>
  </si>
  <si>
    <t>Up Francis Lake trail</t>
  </si>
  <si>
    <t>N7E</t>
  </si>
  <si>
    <t>Up West Fork of Wallowa River, Elk Camp</t>
  </si>
  <si>
    <t>From Lake Fork Guard Station up to 8650, headwaters of Silver Creek</t>
  </si>
  <si>
    <t>0.5m E of Tarter Gulch - old Robinette Creek</t>
  </si>
  <si>
    <t>W of Cottonwood Creek</t>
  </si>
  <si>
    <t>Both sides of Cottonwood Creek</t>
  </si>
  <si>
    <t>OR side of Brownlee Reservoir from Connor Creek to Quicksand Creek</t>
  </si>
  <si>
    <t>1st dike</t>
  </si>
  <si>
    <t>2nd dike</t>
  </si>
  <si>
    <t>N of Dennett Creek</t>
  </si>
  <si>
    <t>N side of Dennett Creek SW corner of section 7</t>
  </si>
  <si>
    <t>N of Dennett Creek S center of section 7</t>
  </si>
  <si>
    <t>N of Dennett Creek SE part of section 7</t>
  </si>
  <si>
    <t>N side of Dennett Creek</t>
  </si>
  <si>
    <t>N side of Dennett Creek and SW of Big Hill</t>
  </si>
  <si>
    <t>Either side of Pole Creek</t>
  </si>
  <si>
    <t>Qtz xenoliths</t>
  </si>
  <si>
    <t>Up Jackson Gulch Idaho side</t>
  </si>
  <si>
    <t>N of junction of Sturgill Creek and Reservoir</t>
  </si>
  <si>
    <t>Idaho side N of Lone Pine Gulch</t>
  </si>
  <si>
    <t>Vertical alignment of plag phenocrysts</t>
  </si>
  <si>
    <t>OR side S of Coyote Flat</t>
  </si>
  <si>
    <t>ID side near mouth of Sheep Creek</t>
  </si>
  <si>
    <t>Composite dike, Imnaha</t>
  </si>
  <si>
    <t>ID side - opposite Quicksand Creek</t>
  </si>
  <si>
    <t>ID side, N of Wayle Creek</t>
  </si>
  <si>
    <t>N of Raft Creek</t>
  </si>
  <si>
    <t>Loc 99</t>
  </si>
  <si>
    <t>OR side - E and NE of Coyote Flat</t>
  </si>
  <si>
    <t>SW of Andrew Spring</t>
  </si>
  <si>
    <t xml:space="preserve">Strongly sheared country rocks on either side dike. Chilled contact on both sides. </t>
  </si>
  <si>
    <t xml:space="preserve">Powder River </t>
  </si>
  <si>
    <t>Shore of Brownlee Reservoir from Trail Creek to Sumac Creek</t>
  </si>
  <si>
    <t>From Sumac Creek to just past Golden Goose Canyon</t>
  </si>
  <si>
    <t>Cross cutting</t>
  </si>
  <si>
    <t>Golden Goose to Dennett Creek</t>
  </si>
  <si>
    <t>N32E</t>
  </si>
  <si>
    <t>Big Deacon Creek to N Soda Creek</t>
  </si>
  <si>
    <t>80NW</t>
  </si>
  <si>
    <t xml:space="preserve">Cross cutting </t>
  </si>
  <si>
    <t>Conformable dike</t>
  </si>
  <si>
    <t>Dennett Creek</t>
  </si>
  <si>
    <t>Loc 14/15</t>
  </si>
  <si>
    <t>Found fine grained?</t>
  </si>
  <si>
    <t>Up Mann Creek</t>
  </si>
  <si>
    <t>Mostly Canyon Creek and S for half a mile</t>
  </si>
  <si>
    <t>Mostly Imnaha, some Grande Ronde along west contact</t>
  </si>
  <si>
    <t>N10W - N50W</t>
  </si>
  <si>
    <t>From Canyon Creek to 1mi N of Quicksand Creek</t>
  </si>
  <si>
    <t>1.5mi N of Quicksand Creek</t>
  </si>
  <si>
    <t>E half of section 29</t>
  </si>
  <si>
    <t>NW quarter of section 28, E-SE of Sturgill (4256)</t>
  </si>
  <si>
    <t>Southern half of section 21, NE of Sturgill</t>
  </si>
  <si>
    <t>OR - opposite Sturgill Creek</t>
  </si>
  <si>
    <t>Tamarack Flat</t>
  </si>
  <si>
    <t>Raft Creek</t>
  </si>
  <si>
    <t>N side of Raft Creek</t>
  </si>
  <si>
    <t>Big Deacon Creek vicinity</t>
  </si>
  <si>
    <t>"cove to North" - Big Deacon Creek vicinity?</t>
  </si>
  <si>
    <t>Large composite dike</t>
  </si>
  <si>
    <t>Dennet Creek road, over top, down to Adams Creek to Mann Creek to Weiser</t>
  </si>
  <si>
    <t>Over Bear Saddle</t>
  </si>
  <si>
    <t>Just past Big Deacon Creek</t>
  </si>
  <si>
    <t xml:space="preserve">Marked change in texture 12ft in from west wall </t>
  </si>
  <si>
    <t>Small amount of glass along each side, rows of vesicles along both margins of dike</t>
  </si>
  <si>
    <t>13, 14, 23, 24</t>
  </si>
  <si>
    <t>Loc 61A</t>
  </si>
  <si>
    <t>Both sides of Benton Creek</t>
  </si>
  <si>
    <t>Circle around Quartz Gulch, west of junction Benton Creek and Sturgill Creek</t>
  </si>
  <si>
    <t>Powwatka Ridge</t>
  </si>
  <si>
    <t>SW side of Grande Ronde River near Powwatka Ridge</t>
  </si>
  <si>
    <t>Deep Creek quad</t>
  </si>
  <si>
    <t>Some glass and some associated "tuff" on east side</t>
  </si>
  <si>
    <t>8, 9</t>
  </si>
  <si>
    <t>August 13, 1997 - August 29, 1997</t>
  </si>
  <si>
    <t>Up to Horse Pass into Wild Sheep basin</t>
  </si>
  <si>
    <t>At least 3 pulses. Composite dike. N side has a 15ft wide pulse separated by a 1m wide screen of granitic rock with a foot of sheared grd against basalt</t>
  </si>
  <si>
    <t>Ridge between Blue Lake basin and Canyon of Minam River</t>
  </si>
  <si>
    <t>NW of Minam Lake</t>
  </si>
  <si>
    <t>Dike zigzags</t>
  </si>
  <si>
    <t>Cooked grd. Not more than 3% of metased xenoliths</t>
  </si>
  <si>
    <t>Up Horton Pass, toward Upper Lake</t>
  </si>
  <si>
    <t>Vicinity of Camp, 7800</t>
  </si>
  <si>
    <t>Xenoliths of grd and metased are restricted to upper 3ft</t>
  </si>
  <si>
    <t>Parallel with jointing</t>
  </si>
  <si>
    <t>Backbone Ridge</t>
  </si>
  <si>
    <t>Little Minam River</t>
  </si>
  <si>
    <t>E side of Minam River opposite Minam Lodge</t>
  </si>
  <si>
    <t>S of Fake Creek</t>
  </si>
  <si>
    <t>Cove quad</t>
  </si>
  <si>
    <t>Dike curves</t>
  </si>
  <si>
    <t>3mi of center of Cove</t>
  </si>
  <si>
    <t>Up trail from West Eagle toward Tombstone Lake, turn S at NW corner of alluvium near top of quad</t>
  </si>
  <si>
    <t>Cooked east wall is 1.5m wide</t>
  </si>
  <si>
    <t>Cove quad?</t>
  </si>
  <si>
    <t>NW of Cougar Meadows and as far to the W as Grove Creek</t>
  </si>
  <si>
    <t>N of Grove Creek and E of Jim of Jim Creek</t>
  </si>
  <si>
    <t>N35W - N40E</t>
  </si>
  <si>
    <t>Up crest of ridge W of Jim Creek, down Jim Creek trail to West Eagle Road at 5400</t>
  </si>
  <si>
    <t>Turns at top of ridge to nearly perpendicular trend</t>
  </si>
  <si>
    <t>Along South Fork road, W of Blalock quad)</t>
  </si>
  <si>
    <t xml:space="preserve">W of Swamp Creek, W of 4845 point on crest of ridge E of Swamp Creek </t>
  </si>
  <si>
    <t>Row of aligned vesicles at E margin of dike</t>
  </si>
  <si>
    <t>Very fine grained</t>
  </si>
  <si>
    <t>Ridges about 1mi S of Joseph Canyon viewpoint</t>
  </si>
  <si>
    <t>0.8mi S of Joseph Canyon viewpoint</t>
  </si>
  <si>
    <t>Has vesicles</t>
  </si>
  <si>
    <t>E of Baker Gulch</t>
  </si>
  <si>
    <t>6, 7</t>
  </si>
  <si>
    <t>Vesicular - aligned rows of vesicles across width of dike</t>
  </si>
  <si>
    <t>6, 31</t>
  </si>
  <si>
    <t>Very fine grained, some vertical flow structures</t>
  </si>
  <si>
    <t>Joseph Creek - N of Chesnimnus-Crow Creek junction</t>
  </si>
  <si>
    <t>Columnar dike</t>
  </si>
  <si>
    <t>Drove up Chesimnus Creek to Devils Run Creek</t>
  </si>
  <si>
    <t>Columnar, vesicular throughout</t>
  </si>
  <si>
    <t>Vesicular, columnar jointing</t>
  </si>
  <si>
    <t>Starvation Ridge, N and S of EW section line between 30 and 31</t>
  </si>
  <si>
    <t>Rows of vesicles</t>
  </si>
  <si>
    <t>N of Loc 19</t>
  </si>
  <si>
    <t>N of Loc 18</t>
  </si>
  <si>
    <t>Downstream from Minam</t>
  </si>
  <si>
    <t>Baker Gulch near junction w Joseph Creek</t>
  </si>
  <si>
    <t>N part of Middle Mtn</t>
  </si>
  <si>
    <t>Location (General)</t>
  </si>
  <si>
    <t>SSW of Wallowa Lake</t>
  </si>
  <si>
    <t>W of Wallowa Lake</t>
  </si>
  <si>
    <t>W of Broady Creek</t>
  </si>
  <si>
    <t>A</t>
  </si>
  <si>
    <t>B</t>
  </si>
  <si>
    <t>Halfway quad</t>
  </si>
  <si>
    <t xml:space="preserve">Cornucopia </t>
  </si>
  <si>
    <t>Cornucopia quad</t>
  </si>
  <si>
    <t>West Fork Wallowa River</t>
  </si>
  <si>
    <t>2.3m of partial melt</t>
  </si>
  <si>
    <t>Pole Bridge</t>
  </si>
  <si>
    <t>West Eagle</t>
  </si>
  <si>
    <t>Truax Mountain</t>
  </si>
  <si>
    <t>Corral Creek</t>
  </si>
  <si>
    <t>Horse Basin</t>
  </si>
  <si>
    <t>Yoder</t>
  </si>
  <si>
    <t>Red Mountain</t>
  </si>
  <si>
    <t>Glacier Lake</t>
  </si>
  <si>
    <t>Long Lake</t>
  </si>
  <si>
    <t>Elk Creek</t>
  </si>
  <si>
    <t>Wild Sheep Creek</t>
  </si>
  <si>
    <t>Blue Lake</t>
  </si>
  <si>
    <t>China Cap Ridge</t>
  </si>
  <si>
    <t>China Cap Creek</t>
  </si>
  <si>
    <t>Chaparral Creek</t>
  </si>
  <si>
    <t>Cottonwood Creek</t>
  </si>
  <si>
    <t>Paiute Butte</t>
  </si>
  <si>
    <t>Shaws Basin</t>
  </si>
  <si>
    <t>Three Devils Creek</t>
  </si>
  <si>
    <t>Rocky Canyon</t>
  </si>
  <si>
    <t>Glacier Peak</t>
  </si>
  <si>
    <t>Cheval Lake</t>
  </si>
  <si>
    <t>Razz Lake</t>
  </si>
  <si>
    <t>China Cap</t>
  </si>
  <si>
    <t>Catherine Creek</t>
  </si>
  <si>
    <t>Lookingglass Lake</t>
  </si>
  <si>
    <t>Bear Lake</t>
  </si>
  <si>
    <t>Last Chance</t>
  </si>
  <si>
    <t>Mirror Lake</t>
  </si>
  <si>
    <t>Moss Spring</t>
  </si>
  <si>
    <t>Pine Lake</t>
  </si>
  <si>
    <t>Wallowa River</t>
  </si>
  <si>
    <t>Bean Creek</t>
  </si>
  <si>
    <t>Goat Mountain</t>
  </si>
  <si>
    <t>Twin Basin</t>
  </si>
  <si>
    <t>Chief Joseph Mountain</t>
  </si>
  <si>
    <t>Bald Mountain</t>
  </si>
  <si>
    <t>Wildhorse Creek</t>
  </si>
  <si>
    <t>Squaw Creek</t>
  </si>
  <si>
    <t>Salmon Creek</t>
  </si>
  <si>
    <t>Dayton, WA</t>
  </si>
  <si>
    <t>Petty Ridge</t>
  </si>
  <si>
    <t>Asotin Creek</t>
  </si>
  <si>
    <t>Canyon Creek</t>
  </si>
  <si>
    <t>Squaw Butte</t>
  </si>
  <si>
    <t>McBride</t>
  </si>
  <si>
    <t>Payette River</t>
  </si>
  <si>
    <t>Hawley Lookout</t>
  </si>
  <si>
    <t>Smith Prarie</t>
  </si>
  <si>
    <t>Boise River</t>
  </si>
  <si>
    <t>Cow Creek</t>
  </si>
  <si>
    <t>Fall Creek</t>
  </si>
  <si>
    <t>Valley Falls</t>
  </si>
  <si>
    <t>Warner Canyon</t>
  </si>
  <si>
    <t>Lee Creek</t>
  </si>
  <si>
    <t>Slate Creek</t>
  </si>
  <si>
    <t>Peasley Creek</t>
  </si>
  <si>
    <t>Deadhorse Creek</t>
  </si>
  <si>
    <t>Grande Ronde</t>
  </si>
  <si>
    <t>Rice Creek</t>
  </si>
  <si>
    <t>Joseph Creek</t>
  </si>
  <si>
    <t>Sheep Creek</t>
  </si>
  <si>
    <t>Buford Creek</t>
  </si>
  <si>
    <t>Mile Creek</t>
  </si>
  <si>
    <t>Dworshak Dam</t>
  </si>
  <si>
    <t>Brownlee Dam</t>
  </si>
  <si>
    <t>Alkali Canyon</t>
  </si>
  <si>
    <t>Shanes Basin</t>
  </si>
  <si>
    <t>Three Point Mountain</t>
  </si>
  <si>
    <t>Fairfield</t>
  </si>
  <si>
    <t>Caribel</t>
  </si>
  <si>
    <t>Orifino Creek</t>
  </si>
  <si>
    <t>Cow Valley</t>
  </si>
  <si>
    <t>Mill Creek</t>
  </si>
  <si>
    <t>Lucile</t>
  </si>
  <si>
    <t>White Bird</t>
  </si>
  <si>
    <t>Kamiah</t>
  </si>
  <si>
    <t>Joseph Canyon</t>
  </si>
  <si>
    <t>Lewiston</t>
  </si>
  <si>
    <t>Shumaker Creek</t>
  </si>
  <si>
    <t>Green</t>
  </si>
  <si>
    <t>Kooskia</t>
  </si>
  <si>
    <t>Marden Gulch</t>
  </si>
  <si>
    <t>Wallowa</t>
  </si>
  <si>
    <t>Troy</t>
  </si>
  <si>
    <t>Knife Edge Ridge</t>
  </si>
  <si>
    <t>Oxbow</t>
  </si>
  <si>
    <t>Hummingbird Mountain</t>
  </si>
  <si>
    <t>Hidden Lake</t>
  </si>
  <si>
    <t>Flagstaff Butte</t>
  </si>
  <si>
    <t>Pot Creek</t>
  </si>
  <si>
    <t>Two Pan</t>
  </si>
  <si>
    <t>Copper Creek</t>
  </si>
  <si>
    <t>Elkhorn Peak</t>
  </si>
  <si>
    <t>Big Creek</t>
  </si>
  <si>
    <t>Elkhorn Creek</t>
  </si>
  <si>
    <t>Traverse Lake</t>
  </si>
  <si>
    <t>Crow Creek</t>
  </si>
  <si>
    <t>Little Sheep Creek</t>
  </si>
  <si>
    <t>Bean Gulch</t>
  </si>
  <si>
    <t>Aneroid Lake</t>
  </si>
  <si>
    <t>Adams Creek</t>
  </si>
  <si>
    <t>Robinette Creek</t>
  </si>
  <si>
    <t>Imnaha</t>
  </si>
  <si>
    <t>Lapover</t>
  </si>
  <si>
    <t>Big Sheep Creek</t>
  </si>
  <si>
    <t>Bonny Lake</t>
  </si>
  <si>
    <t>Burger Pass</t>
  </si>
  <si>
    <t>High Hat Butte</t>
  </si>
  <si>
    <t>Maxwell Lake</t>
  </si>
  <si>
    <t>Lostine River</t>
  </si>
  <si>
    <t>Minam Lake</t>
  </si>
  <si>
    <t>Cold Spring</t>
  </si>
  <si>
    <t>Swason</t>
  </si>
  <si>
    <t>Buck Canyon</t>
  </si>
  <si>
    <t>Cornucopia Peak</t>
  </si>
  <si>
    <t>Cornucopia</t>
  </si>
  <si>
    <t>Cracker Creek</t>
  </si>
  <si>
    <t>Amelia Butte</t>
  </si>
  <si>
    <t>Turner Gulch</t>
  </si>
  <si>
    <t>Burnt River</t>
  </si>
  <si>
    <t>Lime</t>
  </si>
  <si>
    <t>Gold Hill</t>
  </si>
  <si>
    <t>Fox Creek</t>
  </si>
  <si>
    <t>Marshall Creek</t>
  </si>
  <si>
    <t>Lookout Mountain</t>
  </si>
  <si>
    <t>Jeep</t>
  </si>
  <si>
    <t>Little Lookout Mountain</t>
  </si>
  <si>
    <t>Bridgeport</t>
  </si>
  <si>
    <t>Dixie Creek</t>
  </si>
  <si>
    <t>Rooster Comb</t>
  </si>
  <si>
    <t>Spirit Hill</t>
  </si>
  <si>
    <t>Mormon Basin</t>
  </si>
  <si>
    <t>Trail Creek</t>
  </si>
  <si>
    <t>Arrow Lake</t>
  </si>
  <si>
    <t>Wild Sheep</t>
  </si>
  <si>
    <t>Pop Lake</t>
  </si>
  <si>
    <t>Sugarloaf Mountain</t>
  </si>
  <si>
    <t>Robinson Gulch</t>
  </si>
  <si>
    <t>Bench Can</t>
  </si>
  <si>
    <t>Boulder Peak</t>
  </si>
  <si>
    <t>Slaughter House Basin</t>
  </si>
  <si>
    <t>Mineral</t>
  </si>
  <si>
    <t>Sturgill Creek</t>
  </si>
  <si>
    <t>McChord Butte</t>
  </si>
  <si>
    <t>Spring Creek</t>
  </si>
  <si>
    <t>Soda Creek</t>
  </si>
  <si>
    <t>Sumac Creek</t>
  </si>
  <si>
    <t>Golden Goose Canyon</t>
  </si>
  <si>
    <t>Robinson Creek</t>
  </si>
  <si>
    <t>Big Hill</t>
  </si>
  <si>
    <t>Chinamans Cap</t>
  </si>
  <si>
    <t>Stacy Creek</t>
  </si>
  <si>
    <t>Whiskey Rapids</t>
  </si>
  <si>
    <t>Shoofly Rapids</t>
  </si>
  <si>
    <t>Halfway</t>
  </si>
  <si>
    <t>Eagle Creek</t>
  </si>
  <si>
    <t>McBride road</t>
  </si>
  <si>
    <t>Summit Creek</t>
  </si>
  <si>
    <t>Tunnel Creek</t>
  </si>
  <si>
    <t>Corral Gulch</t>
  </si>
  <si>
    <t>Holbrook Creek</t>
  </si>
  <si>
    <t>Velvet Creek</t>
  </si>
  <si>
    <t>Oxbow Reservoir</t>
  </si>
  <si>
    <t>Sheep Mountain</t>
  </si>
  <si>
    <t>Cliff Creek</t>
  </si>
  <si>
    <t>Eagle Island Creek</t>
  </si>
  <si>
    <t>Schneider Meadows</t>
  </si>
  <si>
    <t>Turner Creek</t>
  </si>
  <si>
    <t>Jacobs Ladder Creek</t>
  </si>
  <si>
    <t>Clear Creek</t>
  </si>
  <si>
    <t>Angel Point</t>
  </si>
  <si>
    <t>Basin Creek</t>
  </si>
  <si>
    <t>Little Granite Creek</t>
  </si>
  <si>
    <t>Falls Creek</t>
  </si>
  <si>
    <t>Mount Howard</t>
  </si>
  <si>
    <t>West Eagle Creek</t>
  </si>
  <si>
    <t>Deadman Creek</t>
  </si>
  <si>
    <t>Brogan Hill</t>
  </si>
  <si>
    <t>Blue Canyon</t>
  </si>
  <si>
    <t>Birch Creek Meadows</t>
  </si>
  <si>
    <t>Coyote Flat</t>
  </si>
  <si>
    <t>Jim Town</t>
  </si>
  <si>
    <t>Summit Point</t>
  </si>
  <si>
    <t>Fake Creek</t>
  </si>
  <si>
    <t>East Fork</t>
  </si>
  <si>
    <t>Bennet Peak</t>
  </si>
  <si>
    <t>Little Kettle Creek</t>
  </si>
  <si>
    <t>Carson</t>
  </si>
  <si>
    <t>Moccasin Lake</t>
  </si>
  <si>
    <t>Horseshoe Lake</t>
  </si>
  <si>
    <t>Hurricane Pass</t>
  </si>
  <si>
    <t>Goose Creek</t>
  </si>
  <si>
    <t>Tombstone Lake</t>
  </si>
  <si>
    <t>Copper Creek Basin</t>
  </si>
  <si>
    <t>Mule Peak</t>
  </si>
  <si>
    <t>Burger Basin</t>
  </si>
  <si>
    <t>Lawson Basin</t>
  </si>
  <si>
    <t>Eagle Lake</t>
  </si>
  <si>
    <t>Moon Lake</t>
  </si>
  <si>
    <t>Bear Saddle</t>
  </si>
  <si>
    <t>Slick Rock Creek</t>
  </si>
  <si>
    <t>Echo Lake</t>
  </si>
  <si>
    <t>Thorp Creek</t>
  </si>
  <si>
    <t>Sacajawea Peak</t>
  </si>
  <si>
    <t>Dunn Creek</t>
  </si>
  <si>
    <t>Murray Saddle</t>
  </si>
  <si>
    <t>Lake Creek</t>
  </si>
  <si>
    <t>Grouse Creek</t>
  </si>
  <si>
    <t>Crawford Place</t>
  </si>
  <si>
    <t>Hitt Creek</t>
  </si>
  <si>
    <t>Corner Mountain</t>
  </si>
  <si>
    <t>Porcupine Creek</t>
  </si>
  <si>
    <t>Kiwanis Campground</t>
  </si>
  <si>
    <t>Benton Peak</t>
  </si>
  <si>
    <t>Fir Creek</t>
  </si>
  <si>
    <t>Knight Creek</t>
  </si>
  <si>
    <t>Eagle Cap</t>
  </si>
  <si>
    <t>Half Dome</t>
  </si>
  <si>
    <t>Dennis Creek</t>
  </si>
  <si>
    <t>Lily Lake</t>
  </si>
  <si>
    <t>Glacier Pass</t>
  </si>
  <si>
    <t>Pocket Lake</t>
  </si>
  <si>
    <t>Hurwal Divide</t>
  </si>
  <si>
    <t>Willow Lake</t>
  </si>
  <si>
    <t>Johnson Creek</t>
  </si>
  <si>
    <t>Monroe Creek</t>
  </si>
  <si>
    <t>Neil Gulch</t>
  </si>
  <si>
    <t>Garden Gulch</t>
  </si>
  <si>
    <t>Elkhorn Mountain</t>
  </si>
  <si>
    <t>Brown Mountain</t>
  </si>
  <si>
    <t>Hurricane Divide</t>
  </si>
  <si>
    <t>Hawkins Pass</t>
  </si>
  <si>
    <t>Frazier Lake</t>
  </si>
  <si>
    <t>Little Frazier Lake</t>
  </si>
  <si>
    <t>Chimney Lake</t>
  </si>
  <si>
    <t>Laverty Lake</t>
  </si>
  <si>
    <t>Bowman Pass</t>
  </si>
  <si>
    <t>Maxwell lake</t>
  </si>
  <si>
    <t>Lake Owyhee</t>
  </si>
  <si>
    <t>Owyhee Ridge</t>
  </si>
  <si>
    <t>Owyhee Dam</t>
  </si>
  <si>
    <t>Weatherly</t>
  </si>
  <si>
    <t>Amelia</t>
  </si>
  <si>
    <t>Huntington</t>
  </si>
  <si>
    <t>Washington Gulch</t>
  </si>
  <si>
    <t>Swayze Creek</t>
  </si>
  <si>
    <t>Mud Springs</t>
  </si>
  <si>
    <t>Sky Lake</t>
  </si>
  <si>
    <t>Swamp Lake</t>
  </si>
  <si>
    <t>New Deal Lake</t>
  </si>
  <si>
    <t>Billy Jones Lake</t>
  </si>
  <si>
    <t>Goat Creek</t>
  </si>
  <si>
    <t>Baker Canyon</t>
  </si>
  <si>
    <t>Sparta Butte</t>
  </si>
  <si>
    <t>Iron Mountain</t>
  </si>
  <si>
    <t>Almota</t>
  </si>
  <si>
    <t>Casey Creek</t>
  </si>
  <si>
    <t>Buch Canyon</t>
  </si>
  <si>
    <t>Buck Gulch</t>
  </si>
  <si>
    <t>Rye Valley</t>
  </si>
  <si>
    <t>Rattlesnake Gulch</t>
  </si>
  <si>
    <t>Bear Valley Gulch</t>
  </si>
  <si>
    <t>Turner Canyon</t>
  </si>
  <si>
    <t>Chinaman's Hat</t>
  </si>
  <si>
    <t>Miner Basin</t>
  </si>
  <si>
    <t>Washboard Trail</t>
  </si>
  <si>
    <t>Three Mile Creek</t>
  </si>
  <si>
    <t>Vaugher Creek</t>
  </si>
  <si>
    <t>Sturgill Saddle</t>
  </si>
  <si>
    <t>Minam River</t>
  </si>
  <si>
    <t>Steamboat Lake</t>
  </si>
  <si>
    <t>Green Lake</t>
  </si>
  <si>
    <t>Hazel Lake</t>
  </si>
  <si>
    <t>Wilson Basin</t>
  </si>
  <si>
    <t>White Ridge</t>
  </si>
  <si>
    <t>Granite Creek</t>
  </si>
  <si>
    <t>Lake Basin Creek</t>
  </si>
  <si>
    <t>Dobbin Creek</t>
  </si>
  <si>
    <t>Saddle Basin Creek</t>
  </si>
  <si>
    <t>Miner Basin Creek</t>
  </si>
  <si>
    <t>Big Sheep basin</t>
  </si>
  <si>
    <t>Aneroid Mountain</t>
  </si>
  <si>
    <t>Anderson Gulch</t>
  </si>
  <si>
    <t>Caribou Bar</t>
  </si>
  <si>
    <t>Dixie</t>
  </si>
  <si>
    <t>Goodman Creek</t>
  </si>
  <si>
    <t>Deer Creek</t>
  </si>
  <si>
    <t>Quicksand Creek</t>
  </si>
  <si>
    <t>Baldy Mountain</t>
  </si>
  <si>
    <t>Durkee</t>
  </si>
  <si>
    <t>Dukes Creek</t>
  </si>
  <si>
    <t>Woodhead</t>
  </si>
  <si>
    <t>Wild Horse Canyon</t>
  </si>
  <si>
    <t>No Business Creek</t>
  </si>
  <si>
    <t>Pole Canyon Creek</t>
  </si>
  <si>
    <t>Katy Mountain</t>
  </si>
  <si>
    <t>Minam River Trail</t>
  </si>
  <si>
    <t>Six Mile Meadow</t>
  </si>
  <si>
    <t>Sentinel Peak</t>
  </si>
  <si>
    <t>Horseshow Lake</t>
  </si>
  <si>
    <t>Tram Summit</t>
  </si>
  <si>
    <t>Francis Lake</t>
  </si>
  <si>
    <t>Silver Creek</t>
  </si>
  <si>
    <t>Tarter Gulch</t>
  </si>
  <si>
    <t>Brownlee Reservoir</t>
  </si>
  <si>
    <t>Poke Creek</t>
  </si>
  <si>
    <t>Jackson Gulch</t>
  </si>
  <si>
    <t>Lone Pine Gulch</t>
  </si>
  <si>
    <t>Wayle Creek</t>
  </si>
  <si>
    <t>Andrew Spring</t>
  </si>
  <si>
    <t>1mi S of junction of Sturgill Creek and Brownlee Reservoir</t>
  </si>
  <si>
    <t>Big Deacon Creek</t>
  </si>
  <si>
    <t>Benton Creek</t>
  </si>
  <si>
    <t>Grossman Creek</t>
  </si>
  <si>
    <t>Horse Pass</t>
  </si>
  <si>
    <t>Jim Creek</t>
  </si>
  <si>
    <t>Swamp Creek</t>
  </si>
  <si>
    <t>Baker Gulch</t>
  </si>
  <si>
    <t>Devils Run Creek</t>
  </si>
  <si>
    <t>Minam</t>
  </si>
  <si>
    <t>Middle Mountain</t>
  </si>
  <si>
    <t>Wallowa Lake</t>
  </si>
  <si>
    <t>Broady Creek</t>
  </si>
  <si>
    <t>*Not related to specific dike: Where joints are not well defined, or where they are variable in attitude, dikes are more irregular both in thickness, attitude, presence of local wall breccia, greater occurrence of apophyses, and more common introsection or near intersections</t>
  </si>
  <si>
    <t>N30W - N20E - NS</t>
  </si>
  <si>
    <t>60S</t>
  </si>
  <si>
    <t>W of Glacier Lake, near Eagle Cap</t>
  </si>
  <si>
    <t>Glacier Lake vicinity</t>
  </si>
  <si>
    <t>E side of Eagle Cap</t>
  </si>
  <si>
    <t>N outlet of Glacier Lake</t>
  </si>
  <si>
    <t>E side of North Pine Creek</t>
  </si>
  <si>
    <t>Fish Lake</t>
  </si>
  <si>
    <t>Wildhorse Ridge</t>
  </si>
  <si>
    <t>Paradise quad</t>
  </si>
  <si>
    <t>W of Tamarack Creek</t>
  </si>
  <si>
    <t>Tamarack Creek</t>
  </si>
  <si>
    <t>Surprisingly vesicular, large (0.25in) aligned rows of vesicles</t>
  </si>
  <si>
    <t>N9E</t>
  </si>
  <si>
    <t>Teepee Butte</t>
  </si>
  <si>
    <t>Jim Creek Butte quad</t>
  </si>
  <si>
    <t>N of Cold Spring Gulch</t>
  </si>
  <si>
    <t>Cold Spring Gulch</t>
  </si>
  <si>
    <t>1, 2, 3</t>
  </si>
  <si>
    <t>Lent Butte</t>
  </si>
  <si>
    <t>Table Mountain quad</t>
  </si>
  <si>
    <t>Kirkland Campground</t>
  </si>
  <si>
    <t>Up East Fork Wallowa River Trail to 5950, to B.C Creek</t>
  </si>
  <si>
    <t>East Fork Wallowa River</t>
  </si>
  <si>
    <t>W side West Fork Wallowa River, south of 5681</t>
  </si>
  <si>
    <t xml:space="preserve">Lick Creek trail head </t>
  </si>
  <si>
    <t>Lick Creek</t>
  </si>
  <si>
    <t>Wallowa River downstream from Minam</t>
  </si>
  <si>
    <t>1999, April 27, 1999 - October 19, 1999</t>
  </si>
  <si>
    <t>W side of Burnt River</t>
  </si>
  <si>
    <t>E of Burnt River</t>
  </si>
  <si>
    <t>N30E - N60W</t>
  </si>
  <si>
    <t>E side of Burnt River</t>
  </si>
  <si>
    <t>Composite/Imnaha dike</t>
  </si>
  <si>
    <t>W of Burnt River</t>
  </si>
  <si>
    <t>Up South Fork of Dixie Creek</t>
  </si>
  <si>
    <t>Both sides of Morgan Creek</t>
  </si>
  <si>
    <t>Plug W of Morgan Creek</t>
  </si>
  <si>
    <t>E of Loc 21</t>
  </si>
  <si>
    <t>W of Big Lookout Mountain</t>
  </si>
  <si>
    <t>Between Hogback Creek and Chicken Creek</t>
  </si>
  <si>
    <t>Headwaters of Chicken Creek</t>
  </si>
  <si>
    <t>Weatherly Rest Area</t>
  </si>
  <si>
    <t>N side Soda Creek</t>
  </si>
  <si>
    <t>N side of headwaters of Dennett Creek</t>
  </si>
  <si>
    <t>Between Mann Creek and Spring Creek</t>
  </si>
  <si>
    <t>E NE of Spring Creek Campground</t>
  </si>
  <si>
    <t>SE of Corner Mtn and W of Porcupine Creek</t>
  </si>
  <si>
    <t>S of Monroe Butte</t>
  </si>
  <si>
    <t>7, 12</t>
  </si>
  <si>
    <t>N and W of Big Lookout Mtn</t>
  </si>
  <si>
    <t>N and E of Fox Creek</t>
  </si>
  <si>
    <t>N63E</t>
  </si>
  <si>
    <t xml:space="preserve">1m of partial melt </t>
  </si>
  <si>
    <t>Between Lost Horse Creek and Elk Creek</t>
  </si>
  <si>
    <t>Jim Town and Cornucopia quads</t>
  </si>
  <si>
    <t>Top of Cornucopia Peak from Summit Point</t>
  </si>
  <si>
    <t>S15E - N5W</t>
  </si>
  <si>
    <t>Composite dike with xenoliths</t>
  </si>
  <si>
    <t>N30W - N10W</t>
  </si>
  <si>
    <t xml:space="preserve">Packsaddle Creek </t>
  </si>
  <si>
    <t>Johnson Creek - Musty Creek</t>
  </si>
  <si>
    <t>Junction of Joseph Creek and Swamp Creek</t>
  </si>
  <si>
    <t>S of Sheep Mtn</t>
  </si>
  <si>
    <t>5, 32</t>
  </si>
  <si>
    <t>W of Jacobs Ladder Creek</t>
  </si>
  <si>
    <t>N of Amelia Butte</t>
  </si>
  <si>
    <t>Cuts metagabbro</t>
  </si>
  <si>
    <t>N from East Fork of First Creek</t>
  </si>
  <si>
    <t>First Creek</t>
  </si>
  <si>
    <t>E of Sheep Mtn, W of Oxbow Reservoir</t>
  </si>
  <si>
    <t>W of Spirit Hill</t>
  </si>
  <si>
    <t>McLain Gulch quad</t>
  </si>
  <si>
    <t>S of Eagle Island Creek</t>
  </si>
  <si>
    <t>Big Mountain</t>
  </si>
  <si>
    <t>Big Mountain quad?</t>
  </si>
  <si>
    <t>2000, April 26, 2000 - September 27, 2000</t>
  </si>
  <si>
    <t>9, 15</t>
  </si>
  <si>
    <t>Pedro Mountain quad</t>
  </si>
  <si>
    <t>W of Pedro Mountain</t>
  </si>
  <si>
    <t>E of Sisley Creek</t>
  </si>
  <si>
    <t>Conformable in marble</t>
  </si>
  <si>
    <t>East Lightning Creek</t>
  </si>
  <si>
    <t>N from Little Sheep Creek Highway</t>
  </si>
  <si>
    <t>Little Sheep Creek Highway</t>
  </si>
  <si>
    <t>S side of Little Sheep Creek</t>
  </si>
  <si>
    <t>Dike cuts flow breccia of Grand Ronde flow</t>
  </si>
  <si>
    <t>SE of Lightning Creek Ranch</t>
  </si>
  <si>
    <t>Stream above Little Sheep Creek</t>
  </si>
  <si>
    <t>Loc 27/28/29/30</t>
  </si>
  <si>
    <t>Kuhn Ridge</t>
  </si>
  <si>
    <t>Courtney Creek</t>
  </si>
  <si>
    <t>Sherod Meadows quad</t>
  </si>
  <si>
    <t>E of Ridge</t>
  </si>
  <si>
    <t>Wenaha River</t>
  </si>
  <si>
    <t>Ross vicinity</t>
  </si>
  <si>
    <t>Ross</t>
  </si>
  <si>
    <t>Ross on N side of Grande Ronde River</t>
  </si>
  <si>
    <t>Vertical rows of vesicles</t>
  </si>
  <si>
    <t>E of Mud Creek and N end of Washboard Ridge</t>
  </si>
  <si>
    <t>Washboard Ridge</t>
  </si>
  <si>
    <t>Medium grained</t>
  </si>
  <si>
    <t>Krag Peak quad</t>
  </si>
  <si>
    <t>Krag Peak</t>
  </si>
  <si>
    <t>*22 pulses in a distance of 57in. Many pulses with grd screens</t>
  </si>
  <si>
    <t>Krag Peak quad and Cornucopia quad</t>
  </si>
  <si>
    <t>N85E</t>
  </si>
  <si>
    <t>Loc 28A</t>
  </si>
  <si>
    <t>Traverse</t>
  </si>
  <si>
    <t>57SW</t>
  </si>
  <si>
    <t>5.5ft of shear on walls</t>
  </si>
  <si>
    <t>Burger Butte</t>
  </si>
  <si>
    <t>Headwaters of East Fork of West Eagle Creek</t>
  </si>
  <si>
    <t>SE of Sky Lake</t>
  </si>
  <si>
    <t>Platy Grande Ronde dike</t>
  </si>
  <si>
    <t>Almost to Cheval Lake</t>
  </si>
  <si>
    <t>S80W</t>
  </si>
  <si>
    <t>N77W</t>
  </si>
  <si>
    <t>Upper Copper Creek</t>
  </si>
  <si>
    <t>8861 point S of Sky Lake</t>
  </si>
  <si>
    <t>Haystock Gulch</t>
  </si>
  <si>
    <t>S80E</t>
  </si>
  <si>
    <t>2001, April 24, 2001 - October 1, 2001</t>
  </si>
  <si>
    <t>Clearwater</t>
  </si>
  <si>
    <t>Kooskia quad</t>
  </si>
  <si>
    <t>Tom Taha Creek</t>
  </si>
  <si>
    <t>65SW</t>
  </si>
  <si>
    <t>*Check</t>
  </si>
  <si>
    <t>N of Cherry Creek</t>
  </si>
  <si>
    <t>Cherry Creek</t>
  </si>
  <si>
    <t>N16E</t>
  </si>
  <si>
    <t>Blackhorse Creek</t>
  </si>
  <si>
    <t>Loc 10A, 10B, 10C</t>
  </si>
  <si>
    <t>Junction of Slate Creek + Little Slate Creek</t>
  </si>
  <si>
    <t>Trough Creek</t>
  </si>
  <si>
    <t>2002, April 28, 2002 - September 21, 2002</t>
  </si>
  <si>
    <t>Dike has multiple pulses and is porphyritic</t>
  </si>
  <si>
    <t>2003, June 12, 2003 - October 4, 2003</t>
  </si>
  <si>
    <t>2004, May 24, 2004 - September 1, 2004</t>
  </si>
  <si>
    <t>*Discusses trees and wildflowers</t>
  </si>
  <si>
    <t>2005, May 16, 2005 - September 26, 2005</t>
  </si>
  <si>
    <t>2006, May 6, 2006 - Jun 24, 2006</t>
  </si>
  <si>
    <t>2007, August 6, 2007 - September 2, 2007</t>
  </si>
  <si>
    <t>"Ralph Space" - March 26, 1985 - September 13, 1987</t>
  </si>
  <si>
    <t>Vicinity of Round Meadow</t>
  </si>
  <si>
    <t>Round Meadow</t>
  </si>
  <si>
    <t>N20E - NS - N20W</t>
  </si>
  <si>
    <t>Commonly vesicular.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</si>
</sst>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scheme val="minor"/>
    </font>
    <font>
      <b/>
      <sz val="12"/>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1"/>
      <color theme="0"/>
      <name val="Calibri"/>
      <family val="2"/>
      <scheme val="minor"/>
    </font>
    <font>
      <sz val="12"/>
      <name val="Calibri"/>
      <family val="2"/>
      <scheme val="minor"/>
    </font>
    <font>
      <b/>
      <u/>
      <sz val="12"/>
      <color theme="1"/>
      <name val="Calibri"/>
      <family val="2"/>
      <scheme val="minor"/>
    </font>
    <font>
      <b/>
      <i/>
      <sz val="12"/>
      <color theme="1"/>
      <name val="Calibri"/>
      <family val="2"/>
      <scheme val="minor"/>
    </font>
    <font>
      <sz val="11"/>
      <color rgb="FF9C6500"/>
      <name val="Calibri"/>
      <family val="2"/>
      <scheme val="minor"/>
    </font>
    <font>
      <sz val="11"/>
      <name val="Calibri"/>
      <family val="2"/>
      <scheme val="minor"/>
    </font>
    <font>
      <u/>
      <sz val="12"/>
      <color theme="10"/>
      <name val="Calibri"/>
      <family val="2"/>
      <scheme val="minor"/>
    </font>
    <font>
      <u/>
      <sz val="12"/>
      <color theme="11"/>
      <name val="Calibri"/>
      <family val="2"/>
      <scheme val="minor"/>
    </font>
  </fonts>
  <fills count="23">
    <fill>
      <patternFill patternType="none"/>
    </fill>
    <fill>
      <patternFill patternType="gray125"/>
    </fill>
    <fill>
      <patternFill patternType="solid">
        <fgColor theme="2" tint="-0.49998474074526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5" tint="0.39997558519241921"/>
        <bgColor indexed="65"/>
      </patternFill>
    </fill>
    <fill>
      <patternFill patternType="solid">
        <fgColor theme="5"/>
      </patternFill>
    </fill>
    <fill>
      <patternFill patternType="solid">
        <fgColor theme="8" tint="0.39997558519241921"/>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9"/>
      </patternFill>
    </fill>
    <fill>
      <patternFill patternType="solid">
        <fgColor theme="8"/>
      </patternFill>
    </fill>
    <fill>
      <patternFill patternType="solid">
        <fgColor theme="5" tint="0.59999389629810485"/>
        <bgColor indexed="65"/>
      </patternFill>
    </fill>
    <fill>
      <patternFill patternType="solid">
        <fgColor theme="6"/>
      </patternFill>
    </fill>
    <fill>
      <patternFill patternType="solid">
        <fgColor theme="7"/>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EB9C"/>
      </patternFill>
    </fill>
    <fill>
      <patternFill patternType="solid">
        <fgColor theme="4"/>
      </patternFill>
    </fill>
  </fills>
  <borders count="10">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right style="thin">
        <color auto="1"/>
      </right>
      <top style="medium">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s>
  <cellStyleXfs count="31">
    <xf numFmtId="0" fontId="0" fillId="0" borderId="0"/>
    <xf numFmtId="0" fontId="10" fillId="3" borderId="0" applyNumberFormat="0" applyBorder="0" applyAlignment="0" applyProtection="0"/>
    <xf numFmtId="0" fontId="9" fillId="4" borderId="0" applyNumberFormat="0" applyBorder="0" applyAlignment="0" applyProtection="0"/>
    <xf numFmtId="0" fontId="8" fillId="5" borderId="0" applyNumberFormat="0" applyBorder="0" applyAlignment="0" applyProtection="0"/>
    <xf numFmtId="0" fontId="7" fillId="6" borderId="0" applyNumberFormat="0" applyBorder="0" applyAlignment="0" applyProtection="0"/>
    <xf numFmtId="0" fontId="6" fillId="7" borderId="0" applyNumberFormat="0" applyBorder="0" applyAlignment="0" applyProtection="0"/>
    <xf numFmtId="0" fontId="5"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3"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14" fillId="2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91">
    <xf numFmtId="0" fontId="0" fillId="0" borderId="0" xfId="0"/>
    <xf numFmtId="0" fontId="11" fillId="0" borderId="0" xfId="0" applyFont="1" applyFill="1"/>
    <xf numFmtId="0" fontId="11" fillId="0" borderId="1" xfId="0" applyFont="1" applyFill="1" applyBorder="1"/>
    <xf numFmtId="0" fontId="11" fillId="0" borderId="4" xfId="0" applyFont="1" applyFill="1" applyBorder="1"/>
    <xf numFmtId="0" fontId="0" fillId="0" borderId="6" xfId="0" applyBorder="1"/>
    <xf numFmtId="0" fontId="11" fillId="0" borderId="7" xfId="0" applyFont="1" applyFill="1" applyBorder="1"/>
    <xf numFmtId="0" fontId="0" fillId="0" borderId="9" xfId="0" applyBorder="1"/>
    <xf numFmtId="0" fontId="0" fillId="2" borderId="2" xfId="0" applyFill="1" applyBorder="1"/>
    <xf numFmtId="0" fontId="0" fillId="2" borderId="8" xfId="0" applyFill="1" applyBorder="1"/>
    <xf numFmtId="0" fontId="0" fillId="2" borderId="5" xfId="0" applyFill="1" applyBorder="1"/>
    <xf numFmtId="0" fontId="0" fillId="2" borderId="3" xfId="0" applyFill="1" applyBorder="1"/>
    <xf numFmtId="15" fontId="0" fillId="0" borderId="9" xfId="0" applyNumberFormat="1" applyBorder="1"/>
    <xf numFmtId="0" fontId="0" fillId="0" borderId="6" xfId="0" applyBorder="1" applyAlignment="1">
      <alignment wrapText="1"/>
    </xf>
    <xf numFmtId="17" fontId="0" fillId="0" borderId="6" xfId="0" applyNumberFormat="1" applyBorder="1"/>
    <xf numFmtId="0" fontId="0" fillId="0" borderId="9" xfId="0" applyBorder="1" applyAlignment="1">
      <alignment wrapText="1"/>
    </xf>
    <xf numFmtId="0" fontId="11" fillId="0" borderId="1" xfId="0" applyNumberFormat="1" applyFont="1" applyFill="1" applyBorder="1" applyAlignment="1"/>
    <xf numFmtId="0" fontId="0" fillId="2" borderId="8" xfId="0" applyNumberFormat="1" applyFill="1" applyBorder="1" applyAlignment="1"/>
    <xf numFmtId="0" fontId="0" fillId="0" borderId="9" xfId="0" applyNumberFormat="1" applyBorder="1" applyAlignment="1"/>
    <xf numFmtId="16" fontId="0" fillId="0" borderId="9" xfId="0" applyNumberFormat="1" applyBorder="1" applyAlignment="1"/>
    <xf numFmtId="0" fontId="10" fillId="3" borderId="0" xfId="1"/>
    <xf numFmtId="0" fontId="10" fillId="3" borderId="9" xfId="1" applyBorder="1"/>
    <xf numFmtId="0" fontId="10" fillId="3" borderId="6" xfId="1" applyBorder="1"/>
    <xf numFmtId="0" fontId="10" fillId="3" borderId="9" xfId="1" applyNumberFormat="1" applyBorder="1" applyAlignment="1"/>
    <xf numFmtId="0" fontId="13" fillId="3" borderId="6" xfId="1" applyNumberFormat="1" applyFont="1" applyBorder="1" applyAlignment="1">
      <alignment horizontal="center"/>
    </xf>
    <xf numFmtId="0" fontId="13" fillId="3" borderId="0" xfId="1" applyFont="1"/>
    <xf numFmtId="0" fontId="9" fillId="4" borderId="0" xfId="2"/>
    <xf numFmtId="0" fontId="9" fillId="4" borderId="9" xfId="2" applyBorder="1"/>
    <xf numFmtId="0" fontId="9" fillId="4" borderId="6" xfId="2" applyBorder="1"/>
    <xf numFmtId="0" fontId="9" fillId="4" borderId="9" xfId="2" applyNumberFormat="1" applyBorder="1" applyAlignment="1"/>
    <xf numFmtId="0" fontId="13" fillId="4" borderId="0" xfId="2" applyFont="1"/>
    <xf numFmtId="0" fontId="13" fillId="4" borderId="6" xfId="2" applyFont="1" applyBorder="1"/>
    <xf numFmtId="0" fontId="8" fillId="5" borderId="0" xfId="3"/>
    <xf numFmtId="15" fontId="8" fillId="5" borderId="9" xfId="3" applyNumberFormat="1" applyBorder="1"/>
    <xf numFmtId="0" fontId="8" fillId="5" borderId="9" xfId="3" applyBorder="1"/>
    <xf numFmtId="0" fontId="8" fillId="5" borderId="6" xfId="3" applyBorder="1"/>
    <xf numFmtId="0" fontId="8" fillId="5" borderId="9" xfId="3" applyNumberFormat="1" applyBorder="1" applyAlignment="1"/>
    <xf numFmtId="0" fontId="13" fillId="5" borderId="6" xfId="3" applyFont="1" applyBorder="1"/>
    <xf numFmtId="0" fontId="13" fillId="5" borderId="0" xfId="3" applyFont="1"/>
    <xf numFmtId="0" fontId="7" fillId="6" borderId="0" xfId="4"/>
    <xf numFmtId="0" fontId="7" fillId="6" borderId="9" xfId="4" applyBorder="1"/>
    <xf numFmtId="0" fontId="7" fillId="6" borderId="6" xfId="4" applyBorder="1"/>
    <xf numFmtId="0" fontId="7" fillId="6" borderId="9" xfId="4" applyNumberFormat="1" applyBorder="1" applyAlignment="1"/>
    <xf numFmtId="0" fontId="13" fillId="6" borderId="0" xfId="4" applyFont="1"/>
    <xf numFmtId="0" fontId="13" fillId="6" borderId="6" xfId="4" applyFont="1" applyBorder="1"/>
    <xf numFmtId="0" fontId="6" fillId="7" borderId="0" xfId="5"/>
    <xf numFmtId="0" fontId="6" fillId="7" borderId="9" xfId="5" applyBorder="1"/>
    <xf numFmtId="0" fontId="6" fillId="7" borderId="6" xfId="5" applyBorder="1"/>
    <xf numFmtId="0" fontId="6" fillId="7" borderId="9" xfId="5" applyNumberFormat="1" applyBorder="1" applyAlignment="1"/>
    <xf numFmtId="0" fontId="13" fillId="7" borderId="0" xfId="5" applyFont="1"/>
    <xf numFmtId="0" fontId="13" fillId="7" borderId="6" xfId="5" applyFont="1" applyBorder="1"/>
    <xf numFmtId="0" fontId="5" fillId="8" borderId="0" xfId="6"/>
    <xf numFmtId="0" fontId="5" fillId="8" borderId="9" xfId="6" applyBorder="1"/>
    <xf numFmtId="0" fontId="5" fillId="8" borderId="6" xfId="6" applyBorder="1"/>
    <xf numFmtId="0" fontId="5" fillId="8" borderId="9" xfId="6" applyNumberFormat="1" applyBorder="1" applyAlignment="1"/>
    <xf numFmtId="0" fontId="13" fillId="8" borderId="0" xfId="6" applyFont="1"/>
    <xf numFmtId="0" fontId="13" fillId="8" borderId="6" xfId="6" applyFont="1" applyBorder="1"/>
    <xf numFmtId="0" fontId="12" fillId="0" borderId="9" xfId="0" applyFont="1" applyBorder="1"/>
    <xf numFmtId="0" fontId="14" fillId="9" borderId="0" xfId="7"/>
    <xf numFmtId="0" fontId="14" fillId="9" borderId="9" xfId="7" applyBorder="1"/>
    <xf numFmtId="0" fontId="14" fillId="9" borderId="6" xfId="7" applyBorder="1"/>
    <xf numFmtId="0" fontId="14" fillId="9" borderId="9" xfId="7" applyNumberFormat="1" applyBorder="1" applyAlignment="1"/>
    <xf numFmtId="0" fontId="15" fillId="9" borderId="0" xfId="7" applyFont="1"/>
    <xf numFmtId="0" fontId="15" fillId="9" borderId="6" xfId="7" applyFont="1" applyBorder="1"/>
    <xf numFmtId="0" fontId="14" fillId="10" borderId="0" xfId="8"/>
    <xf numFmtId="0" fontId="14" fillId="10" borderId="9" xfId="8" applyBorder="1"/>
    <xf numFmtId="0" fontId="14" fillId="10" borderId="6" xfId="8" applyBorder="1"/>
    <xf numFmtId="0" fontId="14" fillId="10" borderId="9" xfId="8" applyNumberFormat="1" applyBorder="1" applyAlignment="1"/>
    <xf numFmtId="0" fontId="13" fillId="10" borderId="0" xfId="8" applyFont="1"/>
    <xf numFmtId="0" fontId="13" fillId="10" borderId="6" xfId="8" applyFont="1" applyBorder="1"/>
    <xf numFmtId="0" fontId="15" fillId="11" borderId="0" xfId="9" applyFont="1"/>
    <xf numFmtId="0" fontId="16" fillId="11" borderId="9" xfId="9" applyFont="1" applyBorder="1"/>
    <xf numFmtId="0" fontId="16" fillId="11" borderId="6" xfId="9" applyFont="1" applyBorder="1"/>
    <xf numFmtId="0" fontId="15" fillId="11" borderId="6" xfId="9" applyFont="1" applyBorder="1"/>
    <xf numFmtId="0" fontId="16" fillId="11" borderId="9" xfId="9" applyNumberFormat="1" applyFont="1" applyBorder="1" applyAlignment="1"/>
    <xf numFmtId="0" fontId="16" fillId="11" borderId="0" xfId="9" applyFont="1"/>
    <xf numFmtId="0" fontId="13" fillId="12" borderId="0" xfId="10" applyFont="1"/>
    <xf numFmtId="0" fontId="13" fillId="12" borderId="9" xfId="10" applyFont="1" applyBorder="1"/>
    <xf numFmtId="0" fontId="13" fillId="12" borderId="6" xfId="10" applyFont="1" applyBorder="1"/>
    <xf numFmtId="0" fontId="13" fillId="12" borderId="9" xfId="10" applyNumberFormat="1" applyFont="1" applyBorder="1" applyAlignment="1"/>
    <xf numFmtId="0" fontId="12" fillId="0" borderId="0" xfId="0" applyFont="1"/>
    <xf numFmtId="0" fontId="0" fillId="0" borderId="6" xfId="0" applyNumberFormat="1" applyBorder="1" applyAlignment="1">
      <alignment vertical="center"/>
    </xf>
    <xf numFmtId="0" fontId="16" fillId="14" borderId="0" xfId="12" applyFont="1"/>
    <xf numFmtId="15" fontId="16" fillId="14" borderId="9" xfId="12" applyNumberFormat="1" applyFont="1" applyBorder="1"/>
    <xf numFmtId="0" fontId="16" fillId="14" borderId="9" xfId="12" applyFont="1" applyBorder="1"/>
    <xf numFmtId="0" fontId="16" fillId="14" borderId="6" xfId="12" applyFont="1" applyBorder="1"/>
    <xf numFmtId="0" fontId="16" fillId="14" borderId="9" xfId="12" applyNumberFormat="1" applyFont="1" applyBorder="1" applyAlignment="1"/>
    <xf numFmtId="0" fontId="13" fillId="14" borderId="0" xfId="12" applyFont="1"/>
    <xf numFmtId="0" fontId="14" fillId="13" borderId="0" xfId="11"/>
    <xf numFmtId="0" fontId="14" fillId="13" borderId="9" xfId="11" applyBorder="1"/>
    <xf numFmtId="0" fontId="14" fillId="13" borderId="6" xfId="11" applyBorder="1"/>
    <xf numFmtId="0" fontId="14" fillId="13" borderId="9" xfId="11" applyNumberFormat="1" applyBorder="1" applyAlignment="1"/>
    <xf numFmtId="0" fontId="13" fillId="13" borderId="0" xfId="11" applyFont="1"/>
    <xf numFmtId="0" fontId="14" fillId="15" borderId="0" xfId="13"/>
    <xf numFmtId="0" fontId="14" fillId="15" borderId="9" xfId="13" applyBorder="1"/>
    <xf numFmtId="0" fontId="14" fillId="15" borderId="6" xfId="13" applyBorder="1"/>
    <xf numFmtId="0" fontId="14" fillId="15" borderId="9" xfId="13" applyNumberFormat="1" applyBorder="1" applyAlignment="1"/>
    <xf numFmtId="0" fontId="15" fillId="15" borderId="0" xfId="13" applyFont="1"/>
    <xf numFmtId="0" fontId="15" fillId="13" borderId="9" xfId="11" applyFont="1" applyBorder="1"/>
    <xf numFmtId="0" fontId="14" fillId="11" borderId="0" xfId="9"/>
    <xf numFmtId="0" fontId="14" fillId="11" borderId="9" xfId="9" applyBorder="1"/>
    <xf numFmtId="0" fontId="14" fillId="11" borderId="6" xfId="9" applyBorder="1"/>
    <xf numFmtId="0" fontId="14" fillId="11" borderId="9" xfId="9" applyNumberFormat="1" applyBorder="1" applyAlignment="1"/>
    <xf numFmtId="0" fontId="0" fillId="0" borderId="6" xfId="0" applyNumberFormat="1" applyBorder="1"/>
    <xf numFmtId="0" fontId="15" fillId="11" borderId="9" xfId="9" applyFont="1" applyBorder="1"/>
    <xf numFmtId="0" fontId="13" fillId="16" borderId="0" xfId="14" applyFont="1"/>
    <xf numFmtId="0" fontId="13" fillId="16" borderId="9" xfId="14" applyFont="1" applyBorder="1"/>
    <xf numFmtId="0" fontId="13" fillId="16" borderId="6" xfId="14" applyFont="1" applyBorder="1"/>
    <xf numFmtId="0" fontId="13" fillId="16" borderId="9" xfId="14" applyNumberFormat="1" applyFont="1" applyBorder="1" applyAlignment="1"/>
    <xf numFmtId="0" fontId="17" fillId="0" borderId="4" xfId="0" applyFont="1" applyFill="1" applyBorder="1"/>
    <xf numFmtId="0" fontId="17" fillId="0" borderId="1" xfId="0" applyFont="1" applyFill="1" applyBorder="1"/>
    <xf numFmtId="0" fontId="17" fillId="0" borderId="0" xfId="0" applyFont="1" applyFill="1"/>
    <xf numFmtId="0" fontId="15" fillId="17" borderId="0" xfId="15" applyFont="1"/>
    <xf numFmtId="0" fontId="15" fillId="17" borderId="9" xfId="15" applyFont="1" applyBorder="1"/>
    <xf numFmtId="0" fontId="15" fillId="17" borderId="6" xfId="15" applyFont="1" applyBorder="1"/>
    <xf numFmtId="0" fontId="15" fillId="17" borderId="9" xfId="15" applyNumberFormat="1" applyFont="1" applyBorder="1" applyAlignment="1"/>
    <xf numFmtId="17" fontId="0" fillId="0" borderId="9" xfId="0" applyNumberFormat="1" applyBorder="1" applyAlignment="1"/>
    <xf numFmtId="164" fontId="0" fillId="0" borderId="6" xfId="0" applyNumberFormat="1" applyBorder="1"/>
    <xf numFmtId="164" fontId="0" fillId="0" borderId="0" xfId="0" applyNumberFormat="1"/>
    <xf numFmtId="164" fontId="14" fillId="11" borderId="6" xfId="9" applyNumberFormat="1" applyBorder="1"/>
    <xf numFmtId="164" fontId="3" fillId="16" borderId="6" xfId="14" applyNumberFormat="1" applyBorder="1"/>
    <xf numFmtId="164" fontId="14" fillId="17" borderId="6" xfId="15" applyNumberFormat="1" applyBorder="1"/>
    <xf numFmtId="0" fontId="18" fillId="0" borderId="9" xfId="0" applyFont="1" applyBorder="1"/>
    <xf numFmtId="0" fontId="13" fillId="8" borderId="9" xfId="6" applyFont="1" applyBorder="1"/>
    <xf numFmtId="164" fontId="13" fillId="8" borderId="6" xfId="6" applyNumberFormat="1" applyFont="1" applyBorder="1"/>
    <xf numFmtId="0" fontId="13" fillId="8" borderId="9" xfId="6" applyNumberFormat="1" applyFont="1" applyBorder="1" applyAlignment="1"/>
    <xf numFmtId="0" fontId="15" fillId="18" borderId="0" xfId="16" applyFont="1"/>
    <xf numFmtId="0" fontId="15" fillId="18" borderId="9" xfId="16" applyFont="1" applyBorder="1"/>
    <xf numFmtId="0" fontId="15" fillId="18" borderId="6" xfId="16" applyFont="1" applyBorder="1"/>
    <xf numFmtId="0" fontId="15" fillId="18" borderId="9" xfId="16" applyNumberFormat="1" applyFont="1" applyBorder="1" applyAlignment="1"/>
    <xf numFmtId="2" fontId="0" fillId="0" borderId="6" xfId="0" applyNumberFormat="1" applyBorder="1"/>
    <xf numFmtId="1" fontId="0" fillId="0" borderId="6" xfId="0" applyNumberFormat="1" applyBorder="1"/>
    <xf numFmtId="0" fontId="15" fillId="9" borderId="9" xfId="7" applyFont="1" applyBorder="1"/>
    <xf numFmtId="0" fontId="15" fillId="9" borderId="9" xfId="7" applyNumberFormat="1" applyFont="1" applyBorder="1" applyAlignment="1"/>
    <xf numFmtId="0" fontId="12" fillId="2" borderId="3" xfId="0" applyFont="1" applyFill="1" applyBorder="1" applyAlignment="1">
      <alignment horizontal="center"/>
    </xf>
    <xf numFmtId="0" fontId="13" fillId="19" borderId="0" xfId="17" applyFont="1"/>
    <xf numFmtId="0" fontId="13" fillId="19" borderId="9" xfId="17" applyFont="1" applyBorder="1"/>
    <xf numFmtId="0" fontId="13" fillId="19" borderId="6" xfId="17" applyFont="1" applyBorder="1"/>
    <xf numFmtId="0" fontId="13" fillId="19" borderId="9" xfId="17" applyNumberFormat="1" applyFont="1" applyBorder="1" applyAlignment="1"/>
    <xf numFmtId="164" fontId="15" fillId="9" borderId="6" xfId="7" applyNumberFormat="1" applyFont="1" applyBorder="1"/>
    <xf numFmtId="1" fontId="15" fillId="9" borderId="6" xfId="7" applyNumberFormat="1" applyFont="1" applyBorder="1"/>
    <xf numFmtId="0" fontId="12" fillId="0" borderId="9" xfId="0" applyNumberFormat="1" applyFont="1" applyBorder="1" applyAlignment="1"/>
    <xf numFmtId="15" fontId="12" fillId="0" borderId="9" xfId="0" applyNumberFormat="1" applyFont="1" applyBorder="1"/>
    <xf numFmtId="15" fontId="0" fillId="0" borderId="9" xfId="0" applyNumberFormat="1" applyFont="1" applyBorder="1"/>
    <xf numFmtId="0" fontId="15" fillId="15" borderId="9" xfId="13" applyFont="1" applyBorder="1"/>
    <xf numFmtId="0" fontId="15" fillId="15" borderId="6" xfId="13" applyFont="1" applyBorder="1"/>
    <xf numFmtId="0" fontId="15" fillId="15" borderId="9" xfId="13" applyNumberFormat="1" applyFont="1" applyBorder="1" applyAlignment="1"/>
    <xf numFmtId="164" fontId="15" fillId="15" borderId="6" xfId="13" applyNumberFormat="1" applyFont="1" applyBorder="1"/>
    <xf numFmtId="0" fontId="16" fillId="18" borderId="0" xfId="16" applyFont="1"/>
    <xf numFmtId="0" fontId="16" fillId="18" borderId="9" xfId="16" applyFont="1" applyBorder="1"/>
    <xf numFmtId="0" fontId="16" fillId="18" borderId="6" xfId="16" applyFont="1" applyBorder="1"/>
    <xf numFmtId="0" fontId="16" fillId="18" borderId="9" xfId="16" applyNumberFormat="1" applyFont="1" applyBorder="1" applyAlignment="1"/>
    <xf numFmtId="164" fontId="16" fillId="18" borderId="6" xfId="16" applyNumberFormat="1" applyFont="1" applyBorder="1"/>
    <xf numFmtId="1" fontId="16" fillId="18" borderId="6" xfId="16" applyNumberFormat="1" applyFont="1" applyBorder="1"/>
    <xf numFmtId="1" fontId="15" fillId="15" borderId="6" xfId="13" applyNumberFormat="1" applyFont="1" applyBorder="1"/>
    <xf numFmtId="164" fontId="15" fillId="17" borderId="6" xfId="15" applyNumberFormat="1" applyFont="1" applyBorder="1"/>
    <xf numFmtId="1" fontId="15" fillId="17" borderId="6" xfId="15" applyNumberFormat="1" applyFont="1" applyBorder="1"/>
    <xf numFmtId="0" fontId="15" fillId="10" borderId="0" xfId="8" applyFont="1"/>
    <xf numFmtId="0" fontId="15" fillId="10" borderId="9" xfId="8" applyFont="1" applyBorder="1"/>
    <xf numFmtId="0" fontId="15" fillId="10" borderId="6" xfId="8" applyFont="1" applyBorder="1"/>
    <xf numFmtId="0" fontId="15" fillId="10" borderId="9" xfId="8" applyNumberFormat="1" applyFont="1" applyBorder="1" applyAlignment="1"/>
    <xf numFmtId="164" fontId="15" fillId="10" borderId="6" xfId="8" applyNumberFormat="1" applyFont="1" applyBorder="1"/>
    <xf numFmtId="1" fontId="15" fillId="10" borderId="6" xfId="8" applyNumberFormat="1" applyFont="1" applyBorder="1"/>
    <xf numFmtId="0" fontId="13" fillId="20" borderId="0" xfId="18" applyFont="1"/>
    <xf numFmtId="0" fontId="13" fillId="20" borderId="9" xfId="18" applyFont="1" applyBorder="1"/>
    <xf numFmtId="0" fontId="13" fillId="20" borderId="6" xfId="18" applyFont="1" applyBorder="1"/>
    <xf numFmtId="0" fontId="13" fillId="20" borderId="9" xfId="18" applyNumberFormat="1" applyFont="1" applyBorder="1" applyAlignment="1"/>
    <xf numFmtId="0" fontId="13" fillId="6" borderId="9" xfId="4" applyFont="1" applyBorder="1"/>
    <xf numFmtId="0" fontId="13" fillId="6" borderId="9" xfId="4" applyNumberFormat="1" applyFont="1" applyBorder="1" applyAlignment="1"/>
    <xf numFmtId="0" fontId="13" fillId="3" borderId="9" xfId="1" applyFont="1" applyBorder="1"/>
    <xf numFmtId="0" fontId="13" fillId="3" borderId="6" xfId="1" applyFont="1" applyBorder="1"/>
    <xf numFmtId="0" fontId="13" fillId="3" borderId="9" xfId="1" applyNumberFormat="1" applyFont="1" applyBorder="1" applyAlignment="1"/>
    <xf numFmtId="0" fontId="15" fillId="13" borderId="0" xfId="11" applyFont="1"/>
    <xf numFmtId="0" fontId="15" fillId="13" borderId="6" xfId="11" applyFont="1" applyBorder="1"/>
    <xf numFmtId="0" fontId="15" fillId="13" borderId="9" xfId="11" applyNumberFormat="1" applyFont="1" applyBorder="1" applyAlignment="1"/>
    <xf numFmtId="0" fontId="13" fillId="4" borderId="9" xfId="2" applyFont="1" applyBorder="1"/>
    <xf numFmtId="0" fontId="13" fillId="4" borderId="9" xfId="2" applyNumberFormat="1" applyFont="1" applyBorder="1" applyAlignment="1"/>
    <xf numFmtId="0" fontId="14" fillId="22" borderId="6" xfId="20" applyBorder="1"/>
    <xf numFmtId="0" fontId="21" fillId="22" borderId="6" xfId="20" applyFont="1" applyBorder="1"/>
    <xf numFmtId="0" fontId="15" fillId="22" borderId="0" xfId="20" applyFont="1"/>
    <xf numFmtId="0" fontId="15" fillId="22" borderId="9" xfId="20" applyFont="1" applyBorder="1"/>
    <xf numFmtId="0" fontId="15" fillId="22" borderId="6" xfId="20" applyFont="1" applyBorder="1"/>
    <xf numFmtId="0" fontId="15" fillId="22" borderId="9" xfId="20" applyNumberFormat="1" applyFont="1" applyBorder="1" applyAlignment="1"/>
    <xf numFmtId="0" fontId="20" fillId="21" borderId="6" xfId="19" applyBorder="1"/>
    <xf numFmtId="0" fontId="21" fillId="21" borderId="6" xfId="19" applyFont="1" applyBorder="1"/>
    <xf numFmtId="0" fontId="15" fillId="21" borderId="0" xfId="19" applyFont="1"/>
    <xf numFmtId="0" fontId="15" fillId="21" borderId="9" xfId="19" applyFont="1" applyBorder="1"/>
    <xf numFmtId="0" fontId="15" fillId="21" borderId="6" xfId="19" applyFont="1" applyBorder="1"/>
    <xf numFmtId="0" fontId="15" fillId="21" borderId="9" xfId="19" applyNumberFormat="1" applyFont="1" applyBorder="1" applyAlignment="1"/>
    <xf numFmtId="0" fontId="21" fillId="4" borderId="6" xfId="2" applyFont="1" applyBorder="1"/>
    <xf numFmtId="0" fontId="21" fillId="8" borderId="6" xfId="6" applyFont="1" applyBorder="1"/>
    <xf numFmtId="0" fontId="12" fillId="2" borderId="3" xfId="0" applyFont="1" applyFill="1" applyBorder="1" applyAlignment="1">
      <alignment horizontal="center"/>
    </xf>
  </cellXfs>
  <cellStyles count="31">
    <cellStyle name="20% - Accent1" xfId="1" builtinId="30"/>
    <cellStyle name="20% - Accent2" xfId="2" builtinId="34"/>
    <cellStyle name="20% - Accent3" xfId="10" builtinId="38"/>
    <cellStyle name="20% - Accent4" xfId="3" builtinId="42"/>
    <cellStyle name="20% - Accent6" xfId="4" builtinId="50"/>
    <cellStyle name="40% - Accent1" xfId="5" builtinId="31"/>
    <cellStyle name="40% - Accent2" xfId="14" builtinId="35"/>
    <cellStyle name="40% - Accent4" xfId="6" builtinId="43"/>
    <cellStyle name="40% - Accent5" xfId="17" builtinId="47"/>
    <cellStyle name="40% - Accent6" xfId="18" builtinId="51"/>
    <cellStyle name="60% - Accent2" xfId="7" builtinId="36"/>
    <cellStyle name="60% - Accent3" xfId="11" builtinId="40"/>
    <cellStyle name="60% - Accent5" xfId="9" builtinId="48"/>
    <cellStyle name="Accent1" xfId="20" builtinId="29"/>
    <cellStyle name="Accent2" xfId="8" builtinId="33"/>
    <cellStyle name="Accent3" xfId="15" builtinId="37"/>
    <cellStyle name="Accent4" xfId="16" builtinId="41"/>
    <cellStyle name="Accent5" xfId="13" builtinId="45"/>
    <cellStyle name="Accent6" xfId="12" builtinId="49"/>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Neutral" xfId="19"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96"/>
  <sheetViews>
    <sheetView tabSelected="1" zoomScale="70" zoomScaleNormal="70" zoomScalePageLayoutView="70" workbookViewId="0">
      <pane ySplit="1" topLeftCell="A2" activePane="bottomLeft" state="frozen"/>
      <selection pane="bottomLeft" activeCell="O31" sqref="O31"/>
    </sheetView>
  </sheetViews>
  <sheetFormatPr baseColWidth="10" defaultColWidth="11" defaultRowHeight="15" x14ac:dyDescent="0"/>
  <cols>
    <col min="1" max="1" width="14.83203125" customWidth="1"/>
    <col min="2" max="2" width="12.6640625" style="6" customWidth="1"/>
    <col min="3" max="3" width="18" style="6" customWidth="1"/>
    <col min="4" max="4" width="14.33203125" style="4" bestFit="1" customWidth="1"/>
    <col min="5" max="5" width="14.33203125" style="4" customWidth="1"/>
    <col min="6" max="6" width="12.6640625" style="4" bestFit="1" customWidth="1"/>
    <col min="7" max="8" width="11" style="4"/>
    <col min="9" max="9" width="12" style="4" bestFit="1" customWidth="1"/>
    <col min="10" max="10" width="12" style="4" customWidth="1"/>
    <col min="11" max="11" width="24.33203125" style="6" customWidth="1"/>
    <col min="12" max="12" width="11" style="6"/>
    <col min="13" max="13" width="19.1640625" style="17" customWidth="1"/>
    <col min="14" max="14" width="19" style="17" bestFit="1" customWidth="1"/>
    <col min="15" max="15" width="19" style="17" customWidth="1"/>
    <col min="16" max="16" width="31.6640625" style="6" customWidth="1"/>
  </cols>
  <sheetData>
    <row r="1" spans="1:21" s="1" customFormat="1" ht="16" thickBot="1">
      <c r="A1" s="5"/>
      <c r="B1" s="2" t="s">
        <v>1</v>
      </c>
      <c r="C1" s="2" t="s">
        <v>8</v>
      </c>
      <c r="D1" s="3" t="s">
        <v>12</v>
      </c>
      <c r="E1" s="3" t="s">
        <v>13</v>
      </c>
      <c r="F1" s="3" t="s">
        <v>2</v>
      </c>
      <c r="G1" s="3" t="s">
        <v>10</v>
      </c>
      <c r="H1" s="3" t="s">
        <v>1708</v>
      </c>
      <c r="I1" s="3" t="s">
        <v>3</v>
      </c>
      <c r="J1" s="3" t="s">
        <v>642</v>
      </c>
      <c r="K1" s="2" t="s">
        <v>4</v>
      </c>
      <c r="L1" s="2" t="s">
        <v>5</v>
      </c>
      <c r="M1" s="15" t="s">
        <v>7</v>
      </c>
      <c r="N1" s="15" t="s">
        <v>31</v>
      </c>
      <c r="O1" s="15" t="s">
        <v>2703</v>
      </c>
      <c r="P1" s="2" t="s">
        <v>6</v>
      </c>
      <c r="Q1" s="108" t="s">
        <v>1685</v>
      </c>
      <c r="R1" s="109" t="s">
        <v>1684</v>
      </c>
      <c r="S1" s="109" t="s">
        <v>1686</v>
      </c>
      <c r="T1" s="110" t="s">
        <v>1687</v>
      </c>
      <c r="U1" s="110" t="s">
        <v>1599</v>
      </c>
    </row>
    <row r="2" spans="1:21" s="10" customFormat="1" ht="16" thickBot="1">
      <c r="A2" s="7" t="s">
        <v>0</v>
      </c>
      <c r="B2" s="8"/>
      <c r="C2" s="190" t="s">
        <v>9</v>
      </c>
      <c r="D2" s="190"/>
      <c r="E2" s="190"/>
      <c r="F2" s="190"/>
      <c r="G2" s="190"/>
      <c r="H2" s="133"/>
      <c r="I2" s="9"/>
      <c r="J2" s="9"/>
      <c r="K2" s="8"/>
      <c r="L2" s="8"/>
      <c r="M2" s="16"/>
      <c r="N2" s="16"/>
      <c r="O2" s="16"/>
      <c r="P2" s="8"/>
    </row>
    <row r="3" spans="1:21" ht="30">
      <c r="B3" s="11">
        <v>28966</v>
      </c>
      <c r="C3" s="6" t="s">
        <v>11</v>
      </c>
      <c r="D3" s="12" t="s">
        <v>14</v>
      </c>
      <c r="E3" s="12" t="s">
        <v>15</v>
      </c>
      <c r="F3" s="13" t="s">
        <v>18</v>
      </c>
      <c r="G3" s="4">
        <v>4250</v>
      </c>
      <c r="H3" s="130">
        <f>G3*0.3048</f>
        <v>1295.4000000000001</v>
      </c>
      <c r="I3" s="4">
        <v>30</v>
      </c>
      <c r="J3" s="116">
        <f>I3*0.3048</f>
        <v>9.1440000000000001</v>
      </c>
      <c r="M3" s="18" t="s">
        <v>17</v>
      </c>
      <c r="N3" s="18"/>
      <c r="O3" s="18"/>
      <c r="P3" s="14" t="s">
        <v>16</v>
      </c>
    </row>
    <row r="4" spans="1:21" s="19" customFormat="1">
      <c r="A4" s="24" t="s">
        <v>19</v>
      </c>
      <c r="B4" s="20"/>
      <c r="C4" s="20"/>
      <c r="E4" s="23" t="s">
        <v>20</v>
      </c>
      <c r="F4" s="21"/>
      <c r="G4" s="21"/>
      <c r="H4" s="130"/>
      <c r="I4" s="21"/>
      <c r="J4" s="116"/>
      <c r="K4" s="20"/>
      <c r="L4" s="20"/>
      <c r="M4" s="22"/>
      <c r="N4" s="22"/>
      <c r="O4" s="22"/>
      <c r="P4" s="20"/>
    </row>
    <row r="5" spans="1:21">
      <c r="B5" s="11">
        <v>19533</v>
      </c>
      <c r="G5" s="4">
        <v>5150</v>
      </c>
      <c r="H5" s="130">
        <f t="shared" ref="H5:H67" si="0">G5*0.3048</f>
        <v>1569.72</v>
      </c>
      <c r="I5" s="4">
        <v>30</v>
      </c>
      <c r="J5" s="116">
        <f t="shared" ref="J5:J66" si="1">I5*0.3048</f>
        <v>9.1440000000000001</v>
      </c>
      <c r="L5" s="6">
        <v>90</v>
      </c>
      <c r="N5" s="17" t="s">
        <v>33</v>
      </c>
      <c r="O5" s="17" t="s">
        <v>2714</v>
      </c>
      <c r="P5" s="6" t="s">
        <v>34</v>
      </c>
      <c r="U5">
        <v>0</v>
      </c>
    </row>
    <row r="6" spans="1:21">
      <c r="B6" s="11">
        <v>19533</v>
      </c>
      <c r="F6" s="4" t="s">
        <v>21</v>
      </c>
      <c r="G6" s="4">
        <v>6200</v>
      </c>
      <c r="H6" s="130">
        <f t="shared" si="0"/>
        <v>1889.76</v>
      </c>
      <c r="I6" s="4">
        <v>40</v>
      </c>
      <c r="J6" s="116">
        <f t="shared" si="1"/>
        <v>12.192</v>
      </c>
      <c r="K6" s="6" t="s">
        <v>22</v>
      </c>
      <c r="L6" s="6">
        <v>90</v>
      </c>
      <c r="O6" s="17" t="s">
        <v>2714</v>
      </c>
      <c r="P6" s="6" t="s">
        <v>23</v>
      </c>
      <c r="U6">
        <v>0</v>
      </c>
    </row>
    <row r="7" spans="1:21">
      <c r="B7" s="11">
        <v>20641</v>
      </c>
      <c r="F7" s="4" t="s">
        <v>24</v>
      </c>
      <c r="G7" s="4">
        <v>6650</v>
      </c>
      <c r="H7" s="130">
        <f t="shared" si="0"/>
        <v>2026.92</v>
      </c>
      <c r="J7" s="116"/>
      <c r="K7" s="6" t="s">
        <v>25</v>
      </c>
      <c r="L7" s="6" t="s">
        <v>26</v>
      </c>
      <c r="N7" s="17" t="s">
        <v>41</v>
      </c>
      <c r="O7" s="17" t="s">
        <v>41</v>
      </c>
      <c r="P7" s="6" t="s">
        <v>27</v>
      </c>
      <c r="U7">
        <v>0</v>
      </c>
    </row>
    <row r="8" spans="1:21">
      <c r="B8" s="11">
        <v>20686</v>
      </c>
      <c r="H8" s="130">
        <f t="shared" si="0"/>
        <v>0</v>
      </c>
      <c r="J8" s="116"/>
      <c r="P8" s="6" t="s">
        <v>28</v>
      </c>
      <c r="U8">
        <v>0</v>
      </c>
    </row>
    <row r="9" spans="1:21">
      <c r="B9" s="11">
        <v>20697</v>
      </c>
      <c r="H9" s="130">
        <f t="shared" si="0"/>
        <v>0</v>
      </c>
      <c r="J9" s="116"/>
      <c r="K9" s="6" t="s">
        <v>29</v>
      </c>
      <c r="L9" s="6" t="s">
        <v>30</v>
      </c>
      <c r="N9" s="17" t="s">
        <v>32</v>
      </c>
      <c r="O9" s="17" t="s">
        <v>32</v>
      </c>
      <c r="P9" s="6" t="s">
        <v>35</v>
      </c>
      <c r="Q9">
        <v>4</v>
      </c>
      <c r="U9">
        <v>0</v>
      </c>
    </row>
    <row r="10" spans="1:21">
      <c r="B10" s="11">
        <v>21014</v>
      </c>
      <c r="G10" s="4">
        <v>8200</v>
      </c>
      <c r="H10" s="130">
        <f t="shared" si="0"/>
        <v>2499.36</v>
      </c>
      <c r="J10" s="116"/>
      <c r="K10" s="6" t="s">
        <v>36</v>
      </c>
      <c r="N10" s="17" t="s">
        <v>37</v>
      </c>
      <c r="O10" s="17" t="s">
        <v>117</v>
      </c>
      <c r="P10" s="6" t="s">
        <v>38</v>
      </c>
      <c r="U10">
        <v>0</v>
      </c>
    </row>
    <row r="11" spans="1:21" s="25" customFormat="1">
      <c r="A11" s="29" t="s">
        <v>39</v>
      </c>
      <c r="B11" s="26"/>
      <c r="C11" s="26"/>
      <c r="D11" s="27"/>
      <c r="E11" s="30" t="s">
        <v>40</v>
      </c>
      <c r="F11" s="27"/>
      <c r="G11" s="27"/>
      <c r="H11" s="130"/>
      <c r="I11" s="27"/>
      <c r="J11" s="116"/>
      <c r="K11" s="26"/>
      <c r="L11" s="26"/>
      <c r="M11" s="28"/>
      <c r="N11" s="28"/>
      <c r="O11" s="28"/>
      <c r="P11" s="26"/>
    </row>
    <row r="12" spans="1:21">
      <c r="B12" s="11">
        <v>21044</v>
      </c>
      <c r="F12" s="4" t="s">
        <v>42</v>
      </c>
      <c r="G12" s="4">
        <v>7900</v>
      </c>
      <c r="H12" s="130">
        <f t="shared" si="0"/>
        <v>2407.92</v>
      </c>
      <c r="I12" s="4">
        <v>1.67</v>
      </c>
      <c r="J12" s="116">
        <f t="shared" si="1"/>
        <v>0.50901600000000002</v>
      </c>
      <c r="N12" s="17" t="s">
        <v>43</v>
      </c>
      <c r="O12" s="17" t="s">
        <v>2715</v>
      </c>
      <c r="P12" s="6" t="s">
        <v>44</v>
      </c>
      <c r="U12">
        <v>0</v>
      </c>
    </row>
    <row r="13" spans="1:21">
      <c r="B13" s="11">
        <v>21431</v>
      </c>
      <c r="G13" s="4">
        <v>7000</v>
      </c>
      <c r="H13" s="130">
        <f t="shared" si="0"/>
        <v>2133.6</v>
      </c>
      <c r="I13" s="4">
        <v>5</v>
      </c>
      <c r="J13" s="116">
        <f t="shared" si="1"/>
        <v>1.524</v>
      </c>
      <c r="K13" s="6" t="s">
        <v>45</v>
      </c>
      <c r="L13" s="6" t="s">
        <v>46</v>
      </c>
      <c r="N13" s="17" t="s">
        <v>47</v>
      </c>
      <c r="O13" s="17" t="s">
        <v>2716</v>
      </c>
      <c r="P13" s="6" t="s">
        <v>48</v>
      </c>
      <c r="Q13">
        <v>2</v>
      </c>
      <c r="U13">
        <v>0</v>
      </c>
    </row>
    <row r="14" spans="1:21" s="31" customFormat="1">
      <c r="A14" s="37" t="s">
        <v>49</v>
      </c>
      <c r="B14" s="32"/>
      <c r="C14" s="33"/>
      <c r="D14" s="34"/>
      <c r="E14" s="36" t="s">
        <v>50</v>
      </c>
      <c r="F14" s="34"/>
      <c r="G14" s="34"/>
      <c r="H14" s="130"/>
      <c r="I14" s="34"/>
      <c r="J14" s="116"/>
      <c r="K14" s="33"/>
      <c r="L14" s="33"/>
      <c r="M14" s="35"/>
      <c r="N14" s="35"/>
      <c r="O14" s="35"/>
      <c r="P14" s="33"/>
    </row>
    <row r="15" spans="1:21">
      <c r="B15" s="11">
        <v>21747</v>
      </c>
      <c r="G15" s="4">
        <v>8400</v>
      </c>
      <c r="H15" s="130">
        <f t="shared" si="0"/>
        <v>2560.3200000000002</v>
      </c>
      <c r="I15" s="4">
        <v>40</v>
      </c>
      <c r="J15" s="116">
        <f t="shared" si="1"/>
        <v>12.192</v>
      </c>
      <c r="N15" s="17" t="s">
        <v>51</v>
      </c>
      <c r="O15" s="17" t="s">
        <v>2717</v>
      </c>
      <c r="P15" s="6" t="s">
        <v>53</v>
      </c>
      <c r="Q15">
        <v>2</v>
      </c>
      <c r="U15">
        <v>0</v>
      </c>
    </row>
    <row r="16" spans="1:21">
      <c r="B16" s="11">
        <v>21747</v>
      </c>
      <c r="G16" s="4">
        <v>8650</v>
      </c>
      <c r="H16" s="130">
        <f t="shared" si="0"/>
        <v>2636.52</v>
      </c>
      <c r="I16" s="4">
        <v>60</v>
      </c>
      <c r="J16" s="116">
        <f t="shared" si="1"/>
        <v>18.288</v>
      </c>
      <c r="N16" s="17" t="s">
        <v>51</v>
      </c>
      <c r="O16" s="17" t="s">
        <v>2717</v>
      </c>
      <c r="P16" s="6" t="s">
        <v>52</v>
      </c>
      <c r="U16">
        <v>0</v>
      </c>
    </row>
    <row r="17" spans="1:21">
      <c r="B17" s="11">
        <v>22497</v>
      </c>
      <c r="F17" s="4" t="s">
        <v>54</v>
      </c>
      <c r="G17" s="4">
        <v>8135</v>
      </c>
      <c r="H17" s="130">
        <f t="shared" si="0"/>
        <v>2479.5480000000002</v>
      </c>
      <c r="I17" s="4">
        <v>14</v>
      </c>
      <c r="J17" s="116">
        <f t="shared" si="1"/>
        <v>4.2671999999999999</v>
      </c>
      <c r="N17" s="17" t="s">
        <v>55</v>
      </c>
      <c r="O17" s="17" t="s">
        <v>2719</v>
      </c>
      <c r="P17" s="6" t="s">
        <v>56</v>
      </c>
      <c r="Q17">
        <v>2</v>
      </c>
      <c r="U17">
        <v>0</v>
      </c>
    </row>
    <row r="18" spans="1:21">
      <c r="B18" s="11">
        <v>22501</v>
      </c>
      <c r="F18" s="4" t="s">
        <v>57</v>
      </c>
      <c r="G18" s="4">
        <v>8300</v>
      </c>
      <c r="H18" s="130">
        <f t="shared" si="0"/>
        <v>2529.84</v>
      </c>
      <c r="I18" s="4">
        <v>12</v>
      </c>
      <c r="J18" s="116">
        <f t="shared" si="1"/>
        <v>3.6576000000000004</v>
      </c>
      <c r="K18" s="6" t="s">
        <v>58</v>
      </c>
      <c r="L18" s="6" t="s">
        <v>59</v>
      </c>
      <c r="N18" s="17" t="s">
        <v>61</v>
      </c>
      <c r="O18" s="17" t="s">
        <v>2718</v>
      </c>
      <c r="P18" s="6" t="s">
        <v>60</v>
      </c>
      <c r="U18">
        <v>0</v>
      </c>
    </row>
    <row r="19" spans="1:21">
      <c r="B19" s="11">
        <v>22808</v>
      </c>
      <c r="G19" s="4">
        <v>5200</v>
      </c>
      <c r="H19" s="130">
        <f t="shared" si="0"/>
        <v>1584.96</v>
      </c>
      <c r="I19" s="4">
        <v>3</v>
      </c>
      <c r="J19" s="116">
        <f t="shared" si="1"/>
        <v>0.9144000000000001</v>
      </c>
      <c r="K19" s="6" t="s">
        <v>62</v>
      </c>
      <c r="L19" s="6" t="s">
        <v>63</v>
      </c>
      <c r="N19" s="17" t="s">
        <v>64</v>
      </c>
      <c r="O19" s="17" t="s">
        <v>1550</v>
      </c>
      <c r="P19" s="6" t="s">
        <v>65</v>
      </c>
      <c r="U19">
        <v>0</v>
      </c>
    </row>
    <row r="20" spans="1:21" s="38" customFormat="1">
      <c r="A20" s="42" t="s">
        <v>66</v>
      </c>
      <c r="B20" s="39"/>
      <c r="C20" s="39"/>
      <c r="D20" s="40"/>
      <c r="E20" s="43" t="s">
        <v>67</v>
      </c>
      <c r="F20" s="40"/>
      <c r="G20" s="40"/>
      <c r="H20" s="130"/>
      <c r="I20" s="40"/>
      <c r="J20" s="116"/>
      <c r="K20" s="39"/>
      <c r="L20" s="39"/>
      <c r="M20" s="41"/>
      <c r="N20" s="41"/>
      <c r="O20" s="41"/>
      <c r="P20" s="39"/>
    </row>
    <row r="21" spans="1:21">
      <c r="B21" s="11">
        <v>23189</v>
      </c>
      <c r="F21" s="4" t="s">
        <v>68</v>
      </c>
      <c r="G21" s="4">
        <v>6350</v>
      </c>
      <c r="H21" s="130">
        <f t="shared" si="0"/>
        <v>1935.48</v>
      </c>
      <c r="J21" s="116"/>
      <c r="N21" s="17" t="s">
        <v>69</v>
      </c>
      <c r="O21" s="17" t="s">
        <v>2720</v>
      </c>
      <c r="P21" s="6" t="s">
        <v>70</v>
      </c>
      <c r="Q21">
        <v>2</v>
      </c>
      <c r="U21">
        <v>0</v>
      </c>
    </row>
    <row r="22" spans="1:21">
      <c r="B22" s="11">
        <v>23609</v>
      </c>
      <c r="F22" s="4" t="s">
        <v>71</v>
      </c>
      <c r="G22" s="4">
        <v>8640</v>
      </c>
      <c r="H22" s="130">
        <f t="shared" si="0"/>
        <v>2633.4720000000002</v>
      </c>
      <c r="I22" s="4">
        <v>30</v>
      </c>
      <c r="J22" s="116">
        <f t="shared" si="1"/>
        <v>9.1440000000000001</v>
      </c>
      <c r="L22" s="6" t="s">
        <v>72</v>
      </c>
      <c r="P22" s="6" t="s">
        <v>73</v>
      </c>
      <c r="Q22">
        <v>2</v>
      </c>
      <c r="U22">
        <v>0</v>
      </c>
    </row>
    <row r="23" spans="1:21">
      <c r="B23" s="11">
        <v>23610</v>
      </c>
      <c r="F23" s="4" t="s">
        <v>76</v>
      </c>
      <c r="G23" s="4">
        <v>8355</v>
      </c>
      <c r="H23" s="130">
        <f t="shared" si="0"/>
        <v>2546.6040000000003</v>
      </c>
      <c r="I23" s="4">
        <v>25</v>
      </c>
      <c r="J23" s="116">
        <f t="shared" si="1"/>
        <v>7.62</v>
      </c>
      <c r="K23" s="6" t="s">
        <v>45</v>
      </c>
      <c r="L23" s="6" t="s">
        <v>74</v>
      </c>
      <c r="N23" s="17" t="s">
        <v>75</v>
      </c>
      <c r="O23" s="17" t="s">
        <v>2721</v>
      </c>
      <c r="P23" s="6" t="s">
        <v>77</v>
      </c>
      <c r="U23">
        <v>0</v>
      </c>
    </row>
    <row r="24" spans="1:21">
      <c r="B24" s="11">
        <v>23614</v>
      </c>
      <c r="F24" s="4" t="s">
        <v>78</v>
      </c>
      <c r="G24" s="4">
        <v>8450</v>
      </c>
      <c r="H24" s="130">
        <f t="shared" si="0"/>
        <v>2575.56</v>
      </c>
      <c r="I24" s="4">
        <v>6</v>
      </c>
      <c r="J24" s="116">
        <f t="shared" si="1"/>
        <v>1.8288000000000002</v>
      </c>
      <c r="L24" s="6" t="s">
        <v>79</v>
      </c>
      <c r="N24" s="17" t="s">
        <v>81</v>
      </c>
      <c r="O24" s="17" t="s">
        <v>1767</v>
      </c>
      <c r="P24" s="6" t="s">
        <v>80</v>
      </c>
      <c r="U24">
        <v>0</v>
      </c>
    </row>
    <row r="25" spans="1:21">
      <c r="B25" s="11" t="s">
        <v>82</v>
      </c>
      <c r="H25" s="130"/>
      <c r="J25" s="116"/>
      <c r="M25" s="18" t="s">
        <v>83</v>
      </c>
      <c r="N25" s="17" t="s">
        <v>84</v>
      </c>
      <c r="O25" s="17" t="s">
        <v>2432</v>
      </c>
      <c r="P25" s="6" t="s">
        <v>201</v>
      </c>
      <c r="U25">
        <v>0</v>
      </c>
    </row>
    <row r="26" spans="1:21">
      <c r="B26" s="6" t="s">
        <v>82</v>
      </c>
      <c r="H26" s="130"/>
      <c r="J26" s="116"/>
      <c r="M26" s="17" t="s">
        <v>85</v>
      </c>
      <c r="N26" s="17" t="s">
        <v>86</v>
      </c>
      <c r="O26" s="17" t="s">
        <v>2722</v>
      </c>
      <c r="P26" s="6" t="s">
        <v>96</v>
      </c>
      <c r="U26">
        <v>0</v>
      </c>
    </row>
    <row r="27" spans="1:21">
      <c r="B27" s="6" t="s">
        <v>82</v>
      </c>
      <c r="H27" s="130"/>
      <c r="J27" s="116"/>
      <c r="M27" s="17" t="s">
        <v>87</v>
      </c>
      <c r="N27" s="17" t="s">
        <v>90</v>
      </c>
      <c r="O27" s="17" t="s">
        <v>2734</v>
      </c>
      <c r="P27" s="6" t="s">
        <v>97</v>
      </c>
      <c r="U27">
        <v>0</v>
      </c>
    </row>
    <row r="28" spans="1:21">
      <c r="B28" s="6" t="s">
        <v>89</v>
      </c>
      <c r="H28" s="130"/>
      <c r="J28" s="116"/>
      <c r="M28" s="17" t="s">
        <v>91</v>
      </c>
      <c r="N28" s="17" t="s">
        <v>88</v>
      </c>
      <c r="O28" s="17" t="s">
        <v>590</v>
      </c>
      <c r="P28" s="6" t="s">
        <v>95</v>
      </c>
      <c r="U28">
        <v>0</v>
      </c>
    </row>
    <row r="29" spans="1:21">
      <c r="B29" s="6" t="s">
        <v>92</v>
      </c>
      <c r="H29" s="130"/>
      <c r="J29" s="116"/>
      <c r="M29" s="17" t="s">
        <v>93</v>
      </c>
      <c r="N29" s="17" t="s">
        <v>81</v>
      </c>
      <c r="O29" s="17" t="s">
        <v>1767</v>
      </c>
      <c r="P29" s="6" t="s">
        <v>94</v>
      </c>
      <c r="U29">
        <v>0</v>
      </c>
    </row>
    <row r="30" spans="1:21" s="44" customFormat="1">
      <c r="A30" s="48" t="s">
        <v>98</v>
      </c>
      <c r="B30" s="45"/>
      <c r="C30" s="45"/>
      <c r="D30" s="46"/>
      <c r="E30" s="49" t="s">
        <v>99</v>
      </c>
      <c r="F30" s="46"/>
      <c r="G30" s="46"/>
      <c r="H30" s="130"/>
      <c r="I30" s="46"/>
      <c r="J30" s="116"/>
      <c r="K30" s="45"/>
      <c r="L30" s="45"/>
      <c r="M30" s="47"/>
      <c r="N30" s="47"/>
      <c r="O30" s="47"/>
      <c r="P30" s="45"/>
    </row>
    <row r="31" spans="1:21">
      <c r="B31" s="11">
        <v>24306</v>
      </c>
      <c r="F31" s="4" t="s">
        <v>101</v>
      </c>
      <c r="G31" s="4">
        <v>6750</v>
      </c>
      <c r="H31" s="130">
        <f t="shared" si="0"/>
        <v>2057.4</v>
      </c>
      <c r="J31" s="116"/>
      <c r="N31" s="17" t="s">
        <v>100</v>
      </c>
      <c r="O31" s="17" t="s">
        <v>1215</v>
      </c>
      <c r="P31" s="6" t="s">
        <v>102</v>
      </c>
      <c r="U31">
        <v>0</v>
      </c>
    </row>
    <row r="32" spans="1:21">
      <c r="B32" s="11">
        <v>24308</v>
      </c>
      <c r="G32" s="4">
        <v>7700</v>
      </c>
      <c r="H32" s="130">
        <f t="shared" si="0"/>
        <v>2346.96</v>
      </c>
      <c r="I32" s="4">
        <v>18</v>
      </c>
      <c r="J32" s="116">
        <f t="shared" si="1"/>
        <v>5.4864000000000006</v>
      </c>
      <c r="K32" s="6" t="s">
        <v>104</v>
      </c>
      <c r="N32" s="17" t="s">
        <v>103</v>
      </c>
      <c r="O32" s="17" t="s">
        <v>2723</v>
      </c>
      <c r="P32" s="6" t="s">
        <v>105</v>
      </c>
      <c r="U32">
        <v>0</v>
      </c>
    </row>
    <row r="33" spans="1:21">
      <c r="B33" s="11">
        <v>24312</v>
      </c>
      <c r="F33" s="4" t="s">
        <v>106</v>
      </c>
      <c r="G33" s="4">
        <v>7400</v>
      </c>
      <c r="H33" s="130">
        <f t="shared" si="0"/>
        <v>2255.52</v>
      </c>
      <c r="J33" s="116"/>
      <c r="N33" s="17" t="s">
        <v>107</v>
      </c>
      <c r="O33" s="17" t="s">
        <v>2724</v>
      </c>
      <c r="P33" s="6" t="s">
        <v>108</v>
      </c>
      <c r="U33">
        <v>0</v>
      </c>
    </row>
    <row r="34" spans="1:21">
      <c r="B34" s="11">
        <v>24312</v>
      </c>
      <c r="F34" s="4" t="s">
        <v>109</v>
      </c>
      <c r="G34" s="4">
        <v>7850</v>
      </c>
      <c r="H34" s="130">
        <f t="shared" si="0"/>
        <v>2392.6800000000003</v>
      </c>
      <c r="J34" s="116"/>
      <c r="N34" s="17" t="s">
        <v>107</v>
      </c>
      <c r="O34" s="17" t="s">
        <v>2724</v>
      </c>
      <c r="P34" s="6" t="s">
        <v>110</v>
      </c>
      <c r="Q34">
        <v>2</v>
      </c>
      <c r="U34">
        <v>0</v>
      </c>
    </row>
    <row r="35" spans="1:21">
      <c r="B35" s="11">
        <v>24321</v>
      </c>
      <c r="F35" s="4" t="s">
        <v>111</v>
      </c>
      <c r="G35" s="4">
        <v>7400</v>
      </c>
      <c r="H35" s="130">
        <f t="shared" si="0"/>
        <v>2255.52</v>
      </c>
      <c r="I35" s="4">
        <v>40</v>
      </c>
      <c r="J35" s="116">
        <f t="shared" si="1"/>
        <v>12.192</v>
      </c>
      <c r="K35" s="6" t="s">
        <v>112</v>
      </c>
      <c r="N35" s="17" t="s">
        <v>113</v>
      </c>
      <c r="O35" s="17" t="s">
        <v>2725</v>
      </c>
      <c r="P35" s="6" t="s">
        <v>114</v>
      </c>
      <c r="U35">
        <v>0</v>
      </c>
    </row>
    <row r="36" spans="1:21">
      <c r="B36" s="11">
        <v>24332</v>
      </c>
      <c r="G36" s="4">
        <v>7750</v>
      </c>
      <c r="H36" s="130">
        <f t="shared" si="0"/>
        <v>2362.2000000000003</v>
      </c>
      <c r="I36" s="4">
        <v>20</v>
      </c>
      <c r="J36" s="116">
        <f t="shared" si="1"/>
        <v>6.0960000000000001</v>
      </c>
      <c r="K36" s="6" t="s">
        <v>22</v>
      </c>
      <c r="N36" s="17" t="s">
        <v>116</v>
      </c>
      <c r="O36" s="17" t="s">
        <v>2735</v>
      </c>
      <c r="P36" s="6" t="s">
        <v>115</v>
      </c>
      <c r="Q36">
        <v>3</v>
      </c>
      <c r="U36">
        <v>0</v>
      </c>
    </row>
    <row r="37" spans="1:21">
      <c r="B37" s="11">
        <v>24341</v>
      </c>
      <c r="G37" s="4">
        <v>4800</v>
      </c>
      <c r="H37" s="130">
        <f t="shared" si="0"/>
        <v>1463.04</v>
      </c>
      <c r="J37" s="116"/>
      <c r="K37" s="6" t="s">
        <v>119</v>
      </c>
      <c r="N37" s="17" t="s">
        <v>117</v>
      </c>
      <c r="O37" s="17" t="s">
        <v>117</v>
      </c>
      <c r="P37" s="6" t="s">
        <v>118</v>
      </c>
      <c r="U37">
        <v>0</v>
      </c>
    </row>
    <row r="38" spans="1:21">
      <c r="B38" s="11">
        <v>24341</v>
      </c>
      <c r="G38" s="4">
        <v>5600</v>
      </c>
      <c r="H38" s="130">
        <f t="shared" si="0"/>
        <v>1706.88</v>
      </c>
      <c r="J38" s="116"/>
      <c r="K38" s="6" t="s">
        <v>22</v>
      </c>
      <c r="N38" s="17" t="s">
        <v>122</v>
      </c>
      <c r="O38" s="17" t="s">
        <v>117</v>
      </c>
      <c r="P38" s="6" t="s">
        <v>121</v>
      </c>
      <c r="U38">
        <v>0</v>
      </c>
    </row>
    <row r="39" spans="1:21">
      <c r="B39" s="11">
        <v>24341</v>
      </c>
      <c r="G39" s="4">
        <v>5750</v>
      </c>
      <c r="H39" s="130">
        <f t="shared" si="0"/>
        <v>1752.6000000000001</v>
      </c>
      <c r="J39" s="116"/>
      <c r="K39" s="6" t="s">
        <v>120</v>
      </c>
      <c r="N39" s="17" t="s">
        <v>122</v>
      </c>
      <c r="O39" s="17" t="s">
        <v>117</v>
      </c>
      <c r="U39">
        <v>0</v>
      </c>
    </row>
    <row r="40" spans="1:21">
      <c r="B40" s="11">
        <v>24345</v>
      </c>
      <c r="H40" s="130"/>
      <c r="I40" s="4">
        <v>50</v>
      </c>
      <c r="J40" s="116">
        <f t="shared" si="1"/>
        <v>15.24</v>
      </c>
      <c r="K40" s="6" t="s">
        <v>123</v>
      </c>
      <c r="P40" s="6" t="s">
        <v>124</v>
      </c>
      <c r="Q40">
        <v>2</v>
      </c>
      <c r="U40">
        <v>0</v>
      </c>
    </row>
    <row r="41" spans="1:21">
      <c r="B41" s="11">
        <v>24349</v>
      </c>
      <c r="G41" s="4">
        <v>8440</v>
      </c>
      <c r="H41" s="130">
        <f t="shared" si="0"/>
        <v>2572.5120000000002</v>
      </c>
      <c r="I41" s="4">
        <v>25</v>
      </c>
      <c r="J41" s="116">
        <f t="shared" si="1"/>
        <v>7.62</v>
      </c>
      <c r="N41" s="17" t="s">
        <v>125</v>
      </c>
      <c r="O41" s="17" t="s">
        <v>2736</v>
      </c>
      <c r="P41" s="6" t="s">
        <v>126</v>
      </c>
      <c r="U41">
        <v>0</v>
      </c>
    </row>
    <row r="42" spans="1:21" s="50" customFormat="1">
      <c r="A42" s="54" t="s">
        <v>127</v>
      </c>
      <c r="B42" s="51"/>
      <c r="C42" s="51"/>
      <c r="D42" s="52"/>
      <c r="E42" s="55" t="s">
        <v>128</v>
      </c>
      <c r="F42" s="52"/>
      <c r="G42" s="52"/>
      <c r="H42" s="130"/>
      <c r="I42" s="52"/>
      <c r="J42" s="116"/>
      <c r="K42" s="51"/>
      <c r="L42" s="51"/>
      <c r="M42" s="53"/>
      <c r="N42" s="53"/>
      <c r="O42" s="53"/>
      <c r="P42" s="51"/>
    </row>
    <row r="43" spans="1:21">
      <c r="B43" s="11">
        <v>24303</v>
      </c>
      <c r="G43" s="4">
        <v>7680</v>
      </c>
      <c r="H43" s="130">
        <f t="shared" si="0"/>
        <v>2340.864</v>
      </c>
      <c r="I43" s="4">
        <v>20</v>
      </c>
      <c r="J43" s="116">
        <f t="shared" si="1"/>
        <v>6.0960000000000001</v>
      </c>
      <c r="K43" s="6" t="s">
        <v>129</v>
      </c>
      <c r="N43" s="17" t="s">
        <v>130</v>
      </c>
      <c r="O43" s="17" t="s">
        <v>590</v>
      </c>
      <c r="P43" s="6" t="s">
        <v>131</v>
      </c>
      <c r="Q43">
        <v>4</v>
      </c>
      <c r="U43">
        <v>0</v>
      </c>
    </row>
    <row r="44" spans="1:21">
      <c r="B44" s="11">
        <v>24313</v>
      </c>
      <c r="H44" s="130"/>
      <c r="J44" s="116"/>
      <c r="N44" s="17" t="s">
        <v>132</v>
      </c>
      <c r="O44" s="17" t="s">
        <v>2737</v>
      </c>
      <c r="P44" s="6" t="s">
        <v>133</v>
      </c>
      <c r="Q44">
        <v>5</v>
      </c>
      <c r="U44">
        <v>0</v>
      </c>
    </row>
    <row r="45" spans="1:21">
      <c r="B45" s="11">
        <v>24316</v>
      </c>
      <c r="G45" s="4">
        <v>6150</v>
      </c>
      <c r="H45" s="130">
        <f t="shared" si="0"/>
        <v>1874.52</v>
      </c>
      <c r="J45" s="116"/>
      <c r="K45" s="6" t="s">
        <v>120</v>
      </c>
      <c r="N45" s="17" t="s">
        <v>134</v>
      </c>
      <c r="O45" s="17" t="s">
        <v>2738</v>
      </c>
      <c r="P45" s="6" t="s">
        <v>135</v>
      </c>
      <c r="Q45">
        <v>3</v>
      </c>
      <c r="U45">
        <v>0</v>
      </c>
    </row>
    <row r="46" spans="1:21">
      <c r="B46" s="11">
        <v>24316</v>
      </c>
      <c r="G46" s="4">
        <v>6320</v>
      </c>
      <c r="H46" s="130">
        <f t="shared" si="0"/>
        <v>1926.336</v>
      </c>
      <c r="J46" s="116"/>
      <c r="K46" s="6" t="s">
        <v>1076</v>
      </c>
      <c r="N46" s="17" t="s">
        <v>136</v>
      </c>
      <c r="O46" s="17" t="s">
        <v>2738</v>
      </c>
      <c r="P46" s="6" t="s">
        <v>137</v>
      </c>
      <c r="Q46">
        <v>3</v>
      </c>
      <c r="U46">
        <v>1</v>
      </c>
    </row>
    <row r="47" spans="1:21">
      <c r="B47" s="11">
        <v>24696</v>
      </c>
      <c r="G47" s="4">
        <v>7300</v>
      </c>
      <c r="H47" s="130">
        <f t="shared" si="0"/>
        <v>2225.04</v>
      </c>
      <c r="J47" s="116"/>
      <c r="N47" s="17" t="s">
        <v>138</v>
      </c>
      <c r="O47" s="17" t="s">
        <v>2739</v>
      </c>
      <c r="P47" s="6" t="s">
        <v>139</v>
      </c>
      <c r="Q47">
        <v>2</v>
      </c>
      <c r="U47">
        <v>0</v>
      </c>
    </row>
    <row r="48" spans="1:21">
      <c r="B48" s="11">
        <v>25043</v>
      </c>
      <c r="G48" s="4">
        <v>7800</v>
      </c>
      <c r="H48" s="130">
        <f t="shared" si="0"/>
        <v>2377.44</v>
      </c>
      <c r="J48" s="116"/>
      <c r="N48" s="17" t="s">
        <v>140</v>
      </c>
      <c r="O48" s="17" t="s">
        <v>2740</v>
      </c>
      <c r="P48" s="6" t="s">
        <v>141</v>
      </c>
      <c r="Q48">
        <v>3</v>
      </c>
      <c r="U48">
        <v>0</v>
      </c>
    </row>
    <row r="49" spans="2:21">
      <c r="B49" s="11">
        <v>25403</v>
      </c>
      <c r="G49" s="4">
        <v>7800</v>
      </c>
      <c r="H49" s="130">
        <f t="shared" si="0"/>
        <v>2377.44</v>
      </c>
      <c r="I49" s="4">
        <v>35</v>
      </c>
      <c r="J49" s="116">
        <f t="shared" si="1"/>
        <v>10.668000000000001</v>
      </c>
      <c r="K49" s="6" t="s">
        <v>142</v>
      </c>
      <c r="N49" s="17" t="s">
        <v>143</v>
      </c>
      <c r="O49" s="17" t="s">
        <v>2737</v>
      </c>
      <c r="P49" s="6" t="s">
        <v>144</v>
      </c>
      <c r="U49">
        <v>0</v>
      </c>
    </row>
    <row r="50" spans="2:21">
      <c r="B50" s="11">
        <v>25404</v>
      </c>
      <c r="G50" s="4">
        <v>7330</v>
      </c>
      <c r="H50" s="130">
        <f t="shared" si="0"/>
        <v>2234.1840000000002</v>
      </c>
      <c r="J50" s="116"/>
      <c r="N50" s="17" t="s">
        <v>145</v>
      </c>
      <c r="O50" s="17" t="s">
        <v>2727</v>
      </c>
      <c r="P50" s="6" t="s">
        <v>146</v>
      </c>
      <c r="U50">
        <v>0</v>
      </c>
    </row>
    <row r="51" spans="2:21">
      <c r="B51" s="11">
        <v>25407</v>
      </c>
      <c r="G51" s="4">
        <v>5300</v>
      </c>
      <c r="H51" s="130">
        <f t="shared" si="0"/>
        <v>1615.44</v>
      </c>
      <c r="J51" s="116"/>
      <c r="N51" s="17" t="s">
        <v>147</v>
      </c>
      <c r="O51" s="17" t="s">
        <v>2741</v>
      </c>
      <c r="P51" s="6" t="s">
        <v>148</v>
      </c>
      <c r="U51">
        <v>0</v>
      </c>
    </row>
    <row r="52" spans="2:21">
      <c r="B52" s="11">
        <v>25407</v>
      </c>
      <c r="H52" s="130"/>
      <c r="J52" s="116"/>
      <c r="O52" s="17" t="s">
        <v>2741</v>
      </c>
      <c r="P52" s="6" t="s">
        <v>149</v>
      </c>
      <c r="R52">
        <v>2</v>
      </c>
      <c r="T52">
        <v>2</v>
      </c>
      <c r="U52">
        <v>0</v>
      </c>
    </row>
    <row r="53" spans="2:21">
      <c r="B53" s="11">
        <v>25413</v>
      </c>
      <c r="G53" s="4">
        <v>7850</v>
      </c>
      <c r="H53" s="130">
        <f t="shared" si="0"/>
        <v>2392.6800000000003</v>
      </c>
      <c r="I53" s="4">
        <v>25</v>
      </c>
      <c r="J53" s="116">
        <f t="shared" si="1"/>
        <v>7.62</v>
      </c>
      <c r="M53" s="17" t="s">
        <v>152</v>
      </c>
      <c r="N53" s="17" t="s">
        <v>150</v>
      </c>
      <c r="O53" s="17" t="s">
        <v>2737</v>
      </c>
      <c r="P53" s="6" t="s">
        <v>151</v>
      </c>
      <c r="U53">
        <v>0</v>
      </c>
    </row>
    <row r="54" spans="2:21">
      <c r="B54" s="11">
        <v>25423</v>
      </c>
      <c r="G54" s="4">
        <v>8120</v>
      </c>
      <c r="H54" s="130">
        <f t="shared" si="0"/>
        <v>2474.9760000000001</v>
      </c>
      <c r="I54" s="4">
        <v>20</v>
      </c>
      <c r="J54" s="116">
        <f t="shared" si="1"/>
        <v>6.0960000000000001</v>
      </c>
      <c r="N54" s="17" t="s">
        <v>153</v>
      </c>
      <c r="O54" s="17" t="s">
        <v>2742</v>
      </c>
      <c r="P54" s="6" t="s">
        <v>154</v>
      </c>
      <c r="Q54">
        <v>2</v>
      </c>
      <c r="U54">
        <v>0</v>
      </c>
    </row>
    <row r="55" spans="2:21">
      <c r="B55" s="11">
        <v>25424</v>
      </c>
      <c r="G55" s="4">
        <v>7690</v>
      </c>
      <c r="H55" s="130">
        <f t="shared" si="0"/>
        <v>2343.9120000000003</v>
      </c>
      <c r="I55" s="4">
        <v>40</v>
      </c>
      <c r="J55" s="116">
        <f t="shared" si="1"/>
        <v>12.192</v>
      </c>
      <c r="N55" s="17" t="s">
        <v>155</v>
      </c>
      <c r="O55" s="17" t="s">
        <v>155</v>
      </c>
      <c r="P55" s="6" t="s">
        <v>156</v>
      </c>
      <c r="U55">
        <v>0</v>
      </c>
    </row>
    <row r="56" spans="2:21">
      <c r="B56" s="11">
        <v>25424</v>
      </c>
      <c r="H56" s="130"/>
      <c r="I56" s="4">
        <v>12</v>
      </c>
      <c r="J56" s="116">
        <f t="shared" si="1"/>
        <v>3.6576000000000004</v>
      </c>
      <c r="N56" s="17" t="s">
        <v>157</v>
      </c>
      <c r="O56" s="17" t="s">
        <v>2742</v>
      </c>
      <c r="P56" s="6" t="s">
        <v>158</v>
      </c>
      <c r="R56">
        <v>1</v>
      </c>
      <c r="U56">
        <v>0</v>
      </c>
    </row>
    <row r="57" spans="2:21">
      <c r="B57" s="11">
        <v>25425</v>
      </c>
      <c r="G57" s="4">
        <v>7900</v>
      </c>
      <c r="H57" s="130">
        <f t="shared" si="0"/>
        <v>2407.92</v>
      </c>
      <c r="I57" s="4">
        <v>35</v>
      </c>
      <c r="J57" s="116">
        <f t="shared" si="1"/>
        <v>10.668000000000001</v>
      </c>
      <c r="N57" s="17" t="s">
        <v>159</v>
      </c>
      <c r="O57" s="17" t="s">
        <v>1609</v>
      </c>
      <c r="P57" s="6" t="s">
        <v>160</v>
      </c>
      <c r="T57">
        <v>5</v>
      </c>
      <c r="U57">
        <v>0</v>
      </c>
    </row>
    <row r="58" spans="2:21">
      <c r="B58" s="11">
        <v>25425</v>
      </c>
      <c r="G58" s="4">
        <v>7750</v>
      </c>
      <c r="H58" s="130">
        <f t="shared" si="0"/>
        <v>2362.2000000000003</v>
      </c>
      <c r="I58" s="4">
        <v>25</v>
      </c>
      <c r="J58" s="116">
        <f t="shared" si="1"/>
        <v>7.62</v>
      </c>
      <c r="N58" s="17" t="s">
        <v>161</v>
      </c>
      <c r="U58">
        <v>0</v>
      </c>
    </row>
    <row r="59" spans="2:21">
      <c r="B59" s="11">
        <v>25425</v>
      </c>
      <c r="G59" s="4">
        <v>7680</v>
      </c>
      <c r="H59" s="130">
        <f t="shared" si="0"/>
        <v>2340.864</v>
      </c>
      <c r="I59" s="4">
        <v>40</v>
      </c>
      <c r="J59" s="116">
        <f t="shared" si="1"/>
        <v>12.192</v>
      </c>
      <c r="K59" s="6" t="s">
        <v>163</v>
      </c>
      <c r="N59" s="17" t="s">
        <v>162</v>
      </c>
      <c r="O59" s="17" t="s">
        <v>1609</v>
      </c>
      <c r="P59" s="6" t="s">
        <v>164</v>
      </c>
      <c r="U59">
        <v>0</v>
      </c>
    </row>
    <row r="60" spans="2:21">
      <c r="B60" s="11">
        <v>25425</v>
      </c>
      <c r="G60" s="4">
        <v>7950</v>
      </c>
      <c r="H60" s="130">
        <f t="shared" si="0"/>
        <v>2423.1600000000003</v>
      </c>
      <c r="I60" s="4">
        <v>35</v>
      </c>
      <c r="J60" s="116">
        <f t="shared" si="1"/>
        <v>10.668000000000001</v>
      </c>
      <c r="N60" s="17" t="s">
        <v>165</v>
      </c>
      <c r="O60" s="17" t="s">
        <v>1767</v>
      </c>
      <c r="U60">
        <v>0</v>
      </c>
    </row>
    <row r="61" spans="2:21">
      <c r="B61" s="11">
        <v>25425</v>
      </c>
      <c r="G61" s="4">
        <v>7925</v>
      </c>
      <c r="H61" s="130">
        <f t="shared" si="0"/>
        <v>2415.54</v>
      </c>
      <c r="J61" s="116"/>
      <c r="N61" s="17" t="s">
        <v>166</v>
      </c>
      <c r="O61" s="17" t="s">
        <v>1767</v>
      </c>
      <c r="P61" s="6" t="s">
        <v>170</v>
      </c>
      <c r="U61">
        <v>0</v>
      </c>
    </row>
    <row r="62" spans="2:21">
      <c r="B62" s="11">
        <v>25425</v>
      </c>
      <c r="G62" s="4">
        <v>7700</v>
      </c>
      <c r="H62" s="130">
        <f t="shared" si="0"/>
        <v>2346.96</v>
      </c>
      <c r="I62" s="4">
        <v>30</v>
      </c>
      <c r="J62" s="116">
        <f t="shared" si="1"/>
        <v>9.1440000000000001</v>
      </c>
      <c r="N62" s="17" t="s">
        <v>167</v>
      </c>
      <c r="O62" s="17" t="s">
        <v>1767</v>
      </c>
      <c r="U62">
        <v>0</v>
      </c>
    </row>
    <row r="63" spans="2:21">
      <c r="B63" s="11">
        <v>25425</v>
      </c>
      <c r="H63" s="130">
        <f t="shared" si="0"/>
        <v>0</v>
      </c>
      <c r="J63" s="116"/>
      <c r="O63" s="17" t="s">
        <v>1767</v>
      </c>
      <c r="P63" s="56" t="s">
        <v>176</v>
      </c>
      <c r="U63">
        <v>0</v>
      </c>
    </row>
    <row r="64" spans="2:21">
      <c r="B64" s="11">
        <v>25434</v>
      </c>
      <c r="G64" s="4">
        <v>5480</v>
      </c>
      <c r="H64" s="130">
        <f t="shared" si="0"/>
        <v>1670.3040000000001</v>
      </c>
      <c r="I64" s="4">
        <v>12</v>
      </c>
      <c r="J64" s="116">
        <f t="shared" si="1"/>
        <v>3.6576000000000004</v>
      </c>
      <c r="K64" s="6" t="s">
        <v>129</v>
      </c>
      <c r="N64" s="17" t="s">
        <v>168</v>
      </c>
      <c r="O64" s="17" t="s">
        <v>2743</v>
      </c>
      <c r="U64">
        <v>0</v>
      </c>
    </row>
    <row r="65" spans="2:21">
      <c r="B65" s="11">
        <v>25439</v>
      </c>
      <c r="F65" s="4" t="s">
        <v>169</v>
      </c>
      <c r="G65" s="4">
        <v>5560</v>
      </c>
      <c r="H65" s="130">
        <f t="shared" si="0"/>
        <v>1694.6880000000001</v>
      </c>
      <c r="J65" s="116"/>
      <c r="P65" s="6" t="s">
        <v>121</v>
      </c>
      <c r="U65">
        <v>0</v>
      </c>
    </row>
    <row r="66" spans="2:21">
      <c r="B66" s="11">
        <v>25442</v>
      </c>
      <c r="H66" s="130">
        <f t="shared" si="0"/>
        <v>0</v>
      </c>
      <c r="I66" s="4">
        <v>19</v>
      </c>
      <c r="J66" s="116">
        <f t="shared" si="1"/>
        <v>5.7911999999999999</v>
      </c>
      <c r="K66" s="6" t="s">
        <v>171</v>
      </c>
      <c r="N66" s="17" t="s">
        <v>172</v>
      </c>
      <c r="O66" s="17" t="s">
        <v>2745</v>
      </c>
      <c r="U66">
        <v>0</v>
      </c>
    </row>
    <row r="67" spans="2:21">
      <c r="B67" s="11">
        <v>25444</v>
      </c>
      <c r="G67" s="4">
        <v>7900</v>
      </c>
      <c r="H67" s="130">
        <f t="shared" si="0"/>
        <v>2407.92</v>
      </c>
      <c r="J67" s="116"/>
      <c r="N67" s="17" t="s">
        <v>173</v>
      </c>
      <c r="O67" s="17" t="s">
        <v>2744</v>
      </c>
      <c r="P67" s="6" t="s">
        <v>174</v>
      </c>
      <c r="U67">
        <v>0</v>
      </c>
    </row>
    <row r="68" spans="2:21">
      <c r="B68" s="11">
        <v>25444</v>
      </c>
      <c r="G68" s="4">
        <v>8150</v>
      </c>
      <c r="H68" s="130">
        <f t="shared" ref="H68:H131" si="2">G68*0.3048</f>
        <v>2484.1200000000003</v>
      </c>
      <c r="J68" s="116"/>
      <c r="N68" s="17" t="s">
        <v>173</v>
      </c>
      <c r="O68" s="17" t="s">
        <v>2744</v>
      </c>
      <c r="P68" s="6" t="s">
        <v>175</v>
      </c>
      <c r="U68">
        <v>0</v>
      </c>
    </row>
    <row r="69" spans="2:21">
      <c r="B69" s="11">
        <v>25444</v>
      </c>
      <c r="G69" s="4">
        <v>8470</v>
      </c>
      <c r="H69" s="130">
        <f t="shared" si="2"/>
        <v>2581.6559999999999</v>
      </c>
      <c r="I69" s="4">
        <v>50</v>
      </c>
      <c r="J69" s="116">
        <f t="shared" ref="J69:J130" si="3">I69*0.3048</f>
        <v>15.24</v>
      </c>
      <c r="N69" s="17" t="s">
        <v>173</v>
      </c>
      <c r="O69" s="17" t="s">
        <v>2744</v>
      </c>
      <c r="U69">
        <v>0</v>
      </c>
    </row>
    <row r="70" spans="2:21">
      <c r="B70" s="11">
        <v>25444</v>
      </c>
      <c r="G70" s="4">
        <v>8100</v>
      </c>
      <c r="H70" s="130">
        <f t="shared" si="2"/>
        <v>2468.88</v>
      </c>
      <c r="I70" s="4">
        <v>75</v>
      </c>
      <c r="J70" s="116">
        <f t="shared" si="3"/>
        <v>22.86</v>
      </c>
      <c r="N70" s="17" t="s">
        <v>177</v>
      </c>
      <c r="O70" s="17" t="s">
        <v>2744</v>
      </c>
      <c r="U70">
        <v>0</v>
      </c>
    </row>
    <row r="71" spans="2:21">
      <c r="B71" s="11">
        <v>25446</v>
      </c>
      <c r="G71" s="4">
        <v>2420</v>
      </c>
      <c r="H71" s="130">
        <f t="shared" si="2"/>
        <v>737.61599999999999</v>
      </c>
      <c r="I71" s="4">
        <v>27</v>
      </c>
      <c r="J71" s="116">
        <f t="shared" si="3"/>
        <v>8.2295999999999996</v>
      </c>
      <c r="N71" s="17" t="s">
        <v>178</v>
      </c>
      <c r="O71" s="17" t="s">
        <v>1486</v>
      </c>
      <c r="U71">
        <v>0</v>
      </c>
    </row>
    <row r="72" spans="2:21">
      <c r="B72" s="11">
        <v>25446</v>
      </c>
      <c r="G72" s="4">
        <v>2420</v>
      </c>
      <c r="H72" s="130">
        <f t="shared" si="2"/>
        <v>737.61599999999999</v>
      </c>
      <c r="I72" s="4">
        <v>3</v>
      </c>
      <c r="J72" s="116">
        <f t="shared" si="3"/>
        <v>0.9144000000000001</v>
      </c>
      <c r="N72" s="17" t="s">
        <v>178</v>
      </c>
      <c r="O72" s="17" t="s">
        <v>1486</v>
      </c>
      <c r="U72">
        <v>0</v>
      </c>
    </row>
    <row r="73" spans="2:21">
      <c r="B73" s="11">
        <v>25446</v>
      </c>
      <c r="G73" s="4">
        <v>2750</v>
      </c>
      <c r="H73" s="130">
        <f t="shared" si="2"/>
        <v>838.2</v>
      </c>
      <c r="I73" s="4">
        <v>29</v>
      </c>
      <c r="J73" s="116">
        <f t="shared" si="3"/>
        <v>8.8391999999999999</v>
      </c>
      <c r="N73" s="17" t="s">
        <v>178</v>
      </c>
      <c r="O73" s="17" t="s">
        <v>1486</v>
      </c>
      <c r="P73" s="6" t="s">
        <v>179</v>
      </c>
      <c r="S73">
        <v>2</v>
      </c>
      <c r="U73">
        <v>0</v>
      </c>
    </row>
    <row r="74" spans="2:21">
      <c r="B74" s="11">
        <v>25757</v>
      </c>
      <c r="G74" s="4">
        <v>6950</v>
      </c>
      <c r="H74" s="130">
        <f t="shared" si="2"/>
        <v>2118.36</v>
      </c>
      <c r="I74" s="4">
        <v>37</v>
      </c>
      <c r="J74" s="116">
        <f t="shared" si="3"/>
        <v>11.277600000000001</v>
      </c>
      <c r="K74" s="6" t="s">
        <v>120</v>
      </c>
      <c r="N74" s="17" t="s">
        <v>180</v>
      </c>
      <c r="O74" s="17" t="s">
        <v>2746</v>
      </c>
      <c r="P74" s="6" t="s">
        <v>181</v>
      </c>
      <c r="U74">
        <v>0</v>
      </c>
    </row>
    <row r="75" spans="2:21">
      <c r="B75" s="11">
        <v>25759</v>
      </c>
      <c r="G75" s="4">
        <v>6400</v>
      </c>
      <c r="H75" s="130">
        <f t="shared" si="2"/>
        <v>1950.72</v>
      </c>
      <c r="I75" s="4">
        <v>45</v>
      </c>
      <c r="J75" s="116">
        <f t="shared" si="3"/>
        <v>13.716000000000001</v>
      </c>
      <c r="N75" s="17" t="s">
        <v>182</v>
      </c>
      <c r="O75" s="17" t="s">
        <v>2746</v>
      </c>
      <c r="P75" s="6" t="s">
        <v>183</v>
      </c>
      <c r="U75">
        <v>0</v>
      </c>
    </row>
    <row r="76" spans="2:21">
      <c r="B76" s="11">
        <v>25763</v>
      </c>
      <c r="G76" s="4">
        <v>8320</v>
      </c>
      <c r="H76" s="130">
        <f t="shared" si="2"/>
        <v>2535.9360000000001</v>
      </c>
      <c r="J76" s="116"/>
      <c r="N76" s="17" t="s">
        <v>184</v>
      </c>
      <c r="O76" s="17" t="s">
        <v>2747</v>
      </c>
      <c r="P76" s="6" t="s">
        <v>185</v>
      </c>
      <c r="S76">
        <v>3</v>
      </c>
      <c r="U76">
        <v>0</v>
      </c>
    </row>
    <row r="77" spans="2:21">
      <c r="B77" s="11">
        <v>25768</v>
      </c>
      <c r="G77" s="4">
        <v>6000</v>
      </c>
      <c r="H77" s="130">
        <f t="shared" si="2"/>
        <v>1828.8000000000002</v>
      </c>
      <c r="I77" s="4">
        <v>37</v>
      </c>
      <c r="J77" s="116">
        <f t="shared" si="3"/>
        <v>11.277600000000001</v>
      </c>
      <c r="N77" s="17" t="s">
        <v>186</v>
      </c>
      <c r="O77" s="17" t="s">
        <v>2748</v>
      </c>
      <c r="P77" s="6" t="s">
        <v>187</v>
      </c>
      <c r="Q77">
        <v>2</v>
      </c>
      <c r="R77">
        <v>2</v>
      </c>
      <c r="U77">
        <v>0</v>
      </c>
    </row>
    <row r="78" spans="2:21">
      <c r="B78" s="11">
        <v>25783</v>
      </c>
      <c r="G78" s="4">
        <v>6040</v>
      </c>
      <c r="H78" s="130">
        <f t="shared" si="2"/>
        <v>1840.9920000000002</v>
      </c>
      <c r="I78" s="4">
        <v>5</v>
      </c>
      <c r="J78" s="116">
        <f t="shared" si="3"/>
        <v>1.524</v>
      </c>
      <c r="N78" s="17" t="s">
        <v>188</v>
      </c>
      <c r="O78" s="17" t="s">
        <v>2728</v>
      </c>
      <c r="P78" s="6" t="s">
        <v>189</v>
      </c>
      <c r="U78">
        <v>0</v>
      </c>
    </row>
    <row r="79" spans="2:21">
      <c r="B79" s="11">
        <v>25784</v>
      </c>
      <c r="G79" s="4">
        <v>5600</v>
      </c>
      <c r="H79" s="130">
        <f t="shared" si="2"/>
        <v>1706.88</v>
      </c>
      <c r="I79" s="4">
        <v>85</v>
      </c>
      <c r="J79" s="116">
        <f t="shared" si="3"/>
        <v>25.908000000000001</v>
      </c>
      <c r="N79" s="17" t="s">
        <v>191</v>
      </c>
      <c r="O79" s="17" t="s">
        <v>2728</v>
      </c>
      <c r="P79" s="6" t="s">
        <v>190</v>
      </c>
      <c r="R79">
        <v>1</v>
      </c>
      <c r="U79">
        <v>0</v>
      </c>
    </row>
    <row r="80" spans="2:21">
      <c r="B80" s="11">
        <v>25785</v>
      </c>
      <c r="G80" s="4">
        <v>5700</v>
      </c>
      <c r="H80" s="130">
        <f t="shared" si="2"/>
        <v>1737.3600000000001</v>
      </c>
      <c r="I80" s="4">
        <v>70</v>
      </c>
      <c r="J80" s="116">
        <f t="shared" si="3"/>
        <v>21.336000000000002</v>
      </c>
      <c r="N80" s="17" t="s">
        <v>192</v>
      </c>
      <c r="O80" s="17" t="s">
        <v>2728</v>
      </c>
      <c r="P80" s="6" t="s">
        <v>193</v>
      </c>
      <c r="U80">
        <v>0</v>
      </c>
    </row>
    <row r="81" spans="1:21">
      <c r="B81" s="11">
        <v>25787</v>
      </c>
      <c r="G81" s="4">
        <v>4800</v>
      </c>
      <c r="H81" s="130">
        <f t="shared" si="2"/>
        <v>1463.04</v>
      </c>
      <c r="I81" s="4">
        <v>15</v>
      </c>
      <c r="J81" s="116">
        <f t="shared" si="3"/>
        <v>4.5720000000000001</v>
      </c>
      <c r="N81" s="17" t="s">
        <v>194</v>
      </c>
      <c r="P81" s="6" t="s">
        <v>195</v>
      </c>
      <c r="U81">
        <v>0</v>
      </c>
    </row>
    <row r="82" spans="1:21">
      <c r="B82" s="11">
        <v>25819</v>
      </c>
      <c r="G82" s="4">
        <v>6200</v>
      </c>
      <c r="H82" s="130">
        <f t="shared" si="2"/>
        <v>1889.76</v>
      </c>
      <c r="I82" s="4">
        <v>5</v>
      </c>
      <c r="J82" s="116">
        <f t="shared" si="3"/>
        <v>1.524</v>
      </c>
      <c r="N82" s="17" t="s">
        <v>196</v>
      </c>
      <c r="U82">
        <v>0</v>
      </c>
    </row>
    <row r="83" spans="1:21">
      <c r="B83" s="11">
        <v>26141</v>
      </c>
      <c r="H83" s="130">
        <f t="shared" si="2"/>
        <v>0</v>
      </c>
      <c r="I83" s="4">
        <v>12</v>
      </c>
      <c r="J83" s="116">
        <f t="shared" si="3"/>
        <v>3.6576000000000004</v>
      </c>
      <c r="K83" s="6" t="s">
        <v>120</v>
      </c>
      <c r="N83" s="17" t="s">
        <v>197</v>
      </c>
      <c r="O83" s="17" t="s">
        <v>2749</v>
      </c>
      <c r="P83" s="6" t="s">
        <v>198</v>
      </c>
      <c r="U83">
        <v>0</v>
      </c>
    </row>
    <row r="84" spans="1:21">
      <c r="B84" s="11">
        <v>26146</v>
      </c>
      <c r="G84" s="4">
        <v>7700</v>
      </c>
      <c r="H84" s="130">
        <f t="shared" si="2"/>
        <v>2346.96</v>
      </c>
      <c r="I84" s="4">
        <v>30</v>
      </c>
      <c r="J84" s="116">
        <f t="shared" si="3"/>
        <v>9.1440000000000001</v>
      </c>
      <c r="N84" s="17" t="s">
        <v>199</v>
      </c>
      <c r="O84" s="17" t="s">
        <v>2750</v>
      </c>
      <c r="U84">
        <v>0</v>
      </c>
    </row>
    <row r="85" spans="1:21">
      <c r="B85" s="11">
        <v>27641</v>
      </c>
      <c r="G85" s="4">
        <v>6880</v>
      </c>
      <c r="H85" s="130">
        <f t="shared" si="2"/>
        <v>2097.0239999999999</v>
      </c>
      <c r="I85" s="4">
        <v>6</v>
      </c>
      <c r="J85" s="116">
        <f t="shared" si="3"/>
        <v>1.8288000000000002</v>
      </c>
      <c r="N85" s="17" t="s">
        <v>200</v>
      </c>
      <c r="O85" s="17" t="s">
        <v>200</v>
      </c>
      <c r="U85">
        <v>0</v>
      </c>
    </row>
    <row r="86" spans="1:21">
      <c r="H86" s="130">
        <f t="shared" si="2"/>
        <v>0</v>
      </c>
      <c r="J86" s="116"/>
      <c r="U86">
        <v>0</v>
      </c>
    </row>
    <row r="87" spans="1:21" s="57" customFormat="1">
      <c r="A87" s="61" t="s">
        <v>202</v>
      </c>
      <c r="B87" s="58"/>
      <c r="C87" s="58"/>
      <c r="D87" s="59"/>
      <c r="E87" s="62" t="s">
        <v>203</v>
      </c>
      <c r="F87" s="59"/>
      <c r="G87" s="59"/>
      <c r="H87" s="130">
        <f t="shared" si="2"/>
        <v>0</v>
      </c>
      <c r="I87" s="59"/>
      <c r="J87" s="116"/>
      <c r="K87" s="58"/>
      <c r="L87" s="58"/>
      <c r="M87" s="60"/>
      <c r="N87" s="60"/>
      <c r="O87" s="60"/>
      <c r="P87" s="58"/>
    </row>
    <row r="88" spans="1:21">
      <c r="B88" s="11">
        <v>24635</v>
      </c>
      <c r="G88" s="4">
        <v>5400</v>
      </c>
      <c r="H88" s="130">
        <f t="shared" si="2"/>
        <v>1645.92</v>
      </c>
      <c r="J88" s="116"/>
      <c r="K88" s="6" t="s">
        <v>204</v>
      </c>
      <c r="N88" s="17" t="s">
        <v>205</v>
      </c>
      <c r="O88" s="17" t="s">
        <v>1666</v>
      </c>
      <c r="P88" s="6" t="s">
        <v>206</v>
      </c>
      <c r="R88">
        <v>1</v>
      </c>
      <c r="U88">
        <v>0</v>
      </c>
    </row>
    <row r="89" spans="1:21">
      <c r="B89" s="11">
        <v>24637</v>
      </c>
      <c r="G89" s="4">
        <v>3400</v>
      </c>
      <c r="H89" s="130">
        <f t="shared" si="2"/>
        <v>1036.3200000000002</v>
      </c>
      <c r="I89" s="4">
        <v>20</v>
      </c>
      <c r="J89" s="116">
        <f t="shared" si="3"/>
        <v>6.0960000000000001</v>
      </c>
      <c r="K89" s="6" t="s">
        <v>22</v>
      </c>
      <c r="N89" s="17" t="s">
        <v>207</v>
      </c>
      <c r="O89" s="17" t="s">
        <v>2751</v>
      </c>
      <c r="U89">
        <v>0</v>
      </c>
    </row>
    <row r="90" spans="1:21">
      <c r="B90" s="11">
        <v>24638</v>
      </c>
      <c r="G90" s="4">
        <v>7178</v>
      </c>
      <c r="H90" s="130">
        <f t="shared" si="2"/>
        <v>2187.8544000000002</v>
      </c>
      <c r="I90" s="4">
        <v>30</v>
      </c>
      <c r="J90" s="116">
        <f t="shared" si="3"/>
        <v>9.1440000000000001</v>
      </c>
      <c r="K90" s="6" t="s">
        <v>22</v>
      </c>
      <c r="L90" s="6" t="s">
        <v>208</v>
      </c>
      <c r="N90" s="17" t="s">
        <v>209</v>
      </c>
      <c r="O90" s="17" t="s">
        <v>1666</v>
      </c>
      <c r="U90">
        <v>0</v>
      </c>
    </row>
    <row r="91" spans="1:21">
      <c r="B91" s="11">
        <v>24638</v>
      </c>
      <c r="G91" s="4">
        <v>6900</v>
      </c>
      <c r="H91" s="130">
        <f t="shared" si="2"/>
        <v>2103.12</v>
      </c>
      <c r="I91" s="4">
        <v>30</v>
      </c>
      <c r="J91" s="116">
        <f t="shared" si="3"/>
        <v>9.1440000000000001</v>
      </c>
      <c r="N91" s="17" t="s">
        <v>209</v>
      </c>
      <c r="O91" s="17" t="s">
        <v>1666</v>
      </c>
      <c r="P91" s="6" t="s">
        <v>210</v>
      </c>
      <c r="U91">
        <v>0</v>
      </c>
    </row>
    <row r="92" spans="1:21">
      <c r="B92" s="11">
        <v>24638</v>
      </c>
      <c r="G92" s="4">
        <v>6220</v>
      </c>
      <c r="H92" s="130">
        <f t="shared" si="2"/>
        <v>1895.856</v>
      </c>
      <c r="I92" s="4">
        <v>40</v>
      </c>
      <c r="J92" s="116">
        <f t="shared" si="3"/>
        <v>12.192</v>
      </c>
      <c r="M92" s="17" t="s">
        <v>1335</v>
      </c>
      <c r="N92" s="17" t="s">
        <v>211</v>
      </c>
      <c r="O92" s="17" t="s">
        <v>1820</v>
      </c>
      <c r="P92" s="6" t="s">
        <v>212</v>
      </c>
      <c r="U92">
        <v>0</v>
      </c>
    </row>
    <row r="93" spans="1:21">
      <c r="B93" s="11">
        <v>24646</v>
      </c>
      <c r="H93" s="130">
        <f t="shared" si="2"/>
        <v>0</v>
      </c>
      <c r="I93" s="102">
        <v>8</v>
      </c>
      <c r="J93" s="116">
        <f t="shared" si="3"/>
        <v>2.4384000000000001</v>
      </c>
      <c r="K93" s="6" t="s">
        <v>213</v>
      </c>
      <c r="M93" s="17" t="s">
        <v>1336</v>
      </c>
      <c r="N93" s="17" t="s">
        <v>215</v>
      </c>
      <c r="O93" s="17" t="s">
        <v>215</v>
      </c>
      <c r="P93" s="6" t="s">
        <v>214</v>
      </c>
      <c r="U93">
        <v>1</v>
      </c>
    </row>
    <row r="94" spans="1:21">
      <c r="B94" s="11">
        <v>24646</v>
      </c>
      <c r="G94" s="4">
        <v>5400</v>
      </c>
      <c r="H94" s="130">
        <f t="shared" si="2"/>
        <v>1645.92</v>
      </c>
      <c r="I94" s="4">
        <v>17</v>
      </c>
      <c r="J94" s="116">
        <f t="shared" si="3"/>
        <v>5.1816000000000004</v>
      </c>
      <c r="K94" s="6" t="s">
        <v>120</v>
      </c>
      <c r="M94" s="17" t="s">
        <v>1337</v>
      </c>
      <c r="N94" s="17" t="s">
        <v>219</v>
      </c>
      <c r="O94" s="17" t="s">
        <v>2752</v>
      </c>
      <c r="P94" s="6" t="s">
        <v>216</v>
      </c>
      <c r="U94">
        <v>0</v>
      </c>
    </row>
    <row r="95" spans="1:21">
      <c r="B95" s="11">
        <v>24646</v>
      </c>
      <c r="H95" s="130">
        <f t="shared" si="2"/>
        <v>0</v>
      </c>
      <c r="I95" s="4">
        <v>25</v>
      </c>
      <c r="J95" s="116">
        <f t="shared" si="3"/>
        <v>7.62</v>
      </c>
      <c r="K95" s="6" t="s">
        <v>217</v>
      </c>
      <c r="M95" s="17" t="s">
        <v>1338</v>
      </c>
      <c r="N95" s="17" t="s">
        <v>219</v>
      </c>
      <c r="O95" s="17" t="s">
        <v>2752</v>
      </c>
      <c r="U95">
        <v>0</v>
      </c>
    </row>
    <row r="96" spans="1:21">
      <c r="B96" s="11">
        <v>24646</v>
      </c>
      <c r="H96" s="130">
        <f t="shared" si="2"/>
        <v>0</v>
      </c>
      <c r="I96" s="4">
        <v>12</v>
      </c>
      <c r="J96" s="116">
        <f t="shared" si="3"/>
        <v>3.6576000000000004</v>
      </c>
      <c r="K96" s="6" t="s">
        <v>120</v>
      </c>
      <c r="M96" s="17" t="s">
        <v>1339</v>
      </c>
      <c r="N96" s="17" t="s">
        <v>219</v>
      </c>
      <c r="O96" s="17" t="s">
        <v>2752</v>
      </c>
      <c r="U96">
        <v>0</v>
      </c>
    </row>
    <row r="97" spans="2:21">
      <c r="B97" s="11">
        <v>24646</v>
      </c>
      <c r="H97" s="130">
        <f t="shared" si="2"/>
        <v>0</v>
      </c>
      <c r="I97" s="102">
        <v>17.5</v>
      </c>
      <c r="J97" s="116">
        <f t="shared" si="3"/>
        <v>5.3340000000000005</v>
      </c>
      <c r="K97" s="6" t="s">
        <v>112</v>
      </c>
      <c r="N97" s="17" t="s">
        <v>218</v>
      </c>
      <c r="O97" s="17" t="s">
        <v>2752</v>
      </c>
      <c r="U97">
        <v>0</v>
      </c>
    </row>
    <row r="98" spans="2:21">
      <c r="B98" s="11">
        <v>24646</v>
      </c>
      <c r="H98" s="130">
        <f t="shared" si="2"/>
        <v>0</v>
      </c>
      <c r="I98" s="4">
        <v>12</v>
      </c>
      <c r="J98" s="116">
        <f t="shared" si="3"/>
        <v>3.6576000000000004</v>
      </c>
      <c r="K98" s="6" t="s">
        <v>221</v>
      </c>
      <c r="M98" s="17" t="s">
        <v>1340</v>
      </c>
      <c r="N98" s="17" t="s">
        <v>220</v>
      </c>
      <c r="O98" s="17" t="s">
        <v>2730</v>
      </c>
      <c r="U98">
        <v>0</v>
      </c>
    </row>
    <row r="99" spans="2:21">
      <c r="B99" s="11">
        <v>24648</v>
      </c>
      <c r="H99" s="130">
        <f t="shared" si="2"/>
        <v>0</v>
      </c>
      <c r="I99" s="4">
        <v>7</v>
      </c>
      <c r="J99" s="116">
        <f t="shared" si="3"/>
        <v>2.1335999999999999</v>
      </c>
      <c r="K99" s="6" t="s">
        <v>223</v>
      </c>
      <c r="N99" s="17" t="s">
        <v>222</v>
      </c>
      <c r="O99" s="17" t="s">
        <v>2753</v>
      </c>
      <c r="P99" s="6" t="s">
        <v>224</v>
      </c>
      <c r="U99">
        <v>0</v>
      </c>
    </row>
    <row r="100" spans="2:21">
      <c r="B100" s="11">
        <v>24649</v>
      </c>
      <c r="H100" s="130">
        <f t="shared" si="2"/>
        <v>0</v>
      </c>
      <c r="I100" s="4">
        <v>8</v>
      </c>
      <c r="J100" s="116">
        <f t="shared" si="3"/>
        <v>2.4384000000000001</v>
      </c>
      <c r="K100" s="6" t="s">
        <v>1075</v>
      </c>
      <c r="N100" s="17" t="s">
        <v>225</v>
      </c>
      <c r="O100" s="17" t="s">
        <v>2731</v>
      </c>
      <c r="P100" s="6" t="s">
        <v>226</v>
      </c>
      <c r="U100">
        <v>1</v>
      </c>
    </row>
    <row r="101" spans="2:21">
      <c r="B101" s="11">
        <v>24649</v>
      </c>
      <c r="H101" s="130">
        <f t="shared" si="2"/>
        <v>0</v>
      </c>
      <c r="I101" s="4">
        <v>18</v>
      </c>
      <c r="J101" s="116">
        <f t="shared" si="3"/>
        <v>5.4864000000000006</v>
      </c>
      <c r="K101" s="6" t="s">
        <v>129</v>
      </c>
      <c r="M101" s="17" t="s">
        <v>1341</v>
      </c>
      <c r="N101" s="17" t="s">
        <v>225</v>
      </c>
      <c r="O101" s="17" t="s">
        <v>2731</v>
      </c>
      <c r="U101">
        <v>0</v>
      </c>
    </row>
    <row r="102" spans="2:21">
      <c r="B102" s="11">
        <v>24662</v>
      </c>
      <c r="H102" s="130">
        <f t="shared" si="2"/>
        <v>0</v>
      </c>
      <c r="I102" s="4">
        <v>20</v>
      </c>
      <c r="J102" s="116">
        <f t="shared" si="3"/>
        <v>6.0960000000000001</v>
      </c>
      <c r="K102" s="6" t="s">
        <v>228</v>
      </c>
      <c r="N102" s="17" t="s">
        <v>227</v>
      </c>
      <c r="O102" s="17" t="s">
        <v>2754</v>
      </c>
      <c r="U102">
        <v>0</v>
      </c>
    </row>
    <row r="103" spans="2:21">
      <c r="B103" s="11">
        <v>24663</v>
      </c>
      <c r="C103" s="6" t="s">
        <v>229</v>
      </c>
      <c r="H103" s="130">
        <f t="shared" si="2"/>
        <v>0</v>
      </c>
      <c r="J103" s="116"/>
      <c r="K103" s="6" t="s">
        <v>231</v>
      </c>
      <c r="N103" s="17" t="s">
        <v>230</v>
      </c>
      <c r="O103" s="17" t="s">
        <v>2755</v>
      </c>
      <c r="U103">
        <v>0</v>
      </c>
    </row>
    <row r="104" spans="2:21">
      <c r="B104" s="11">
        <v>24663</v>
      </c>
      <c r="C104" s="6" t="s">
        <v>229</v>
      </c>
      <c r="H104" s="130">
        <f t="shared" si="2"/>
        <v>0</v>
      </c>
      <c r="J104" s="116"/>
      <c r="K104" s="6" t="s">
        <v>120</v>
      </c>
      <c r="N104" s="17" t="s">
        <v>232</v>
      </c>
      <c r="O104" s="17" t="s">
        <v>2756</v>
      </c>
      <c r="U104">
        <v>0</v>
      </c>
    </row>
    <row r="105" spans="2:21">
      <c r="B105" s="11">
        <v>24663</v>
      </c>
      <c r="C105" s="6" t="s">
        <v>229</v>
      </c>
      <c r="H105" s="130">
        <f t="shared" si="2"/>
        <v>0</v>
      </c>
      <c r="J105" s="116"/>
      <c r="K105" s="6" t="s">
        <v>204</v>
      </c>
      <c r="N105" s="17" t="s">
        <v>233</v>
      </c>
      <c r="O105" s="17" t="s">
        <v>2757</v>
      </c>
      <c r="U105">
        <v>0</v>
      </c>
    </row>
    <row r="106" spans="2:21">
      <c r="B106" s="11">
        <v>24679</v>
      </c>
      <c r="H106" s="130">
        <f t="shared" si="2"/>
        <v>0</v>
      </c>
      <c r="I106" s="4">
        <v>20</v>
      </c>
      <c r="J106" s="116">
        <f t="shared" si="3"/>
        <v>6.0960000000000001</v>
      </c>
      <c r="K106" s="6" t="s">
        <v>22</v>
      </c>
      <c r="N106" s="17" t="s">
        <v>234</v>
      </c>
      <c r="O106" s="17" t="s">
        <v>1550</v>
      </c>
      <c r="P106" s="6" t="s">
        <v>235</v>
      </c>
      <c r="R106">
        <v>1</v>
      </c>
      <c r="U106">
        <v>0</v>
      </c>
    </row>
    <row r="107" spans="2:21">
      <c r="B107" s="11">
        <v>24679</v>
      </c>
      <c r="H107" s="130">
        <f t="shared" si="2"/>
        <v>0</v>
      </c>
      <c r="I107" s="4">
        <v>20</v>
      </c>
      <c r="J107" s="116">
        <f t="shared" si="3"/>
        <v>6.0960000000000001</v>
      </c>
      <c r="K107" s="6" t="s">
        <v>237</v>
      </c>
      <c r="N107" s="17" t="s">
        <v>236</v>
      </c>
      <c r="O107" s="17" t="s">
        <v>236</v>
      </c>
      <c r="P107" s="6" t="s">
        <v>238</v>
      </c>
      <c r="U107">
        <v>0</v>
      </c>
    </row>
    <row r="108" spans="2:21">
      <c r="B108" s="11">
        <v>24679</v>
      </c>
      <c r="H108" s="130">
        <f t="shared" si="2"/>
        <v>0</v>
      </c>
      <c r="J108" s="116"/>
      <c r="K108" s="6" t="s">
        <v>22</v>
      </c>
      <c r="N108" s="17" t="s">
        <v>236</v>
      </c>
      <c r="O108" s="17" t="s">
        <v>236</v>
      </c>
      <c r="P108" s="6" t="s">
        <v>239</v>
      </c>
      <c r="U108">
        <v>0</v>
      </c>
    </row>
    <row r="109" spans="2:21">
      <c r="B109" s="11">
        <v>24679</v>
      </c>
      <c r="H109" s="130">
        <f t="shared" si="2"/>
        <v>0</v>
      </c>
      <c r="J109" s="116"/>
      <c r="K109" s="6" t="s">
        <v>204</v>
      </c>
      <c r="N109" s="17" t="s">
        <v>236</v>
      </c>
      <c r="O109" s="17" t="s">
        <v>236</v>
      </c>
      <c r="P109" s="6" t="s">
        <v>238</v>
      </c>
      <c r="U109">
        <v>0</v>
      </c>
    </row>
    <row r="110" spans="2:21">
      <c r="B110" s="11">
        <v>24679</v>
      </c>
      <c r="H110" s="130">
        <f t="shared" si="2"/>
        <v>0</v>
      </c>
      <c r="I110" s="4">
        <v>12</v>
      </c>
      <c r="J110" s="116">
        <f t="shared" si="3"/>
        <v>3.6576000000000004</v>
      </c>
      <c r="K110" s="6" t="s">
        <v>25</v>
      </c>
      <c r="M110" s="17" t="s">
        <v>1342</v>
      </c>
      <c r="N110" s="17" t="s">
        <v>236</v>
      </c>
      <c r="O110" s="17" t="s">
        <v>236</v>
      </c>
      <c r="U110">
        <v>0</v>
      </c>
    </row>
    <row r="111" spans="2:21">
      <c r="B111" s="11">
        <v>24707</v>
      </c>
      <c r="H111" s="130">
        <f t="shared" si="2"/>
        <v>0</v>
      </c>
      <c r="I111" s="4">
        <v>11</v>
      </c>
      <c r="J111" s="116">
        <f t="shared" si="3"/>
        <v>3.3528000000000002</v>
      </c>
      <c r="K111" s="6" t="s">
        <v>241</v>
      </c>
      <c r="M111" s="17" t="s">
        <v>1343</v>
      </c>
      <c r="N111" s="17" t="s">
        <v>240</v>
      </c>
      <c r="O111" s="17" t="s">
        <v>2781</v>
      </c>
      <c r="U111">
        <v>0</v>
      </c>
    </row>
    <row r="112" spans="2:21">
      <c r="B112" s="11">
        <v>24707</v>
      </c>
      <c r="H112" s="130">
        <f t="shared" si="2"/>
        <v>0</v>
      </c>
      <c r="J112" s="116"/>
      <c r="K112" s="6" t="s">
        <v>241</v>
      </c>
      <c r="L112" s="6" t="s">
        <v>243</v>
      </c>
      <c r="N112" s="17" t="s">
        <v>242</v>
      </c>
      <c r="O112" s="17" t="s">
        <v>2758</v>
      </c>
      <c r="P112" s="6" t="s">
        <v>244</v>
      </c>
      <c r="U112">
        <v>0</v>
      </c>
    </row>
    <row r="113" spans="2:21">
      <c r="B113" s="11">
        <v>24707</v>
      </c>
      <c r="H113" s="130">
        <f t="shared" si="2"/>
        <v>0</v>
      </c>
      <c r="J113" s="116"/>
      <c r="K113" s="6" t="s">
        <v>22</v>
      </c>
      <c r="N113" s="17" t="s">
        <v>245</v>
      </c>
      <c r="O113" s="17" t="s">
        <v>2759</v>
      </c>
      <c r="U113">
        <v>0</v>
      </c>
    </row>
    <row r="114" spans="2:21">
      <c r="B114" s="11">
        <v>24719</v>
      </c>
      <c r="H114" s="130">
        <f t="shared" si="2"/>
        <v>0</v>
      </c>
      <c r="J114" s="116"/>
      <c r="K114" s="6" t="s">
        <v>58</v>
      </c>
      <c r="L114" s="6" t="s">
        <v>248</v>
      </c>
      <c r="M114" s="17" t="s">
        <v>1344</v>
      </c>
      <c r="N114" s="17" t="s">
        <v>246</v>
      </c>
      <c r="O114" s="17" t="s">
        <v>2760</v>
      </c>
      <c r="P114" s="6" t="s">
        <v>247</v>
      </c>
      <c r="U114">
        <v>0</v>
      </c>
    </row>
    <row r="115" spans="2:21">
      <c r="B115" s="11">
        <v>24720</v>
      </c>
      <c r="H115" s="130">
        <f t="shared" si="2"/>
        <v>0</v>
      </c>
      <c r="J115" s="116"/>
      <c r="M115" s="17" t="s">
        <v>1345</v>
      </c>
      <c r="U115">
        <v>0</v>
      </c>
    </row>
    <row r="116" spans="2:21">
      <c r="B116" s="11">
        <v>24737</v>
      </c>
      <c r="H116" s="130">
        <f t="shared" si="2"/>
        <v>0</v>
      </c>
      <c r="I116" s="4">
        <v>4</v>
      </c>
      <c r="J116" s="116">
        <f t="shared" si="3"/>
        <v>1.2192000000000001</v>
      </c>
      <c r="K116" s="6" t="s">
        <v>241</v>
      </c>
      <c r="L116" s="6" t="s">
        <v>251</v>
      </c>
      <c r="N116" s="17" t="s">
        <v>249</v>
      </c>
      <c r="O116" s="17" t="s">
        <v>2761</v>
      </c>
      <c r="P116" s="6" t="s">
        <v>250</v>
      </c>
      <c r="U116">
        <v>0</v>
      </c>
    </row>
    <row r="117" spans="2:21">
      <c r="B117" s="11">
        <v>24737</v>
      </c>
      <c r="H117" s="130">
        <f t="shared" si="2"/>
        <v>0</v>
      </c>
      <c r="J117" s="116"/>
      <c r="K117" s="6" t="s">
        <v>253</v>
      </c>
      <c r="N117" s="17" t="s">
        <v>252</v>
      </c>
      <c r="O117" s="17" t="s">
        <v>2762</v>
      </c>
      <c r="U117">
        <v>0</v>
      </c>
    </row>
    <row r="118" spans="2:21">
      <c r="B118" s="11">
        <v>24756</v>
      </c>
      <c r="G118" s="4">
        <v>4100</v>
      </c>
      <c r="H118" s="130">
        <f t="shared" si="2"/>
        <v>1249.68</v>
      </c>
      <c r="I118" s="4">
        <v>30</v>
      </c>
      <c r="J118" s="116">
        <f t="shared" si="3"/>
        <v>9.1440000000000001</v>
      </c>
      <c r="K118" s="6" t="s">
        <v>241</v>
      </c>
      <c r="M118" s="17" t="s">
        <v>1346</v>
      </c>
      <c r="N118" s="17" t="s">
        <v>254</v>
      </c>
      <c r="O118" s="17" t="s">
        <v>2782</v>
      </c>
      <c r="P118" s="6" t="s">
        <v>255</v>
      </c>
      <c r="U118">
        <v>0</v>
      </c>
    </row>
    <row r="119" spans="2:21">
      <c r="B119" s="11">
        <v>24756</v>
      </c>
      <c r="G119" s="4">
        <v>4250</v>
      </c>
      <c r="H119" s="130">
        <f t="shared" si="2"/>
        <v>1295.4000000000001</v>
      </c>
      <c r="I119" s="4">
        <v>50</v>
      </c>
      <c r="J119" s="116">
        <f t="shared" si="3"/>
        <v>15.24</v>
      </c>
      <c r="K119" s="6" t="s">
        <v>123</v>
      </c>
      <c r="M119" s="17" t="s">
        <v>1347</v>
      </c>
      <c r="N119" s="17" t="s">
        <v>254</v>
      </c>
      <c r="O119" s="17" t="s">
        <v>2782</v>
      </c>
      <c r="U119">
        <v>0</v>
      </c>
    </row>
    <row r="120" spans="2:21">
      <c r="B120" s="11">
        <v>24756</v>
      </c>
      <c r="G120" s="4">
        <v>3600</v>
      </c>
      <c r="H120" s="130">
        <f t="shared" si="2"/>
        <v>1097.28</v>
      </c>
      <c r="I120" s="4">
        <v>8</v>
      </c>
      <c r="J120" s="116">
        <f t="shared" si="3"/>
        <v>2.4384000000000001</v>
      </c>
      <c r="K120" s="6" t="s">
        <v>22</v>
      </c>
      <c r="M120" s="17" t="s">
        <v>1348</v>
      </c>
      <c r="N120" s="17" t="s">
        <v>254</v>
      </c>
      <c r="O120" s="17" t="s">
        <v>2782</v>
      </c>
      <c r="U120">
        <v>0</v>
      </c>
    </row>
    <row r="121" spans="2:21">
      <c r="B121" s="11">
        <v>24756</v>
      </c>
      <c r="G121" s="4">
        <v>4500</v>
      </c>
      <c r="H121" s="130">
        <f t="shared" si="2"/>
        <v>1371.6000000000001</v>
      </c>
      <c r="I121" s="4">
        <v>4</v>
      </c>
      <c r="J121" s="116">
        <f t="shared" si="3"/>
        <v>1.2192000000000001</v>
      </c>
      <c r="K121" s="6" t="s">
        <v>62</v>
      </c>
      <c r="M121" s="17" t="s">
        <v>1349</v>
      </c>
      <c r="N121" s="17" t="s">
        <v>256</v>
      </c>
      <c r="O121" s="17" t="s">
        <v>2763</v>
      </c>
      <c r="U121">
        <v>0</v>
      </c>
    </row>
    <row r="122" spans="2:21">
      <c r="B122" s="11">
        <v>24756</v>
      </c>
      <c r="G122" s="4">
        <v>3900</v>
      </c>
      <c r="H122" s="130">
        <f t="shared" si="2"/>
        <v>1188.72</v>
      </c>
      <c r="J122" s="116"/>
      <c r="K122" s="6" t="s">
        <v>120</v>
      </c>
      <c r="M122" s="17" t="s">
        <v>1350</v>
      </c>
      <c r="N122" s="17" t="s">
        <v>257</v>
      </c>
      <c r="O122" s="17" t="s">
        <v>2764</v>
      </c>
      <c r="P122" s="6" t="s">
        <v>258</v>
      </c>
      <c r="Q122">
        <v>2</v>
      </c>
      <c r="U122">
        <v>0</v>
      </c>
    </row>
    <row r="123" spans="2:21">
      <c r="B123" s="11">
        <v>24757</v>
      </c>
      <c r="F123" s="4" t="s">
        <v>263</v>
      </c>
      <c r="H123" s="130">
        <f t="shared" si="2"/>
        <v>0</v>
      </c>
      <c r="I123" s="4">
        <v>10</v>
      </c>
      <c r="J123" s="116">
        <f t="shared" si="3"/>
        <v>3.048</v>
      </c>
      <c r="K123" s="6" t="s">
        <v>259</v>
      </c>
      <c r="M123" s="17" t="s">
        <v>260</v>
      </c>
      <c r="N123" s="17" t="s">
        <v>261</v>
      </c>
      <c r="O123" s="17" t="s">
        <v>2783</v>
      </c>
      <c r="P123" s="6" t="s">
        <v>262</v>
      </c>
      <c r="U123">
        <v>0</v>
      </c>
    </row>
    <row r="124" spans="2:21">
      <c r="B124" s="11">
        <v>24758</v>
      </c>
      <c r="G124" s="4">
        <v>5250</v>
      </c>
      <c r="H124" s="130">
        <f t="shared" si="2"/>
        <v>1600.2</v>
      </c>
      <c r="I124" s="4">
        <v>20</v>
      </c>
      <c r="J124" s="116">
        <f t="shared" si="3"/>
        <v>6.0960000000000001</v>
      </c>
      <c r="K124" s="6" t="s">
        <v>123</v>
      </c>
      <c r="N124" s="17" t="s">
        <v>264</v>
      </c>
      <c r="O124" s="17" t="s">
        <v>2765</v>
      </c>
      <c r="P124" s="6" t="s">
        <v>265</v>
      </c>
      <c r="U124">
        <v>0</v>
      </c>
    </row>
    <row r="125" spans="2:21">
      <c r="B125" s="11">
        <v>24758</v>
      </c>
      <c r="G125" s="4">
        <v>5250</v>
      </c>
      <c r="H125" s="130">
        <f t="shared" si="2"/>
        <v>1600.2</v>
      </c>
      <c r="I125" s="4">
        <v>40</v>
      </c>
      <c r="J125" s="116">
        <f t="shared" si="3"/>
        <v>12.192</v>
      </c>
      <c r="K125" s="6" t="s">
        <v>171</v>
      </c>
      <c r="N125" s="17" t="s">
        <v>264</v>
      </c>
      <c r="O125" s="17" t="s">
        <v>2765</v>
      </c>
      <c r="P125" s="6" t="s">
        <v>266</v>
      </c>
      <c r="U125">
        <v>0</v>
      </c>
    </row>
    <row r="126" spans="2:21">
      <c r="B126" s="11">
        <v>24758</v>
      </c>
      <c r="G126" s="4">
        <v>5780</v>
      </c>
      <c r="H126" s="130">
        <f t="shared" si="2"/>
        <v>1761.7440000000001</v>
      </c>
      <c r="J126" s="116"/>
      <c r="N126" s="17" t="s">
        <v>267</v>
      </c>
      <c r="O126" s="17" t="s">
        <v>2765</v>
      </c>
      <c r="P126" s="6" t="s">
        <v>268</v>
      </c>
      <c r="U126">
        <v>0</v>
      </c>
    </row>
    <row r="127" spans="2:21">
      <c r="B127" s="11">
        <v>24758</v>
      </c>
      <c r="G127" s="4">
        <v>5600</v>
      </c>
      <c r="H127" s="130">
        <f t="shared" si="2"/>
        <v>1706.88</v>
      </c>
      <c r="I127" s="4">
        <v>20</v>
      </c>
      <c r="J127" s="116">
        <f t="shared" si="3"/>
        <v>6.0960000000000001</v>
      </c>
      <c r="K127" s="6" t="s">
        <v>171</v>
      </c>
      <c r="N127" s="17" t="s">
        <v>269</v>
      </c>
      <c r="O127" s="17" t="s">
        <v>2765</v>
      </c>
      <c r="U127">
        <v>0</v>
      </c>
    </row>
    <row r="128" spans="2:21">
      <c r="B128" s="11">
        <v>24758</v>
      </c>
      <c r="G128" s="4">
        <v>5450</v>
      </c>
      <c r="H128" s="130">
        <f t="shared" si="2"/>
        <v>1661.16</v>
      </c>
      <c r="I128" s="4">
        <v>20</v>
      </c>
      <c r="J128" s="116">
        <f t="shared" si="3"/>
        <v>6.0960000000000001</v>
      </c>
      <c r="K128" s="6" t="s">
        <v>270</v>
      </c>
      <c r="N128" s="17" t="s">
        <v>271</v>
      </c>
      <c r="O128" s="17" t="s">
        <v>2765</v>
      </c>
      <c r="U128">
        <v>0</v>
      </c>
    </row>
    <row r="129" spans="1:21">
      <c r="B129" s="11">
        <v>24758</v>
      </c>
      <c r="G129" s="4">
        <v>5250</v>
      </c>
      <c r="H129" s="130">
        <f t="shared" si="2"/>
        <v>1600.2</v>
      </c>
      <c r="I129" s="4">
        <v>25</v>
      </c>
      <c r="J129" s="116">
        <f t="shared" si="3"/>
        <v>7.62</v>
      </c>
      <c r="K129" s="6" t="s">
        <v>22</v>
      </c>
      <c r="N129" s="17" t="s">
        <v>272</v>
      </c>
      <c r="O129" s="17" t="s">
        <v>2765</v>
      </c>
      <c r="U129">
        <v>0</v>
      </c>
    </row>
    <row r="130" spans="1:21">
      <c r="B130" s="11">
        <v>24758</v>
      </c>
      <c r="F130" s="4" t="s">
        <v>273</v>
      </c>
      <c r="H130" s="130">
        <f t="shared" si="2"/>
        <v>0</v>
      </c>
      <c r="I130" s="4">
        <v>25</v>
      </c>
      <c r="J130" s="116">
        <f t="shared" si="3"/>
        <v>7.62</v>
      </c>
      <c r="K130" s="6" t="s">
        <v>22</v>
      </c>
      <c r="O130" s="17" t="s">
        <v>2765</v>
      </c>
      <c r="U130">
        <v>0</v>
      </c>
    </row>
    <row r="131" spans="1:21">
      <c r="H131" s="130">
        <f t="shared" si="2"/>
        <v>0</v>
      </c>
      <c r="J131" s="116"/>
      <c r="U131">
        <v>0</v>
      </c>
    </row>
    <row r="132" spans="1:21" s="63" customFormat="1">
      <c r="A132" s="67" t="s">
        <v>274</v>
      </c>
      <c r="B132" s="64"/>
      <c r="C132" s="64"/>
      <c r="D132" s="65"/>
      <c r="E132" s="68" t="s">
        <v>275</v>
      </c>
      <c r="F132" s="65"/>
      <c r="G132" s="65"/>
      <c r="H132" s="130">
        <f t="shared" ref="H132:H195" si="4">G132*0.3048</f>
        <v>0</v>
      </c>
      <c r="I132" s="65"/>
      <c r="J132" s="116"/>
      <c r="K132" s="64"/>
      <c r="L132" s="64"/>
      <c r="M132" s="66"/>
      <c r="N132" s="66"/>
      <c r="O132" s="66"/>
      <c r="P132" s="64"/>
    </row>
    <row r="133" spans="1:21">
      <c r="B133" s="11">
        <v>25360</v>
      </c>
      <c r="H133" s="130">
        <f t="shared" si="4"/>
        <v>0</v>
      </c>
      <c r="J133" s="116"/>
      <c r="N133" s="17" t="s">
        <v>276</v>
      </c>
      <c r="O133" s="17" t="s">
        <v>2766</v>
      </c>
      <c r="P133" s="6" t="s">
        <v>277</v>
      </c>
      <c r="U133">
        <v>0</v>
      </c>
    </row>
    <row r="134" spans="1:21">
      <c r="B134" s="11">
        <v>25361</v>
      </c>
      <c r="H134" s="130">
        <f t="shared" si="4"/>
        <v>0</v>
      </c>
      <c r="J134" s="116"/>
      <c r="N134" s="17" t="s">
        <v>278</v>
      </c>
      <c r="O134" s="17" t="s">
        <v>2767</v>
      </c>
      <c r="P134" s="6" t="s">
        <v>279</v>
      </c>
      <c r="U134">
        <v>0</v>
      </c>
    </row>
    <row r="135" spans="1:21">
      <c r="B135" s="11">
        <v>25382</v>
      </c>
      <c r="H135" s="130">
        <f t="shared" si="4"/>
        <v>0</v>
      </c>
      <c r="J135" s="116"/>
      <c r="U135">
        <v>0</v>
      </c>
    </row>
    <row r="136" spans="1:21">
      <c r="H136" s="130">
        <f t="shared" si="4"/>
        <v>0</v>
      </c>
      <c r="J136" s="116"/>
      <c r="U136">
        <v>0</v>
      </c>
    </row>
    <row r="137" spans="1:21">
      <c r="H137" s="130"/>
      <c r="J137" s="116"/>
    </row>
    <row r="138" spans="1:21">
      <c r="H138" s="130">
        <f t="shared" si="4"/>
        <v>0</v>
      </c>
      <c r="J138" s="116"/>
      <c r="U138">
        <v>0</v>
      </c>
    </row>
    <row r="139" spans="1:21" s="75" customFormat="1">
      <c r="A139" s="75" t="s">
        <v>281</v>
      </c>
      <c r="B139" s="76"/>
      <c r="C139" s="76"/>
      <c r="D139" s="77"/>
      <c r="E139" s="77" t="s">
        <v>280</v>
      </c>
      <c r="F139" s="77"/>
      <c r="G139" s="77"/>
      <c r="H139" s="130">
        <f t="shared" si="4"/>
        <v>0</v>
      </c>
      <c r="I139" s="77"/>
      <c r="J139" s="116"/>
      <c r="K139" s="76"/>
      <c r="L139" s="76"/>
      <c r="M139" s="78"/>
      <c r="N139" s="78"/>
      <c r="O139" s="78"/>
      <c r="P139" s="76" t="s">
        <v>282</v>
      </c>
    </row>
    <row r="140" spans="1:21">
      <c r="H140" s="130">
        <f t="shared" si="4"/>
        <v>0</v>
      </c>
      <c r="J140" s="116"/>
    </row>
    <row r="141" spans="1:21" s="74" customFormat="1">
      <c r="A141" s="69" t="s">
        <v>283</v>
      </c>
      <c r="B141" s="70"/>
      <c r="C141" s="70"/>
      <c r="D141" s="71"/>
      <c r="E141" s="72" t="s">
        <v>284</v>
      </c>
      <c r="F141" s="71"/>
      <c r="G141" s="71"/>
      <c r="H141" s="130">
        <f t="shared" si="4"/>
        <v>0</v>
      </c>
      <c r="I141" s="71"/>
      <c r="J141" s="116"/>
      <c r="K141" s="70"/>
      <c r="L141" s="70"/>
      <c r="M141" s="73"/>
      <c r="N141" s="73"/>
      <c r="O141" s="73"/>
      <c r="P141" s="70"/>
    </row>
    <row r="142" spans="1:21">
      <c r="B142" s="11">
        <v>26500</v>
      </c>
      <c r="C142" s="6" t="s">
        <v>285</v>
      </c>
      <c r="G142" s="4">
        <v>1540</v>
      </c>
      <c r="H142" s="130">
        <f t="shared" si="4"/>
        <v>469.392</v>
      </c>
      <c r="I142" s="4">
        <v>25</v>
      </c>
      <c r="J142" s="116">
        <f t="shared" ref="J142:J195" si="5">I142*0.3048</f>
        <v>7.62</v>
      </c>
      <c r="K142" s="6" t="s">
        <v>22</v>
      </c>
      <c r="M142" s="17" t="s">
        <v>286</v>
      </c>
      <c r="N142" s="17" t="s">
        <v>287</v>
      </c>
      <c r="O142" s="17" t="s">
        <v>2784</v>
      </c>
      <c r="P142" s="6" t="s">
        <v>310</v>
      </c>
      <c r="R142">
        <v>2</v>
      </c>
      <c r="U142">
        <v>0</v>
      </c>
    </row>
    <row r="143" spans="1:21">
      <c r="B143" s="11">
        <v>26500</v>
      </c>
      <c r="G143" s="4">
        <v>1650</v>
      </c>
      <c r="H143" s="130">
        <f t="shared" si="4"/>
        <v>502.92</v>
      </c>
      <c r="I143" s="4">
        <v>35</v>
      </c>
      <c r="J143" s="116">
        <f t="shared" si="5"/>
        <v>10.668000000000001</v>
      </c>
      <c r="N143" s="17" t="s">
        <v>288</v>
      </c>
      <c r="U143">
        <v>0</v>
      </c>
    </row>
    <row r="144" spans="1:21">
      <c r="B144" s="11">
        <v>26504</v>
      </c>
      <c r="H144" s="130">
        <f t="shared" si="4"/>
        <v>0</v>
      </c>
      <c r="I144" s="4">
        <v>6</v>
      </c>
      <c r="J144" s="116">
        <f t="shared" si="5"/>
        <v>1.8288000000000002</v>
      </c>
      <c r="M144" s="17" t="s">
        <v>289</v>
      </c>
      <c r="N144" s="17" t="s">
        <v>290</v>
      </c>
      <c r="O144" s="17" t="s">
        <v>2785</v>
      </c>
      <c r="U144">
        <v>0</v>
      </c>
    </row>
    <row r="145" spans="1:21">
      <c r="B145" s="11">
        <v>26517</v>
      </c>
      <c r="C145" s="6" t="s">
        <v>291</v>
      </c>
      <c r="G145" s="4">
        <v>4760</v>
      </c>
      <c r="H145" s="130">
        <f t="shared" si="4"/>
        <v>1450.8480000000002</v>
      </c>
      <c r="J145" s="116"/>
      <c r="K145" s="6" t="s">
        <v>293</v>
      </c>
      <c r="N145" s="17" t="s">
        <v>292</v>
      </c>
      <c r="O145" s="17" t="s">
        <v>2786</v>
      </c>
      <c r="P145" s="6" t="s">
        <v>294</v>
      </c>
      <c r="U145">
        <v>0</v>
      </c>
    </row>
    <row r="146" spans="1:21">
      <c r="B146" s="11">
        <v>26525</v>
      </c>
      <c r="C146" s="6" t="s">
        <v>295</v>
      </c>
      <c r="G146" s="4">
        <v>3950</v>
      </c>
      <c r="H146" s="130">
        <f t="shared" si="4"/>
        <v>1203.96</v>
      </c>
      <c r="I146" s="4">
        <v>30</v>
      </c>
      <c r="J146" s="116">
        <f t="shared" si="5"/>
        <v>9.1440000000000001</v>
      </c>
      <c r="M146" s="17" t="s">
        <v>297</v>
      </c>
      <c r="N146" s="17" t="s">
        <v>296</v>
      </c>
      <c r="O146" s="17" t="s">
        <v>2768</v>
      </c>
      <c r="P146" s="6" t="s">
        <v>298</v>
      </c>
      <c r="U146">
        <v>0</v>
      </c>
    </row>
    <row r="147" spans="1:21">
      <c r="B147" s="11">
        <v>26525</v>
      </c>
      <c r="H147" s="130">
        <f t="shared" si="4"/>
        <v>0</v>
      </c>
      <c r="I147" s="4">
        <v>100</v>
      </c>
      <c r="J147" s="116">
        <f t="shared" si="5"/>
        <v>30.48</v>
      </c>
      <c r="K147" s="6" t="s">
        <v>221</v>
      </c>
      <c r="L147" s="6" t="s">
        <v>315</v>
      </c>
      <c r="M147" s="17" t="s">
        <v>340</v>
      </c>
      <c r="N147" s="17" t="s">
        <v>339</v>
      </c>
      <c r="O147" s="17" t="s">
        <v>2769</v>
      </c>
      <c r="U147">
        <v>0</v>
      </c>
    </row>
    <row r="148" spans="1:21">
      <c r="B148" s="11">
        <v>26525</v>
      </c>
      <c r="F148" s="4" t="s">
        <v>299</v>
      </c>
      <c r="G148" s="4">
        <v>3950</v>
      </c>
      <c r="H148" s="130">
        <f t="shared" si="4"/>
        <v>1203.96</v>
      </c>
      <c r="I148" s="4">
        <v>100</v>
      </c>
      <c r="J148" s="116">
        <f t="shared" si="5"/>
        <v>30.48</v>
      </c>
      <c r="N148" s="17" t="s">
        <v>300</v>
      </c>
      <c r="O148" s="17" t="s">
        <v>2769</v>
      </c>
      <c r="U148">
        <v>0</v>
      </c>
    </row>
    <row r="149" spans="1:21">
      <c r="B149" s="11">
        <v>26527</v>
      </c>
      <c r="C149" s="6" t="s">
        <v>301</v>
      </c>
      <c r="F149" s="4" t="s">
        <v>54</v>
      </c>
      <c r="G149" s="4">
        <v>3050</v>
      </c>
      <c r="H149" s="130">
        <f t="shared" si="4"/>
        <v>929.6400000000001</v>
      </c>
      <c r="I149" s="4">
        <v>30</v>
      </c>
      <c r="J149" s="116">
        <f t="shared" si="5"/>
        <v>9.1440000000000001</v>
      </c>
      <c r="K149" s="6" t="s">
        <v>302</v>
      </c>
      <c r="L149" s="6" t="s">
        <v>303</v>
      </c>
      <c r="M149" s="17" t="s">
        <v>304</v>
      </c>
      <c r="N149" s="17" t="s">
        <v>305</v>
      </c>
      <c r="O149" s="17" t="s">
        <v>2787</v>
      </c>
      <c r="P149" s="6" t="s">
        <v>306</v>
      </c>
      <c r="U149">
        <v>0</v>
      </c>
    </row>
    <row r="150" spans="1:21">
      <c r="B150" s="11">
        <v>26529</v>
      </c>
      <c r="H150" s="130">
        <f t="shared" si="4"/>
        <v>0</v>
      </c>
      <c r="J150" s="116"/>
      <c r="M150" s="17" t="s">
        <v>308</v>
      </c>
      <c r="N150" s="17" t="s">
        <v>307</v>
      </c>
      <c r="O150" s="17" t="s">
        <v>2770</v>
      </c>
      <c r="P150" s="6" t="s">
        <v>309</v>
      </c>
      <c r="U150">
        <v>0</v>
      </c>
    </row>
    <row r="151" spans="1:21">
      <c r="B151" s="11">
        <v>26548</v>
      </c>
      <c r="H151" s="130">
        <f t="shared" si="4"/>
        <v>0</v>
      </c>
      <c r="I151" s="4">
        <v>4</v>
      </c>
      <c r="J151" s="116">
        <f t="shared" si="5"/>
        <v>1.2192000000000001</v>
      </c>
      <c r="K151" s="6" t="s">
        <v>204</v>
      </c>
      <c r="M151" s="17" t="s">
        <v>311</v>
      </c>
      <c r="N151" s="17" t="s">
        <v>312</v>
      </c>
      <c r="O151" s="17" t="s">
        <v>2732</v>
      </c>
      <c r="U151">
        <v>0</v>
      </c>
    </row>
    <row r="152" spans="1:21">
      <c r="B152" s="11">
        <v>26548</v>
      </c>
      <c r="H152" s="130">
        <f t="shared" si="4"/>
        <v>0</v>
      </c>
      <c r="I152" s="4">
        <v>3</v>
      </c>
      <c r="J152" s="116">
        <f t="shared" si="5"/>
        <v>0.9144000000000001</v>
      </c>
      <c r="M152" s="17" t="s">
        <v>313</v>
      </c>
      <c r="O152" s="17" t="s">
        <v>2732</v>
      </c>
      <c r="P152" s="6" t="s">
        <v>314</v>
      </c>
      <c r="U152">
        <v>0</v>
      </c>
    </row>
    <row r="153" spans="1:21">
      <c r="A153" s="79"/>
      <c r="B153" s="11">
        <v>26856</v>
      </c>
      <c r="H153" s="130">
        <f t="shared" si="4"/>
        <v>0</v>
      </c>
      <c r="I153" s="80">
        <v>7</v>
      </c>
      <c r="J153" s="116">
        <f t="shared" si="5"/>
        <v>2.1335999999999999</v>
      </c>
      <c r="K153" s="6" t="s">
        <v>315</v>
      </c>
      <c r="L153" s="6" t="s">
        <v>316</v>
      </c>
      <c r="M153" s="17" t="s">
        <v>317</v>
      </c>
      <c r="N153" s="17" t="s">
        <v>318</v>
      </c>
      <c r="O153" s="17" t="s">
        <v>620</v>
      </c>
      <c r="P153" s="6" t="s">
        <v>319</v>
      </c>
      <c r="U153">
        <v>0</v>
      </c>
    </row>
    <row r="154" spans="1:21">
      <c r="B154" s="11">
        <v>26856</v>
      </c>
      <c r="H154" s="130">
        <f t="shared" si="4"/>
        <v>0</v>
      </c>
      <c r="I154" s="4">
        <v>5</v>
      </c>
      <c r="J154" s="116">
        <f t="shared" si="5"/>
        <v>1.524</v>
      </c>
      <c r="K154" s="6" t="s">
        <v>320</v>
      </c>
      <c r="L154" s="6">
        <v>90</v>
      </c>
      <c r="N154" s="17" t="s">
        <v>322</v>
      </c>
      <c r="O154" s="17" t="s">
        <v>620</v>
      </c>
      <c r="U154">
        <v>0</v>
      </c>
    </row>
    <row r="155" spans="1:21">
      <c r="B155" s="11">
        <v>26856</v>
      </c>
      <c r="H155" s="130">
        <f t="shared" si="4"/>
        <v>0</v>
      </c>
      <c r="I155" s="4">
        <v>6</v>
      </c>
      <c r="J155" s="116">
        <f t="shared" si="5"/>
        <v>1.8288000000000002</v>
      </c>
      <c r="K155" s="6" t="s">
        <v>163</v>
      </c>
      <c r="L155" s="6" t="s">
        <v>323</v>
      </c>
      <c r="M155" s="17" t="s">
        <v>321</v>
      </c>
      <c r="O155" s="17" t="s">
        <v>620</v>
      </c>
      <c r="P155" s="6" t="s">
        <v>324</v>
      </c>
      <c r="U155">
        <v>0</v>
      </c>
    </row>
    <row r="156" spans="1:21">
      <c r="B156" s="11">
        <v>26857</v>
      </c>
      <c r="E156" s="4" t="s">
        <v>329</v>
      </c>
      <c r="H156" s="130">
        <f t="shared" si="4"/>
        <v>0</v>
      </c>
      <c r="I156" s="4">
        <v>15</v>
      </c>
      <c r="J156" s="116">
        <f t="shared" si="5"/>
        <v>4.5720000000000001</v>
      </c>
      <c r="K156" s="6" t="s">
        <v>171</v>
      </c>
      <c r="L156" s="6" t="s">
        <v>325</v>
      </c>
      <c r="M156" s="17" t="s">
        <v>326</v>
      </c>
      <c r="N156" s="17" t="s">
        <v>328</v>
      </c>
      <c r="O156" s="17" t="s">
        <v>2788</v>
      </c>
      <c r="P156" s="17" t="s">
        <v>327</v>
      </c>
      <c r="U156">
        <v>0</v>
      </c>
    </row>
    <row r="157" spans="1:21">
      <c r="B157" s="11">
        <v>26857</v>
      </c>
      <c r="C157" s="6" t="s">
        <v>330</v>
      </c>
      <c r="H157" s="130">
        <f t="shared" si="4"/>
        <v>0</v>
      </c>
      <c r="I157" s="4">
        <v>45</v>
      </c>
      <c r="J157" s="116">
        <f t="shared" si="5"/>
        <v>13.716000000000001</v>
      </c>
      <c r="K157" s="6" t="s">
        <v>221</v>
      </c>
      <c r="L157" s="6" t="s">
        <v>332</v>
      </c>
      <c r="M157" s="17" t="s">
        <v>333</v>
      </c>
      <c r="N157" s="17" t="s">
        <v>331</v>
      </c>
      <c r="O157" s="17" t="s">
        <v>2771</v>
      </c>
      <c r="U157">
        <v>0</v>
      </c>
    </row>
    <row r="158" spans="1:21">
      <c r="B158" s="11">
        <v>26857</v>
      </c>
      <c r="H158" s="130">
        <f t="shared" si="4"/>
        <v>0</v>
      </c>
      <c r="I158" s="4">
        <v>100</v>
      </c>
      <c r="J158" s="116">
        <f t="shared" si="5"/>
        <v>30.48</v>
      </c>
      <c r="L158" s="6">
        <v>90</v>
      </c>
      <c r="M158" s="17" t="s">
        <v>338</v>
      </c>
      <c r="N158" s="17" t="s">
        <v>334</v>
      </c>
      <c r="O158" s="17" t="s">
        <v>2771</v>
      </c>
      <c r="P158" s="6" t="s">
        <v>335</v>
      </c>
      <c r="R158">
        <v>4</v>
      </c>
      <c r="U158">
        <v>0</v>
      </c>
    </row>
    <row r="159" spans="1:21">
      <c r="B159" s="11">
        <v>26857</v>
      </c>
      <c r="H159" s="130">
        <f t="shared" si="4"/>
        <v>0</v>
      </c>
      <c r="J159" s="116"/>
      <c r="M159" s="17" t="s">
        <v>336</v>
      </c>
      <c r="O159" s="17" t="s">
        <v>2771</v>
      </c>
      <c r="P159" s="6" t="s">
        <v>337</v>
      </c>
      <c r="R159">
        <v>1</v>
      </c>
      <c r="S159">
        <v>3</v>
      </c>
      <c r="U159">
        <v>0</v>
      </c>
    </row>
    <row r="160" spans="1:21">
      <c r="B160" s="11">
        <v>26858</v>
      </c>
      <c r="C160" s="6" t="s">
        <v>341</v>
      </c>
      <c r="F160" s="4" t="s">
        <v>57</v>
      </c>
      <c r="H160" s="130">
        <f t="shared" si="4"/>
        <v>0</v>
      </c>
      <c r="I160" s="4">
        <v>45</v>
      </c>
      <c r="J160" s="116">
        <f t="shared" si="5"/>
        <v>13.716000000000001</v>
      </c>
      <c r="K160" s="6" t="s">
        <v>221</v>
      </c>
      <c r="L160" s="6" t="s">
        <v>343</v>
      </c>
      <c r="M160" s="17" t="s">
        <v>342</v>
      </c>
      <c r="N160" s="17" t="s">
        <v>344</v>
      </c>
      <c r="O160" s="17" t="s">
        <v>2789</v>
      </c>
      <c r="P160" s="6" t="s">
        <v>345</v>
      </c>
      <c r="Q160">
        <v>3</v>
      </c>
      <c r="U160">
        <v>0</v>
      </c>
    </row>
    <row r="161" spans="2:21">
      <c r="B161" s="11">
        <v>26858</v>
      </c>
      <c r="F161" s="4" t="s">
        <v>346</v>
      </c>
      <c r="H161" s="130">
        <f t="shared" si="4"/>
        <v>0</v>
      </c>
      <c r="I161" s="4">
        <v>30</v>
      </c>
      <c r="J161" s="116">
        <f t="shared" si="5"/>
        <v>9.1440000000000001</v>
      </c>
      <c r="K161" s="6" t="s">
        <v>171</v>
      </c>
      <c r="M161" s="17" t="s">
        <v>347</v>
      </c>
      <c r="O161" s="17" t="s">
        <v>2789</v>
      </c>
      <c r="P161" s="6" t="s">
        <v>348</v>
      </c>
      <c r="T161">
        <v>5</v>
      </c>
      <c r="U161">
        <v>0</v>
      </c>
    </row>
    <row r="162" spans="2:21">
      <c r="B162" s="11">
        <v>26859</v>
      </c>
      <c r="H162" s="130">
        <f t="shared" si="4"/>
        <v>0</v>
      </c>
      <c r="J162" s="116"/>
      <c r="M162" s="17" t="s">
        <v>351</v>
      </c>
      <c r="N162" s="17" t="s">
        <v>349</v>
      </c>
      <c r="O162" s="17" t="s">
        <v>2790</v>
      </c>
      <c r="P162" s="6" t="s">
        <v>350</v>
      </c>
      <c r="R162">
        <v>1</v>
      </c>
      <c r="T162">
        <v>5</v>
      </c>
      <c r="U162">
        <v>0</v>
      </c>
    </row>
    <row r="163" spans="2:21">
      <c r="B163" s="11">
        <v>26859</v>
      </c>
      <c r="G163" s="4">
        <v>1520</v>
      </c>
      <c r="H163" s="130">
        <f t="shared" si="4"/>
        <v>463.29600000000005</v>
      </c>
      <c r="I163" s="4">
        <v>45</v>
      </c>
      <c r="J163" s="116">
        <f t="shared" si="5"/>
        <v>13.716000000000001</v>
      </c>
      <c r="K163" s="6" t="s">
        <v>22</v>
      </c>
      <c r="M163" s="17" t="s">
        <v>352</v>
      </c>
      <c r="O163" s="17" t="s">
        <v>2790</v>
      </c>
      <c r="U163">
        <v>0</v>
      </c>
    </row>
    <row r="164" spans="2:21">
      <c r="B164" s="11">
        <v>26859</v>
      </c>
      <c r="G164" s="4">
        <v>1600</v>
      </c>
      <c r="H164" s="130">
        <f t="shared" si="4"/>
        <v>487.68</v>
      </c>
      <c r="I164" s="4">
        <v>2</v>
      </c>
      <c r="J164" s="116">
        <f t="shared" si="5"/>
        <v>0.60960000000000003</v>
      </c>
      <c r="K164" s="6" t="s">
        <v>221</v>
      </c>
      <c r="M164" s="17" t="s">
        <v>353</v>
      </c>
      <c r="O164" s="17" t="s">
        <v>2790</v>
      </c>
      <c r="P164" s="6" t="s">
        <v>354</v>
      </c>
      <c r="U164">
        <v>0</v>
      </c>
    </row>
    <row r="165" spans="2:21">
      <c r="B165" s="11">
        <v>26859</v>
      </c>
      <c r="H165" s="130">
        <f t="shared" si="4"/>
        <v>0</v>
      </c>
      <c r="I165" s="4">
        <v>50</v>
      </c>
      <c r="J165" s="116">
        <f t="shared" si="5"/>
        <v>15.24</v>
      </c>
      <c r="K165" s="6" t="s">
        <v>22</v>
      </c>
      <c r="M165" s="17" t="s">
        <v>355</v>
      </c>
      <c r="O165" s="17" t="s">
        <v>2790</v>
      </c>
      <c r="U165">
        <v>0</v>
      </c>
    </row>
    <row r="166" spans="2:21">
      <c r="B166" s="11">
        <v>26872</v>
      </c>
      <c r="C166" s="6" t="s">
        <v>356</v>
      </c>
      <c r="G166" s="4">
        <v>3240</v>
      </c>
      <c r="H166" s="130">
        <f t="shared" si="4"/>
        <v>987.55200000000002</v>
      </c>
      <c r="I166" s="4">
        <v>45</v>
      </c>
      <c r="J166" s="116">
        <f t="shared" si="5"/>
        <v>13.716000000000001</v>
      </c>
      <c r="M166" s="17">
        <v>1048</v>
      </c>
      <c r="N166" s="17" t="s">
        <v>357</v>
      </c>
      <c r="O166" s="17" t="s">
        <v>2791</v>
      </c>
      <c r="P166" s="6" t="s">
        <v>358</v>
      </c>
      <c r="S166">
        <v>3</v>
      </c>
      <c r="U166">
        <v>0</v>
      </c>
    </row>
    <row r="167" spans="2:21">
      <c r="B167" s="11">
        <v>26872</v>
      </c>
      <c r="C167" s="6" t="s">
        <v>359</v>
      </c>
      <c r="D167" s="4" t="s">
        <v>361</v>
      </c>
      <c r="G167" s="4">
        <v>1630</v>
      </c>
      <c r="H167" s="130">
        <f t="shared" si="4"/>
        <v>496.82400000000001</v>
      </c>
      <c r="I167" s="4">
        <v>50</v>
      </c>
      <c r="J167" s="116">
        <f t="shared" si="5"/>
        <v>15.24</v>
      </c>
      <c r="M167" s="17" t="s">
        <v>360</v>
      </c>
      <c r="O167" s="17" t="s">
        <v>2791</v>
      </c>
      <c r="P167" s="6" t="s">
        <v>362</v>
      </c>
      <c r="U167">
        <v>0</v>
      </c>
    </row>
    <row r="168" spans="2:21">
      <c r="B168" s="11">
        <v>26872</v>
      </c>
      <c r="C168" s="6" t="s">
        <v>359</v>
      </c>
      <c r="H168" s="130">
        <f t="shared" si="4"/>
        <v>0</v>
      </c>
      <c r="I168" s="4">
        <v>35</v>
      </c>
      <c r="J168" s="116">
        <f t="shared" si="5"/>
        <v>10.668000000000001</v>
      </c>
      <c r="M168" s="17">
        <v>1049</v>
      </c>
      <c r="O168" s="17" t="s">
        <v>2791</v>
      </c>
      <c r="P168" s="6" t="s">
        <v>363</v>
      </c>
      <c r="S168">
        <v>2</v>
      </c>
      <c r="U168">
        <v>0</v>
      </c>
    </row>
    <row r="169" spans="2:21">
      <c r="B169" s="11">
        <v>26872</v>
      </c>
      <c r="G169" s="4">
        <v>1310</v>
      </c>
      <c r="H169" s="130">
        <f t="shared" si="4"/>
        <v>399.28800000000001</v>
      </c>
      <c r="I169" s="4">
        <v>14</v>
      </c>
      <c r="J169" s="116">
        <f t="shared" si="5"/>
        <v>4.2671999999999999</v>
      </c>
      <c r="M169" s="17">
        <v>1050</v>
      </c>
      <c r="N169" s="17" t="s">
        <v>364</v>
      </c>
      <c r="O169" s="17" t="s">
        <v>2792</v>
      </c>
      <c r="P169" s="6" t="s">
        <v>365</v>
      </c>
      <c r="S169">
        <v>1</v>
      </c>
      <c r="U169">
        <v>0</v>
      </c>
    </row>
    <row r="170" spans="2:21">
      <c r="B170" s="11">
        <v>26872</v>
      </c>
      <c r="G170" s="4">
        <v>1960</v>
      </c>
      <c r="H170" s="130">
        <f t="shared" si="4"/>
        <v>597.40800000000002</v>
      </c>
      <c r="I170" s="4">
        <v>14</v>
      </c>
      <c r="J170" s="116">
        <f t="shared" si="5"/>
        <v>4.2671999999999999</v>
      </c>
      <c r="M170" s="17" t="s">
        <v>368</v>
      </c>
      <c r="O170" s="17" t="s">
        <v>2792</v>
      </c>
      <c r="P170" s="6" t="s">
        <v>366</v>
      </c>
      <c r="S170">
        <v>3</v>
      </c>
      <c r="U170">
        <v>0</v>
      </c>
    </row>
    <row r="171" spans="2:21">
      <c r="B171" s="11">
        <v>26873</v>
      </c>
      <c r="H171" s="130">
        <f t="shared" si="4"/>
        <v>0</v>
      </c>
      <c r="I171" s="4">
        <v>58</v>
      </c>
      <c r="J171" s="116">
        <f t="shared" si="5"/>
        <v>17.6784</v>
      </c>
      <c r="M171" s="17" t="s">
        <v>367</v>
      </c>
      <c r="N171" s="17" t="s">
        <v>370</v>
      </c>
      <c r="O171" s="17" t="s">
        <v>2793</v>
      </c>
      <c r="P171" s="6" t="s">
        <v>369</v>
      </c>
      <c r="S171">
        <v>3</v>
      </c>
      <c r="U171">
        <v>0</v>
      </c>
    </row>
    <row r="172" spans="2:21">
      <c r="B172" s="11">
        <v>26873</v>
      </c>
      <c r="G172" s="4">
        <v>1940</v>
      </c>
      <c r="H172" s="130">
        <f t="shared" si="4"/>
        <v>591.31200000000001</v>
      </c>
      <c r="I172" s="4">
        <v>50</v>
      </c>
      <c r="J172" s="116">
        <f t="shared" si="5"/>
        <v>15.24</v>
      </c>
      <c r="K172" s="6" t="s">
        <v>112</v>
      </c>
      <c r="M172" s="17">
        <v>1056</v>
      </c>
      <c r="O172" s="17" t="s">
        <v>2793</v>
      </c>
      <c r="P172" s="6" t="s">
        <v>371</v>
      </c>
      <c r="U172">
        <v>0</v>
      </c>
    </row>
    <row r="173" spans="2:21">
      <c r="B173" s="11">
        <v>26873</v>
      </c>
      <c r="G173" s="4">
        <v>2500</v>
      </c>
      <c r="H173" s="130">
        <f t="shared" si="4"/>
        <v>762</v>
      </c>
      <c r="I173" s="4">
        <v>15</v>
      </c>
      <c r="J173" s="116">
        <f t="shared" si="5"/>
        <v>4.5720000000000001</v>
      </c>
      <c r="K173" s="6" t="s">
        <v>204</v>
      </c>
      <c r="M173" s="17" t="s">
        <v>374</v>
      </c>
      <c r="N173" s="17" t="s">
        <v>372</v>
      </c>
      <c r="O173" s="17" t="s">
        <v>2773</v>
      </c>
      <c r="P173" s="6" t="s">
        <v>373</v>
      </c>
      <c r="S173">
        <v>4</v>
      </c>
      <c r="U173">
        <v>0</v>
      </c>
    </row>
    <row r="174" spans="2:21">
      <c r="B174" s="11">
        <v>26873</v>
      </c>
      <c r="C174" s="6" t="s">
        <v>359</v>
      </c>
      <c r="G174" s="4">
        <v>4200</v>
      </c>
      <c r="H174" s="130">
        <f t="shared" si="4"/>
        <v>1280.1600000000001</v>
      </c>
      <c r="I174" s="4">
        <v>20</v>
      </c>
      <c r="J174" s="116">
        <f t="shared" si="5"/>
        <v>6.0960000000000001</v>
      </c>
      <c r="M174" s="17">
        <v>1063</v>
      </c>
      <c r="O174" s="17" t="s">
        <v>2773</v>
      </c>
      <c r="U174">
        <v>0</v>
      </c>
    </row>
    <row r="175" spans="2:21">
      <c r="B175" s="11">
        <v>26874</v>
      </c>
      <c r="G175" s="4">
        <v>3400</v>
      </c>
      <c r="H175" s="130">
        <f t="shared" si="4"/>
        <v>1036.3200000000002</v>
      </c>
      <c r="I175" s="4">
        <v>25</v>
      </c>
      <c r="J175" s="116">
        <f t="shared" si="5"/>
        <v>7.62</v>
      </c>
      <c r="M175" s="17">
        <v>1064</v>
      </c>
      <c r="N175" s="17" t="s">
        <v>375</v>
      </c>
      <c r="O175" s="17" t="s">
        <v>2774</v>
      </c>
      <c r="P175" s="6" t="s">
        <v>376</v>
      </c>
      <c r="S175">
        <v>3</v>
      </c>
      <c r="U175">
        <v>0</v>
      </c>
    </row>
    <row r="176" spans="2:21">
      <c r="B176" s="11">
        <v>26874</v>
      </c>
      <c r="H176" s="130">
        <f t="shared" si="4"/>
        <v>0</v>
      </c>
      <c r="I176" s="4">
        <v>68</v>
      </c>
      <c r="J176" s="116">
        <f t="shared" si="5"/>
        <v>20.726400000000002</v>
      </c>
      <c r="M176" s="17" t="s">
        <v>377</v>
      </c>
      <c r="N176" s="17" t="s">
        <v>378</v>
      </c>
      <c r="O176" s="17" t="s">
        <v>2774</v>
      </c>
      <c r="P176" s="6" t="s">
        <v>379</v>
      </c>
      <c r="Q176">
        <v>1</v>
      </c>
      <c r="R176">
        <v>1</v>
      </c>
      <c r="S176">
        <v>1</v>
      </c>
      <c r="U176">
        <v>0</v>
      </c>
    </row>
    <row r="177" spans="2:21">
      <c r="B177" s="11">
        <v>26874</v>
      </c>
      <c r="H177" s="130">
        <f t="shared" si="4"/>
        <v>0</v>
      </c>
      <c r="I177" s="4">
        <v>78</v>
      </c>
      <c r="J177" s="116">
        <f t="shared" si="5"/>
        <v>23.7744</v>
      </c>
      <c r="M177" s="17" t="s">
        <v>380</v>
      </c>
      <c r="O177" s="17" t="s">
        <v>2774</v>
      </c>
      <c r="P177" s="6" t="s">
        <v>381</v>
      </c>
      <c r="S177">
        <v>1</v>
      </c>
      <c r="U177">
        <v>0</v>
      </c>
    </row>
    <row r="178" spans="2:21">
      <c r="B178" s="11">
        <v>26874</v>
      </c>
      <c r="H178" s="130">
        <f t="shared" si="4"/>
        <v>0</v>
      </c>
      <c r="I178" s="4">
        <v>35</v>
      </c>
      <c r="J178" s="116">
        <f t="shared" si="5"/>
        <v>10.668000000000001</v>
      </c>
      <c r="M178" s="17">
        <v>1065</v>
      </c>
      <c r="N178" s="17" t="s">
        <v>385</v>
      </c>
      <c r="O178" s="17" t="s">
        <v>2774</v>
      </c>
      <c r="P178" s="6" t="s">
        <v>382</v>
      </c>
      <c r="S178">
        <v>1</v>
      </c>
      <c r="U178">
        <v>0</v>
      </c>
    </row>
    <row r="179" spans="2:21">
      <c r="B179" s="11">
        <v>26874</v>
      </c>
      <c r="H179" s="130">
        <f t="shared" si="4"/>
        <v>0</v>
      </c>
      <c r="I179" s="4">
        <v>20</v>
      </c>
      <c r="J179" s="116">
        <f t="shared" si="5"/>
        <v>6.0960000000000001</v>
      </c>
      <c r="M179" s="17">
        <v>1066</v>
      </c>
      <c r="N179" s="17" t="s">
        <v>383</v>
      </c>
      <c r="O179" s="17" t="s">
        <v>2775</v>
      </c>
      <c r="P179" s="6" t="s">
        <v>384</v>
      </c>
      <c r="S179">
        <v>3</v>
      </c>
      <c r="U179">
        <v>0</v>
      </c>
    </row>
    <row r="180" spans="2:21">
      <c r="B180" s="11">
        <v>26874</v>
      </c>
      <c r="G180" s="4">
        <v>2540</v>
      </c>
      <c r="H180" s="130">
        <f t="shared" si="4"/>
        <v>774.19200000000001</v>
      </c>
      <c r="I180" s="4">
        <v>20</v>
      </c>
      <c r="J180" s="116">
        <f t="shared" si="5"/>
        <v>6.0960000000000001</v>
      </c>
      <c r="M180" s="17">
        <v>1067</v>
      </c>
      <c r="N180" s="17" t="s">
        <v>387</v>
      </c>
      <c r="O180" s="17" t="s">
        <v>629</v>
      </c>
      <c r="P180" s="6" t="s">
        <v>386</v>
      </c>
      <c r="S180">
        <v>3</v>
      </c>
      <c r="U180">
        <v>0</v>
      </c>
    </row>
    <row r="181" spans="2:21">
      <c r="B181" s="11">
        <v>26874</v>
      </c>
      <c r="C181" s="6" t="s">
        <v>359</v>
      </c>
      <c r="G181" s="4">
        <v>1985</v>
      </c>
      <c r="H181" s="130">
        <f t="shared" si="4"/>
        <v>605.02800000000002</v>
      </c>
      <c r="I181" s="4">
        <v>30</v>
      </c>
      <c r="J181" s="116">
        <f t="shared" si="5"/>
        <v>9.1440000000000001</v>
      </c>
      <c r="M181" s="17">
        <v>1068</v>
      </c>
      <c r="N181" s="17" t="s">
        <v>388</v>
      </c>
      <c r="O181" s="17" t="s">
        <v>2776</v>
      </c>
      <c r="P181" s="6" t="s">
        <v>384</v>
      </c>
      <c r="S181">
        <v>3</v>
      </c>
      <c r="U181">
        <v>0</v>
      </c>
    </row>
    <row r="182" spans="2:21">
      <c r="B182" s="11">
        <v>26875</v>
      </c>
      <c r="D182" s="4">
        <v>8</v>
      </c>
      <c r="G182" s="4">
        <v>1130</v>
      </c>
      <c r="H182" s="130">
        <f t="shared" si="4"/>
        <v>344.42400000000004</v>
      </c>
      <c r="I182" s="4">
        <v>25</v>
      </c>
      <c r="J182" s="116">
        <f t="shared" si="5"/>
        <v>7.62</v>
      </c>
      <c r="M182" s="17">
        <v>1069</v>
      </c>
      <c r="N182" s="17" t="s">
        <v>389</v>
      </c>
      <c r="O182" s="17" t="s">
        <v>2774</v>
      </c>
      <c r="P182" s="6" t="s">
        <v>390</v>
      </c>
      <c r="R182">
        <v>3</v>
      </c>
      <c r="S182">
        <v>1</v>
      </c>
      <c r="U182">
        <v>0</v>
      </c>
    </row>
    <row r="183" spans="2:21">
      <c r="B183" s="11">
        <v>26875</v>
      </c>
      <c r="D183" s="4">
        <v>8</v>
      </c>
      <c r="G183" s="4">
        <v>1350</v>
      </c>
      <c r="H183" s="130">
        <f t="shared" si="4"/>
        <v>411.48</v>
      </c>
      <c r="I183" s="4">
        <v>40</v>
      </c>
      <c r="J183" s="116">
        <f t="shared" si="5"/>
        <v>12.192</v>
      </c>
      <c r="M183" s="17">
        <v>1070</v>
      </c>
      <c r="O183" s="17" t="s">
        <v>2774</v>
      </c>
      <c r="P183" s="6" t="s">
        <v>391</v>
      </c>
      <c r="T183">
        <v>4</v>
      </c>
      <c r="U183">
        <v>0</v>
      </c>
    </row>
    <row r="184" spans="2:21">
      <c r="B184" s="11">
        <v>26875</v>
      </c>
      <c r="D184" s="4">
        <v>8</v>
      </c>
      <c r="H184" s="130">
        <f t="shared" si="4"/>
        <v>0</v>
      </c>
      <c r="I184" s="4">
        <v>25</v>
      </c>
      <c r="J184" s="116">
        <f t="shared" si="5"/>
        <v>7.62</v>
      </c>
      <c r="M184" s="17">
        <v>1071</v>
      </c>
      <c r="N184" s="17" t="s">
        <v>393</v>
      </c>
      <c r="O184" s="17" t="s">
        <v>2774</v>
      </c>
      <c r="P184" s="6" t="s">
        <v>392</v>
      </c>
      <c r="S184">
        <v>2</v>
      </c>
      <c r="U184">
        <v>0</v>
      </c>
    </row>
    <row r="185" spans="2:21">
      <c r="B185" s="11">
        <v>26875</v>
      </c>
      <c r="D185" s="4">
        <v>8</v>
      </c>
      <c r="H185" s="130">
        <f t="shared" si="4"/>
        <v>0</v>
      </c>
      <c r="I185" s="4">
        <v>28</v>
      </c>
      <c r="J185" s="116">
        <f t="shared" si="5"/>
        <v>8.5343999999999998</v>
      </c>
      <c r="M185" s="17">
        <v>1072</v>
      </c>
      <c r="N185" s="17" t="s">
        <v>393</v>
      </c>
      <c r="O185" s="17" t="s">
        <v>2774</v>
      </c>
      <c r="P185" s="6" t="s">
        <v>394</v>
      </c>
      <c r="S185">
        <v>1</v>
      </c>
      <c r="U185">
        <v>0</v>
      </c>
    </row>
    <row r="186" spans="2:21">
      <c r="B186" s="11">
        <v>26875</v>
      </c>
      <c r="D186" s="4">
        <v>8</v>
      </c>
      <c r="H186" s="130">
        <f t="shared" si="4"/>
        <v>0</v>
      </c>
      <c r="I186" s="4">
        <v>14</v>
      </c>
      <c r="J186" s="116">
        <f t="shared" si="5"/>
        <v>4.2671999999999999</v>
      </c>
      <c r="M186" s="17" t="s">
        <v>396</v>
      </c>
      <c r="N186" s="17" t="s">
        <v>395</v>
      </c>
      <c r="O186" s="17" t="s">
        <v>2729</v>
      </c>
      <c r="P186" s="6" t="s">
        <v>397</v>
      </c>
      <c r="S186">
        <v>1</v>
      </c>
      <c r="U186">
        <v>0</v>
      </c>
    </row>
    <row r="187" spans="2:21">
      <c r="B187" s="11">
        <v>26875</v>
      </c>
      <c r="D187" s="4">
        <v>8</v>
      </c>
      <c r="H187" s="130">
        <f t="shared" si="4"/>
        <v>0</v>
      </c>
      <c r="I187" s="4">
        <v>8</v>
      </c>
      <c r="J187" s="116">
        <f t="shared" si="5"/>
        <v>2.4384000000000001</v>
      </c>
      <c r="M187" s="17" t="s">
        <v>398</v>
      </c>
      <c r="N187" s="17" t="s">
        <v>399</v>
      </c>
      <c r="O187" s="17" t="s">
        <v>2729</v>
      </c>
      <c r="P187" s="6" t="s">
        <v>384</v>
      </c>
      <c r="S187">
        <v>3</v>
      </c>
      <c r="U187">
        <v>0</v>
      </c>
    </row>
    <row r="188" spans="2:21">
      <c r="B188" s="11">
        <v>26875</v>
      </c>
      <c r="D188" s="4">
        <v>8</v>
      </c>
      <c r="G188" s="4">
        <v>950</v>
      </c>
      <c r="H188" s="130">
        <f t="shared" si="4"/>
        <v>289.56</v>
      </c>
      <c r="I188" s="4">
        <v>50</v>
      </c>
      <c r="J188" s="116">
        <f t="shared" si="5"/>
        <v>15.24</v>
      </c>
      <c r="M188" s="17">
        <v>1073</v>
      </c>
      <c r="N188" s="17" t="s">
        <v>400</v>
      </c>
      <c r="O188" s="17" t="s">
        <v>2729</v>
      </c>
      <c r="P188" s="6" t="s">
        <v>401</v>
      </c>
      <c r="S188">
        <v>1</v>
      </c>
      <c r="U188">
        <v>0</v>
      </c>
    </row>
    <row r="189" spans="2:21">
      <c r="B189" s="11">
        <v>26876</v>
      </c>
      <c r="G189" s="4">
        <v>1700</v>
      </c>
      <c r="H189" s="130">
        <f t="shared" si="4"/>
        <v>518.16000000000008</v>
      </c>
      <c r="I189" s="4">
        <v>25</v>
      </c>
      <c r="J189" s="116">
        <f t="shared" si="5"/>
        <v>7.62</v>
      </c>
      <c r="N189" s="17" t="s">
        <v>402</v>
      </c>
      <c r="O189" s="17" t="s">
        <v>2777</v>
      </c>
      <c r="P189" s="6" t="s">
        <v>403</v>
      </c>
      <c r="R189">
        <v>1</v>
      </c>
      <c r="S189">
        <v>2</v>
      </c>
      <c r="U189">
        <v>0</v>
      </c>
    </row>
    <row r="190" spans="2:21">
      <c r="B190" s="11">
        <v>26876</v>
      </c>
      <c r="H190" s="130">
        <f t="shared" si="4"/>
        <v>0</v>
      </c>
      <c r="I190" s="4">
        <v>8</v>
      </c>
      <c r="J190" s="116">
        <f t="shared" si="5"/>
        <v>2.4384000000000001</v>
      </c>
      <c r="N190" s="17" t="s">
        <v>404</v>
      </c>
      <c r="O190" s="17" t="s">
        <v>2794</v>
      </c>
      <c r="P190" s="6" t="s">
        <v>405</v>
      </c>
      <c r="S190">
        <v>1</v>
      </c>
      <c r="T190">
        <v>5</v>
      </c>
      <c r="U190">
        <v>0</v>
      </c>
    </row>
    <row r="191" spans="2:21">
      <c r="B191" s="11">
        <v>26876</v>
      </c>
      <c r="H191" s="130">
        <f t="shared" si="4"/>
        <v>0</v>
      </c>
      <c r="I191" s="4">
        <v>55</v>
      </c>
      <c r="J191" s="116">
        <f t="shared" si="5"/>
        <v>16.763999999999999</v>
      </c>
      <c r="M191" s="17" t="s">
        <v>352</v>
      </c>
      <c r="N191" s="17" t="s">
        <v>408</v>
      </c>
      <c r="O191" s="17" t="s">
        <v>2794</v>
      </c>
      <c r="P191" s="6" t="s">
        <v>406</v>
      </c>
      <c r="S191">
        <v>2</v>
      </c>
      <c r="U191">
        <v>0</v>
      </c>
    </row>
    <row r="192" spans="2:21">
      <c r="B192" s="11">
        <v>26876</v>
      </c>
      <c r="H192" s="130">
        <f t="shared" si="4"/>
        <v>0</v>
      </c>
      <c r="I192" s="4">
        <v>60</v>
      </c>
      <c r="J192" s="116">
        <f t="shared" si="5"/>
        <v>18.288</v>
      </c>
      <c r="M192" s="17" t="s">
        <v>409</v>
      </c>
      <c r="O192" s="17" t="s">
        <v>2794</v>
      </c>
      <c r="P192" s="6" t="s">
        <v>407</v>
      </c>
      <c r="S192">
        <v>2</v>
      </c>
      <c r="U192">
        <v>0</v>
      </c>
    </row>
    <row r="193" spans="2:21">
      <c r="B193" s="11">
        <v>26885</v>
      </c>
      <c r="H193" s="130">
        <f t="shared" si="4"/>
        <v>0</v>
      </c>
      <c r="I193" s="4">
        <v>5</v>
      </c>
      <c r="J193" s="116">
        <f t="shared" si="5"/>
        <v>1.524</v>
      </c>
      <c r="K193" s="6" t="s">
        <v>411</v>
      </c>
      <c r="N193" s="17" t="s">
        <v>410</v>
      </c>
      <c r="O193" s="17" t="s">
        <v>2795</v>
      </c>
      <c r="P193" s="6" t="s">
        <v>384</v>
      </c>
      <c r="S193">
        <v>3</v>
      </c>
      <c r="U193">
        <v>0</v>
      </c>
    </row>
    <row r="194" spans="2:21">
      <c r="B194" s="11">
        <v>26888</v>
      </c>
      <c r="H194" s="130">
        <f t="shared" si="4"/>
        <v>0</v>
      </c>
      <c r="I194" s="4">
        <v>8</v>
      </c>
      <c r="J194" s="116">
        <f t="shared" si="5"/>
        <v>2.4384000000000001</v>
      </c>
      <c r="K194" s="6" t="s">
        <v>120</v>
      </c>
      <c r="M194" s="17">
        <v>1099</v>
      </c>
      <c r="N194" s="17" t="s">
        <v>412</v>
      </c>
      <c r="O194" s="17" t="s">
        <v>2778</v>
      </c>
      <c r="U194">
        <v>0</v>
      </c>
    </row>
    <row r="195" spans="2:21">
      <c r="B195" s="11">
        <v>26895</v>
      </c>
      <c r="H195" s="130">
        <f t="shared" si="4"/>
        <v>0</v>
      </c>
      <c r="I195" s="4">
        <v>8</v>
      </c>
      <c r="J195" s="116">
        <f t="shared" si="5"/>
        <v>2.4384000000000001</v>
      </c>
      <c r="M195" s="17">
        <v>1101</v>
      </c>
      <c r="N195" s="17" t="s">
        <v>413</v>
      </c>
      <c r="O195" s="17" t="s">
        <v>2796</v>
      </c>
      <c r="U195">
        <v>0</v>
      </c>
    </row>
    <row r="196" spans="2:21">
      <c r="B196" s="11">
        <v>26895</v>
      </c>
      <c r="H196" s="130">
        <f t="shared" ref="H196:H259" si="6">G196*0.3048</f>
        <v>0</v>
      </c>
      <c r="I196" s="4">
        <v>8</v>
      </c>
      <c r="J196" s="116">
        <f t="shared" ref="J196:J259" si="7">I196*0.3048</f>
        <v>2.4384000000000001</v>
      </c>
      <c r="M196" s="17">
        <v>1102</v>
      </c>
      <c r="N196" s="17" t="s">
        <v>413</v>
      </c>
      <c r="O196" s="17" t="s">
        <v>2796</v>
      </c>
      <c r="U196">
        <v>0</v>
      </c>
    </row>
    <row r="197" spans="2:21">
      <c r="B197" s="11">
        <v>26895</v>
      </c>
      <c r="H197" s="130">
        <f t="shared" si="6"/>
        <v>0</v>
      </c>
      <c r="I197" s="4">
        <v>10</v>
      </c>
      <c r="J197" s="116">
        <f t="shared" si="7"/>
        <v>3.048</v>
      </c>
      <c r="M197" s="17">
        <v>1103</v>
      </c>
      <c r="N197" s="17" t="s">
        <v>413</v>
      </c>
      <c r="O197" s="17" t="s">
        <v>2796</v>
      </c>
      <c r="U197">
        <v>0</v>
      </c>
    </row>
    <row r="198" spans="2:21">
      <c r="B198" s="11">
        <v>26899</v>
      </c>
      <c r="H198" s="130">
        <f t="shared" si="6"/>
        <v>0</v>
      </c>
      <c r="I198" s="4">
        <v>27</v>
      </c>
      <c r="J198" s="116">
        <f t="shared" si="7"/>
        <v>8.2295999999999996</v>
      </c>
      <c r="N198" s="17" t="s">
        <v>415</v>
      </c>
      <c r="O198" s="17" t="s">
        <v>2779</v>
      </c>
      <c r="P198" s="6" t="s">
        <v>414</v>
      </c>
      <c r="Q198">
        <v>2</v>
      </c>
      <c r="U198">
        <v>0</v>
      </c>
    </row>
    <row r="199" spans="2:21">
      <c r="B199" s="11">
        <v>26899</v>
      </c>
      <c r="H199" s="130">
        <f t="shared" si="6"/>
        <v>0</v>
      </c>
      <c r="I199" s="4">
        <v>7</v>
      </c>
      <c r="J199" s="116">
        <f t="shared" si="7"/>
        <v>2.1335999999999999</v>
      </c>
      <c r="O199" s="17" t="s">
        <v>2779</v>
      </c>
      <c r="P199" s="6" t="s">
        <v>416</v>
      </c>
      <c r="U199">
        <v>0</v>
      </c>
    </row>
    <row r="200" spans="2:21">
      <c r="B200" s="11">
        <v>26899</v>
      </c>
      <c r="H200" s="130">
        <f t="shared" si="6"/>
        <v>0</v>
      </c>
      <c r="I200" s="4">
        <v>9</v>
      </c>
      <c r="J200" s="116">
        <f t="shared" si="7"/>
        <v>2.7432000000000003</v>
      </c>
      <c r="O200" s="17" t="s">
        <v>2779</v>
      </c>
      <c r="P200" s="6" t="s">
        <v>417</v>
      </c>
      <c r="U200">
        <v>0</v>
      </c>
    </row>
    <row r="201" spans="2:21">
      <c r="B201" s="11">
        <v>26899</v>
      </c>
      <c r="H201" s="130">
        <f t="shared" si="6"/>
        <v>0</v>
      </c>
      <c r="I201" s="4">
        <v>18</v>
      </c>
      <c r="J201" s="116">
        <f t="shared" si="7"/>
        <v>5.4864000000000006</v>
      </c>
      <c r="N201" s="17" t="s">
        <v>418</v>
      </c>
      <c r="O201" s="17" t="s">
        <v>2779</v>
      </c>
      <c r="P201" s="6" t="s">
        <v>419</v>
      </c>
      <c r="S201">
        <v>5</v>
      </c>
      <c r="U201">
        <v>0</v>
      </c>
    </row>
    <row r="202" spans="2:21">
      <c r="B202" s="11">
        <v>26900</v>
      </c>
      <c r="H202" s="130">
        <f t="shared" si="6"/>
        <v>0</v>
      </c>
      <c r="J202" s="116"/>
      <c r="M202" s="17" t="s">
        <v>420</v>
      </c>
      <c r="N202" s="17" t="s">
        <v>421</v>
      </c>
      <c r="O202" s="17" t="s">
        <v>2774</v>
      </c>
      <c r="P202" s="6" t="s">
        <v>422</v>
      </c>
      <c r="S202">
        <v>2</v>
      </c>
      <c r="U202">
        <v>0</v>
      </c>
    </row>
    <row r="203" spans="2:21">
      <c r="B203" s="11">
        <v>26900</v>
      </c>
      <c r="H203" s="130">
        <f t="shared" si="6"/>
        <v>0</v>
      </c>
      <c r="I203" s="4">
        <v>6</v>
      </c>
      <c r="J203" s="116">
        <f t="shared" si="7"/>
        <v>1.8288000000000002</v>
      </c>
      <c r="K203" s="6" t="s">
        <v>423</v>
      </c>
      <c r="O203" s="17" t="s">
        <v>2774</v>
      </c>
      <c r="U203">
        <v>0</v>
      </c>
    </row>
    <row r="204" spans="2:21">
      <c r="B204" s="11">
        <v>26900</v>
      </c>
      <c r="H204" s="130">
        <f t="shared" si="6"/>
        <v>0</v>
      </c>
      <c r="I204" s="4">
        <v>8</v>
      </c>
      <c r="J204" s="116">
        <f t="shared" si="7"/>
        <v>2.4384000000000001</v>
      </c>
      <c r="K204" s="6" t="s">
        <v>129</v>
      </c>
      <c r="O204" s="17" t="s">
        <v>2774</v>
      </c>
      <c r="P204" s="6" t="s">
        <v>424</v>
      </c>
      <c r="U204">
        <v>0</v>
      </c>
    </row>
    <row r="205" spans="2:21">
      <c r="B205" s="11">
        <v>26901</v>
      </c>
      <c r="H205" s="130">
        <f t="shared" si="6"/>
        <v>0</v>
      </c>
      <c r="I205" s="4">
        <v>7</v>
      </c>
      <c r="J205" s="116">
        <f t="shared" si="7"/>
        <v>2.1335999999999999</v>
      </c>
      <c r="K205" s="6" t="s">
        <v>123</v>
      </c>
      <c r="M205" s="17" t="s">
        <v>427</v>
      </c>
      <c r="N205" s="17" t="s">
        <v>425</v>
      </c>
      <c r="O205" s="17" t="s">
        <v>2797</v>
      </c>
      <c r="P205" s="6" t="s">
        <v>426</v>
      </c>
      <c r="S205">
        <v>2</v>
      </c>
      <c r="U205">
        <v>0</v>
      </c>
    </row>
    <row r="206" spans="2:21">
      <c r="B206" s="11">
        <v>26901</v>
      </c>
      <c r="H206" s="130">
        <f t="shared" si="6"/>
        <v>0</v>
      </c>
      <c r="I206" s="4">
        <v>80</v>
      </c>
      <c r="J206" s="116">
        <f t="shared" si="7"/>
        <v>24.384</v>
      </c>
      <c r="M206" s="17" t="s">
        <v>429</v>
      </c>
      <c r="N206" s="17" t="s">
        <v>428</v>
      </c>
      <c r="O206" s="17" t="s">
        <v>2798</v>
      </c>
      <c r="P206" s="6" t="s">
        <v>430</v>
      </c>
      <c r="S206">
        <v>2</v>
      </c>
      <c r="U206">
        <v>0</v>
      </c>
    </row>
    <row r="207" spans="2:21">
      <c r="B207" s="11">
        <v>26901</v>
      </c>
      <c r="C207" s="6" t="s">
        <v>359</v>
      </c>
      <c r="H207" s="130">
        <f t="shared" si="6"/>
        <v>0</v>
      </c>
      <c r="I207" s="4">
        <v>18</v>
      </c>
      <c r="J207" s="116">
        <f t="shared" si="7"/>
        <v>5.4864000000000006</v>
      </c>
      <c r="K207" s="6" t="s">
        <v>22</v>
      </c>
      <c r="O207" s="17" t="s">
        <v>2798</v>
      </c>
      <c r="P207" s="6" t="s">
        <v>431</v>
      </c>
      <c r="U207">
        <v>0</v>
      </c>
    </row>
    <row r="208" spans="2:21">
      <c r="B208" s="11">
        <v>26901</v>
      </c>
      <c r="H208" s="130">
        <f t="shared" si="6"/>
        <v>0</v>
      </c>
      <c r="I208" s="4">
        <v>40</v>
      </c>
      <c r="J208" s="116">
        <f t="shared" si="7"/>
        <v>12.192</v>
      </c>
      <c r="K208" s="6" t="s">
        <v>22</v>
      </c>
      <c r="O208" s="17" t="s">
        <v>2798</v>
      </c>
      <c r="P208" s="6" t="s">
        <v>438</v>
      </c>
      <c r="S208">
        <v>2</v>
      </c>
      <c r="U208">
        <v>0</v>
      </c>
    </row>
    <row r="209" spans="1:21" s="81" customFormat="1">
      <c r="A209" s="86" t="s">
        <v>446</v>
      </c>
      <c r="B209" s="82"/>
      <c r="C209" s="83"/>
      <c r="D209" s="84"/>
      <c r="E209" s="84"/>
      <c r="F209" s="84"/>
      <c r="G209" s="84"/>
      <c r="H209" s="130">
        <f t="shared" si="6"/>
        <v>0</v>
      </c>
      <c r="I209" s="84"/>
      <c r="J209" s="116"/>
      <c r="K209" s="83"/>
      <c r="L209" s="83"/>
      <c r="M209" s="85"/>
      <c r="N209" s="85"/>
      <c r="O209" s="85"/>
      <c r="P209" s="83"/>
    </row>
    <row r="210" spans="1:21">
      <c r="B210" s="11">
        <v>26902</v>
      </c>
      <c r="H210" s="130">
        <f t="shared" si="6"/>
        <v>0</v>
      </c>
      <c r="I210" s="4">
        <v>63</v>
      </c>
      <c r="J210" s="116">
        <f t="shared" si="7"/>
        <v>19.202400000000001</v>
      </c>
      <c r="N210" s="17" t="s">
        <v>432</v>
      </c>
      <c r="O210" s="17" t="s">
        <v>629</v>
      </c>
      <c r="P210" s="6" t="s">
        <v>433</v>
      </c>
      <c r="S210">
        <v>2</v>
      </c>
      <c r="U210">
        <v>0</v>
      </c>
    </row>
    <row r="211" spans="1:21">
      <c r="B211" s="11">
        <v>26902</v>
      </c>
      <c r="F211" s="4" t="s">
        <v>263</v>
      </c>
      <c r="G211" s="4">
        <v>3470</v>
      </c>
      <c r="H211" s="130">
        <f t="shared" si="6"/>
        <v>1057.6559999999999</v>
      </c>
      <c r="I211" s="4">
        <v>60</v>
      </c>
      <c r="J211" s="116">
        <f t="shared" si="7"/>
        <v>18.288</v>
      </c>
      <c r="K211" s="6" t="s">
        <v>434</v>
      </c>
      <c r="N211" s="17" t="s">
        <v>436</v>
      </c>
      <c r="O211" s="17" t="s">
        <v>629</v>
      </c>
      <c r="P211" s="6" t="s">
        <v>435</v>
      </c>
      <c r="S211">
        <v>3</v>
      </c>
      <c r="U211">
        <v>0</v>
      </c>
    </row>
    <row r="212" spans="1:21">
      <c r="B212" s="11">
        <v>26902</v>
      </c>
      <c r="F212" s="4" t="s">
        <v>54</v>
      </c>
      <c r="G212" s="4">
        <v>3800</v>
      </c>
      <c r="H212" s="130">
        <f t="shared" si="6"/>
        <v>1158.24</v>
      </c>
      <c r="I212" s="4">
        <v>50</v>
      </c>
      <c r="J212" s="116">
        <f t="shared" si="7"/>
        <v>15.24</v>
      </c>
      <c r="O212" s="17" t="s">
        <v>629</v>
      </c>
      <c r="U212">
        <v>0</v>
      </c>
    </row>
    <row r="213" spans="1:21">
      <c r="B213" s="11">
        <v>26902</v>
      </c>
      <c r="F213" s="4" t="s">
        <v>42</v>
      </c>
      <c r="G213" s="4">
        <v>3760</v>
      </c>
      <c r="H213" s="130">
        <f t="shared" si="6"/>
        <v>1146.048</v>
      </c>
      <c r="I213" s="4">
        <v>20</v>
      </c>
      <c r="J213" s="116">
        <f t="shared" si="7"/>
        <v>6.0960000000000001</v>
      </c>
      <c r="O213" s="17" t="s">
        <v>629</v>
      </c>
      <c r="U213">
        <v>0</v>
      </c>
    </row>
    <row r="214" spans="1:21">
      <c r="B214" s="11">
        <v>26902</v>
      </c>
      <c r="H214" s="130">
        <f t="shared" si="6"/>
        <v>0</v>
      </c>
      <c r="J214" s="116"/>
      <c r="N214" s="17" t="s">
        <v>437</v>
      </c>
      <c r="O214" s="17" t="s">
        <v>2772</v>
      </c>
      <c r="P214" s="6" t="s">
        <v>439</v>
      </c>
      <c r="S214">
        <v>2</v>
      </c>
      <c r="U214">
        <v>0</v>
      </c>
    </row>
    <row r="215" spans="1:21">
      <c r="B215" s="11">
        <v>26902</v>
      </c>
      <c r="G215" s="4">
        <v>1800</v>
      </c>
      <c r="H215" s="130">
        <f t="shared" si="6"/>
        <v>548.64</v>
      </c>
      <c r="I215" s="4">
        <v>15</v>
      </c>
      <c r="J215" s="116">
        <f t="shared" si="7"/>
        <v>4.5720000000000001</v>
      </c>
      <c r="N215" s="17" t="s">
        <v>440</v>
      </c>
      <c r="O215" s="17" t="s">
        <v>2772</v>
      </c>
      <c r="P215" s="6" t="s">
        <v>441</v>
      </c>
      <c r="S215">
        <v>2</v>
      </c>
      <c r="U215">
        <v>0</v>
      </c>
    </row>
    <row r="216" spans="1:21">
      <c r="B216" s="11">
        <v>26904</v>
      </c>
      <c r="H216" s="130">
        <f t="shared" si="6"/>
        <v>0</v>
      </c>
      <c r="I216" s="4">
        <v>30</v>
      </c>
      <c r="J216" s="116">
        <f t="shared" si="7"/>
        <v>9.1440000000000001</v>
      </c>
      <c r="P216" s="6" t="s">
        <v>442</v>
      </c>
      <c r="S216">
        <v>5</v>
      </c>
      <c r="U216">
        <v>0</v>
      </c>
    </row>
    <row r="217" spans="1:21">
      <c r="B217" s="11">
        <v>26907</v>
      </c>
      <c r="H217" s="130">
        <f t="shared" si="6"/>
        <v>0</v>
      </c>
      <c r="I217" s="4">
        <v>20</v>
      </c>
      <c r="J217" s="116">
        <f t="shared" si="7"/>
        <v>6.0960000000000001</v>
      </c>
      <c r="N217" s="17" t="s">
        <v>443</v>
      </c>
      <c r="O217" s="17" t="s">
        <v>2733</v>
      </c>
      <c r="P217" s="6" t="s">
        <v>444</v>
      </c>
      <c r="S217">
        <v>4</v>
      </c>
      <c r="U217">
        <v>0</v>
      </c>
    </row>
    <row r="218" spans="1:21">
      <c r="B218" s="11">
        <v>26912</v>
      </c>
      <c r="G218" s="4">
        <v>4480</v>
      </c>
      <c r="H218" s="130">
        <f t="shared" si="6"/>
        <v>1365.5040000000001</v>
      </c>
      <c r="I218" s="4">
        <v>15</v>
      </c>
      <c r="J218" s="116">
        <f t="shared" si="7"/>
        <v>4.5720000000000001</v>
      </c>
      <c r="M218" s="17">
        <v>1165</v>
      </c>
      <c r="N218" s="17" t="s">
        <v>445</v>
      </c>
      <c r="O218" s="17" t="s">
        <v>2799</v>
      </c>
      <c r="U218">
        <v>0</v>
      </c>
    </row>
    <row r="219" spans="1:21">
      <c r="B219" s="11">
        <v>26914</v>
      </c>
      <c r="G219" s="4">
        <v>3760</v>
      </c>
      <c r="H219" s="130">
        <f t="shared" si="6"/>
        <v>1146.048</v>
      </c>
      <c r="I219" s="4">
        <v>30</v>
      </c>
      <c r="J219" s="116">
        <f t="shared" si="7"/>
        <v>9.1440000000000001</v>
      </c>
      <c r="N219" s="17" t="s">
        <v>447</v>
      </c>
      <c r="O219" s="17" t="s">
        <v>2733</v>
      </c>
      <c r="P219" s="6" t="s">
        <v>448</v>
      </c>
      <c r="S219">
        <v>2</v>
      </c>
      <c r="U219">
        <v>0</v>
      </c>
    </row>
    <row r="220" spans="1:21">
      <c r="B220" s="11">
        <v>26916</v>
      </c>
      <c r="G220" s="4">
        <v>2250</v>
      </c>
      <c r="H220" s="130">
        <f t="shared" si="6"/>
        <v>685.80000000000007</v>
      </c>
      <c r="I220" s="4">
        <v>4</v>
      </c>
      <c r="J220" s="116">
        <f t="shared" si="7"/>
        <v>1.2192000000000001</v>
      </c>
      <c r="K220" s="6" t="s">
        <v>163</v>
      </c>
      <c r="P220" s="6" t="s">
        <v>449</v>
      </c>
      <c r="U220">
        <v>0</v>
      </c>
    </row>
    <row r="221" spans="1:21">
      <c r="B221" s="11">
        <v>26917</v>
      </c>
      <c r="H221" s="130">
        <f t="shared" si="6"/>
        <v>0</v>
      </c>
      <c r="I221" s="4">
        <v>65</v>
      </c>
      <c r="J221" s="116">
        <f t="shared" si="7"/>
        <v>19.812000000000001</v>
      </c>
      <c r="K221" s="6" t="s">
        <v>241</v>
      </c>
      <c r="P221" s="6" t="s">
        <v>450</v>
      </c>
      <c r="S221">
        <v>2</v>
      </c>
      <c r="U221">
        <v>0</v>
      </c>
    </row>
    <row r="222" spans="1:21">
      <c r="B222" s="11">
        <v>27201</v>
      </c>
      <c r="H222" s="130">
        <f t="shared" si="6"/>
        <v>0</v>
      </c>
      <c r="J222" s="116"/>
      <c r="N222" s="17" t="s">
        <v>451</v>
      </c>
      <c r="O222" s="17" t="s">
        <v>2800</v>
      </c>
      <c r="P222" s="6" t="s">
        <v>452</v>
      </c>
      <c r="U222">
        <v>0</v>
      </c>
    </row>
    <row r="223" spans="1:21" s="87" customFormat="1">
      <c r="A223" s="91" t="s">
        <v>453</v>
      </c>
      <c r="B223" s="88"/>
      <c r="C223" s="88"/>
      <c r="D223" s="89"/>
      <c r="E223" s="89"/>
      <c r="F223" s="89"/>
      <c r="G223" s="89"/>
      <c r="H223" s="130">
        <f t="shared" si="6"/>
        <v>0</v>
      </c>
      <c r="I223" s="89"/>
      <c r="J223" s="116"/>
      <c r="K223" s="88"/>
      <c r="L223" s="88"/>
      <c r="M223" s="90"/>
      <c r="N223" s="90"/>
      <c r="O223" s="90"/>
      <c r="P223" s="97" t="s">
        <v>470</v>
      </c>
    </row>
    <row r="224" spans="1:21">
      <c r="B224" s="11">
        <v>28966</v>
      </c>
      <c r="C224" s="6" t="s">
        <v>454</v>
      </c>
      <c r="D224" s="4" t="s">
        <v>456</v>
      </c>
      <c r="E224" s="4" t="s">
        <v>455</v>
      </c>
      <c r="G224" s="4">
        <v>4250</v>
      </c>
      <c r="H224" s="130">
        <f t="shared" si="6"/>
        <v>1295.4000000000001</v>
      </c>
      <c r="I224" s="4">
        <v>30</v>
      </c>
      <c r="J224" s="116">
        <f t="shared" si="7"/>
        <v>9.1440000000000001</v>
      </c>
      <c r="M224" s="17" t="s">
        <v>458</v>
      </c>
      <c r="P224" s="6" t="s">
        <v>457</v>
      </c>
      <c r="S224">
        <v>3</v>
      </c>
      <c r="U224">
        <v>0</v>
      </c>
    </row>
    <row r="225" spans="1:21">
      <c r="B225" s="11">
        <v>29098</v>
      </c>
      <c r="H225" s="130">
        <f t="shared" si="6"/>
        <v>0</v>
      </c>
      <c r="I225" s="4">
        <v>25</v>
      </c>
      <c r="J225" s="116">
        <f t="shared" si="7"/>
        <v>7.62</v>
      </c>
      <c r="P225" s="6" t="s">
        <v>459</v>
      </c>
      <c r="U225">
        <v>0</v>
      </c>
    </row>
    <row r="226" spans="1:21">
      <c r="B226" s="11">
        <v>29418</v>
      </c>
      <c r="C226" s="6" t="s">
        <v>462</v>
      </c>
      <c r="D226" s="4" t="s">
        <v>463</v>
      </c>
      <c r="E226" s="4" t="s">
        <v>467</v>
      </c>
      <c r="H226" s="130">
        <f t="shared" si="6"/>
        <v>0</v>
      </c>
      <c r="I226" s="4">
        <v>35</v>
      </c>
      <c r="J226" s="116">
        <f t="shared" si="7"/>
        <v>10.668000000000001</v>
      </c>
      <c r="K226" s="6" t="s">
        <v>460</v>
      </c>
      <c r="M226" s="17" t="s">
        <v>464</v>
      </c>
      <c r="N226" s="17" t="s">
        <v>461</v>
      </c>
      <c r="O226" s="17" t="s">
        <v>461</v>
      </c>
      <c r="U226">
        <v>0</v>
      </c>
    </row>
    <row r="227" spans="1:21">
      <c r="B227" s="11">
        <v>29423</v>
      </c>
      <c r="C227" s="6" t="s">
        <v>462</v>
      </c>
      <c r="D227" s="4" t="s">
        <v>465</v>
      </c>
      <c r="E227" s="4" t="s">
        <v>466</v>
      </c>
      <c r="H227" s="130">
        <f t="shared" si="6"/>
        <v>0</v>
      </c>
      <c r="I227" s="4">
        <v>30</v>
      </c>
      <c r="J227" s="116">
        <f t="shared" si="7"/>
        <v>9.1440000000000001</v>
      </c>
      <c r="K227" s="6" t="s">
        <v>204</v>
      </c>
      <c r="U227">
        <v>0</v>
      </c>
    </row>
    <row r="228" spans="1:21" s="92" customFormat="1">
      <c r="A228" s="96" t="s">
        <v>468</v>
      </c>
      <c r="B228" s="93"/>
      <c r="C228" s="93"/>
      <c r="D228" s="94"/>
      <c r="E228" s="94"/>
      <c r="F228" s="94"/>
      <c r="G228" s="94"/>
      <c r="H228" s="130">
        <f t="shared" si="6"/>
        <v>0</v>
      </c>
      <c r="I228" s="94"/>
      <c r="J228" s="117"/>
      <c r="K228" s="93"/>
      <c r="L228" s="93"/>
      <c r="M228" s="95"/>
      <c r="N228" s="95"/>
      <c r="O228" s="95"/>
      <c r="P228" s="93"/>
    </row>
    <row r="229" spans="1:21">
      <c r="B229" s="11">
        <v>29449</v>
      </c>
      <c r="C229" s="6" t="s">
        <v>462</v>
      </c>
      <c r="D229" s="4" t="s">
        <v>469</v>
      </c>
      <c r="E229" s="4" t="s">
        <v>466</v>
      </c>
      <c r="H229" s="130">
        <f t="shared" si="6"/>
        <v>0</v>
      </c>
      <c r="I229" s="4">
        <v>20</v>
      </c>
      <c r="J229" s="116">
        <f t="shared" si="7"/>
        <v>6.0960000000000001</v>
      </c>
      <c r="U229">
        <v>0</v>
      </c>
    </row>
    <row r="230" spans="1:21">
      <c r="B230" s="11">
        <v>29795</v>
      </c>
      <c r="C230" s="6" t="s">
        <v>471</v>
      </c>
      <c r="D230" s="4" t="s">
        <v>472</v>
      </c>
      <c r="E230" s="4" t="s">
        <v>473</v>
      </c>
      <c r="G230" s="4">
        <v>5350</v>
      </c>
      <c r="H230" s="130">
        <f t="shared" si="6"/>
        <v>1630.68</v>
      </c>
      <c r="I230" s="4">
        <v>12</v>
      </c>
      <c r="J230" s="116">
        <f t="shared" si="7"/>
        <v>3.6576000000000004</v>
      </c>
      <c r="K230" s="6" t="s">
        <v>171</v>
      </c>
      <c r="U230">
        <v>0</v>
      </c>
    </row>
    <row r="231" spans="1:21">
      <c r="B231" s="11">
        <v>29797</v>
      </c>
      <c r="C231" s="6" t="s">
        <v>506</v>
      </c>
      <c r="D231" s="4" t="s">
        <v>474</v>
      </c>
      <c r="E231" s="4" t="s">
        <v>475</v>
      </c>
      <c r="H231" s="130">
        <f t="shared" si="6"/>
        <v>0</v>
      </c>
      <c r="I231" s="4">
        <v>50</v>
      </c>
      <c r="J231" s="116">
        <f t="shared" si="7"/>
        <v>15.24</v>
      </c>
      <c r="K231" s="6" t="s">
        <v>22</v>
      </c>
      <c r="P231" s="6" t="s">
        <v>476</v>
      </c>
      <c r="U231">
        <v>0</v>
      </c>
    </row>
    <row r="232" spans="1:21">
      <c r="B232" s="11">
        <v>29797</v>
      </c>
      <c r="C232" s="6" t="s">
        <v>506</v>
      </c>
      <c r="D232" s="4" t="s">
        <v>474</v>
      </c>
      <c r="E232" s="4" t="s">
        <v>475</v>
      </c>
      <c r="G232" s="4">
        <v>5900</v>
      </c>
      <c r="H232" s="130">
        <f t="shared" si="6"/>
        <v>1798.3200000000002</v>
      </c>
      <c r="I232" s="4">
        <v>20</v>
      </c>
      <c r="J232" s="116">
        <f t="shared" si="7"/>
        <v>6.0960000000000001</v>
      </c>
      <c r="K232" s="6" t="s">
        <v>62</v>
      </c>
      <c r="U232">
        <v>0</v>
      </c>
    </row>
    <row r="233" spans="1:21">
      <c r="B233" s="11">
        <v>29835</v>
      </c>
      <c r="C233" s="6" t="s">
        <v>505</v>
      </c>
      <c r="D233" s="4" t="s">
        <v>477</v>
      </c>
      <c r="E233" s="4" t="s">
        <v>478</v>
      </c>
      <c r="G233" s="4">
        <v>7190</v>
      </c>
      <c r="H233" s="130">
        <f t="shared" si="6"/>
        <v>2191.5120000000002</v>
      </c>
      <c r="I233" s="4">
        <v>20</v>
      </c>
      <c r="J233" s="116">
        <f t="shared" si="7"/>
        <v>6.0960000000000001</v>
      </c>
      <c r="K233" s="6" t="s">
        <v>479</v>
      </c>
      <c r="U233">
        <v>0</v>
      </c>
    </row>
    <row r="234" spans="1:21">
      <c r="B234" s="11">
        <v>29837</v>
      </c>
      <c r="G234" s="4">
        <v>7850</v>
      </c>
      <c r="H234" s="130">
        <f t="shared" si="6"/>
        <v>2392.6800000000003</v>
      </c>
      <c r="I234" s="4">
        <v>25</v>
      </c>
      <c r="J234" s="116">
        <f t="shared" si="7"/>
        <v>7.62</v>
      </c>
      <c r="K234" s="6" t="s">
        <v>481</v>
      </c>
      <c r="M234" s="17" t="s">
        <v>482</v>
      </c>
      <c r="N234" s="17" t="s">
        <v>480</v>
      </c>
      <c r="O234" s="17" t="s">
        <v>2758</v>
      </c>
      <c r="U234">
        <v>0</v>
      </c>
    </row>
    <row r="235" spans="1:21">
      <c r="B235" s="11">
        <v>29842</v>
      </c>
      <c r="C235" s="6" t="s">
        <v>505</v>
      </c>
      <c r="G235" s="4">
        <v>7300</v>
      </c>
      <c r="H235" s="130">
        <f t="shared" si="6"/>
        <v>2225.04</v>
      </c>
      <c r="I235" s="4">
        <v>30</v>
      </c>
      <c r="J235" s="116">
        <f t="shared" si="7"/>
        <v>9.1440000000000001</v>
      </c>
      <c r="K235" s="6" t="s">
        <v>241</v>
      </c>
      <c r="M235" s="17" t="s">
        <v>483</v>
      </c>
      <c r="P235" s="6" t="s">
        <v>484</v>
      </c>
      <c r="U235">
        <v>0</v>
      </c>
    </row>
    <row r="236" spans="1:21">
      <c r="B236" s="11">
        <v>29854</v>
      </c>
      <c r="C236" s="6" t="s">
        <v>506</v>
      </c>
      <c r="D236" s="4" t="s">
        <v>485</v>
      </c>
      <c r="E236" s="4" t="s">
        <v>475</v>
      </c>
      <c r="G236" s="4">
        <v>4000</v>
      </c>
      <c r="H236" s="130">
        <f t="shared" si="6"/>
        <v>1219.2</v>
      </c>
      <c r="I236" s="4">
        <v>25</v>
      </c>
      <c r="J236" s="116">
        <f t="shared" si="7"/>
        <v>7.62</v>
      </c>
      <c r="K236" s="6" t="s">
        <v>241</v>
      </c>
      <c r="M236" s="17" t="s">
        <v>487</v>
      </c>
      <c r="N236" s="17" t="s">
        <v>486</v>
      </c>
      <c r="O236" s="17" t="s">
        <v>2780</v>
      </c>
      <c r="U236">
        <v>0</v>
      </c>
    </row>
    <row r="237" spans="1:21" s="98" customFormat="1">
      <c r="A237" s="69" t="s">
        <v>489</v>
      </c>
      <c r="B237" s="99"/>
      <c r="C237" s="99"/>
      <c r="D237" s="100"/>
      <c r="E237" s="72" t="s">
        <v>488</v>
      </c>
      <c r="F237" s="100"/>
      <c r="G237" s="100"/>
      <c r="H237" s="130">
        <f t="shared" si="6"/>
        <v>0</v>
      </c>
      <c r="I237" s="100"/>
      <c r="J237" s="118"/>
      <c r="K237" s="99"/>
      <c r="L237" s="99"/>
      <c r="M237" s="101"/>
      <c r="N237" s="101"/>
      <c r="O237" s="101"/>
      <c r="P237" s="103" t="s">
        <v>492</v>
      </c>
    </row>
    <row r="238" spans="1:21">
      <c r="B238" s="11">
        <v>30153</v>
      </c>
      <c r="G238" s="4">
        <v>3840</v>
      </c>
      <c r="H238" s="130">
        <f t="shared" si="6"/>
        <v>1170.432</v>
      </c>
      <c r="I238" s="4">
        <v>20</v>
      </c>
      <c r="J238" s="116">
        <f t="shared" si="7"/>
        <v>6.0960000000000001</v>
      </c>
      <c r="K238" s="6" t="s">
        <v>481</v>
      </c>
      <c r="N238" s="17" t="s">
        <v>490</v>
      </c>
      <c r="O238" s="17" t="s">
        <v>490</v>
      </c>
      <c r="U238">
        <v>0</v>
      </c>
    </row>
    <row r="239" spans="1:21">
      <c r="B239" s="11">
        <v>30541</v>
      </c>
      <c r="G239" s="4">
        <v>5350</v>
      </c>
      <c r="H239" s="130">
        <f t="shared" si="6"/>
        <v>1630.68</v>
      </c>
      <c r="I239" s="4">
        <v>40</v>
      </c>
      <c r="J239" s="116">
        <f t="shared" si="7"/>
        <v>12.192</v>
      </c>
      <c r="P239" s="6" t="s">
        <v>491</v>
      </c>
      <c r="T239">
        <v>5</v>
      </c>
      <c r="U239">
        <v>0</v>
      </c>
    </row>
    <row r="240" spans="1:21">
      <c r="B240" s="11"/>
      <c r="H240" s="130"/>
      <c r="J240" s="116"/>
    </row>
    <row r="241" spans="1:21" s="104" customFormat="1">
      <c r="A241" s="104" t="s">
        <v>493</v>
      </c>
      <c r="B241" s="105"/>
      <c r="C241" s="105"/>
      <c r="D241" s="106"/>
      <c r="E241" s="106" t="s">
        <v>494</v>
      </c>
      <c r="F241" s="106"/>
      <c r="G241" s="106"/>
      <c r="H241" s="130">
        <f t="shared" si="6"/>
        <v>0</v>
      </c>
      <c r="I241" s="106"/>
      <c r="J241" s="119"/>
      <c r="K241" s="105"/>
      <c r="L241" s="105"/>
      <c r="M241" s="107"/>
      <c r="N241" s="107"/>
      <c r="O241" s="107"/>
      <c r="P241" s="105"/>
    </row>
    <row r="242" spans="1:21">
      <c r="B242" s="11">
        <v>30890</v>
      </c>
      <c r="G242" s="4">
        <v>8480</v>
      </c>
      <c r="H242" s="130">
        <f t="shared" si="6"/>
        <v>2584.7040000000002</v>
      </c>
      <c r="I242" s="4">
        <v>25</v>
      </c>
      <c r="J242" s="116">
        <f t="shared" si="7"/>
        <v>7.62</v>
      </c>
      <c r="K242" s="6" t="s">
        <v>171</v>
      </c>
      <c r="U242">
        <v>0</v>
      </c>
    </row>
    <row r="243" spans="1:21">
      <c r="B243" s="11">
        <v>30891</v>
      </c>
      <c r="G243" s="4">
        <v>8400</v>
      </c>
      <c r="H243" s="130">
        <f t="shared" si="6"/>
        <v>2560.3200000000002</v>
      </c>
      <c r="I243" s="4">
        <v>20</v>
      </c>
      <c r="J243" s="116">
        <f t="shared" si="7"/>
        <v>6.0960000000000001</v>
      </c>
      <c r="K243" s="6" t="s">
        <v>495</v>
      </c>
      <c r="P243" s="6" t="s">
        <v>496</v>
      </c>
      <c r="U243">
        <v>0</v>
      </c>
    </row>
    <row r="244" spans="1:21">
      <c r="B244" s="11">
        <v>30913</v>
      </c>
      <c r="G244" s="4">
        <v>7250</v>
      </c>
      <c r="H244" s="130">
        <f t="shared" si="6"/>
        <v>2209.8000000000002</v>
      </c>
      <c r="I244" s="4">
        <v>32</v>
      </c>
      <c r="J244" s="116">
        <f t="shared" si="7"/>
        <v>9.7536000000000005</v>
      </c>
      <c r="K244" s="6" t="s">
        <v>204</v>
      </c>
      <c r="U244">
        <v>0</v>
      </c>
    </row>
    <row r="245" spans="1:21">
      <c r="B245" s="11">
        <v>30926</v>
      </c>
      <c r="G245" s="4">
        <v>7600</v>
      </c>
      <c r="H245" s="130">
        <f t="shared" si="6"/>
        <v>2316.48</v>
      </c>
      <c r="I245" s="4">
        <v>22</v>
      </c>
      <c r="J245" s="116">
        <f t="shared" si="7"/>
        <v>6.7056000000000004</v>
      </c>
      <c r="K245" s="6" t="s">
        <v>320</v>
      </c>
      <c r="M245" s="17">
        <v>24</v>
      </c>
      <c r="N245" s="17" t="s">
        <v>498</v>
      </c>
      <c r="O245" s="17" t="s">
        <v>2801</v>
      </c>
      <c r="P245" s="6" t="s">
        <v>497</v>
      </c>
      <c r="U245">
        <v>0</v>
      </c>
    </row>
    <row r="246" spans="1:21">
      <c r="B246" s="11">
        <v>30926</v>
      </c>
      <c r="G246" s="4">
        <v>7750</v>
      </c>
      <c r="H246" s="130">
        <f t="shared" si="6"/>
        <v>2362.2000000000003</v>
      </c>
      <c r="I246" s="4">
        <v>6</v>
      </c>
      <c r="J246" s="116">
        <f t="shared" si="7"/>
        <v>1.8288000000000002</v>
      </c>
      <c r="K246" s="6" t="s">
        <v>293</v>
      </c>
      <c r="M246" s="17">
        <v>25</v>
      </c>
      <c r="N246" s="17" t="s">
        <v>498</v>
      </c>
      <c r="O246" s="17" t="s">
        <v>2801</v>
      </c>
      <c r="P246" s="6" t="s">
        <v>497</v>
      </c>
      <c r="U246">
        <v>0</v>
      </c>
    </row>
    <row r="247" spans="1:21">
      <c r="B247" s="11">
        <v>30934</v>
      </c>
      <c r="H247" s="130">
        <f t="shared" si="6"/>
        <v>0</v>
      </c>
      <c r="I247" s="4">
        <v>20</v>
      </c>
      <c r="J247" s="116">
        <f t="shared" si="7"/>
        <v>6.0960000000000001</v>
      </c>
      <c r="K247" s="6" t="s">
        <v>22</v>
      </c>
      <c r="N247" s="17" t="s">
        <v>499</v>
      </c>
      <c r="O247" s="17" t="s">
        <v>2802</v>
      </c>
      <c r="U247">
        <v>0</v>
      </c>
    </row>
    <row r="248" spans="1:21">
      <c r="B248" s="11">
        <v>30934</v>
      </c>
      <c r="G248" s="4">
        <v>7050</v>
      </c>
      <c r="H248" s="130">
        <f t="shared" si="6"/>
        <v>2148.84</v>
      </c>
      <c r="I248" s="4">
        <v>20</v>
      </c>
      <c r="J248" s="116">
        <f t="shared" si="7"/>
        <v>6.0960000000000001</v>
      </c>
      <c r="K248" s="6" t="s">
        <v>22</v>
      </c>
      <c r="M248" s="17">
        <v>28</v>
      </c>
      <c r="N248" s="17" t="s">
        <v>499</v>
      </c>
      <c r="O248" s="17" t="s">
        <v>2802</v>
      </c>
      <c r="P248" s="6" t="s">
        <v>500</v>
      </c>
      <c r="U248">
        <v>0</v>
      </c>
    </row>
    <row r="249" spans="1:21">
      <c r="B249" s="11">
        <v>30934</v>
      </c>
      <c r="G249" s="4">
        <v>6850</v>
      </c>
      <c r="H249" s="130">
        <f t="shared" si="6"/>
        <v>2087.88</v>
      </c>
      <c r="I249" s="4">
        <v>45</v>
      </c>
      <c r="J249" s="116">
        <f t="shared" si="7"/>
        <v>13.716000000000001</v>
      </c>
      <c r="M249" s="17">
        <v>29</v>
      </c>
      <c r="O249" s="17" t="s">
        <v>2802</v>
      </c>
      <c r="P249" s="6" t="s">
        <v>501</v>
      </c>
      <c r="U249">
        <v>0</v>
      </c>
    </row>
    <row r="250" spans="1:21">
      <c r="B250" s="11">
        <v>30946</v>
      </c>
      <c r="G250" s="4">
        <v>6270</v>
      </c>
      <c r="H250" s="130">
        <f t="shared" si="6"/>
        <v>1911.096</v>
      </c>
      <c r="J250" s="116"/>
      <c r="K250" s="6" t="s">
        <v>502</v>
      </c>
      <c r="L250" s="6" t="s">
        <v>503</v>
      </c>
      <c r="U250">
        <v>0</v>
      </c>
    </row>
    <row r="251" spans="1:21">
      <c r="B251" s="11">
        <v>30946</v>
      </c>
      <c r="G251" s="4">
        <v>6325</v>
      </c>
      <c r="H251" s="130">
        <f t="shared" si="6"/>
        <v>1927.8600000000001</v>
      </c>
      <c r="I251" s="4">
        <v>30</v>
      </c>
      <c r="J251" s="116">
        <f t="shared" si="7"/>
        <v>9.1440000000000001</v>
      </c>
      <c r="K251" s="6" t="s">
        <v>479</v>
      </c>
      <c r="L251" s="6">
        <v>90</v>
      </c>
      <c r="P251" s="6" t="s">
        <v>504</v>
      </c>
      <c r="U251">
        <v>0</v>
      </c>
    </row>
    <row r="252" spans="1:21">
      <c r="B252" s="11">
        <v>31218</v>
      </c>
      <c r="C252" s="6" t="s">
        <v>505</v>
      </c>
      <c r="F252" s="4" t="s">
        <v>529</v>
      </c>
      <c r="G252" s="4">
        <v>7040</v>
      </c>
      <c r="H252" s="130">
        <f t="shared" si="6"/>
        <v>2145.7919999999999</v>
      </c>
      <c r="I252" s="4">
        <v>25</v>
      </c>
      <c r="J252" s="116">
        <f t="shared" si="7"/>
        <v>7.62</v>
      </c>
      <c r="K252" s="6" t="s">
        <v>22</v>
      </c>
      <c r="U252">
        <v>0</v>
      </c>
    </row>
    <row r="253" spans="1:21">
      <c r="B253" s="11">
        <v>31219</v>
      </c>
      <c r="C253" s="6" t="s">
        <v>505</v>
      </c>
      <c r="D253" s="4" t="s">
        <v>507</v>
      </c>
      <c r="F253" s="4" t="s">
        <v>528</v>
      </c>
      <c r="G253" s="4">
        <v>6500</v>
      </c>
      <c r="H253" s="130">
        <f t="shared" si="6"/>
        <v>1981.2</v>
      </c>
      <c r="I253" s="4">
        <v>35</v>
      </c>
      <c r="J253" s="116">
        <f t="shared" si="7"/>
        <v>10.668000000000001</v>
      </c>
      <c r="N253" s="17" t="s">
        <v>508</v>
      </c>
      <c r="O253" s="17" t="s">
        <v>508</v>
      </c>
      <c r="U253">
        <v>0</v>
      </c>
    </row>
    <row r="254" spans="1:21">
      <c r="B254" s="11">
        <v>31219</v>
      </c>
      <c r="C254" s="6" t="s">
        <v>505</v>
      </c>
      <c r="D254" s="4" t="s">
        <v>507</v>
      </c>
      <c r="G254" s="4">
        <v>6400</v>
      </c>
      <c r="H254" s="130">
        <f t="shared" si="6"/>
        <v>1950.72</v>
      </c>
      <c r="I254" s="4">
        <v>15</v>
      </c>
      <c r="J254" s="116">
        <f t="shared" si="7"/>
        <v>4.5720000000000001</v>
      </c>
      <c r="N254" s="17" t="s">
        <v>508</v>
      </c>
      <c r="O254" s="17" t="s">
        <v>508</v>
      </c>
      <c r="U254">
        <v>0</v>
      </c>
    </row>
    <row r="255" spans="1:21">
      <c r="B255" s="11">
        <v>31220</v>
      </c>
      <c r="C255" s="6" t="s">
        <v>505</v>
      </c>
      <c r="G255" s="4">
        <v>7400</v>
      </c>
      <c r="H255" s="130">
        <f t="shared" si="6"/>
        <v>2255.52</v>
      </c>
      <c r="J255" s="116"/>
      <c r="N255" s="17" t="s">
        <v>509</v>
      </c>
      <c r="O255" s="17" t="s">
        <v>2803</v>
      </c>
      <c r="P255" s="6" t="s">
        <v>510</v>
      </c>
      <c r="Q255">
        <v>5</v>
      </c>
      <c r="U255">
        <v>0</v>
      </c>
    </row>
    <row r="256" spans="1:21">
      <c r="B256" s="11">
        <v>31232</v>
      </c>
      <c r="H256" s="130">
        <f t="shared" si="6"/>
        <v>0</v>
      </c>
      <c r="I256" s="4">
        <v>30</v>
      </c>
      <c r="J256" s="116">
        <f t="shared" si="7"/>
        <v>9.1440000000000001</v>
      </c>
      <c r="P256" s="6" t="s">
        <v>511</v>
      </c>
      <c r="Q256">
        <v>4</v>
      </c>
      <c r="U256">
        <v>0</v>
      </c>
    </row>
    <row r="257" spans="2:21">
      <c r="B257" s="11">
        <v>31234</v>
      </c>
      <c r="G257" s="4">
        <v>7000</v>
      </c>
      <c r="H257" s="130">
        <f t="shared" si="6"/>
        <v>2133.6</v>
      </c>
      <c r="J257" s="116"/>
      <c r="P257" s="6" t="s">
        <v>512</v>
      </c>
      <c r="Q257">
        <v>3</v>
      </c>
      <c r="U257">
        <v>0</v>
      </c>
    </row>
    <row r="258" spans="2:21">
      <c r="B258" s="11">
        <v>31245</v>
      </c>
      <c r="F258" s="4" t="s">
        <v>527</v>
      </c>
      <c r="G258" s="4">
        <v>6500</v>
      </c>
      <c r="H258" s="130">
        <f t="shared" si="6"/>
        <v>1981.2</v>
      </c>
      <c r="I258" s="4">
        <v>15</v>
      </c>
      <c r="J258" s="116">
        <f t="shared" si="7"/>
        <v>4.5720000000000001</v>
      </c>
      <c r="K258" s="6" t="s">
        <v>171</v>
      </c>
      <c r="N258" s="17" t="s">
        <v>513</v>
      </c>
      <c r="O258" s="17" t="s">
        <v>41</v>
      </c>
      <c r="P258" s="6" t="s">
        <v>514</v>
      </c>
      <c r="Q258">
        <v>2</v>
      </c>
      <c r="U258">
        <v>0</v>
      </c>
    </row>
    <row r="259" spans="2:21">
      <c r="B259" s="11">
        <v>31245</v>
      </c>
      <c r="F259" s="4" t="s">
        <v>526</v>
      </c>
      <c r="G259" s="4">
        <v>7200</v>
      </c>
      <c r="H259" s="130">
        <f t="shared" si="6"/>
        <v>2194.56</v>
      </c>
      <c r="I259" s="4">
        <v>6</v>
      </c>
      <c r="J259" s="116">
        <f t="shared" si="7"/>
        <v>1.8288000000000002</v>
      </c>
      <c r="K259" s="6" t="s">
        <v>481</v>
      </c>
      <c r="O259" s="17" t="s">
        <v>41</v>
      </c>
      <c r="P259" s="6" t="s">
        <v>515</v>
      </c>
      <c r="S259">
        <v>2</v>
      </c>
      <c r="U259">
        <v>0</v>
      </c>
    </row>
    <row r="260" spans="2:21">
      <c r="B260" s="11">
        <v>31247</v>
      </c>
      <c r="F260" s="4" t="s">
        <v>524</v>
      </c>
      <c r="G260" s="4">
        <v>7400</v>
      </c>
      <c r="H260" s="130">
        <f t="shared" ref="H260:H323" si="8">G260*0.3048</f>
        <v>2255.52</v>
      </c>
      <c r="I260" s="4">
        <v>30</v>
      </c>
      <c r="J260" s="116">
        <f t="shared" ref="J260:J334" si="9">I260*0.3048</f>
        <v>9.1440000000000001</v>
      </c>
      <c r="K260" s="6" t="s">
        <v>204</v>
      </c>
      <c r="N260" s="17" t="s">
        <v>516</v>
      </c>
      <c r="O260" s="17" t="s">
        <v>2804</v>
      </c>
      <c r="P260" s="6" t="s">
        <v>517</v>
      </c>
      <c r="U260">
        <v>0</v>
      </c>
    </row>
    <row r="261" spans="2:21">
      <c r="B261" s="11">
        <v>31247</v>
      </c>
      <c r="F261" s="4" t="s">
        <v>525</v>
      </c>
      <c r="G261" s="4">
        <v>7580</v>
      </c>
      <c r="H261" s="130">
        <f t="shared" si="8"/>
        <v>2310.384</v>
      </c>
      <c r="I261" s="4">
        <v>6</v>
      </c>
      <c r="J261" s="116">
        <f t="shared" si="9"/>
        <v>1.8288000000000002</v>
      </c>
      <c r="K261" s="6" t="s">
        <v>204</v>
      </c>
      <c r="M261" s="17">
        <v>91</v>
      </c>
      <c r="N261" s="17" t="s">
        <v>516</v>
      </c>
      <c r="O261" s="17" t="s">
        <v>2804</v>
      </c>
      <c r="P261" s="6" t="s">
        <v>518</v>
      </c>
      <c r="U261">
        <v>0</v>
      </c>
    </row>
    <row r="262" spans="2:21">
      <c r="B262" s="11">
        <v>31247</v>
      </c>
      <c r="G262" s="4">
        <v>7600</v>
      </c>
      <c r="H262" s="130">
        <f t="shared" si="8"/>
        <v>2316.48</v>
      </c>
      <c r="I262" s="4">
        <v>4</v>
      </c>
      <c r="J262" s="116">
        <f t="shared" si="9"/>
        <v>1.2192000000000001</v>
      </c>
      <c r="N262" s="17" t="s">
        <v>516</v>
      </c>
      <c r="O262" s="17" t="s">
        <v>2804</v>
      </c>
      <c r="P262" s="6" t="s">
        <v>519</v>
      </c>
      <c r="U262">
        <v>0</v>
      </c>
    </row>
    <row r="263" spans="2:21">
      <c r="B263" s="11">
        <v>31247</v>
      </c>
      <c r="F263" s="4" t="s">
        <v>523</v>
      </c>
      <c r="G263" s="4">
        <v>7200</v>
      </c>
      <c r="H263" s="130">
        <f t="shared" si="8"/>
        <v>2194.56</v>
      </c>
      <c r="J263" s="116"/>
      <c r="M263" s="17">
        <v>93</v>
      </c>
      <c r="N263" s="17" t="s">
        <v>516</v>
      </c>
      <c r="O263" s="17" t="s">
        <v>2804</v>
      </c>
      <c r="P263" s="6" t="s">
        <v>520</v>
      </c>
      <c r="U263">
        <v>0</v>
      </c>
    </row>
    <row r="264" spans="2:21">
      <c r="B264" s="11">
        <v>31253</v>
      </c>
      <c r="F264" s="4" t="s">
        <v>522</v>
      </c>
      <c r="G264" s="4">
        <v>7100</v>
      </c>
      <c r="H264" s="130">
        <f t="shared" si="8"/>
        <v>2164.08</v>
      </c>
      <c r="J264" s="116"/>
      <c r="N264" s="17" t="s">
        <v>521</v>
      </c>
      <c r="O264" s="17" t="s">
        <v>1609</v>
      </c>
      <c r="P264" s="6" t="s">
        <v>530</v>
      </c>
      <c r="Q264">
        <v>2</v>
      </c>
      <c r="U264">
        <v>0</v>
      </c>
    </row>
    <row r="265" spans="2:21">
      <c r="B265" s="11">
        <v>31254</v>
      </c>
      <c r="F265" s="4" t="s">
        <v>532</v>
      </c>
      <c r="G265" s="4">
        <v>8150</v>
      </c>
      <c r="H265" s="130">
        <f t="shared" si="8"/>
        <v>2484.1200000000003</v>
      </c>
      <c r="I265" s="4">
        <v>30</v>
      </c>
      <c r="J265" s="116">
        <f t="shared" si="9"/>
        <v>9.1440000000000001</v>
      </c>
      <c r="K265" s="6" t="s">
        <v>204</v>
      </c>
      <c r="M265" s="17">
        <v>107</v>
      </c>
      <c r="N265" s="17" t="s">
        <v>531</v>
      </c>
      <c r="O265" s="17" t="s">
        <v>2104</v>
      </c>
      <c r="P265" s="6" t="s">
        <v>582</v>
      </c>
      <c r="Q265">
        <v>4</v>
      </c>
      <c r="T265">
        <v>2</v>
      </c>
      <c r="U265">
        <v>0</v>
      </c>
    </row>
    <row r="266" spans="2:21">
      <c r="B266" s="11">
        <v>31254</v>
      </c>
      <c r="F266" s="4" t="s">
        <v>533</v>
      </c>
      <c r="G266" s="4">
        <v>8100</v>
      </c>
      <c r="H266" s="130">
        <f t="shared" si="8"/>
        <v>2468.88</v>
      </c>
      <c r="I266" s="4">
        <v>12</v>
      </c>
      <c r="J266" s="116">
        <f t="shared" si="9"/>
        <v>3.6576000000000004</v>
      </c>
      <c r="K266" s="6" t="s">
        <v>535</v>
      </c>
      <c r="O266" s="17" t="s">
        <v>2104</v>
      </c>
      <c r="P266" s="6" t="s">
        <v>534</v>
      </c>
      <c r="U266">
        <v>0</v>
      </c>
    </row>
    <row r="267" spans="2:21">
      <c r="B267" s="11">
        <v>31255</v>
      </c>
      <c r="H267" s="130">
        <f t="shared" si="8"/>
        <v>0</v>
      </c>
      <c r="I267" s="4">
        <v>40</v>
      </c>
      <c r="J267" s="116">
        <f t="shared" si="9"/>
        <v>12.192</v>
      </c>
      <c r="K267" s="6" t="s">
        <v>460</v>
      </c>
      <c r="N267" s="17" t="s">
        <v>537</v>
      </c>
      <c r="O267" s="17" t="s">
        <v>2805</v>
      </c>
      <c r="P267" s="6" t="s">
        <v>536</v>
      </c>
      <c r="U267">
        <v>0</v>
      </c>
    </row>
    <row r="268" spans="2:21">
      <c r="B268" s="11">
        <v>31256</v>
      </c>
      <c r="G268" s="4">
        <v>8230</v>
      </c>
      <c r="H268" s="130">
        <f t="shared" si="8"/>
        <v>2508.5039999999999</v>
      </c>
      <c r="I268" s="4">
        <v>3.5</v>
      </c>
      <c r="J268" s="116">
        <f t="shared" si="9"/>
        <v>1.0668</v>
      </c>
      <c r="K268" s="6" t="s">
        <v>538</v>
      </c>
      <c r="M268" s="17">
        <v>118</v>
      </c>
      <c r="P268" s="6" t="s">
        <v>539</v>
      </c>
      <c r="U268">
        <v>0</v>
      </c>
    </row>
    <row r="269" spans="2:21">
      <c r="B269" s="11">
        <v>31256</v>
      </c>
      <c r="H269" s="130">
        <f t="shared" si="8"/>
        <v>0</v>
      </c>
      <c r="I269" s="4">
        <v>1.5</v>
      </c>
      <c r="J269" s="116">
        <f t="shared" si="9"/>
        <v>0.45720000000000005</v>
      </c>
      <c r="K269" s="6" t="s">
        <v>221</v>
      </c>
      <c r="L269" s="6" t="s">
        <v>540</v>
      </c>
      <c r="P269" s="6" t="s">
        <v>541</v>
      </c>
      <c r="U269">
        <v>0</v>
      </c>
    </row>
    <row r="270" spans="2:21">
      <c r="B270" s="11">
        <v>31256</v>
      </c>
      <c r="H270" s="130">
        <f t="shared" si="8"/>
        <v>0</v>
      </c>
      <c r="I270" s="4">
        <v>5</v>
      </c>
      <c r="J270" s="116">
        <f t="shared" si="9"/>
        <v>1.524</v>
      </c>
      <c r="K270" s="6" t="s">
        <v>221</v>
      </c>
      <c r="L270" s="6" t="s">
        <v>303</v>
      </c>
      <c r="P270" s="6" t="s">
        <v>541</v>
      </c>
      <c r="U270">
        <v>0</v>
      </c>
    </row>
    <row r="271" spans="2:21">
      <c r="B271" s="11">
        <v>31259</v>
      </c>
      <c r="H271" s="130">
        <f t="shared" si="8"/>
        <v>0</v>
      </c>
      <c r="I271" s="4">
        <v>30</v>
      </c>
      <c r="J271" s="116">
        <f t="shared" si="9"/>
        <v>9.1440000000000001</v>
      </c>
      <c r="K271" s="6" t="s">
        <v>1082</v>
      </c>
      <c r="M271" s="17">
        <v>123</v>
      </c>
      <c r="N271" s="17" t="s">
        <v>543</v>
      </c>
      <c r="O271" s="17" t="s">
        <v>2806</v>
      </c>
      <c r="P271" s="6" t="s">
        <v>544</v>
      </c>
      <c r="Q271">
        <v>4</v>
      </c>
      <c r="U271">
        <v>1</v>
      </c>
    </row>
    <row r="272" spans="2:21">
      <c r="B272" s="11">
        <v>31259</v>
      </c>
      <c r="F272" s="4" t="s">
        <v>547</v>
      </c>
      <c r="G272" s="4">
        <v>7450</v>
      </c>
      <c r="H272" s="130">
        <f t="shared" si="8"/>
        <v>2270.7600000000002</v>
      </c>
      <c r="I272" s="4">
        <v>25</v>
      </c>
      <c r="J272" s="116">
        <f t="shared" si="9"/>
        <v>7.62</v>
      </c>
      <c r="N272" s="17" t="s">
        <v>542</v>
      </c>
      <c r="O272" s="17" t="s">
        <v>2807</v>
      </c>
      <c r="P272" s="6" t="s">
        <v>545</v>
      </c>
      <c r="U272">
        <v>0</v>
      </c>
    </row>
    <row r="273" spans="2:21">
      <c r="B273" s="11">
        <v>31259</v>
      </c>
      <c r="F273" s="4" t="s">
        <v>546</v>
      </c>
      <c r="G273" s="4">
        <v>6400</v>
      </c>
      <c r="H273" s="130">
        <f t="shared" si="8"/>
        <v>1950.72</v>
      </c>
      <c r="I273" s="4">
        <v>30</v>
      </c>
      <c r="J273" s="116">
        <f t="shared" si="9"/>
        <v>9.1440000000000001</v>
      </c>
      <c r="N273" s="17" t="s">
        <v>542</v>
      </c>
      <c r="O273" s="17" t="s">
        <v>2807</v>
      </c>
      <c r="U273">
        <v>0</v>
      </c>
    </row>
    <row r="274" spans="2:21">
      <c r="B274" s="11">
        <v>31262</v>
      </c>
      <c r="F274" s="4" t="s">
        <v>548</v>
      </c>
      <c r="G274" s="4">
        <v>8400</v>
      </c>
      <c r="H274" s="130">
        <f t="shared" si="8"/>
        <v>2560.3200000000002</v>
      </c>
      <c r="I274" s="4">
        <v>30</v>
      </c>
      <c r="J274" s="116">
        <f t="shared" si="9"/>
        <v>9.1440000000000001</v>
      </c>
      <c r="K274" s="6" t="s">
        <v>204</v>
      </c>
      <c r="M274" s="17">
        <v>153</v>
      </c>
      <c r="N274" s="17" t="s">
        <v>549</v>
      </c>
      <c r="O274" s="17" t="s">
        <v>2807</v>
      </c>
      <c r="P274" s="6" t="s">
        <v>550</v>
      </c>
      <c r="U274">
        <v>0</v>
      </c>
    </row>
    <row r="275" spans="2:21">
      <c r="B275" s="11">
        <v>31267</v>
      </c>
      <c r="G275" s="4">
        <v>4660</v>
      </c>
      <c r="H275" s="130">
        <f t="shared" si="8"/>
        <v>1420.3680000000002</v>
      </c>
      <c r="J275" s="116"/>
      <c r="K275" s="6" t="s">
        <v>123</v>
      </c>
      <c r="N275" s="17" t="s">
        <v>551</v>
      </c>
      <c r="O275" s="17" t="s">
        <v>2808</v>
      </c>
      <c r="U275">
        <v>0</v>
      </c>
    </row>
    <row r="276" spans="2:21">
      <c r="B276" s="11">
        <v>31273</v>
      </c>
      <c r="F276" s="4" t="s">
        <v>552</v>
      </c>
      <c r="G276" s="4">
        <v>8350</v>
      </c>
      <c r="H276" s="130">
        <f t="shared" si="8"/>
        <v>2545.08</v>
      </c>
      <c r="I276" s="4">
        <v>5</v>
      </c>
      <c r="J276" s="116">
        <f t="shared" si="9"/>
        <v>1.524</v>
      </c>
      <c r="K276" s="6" t="s">
        <v>553</v>
      </c>
      <c r="M276" s="17">
        <v>178</v>
      </c>
      <c r="P276" s="6" t="s">
        <v>554</v>
      </c>
      <c r="Q276">
        <v>2</v>
      </c>
      <c r="R276">
        <v>2</v>
      </c>
      <c r="U276">
        <v>0</v>
      </c>
    </row>
    <row r="277" spans="2:21">
      <c r="B277" s="11">
        <v>31274</v>
      </c>
      <c r="F277" s="4" t="s">
        <v>555</v>
      </c>
      <c r="G277" s="4">
        <v>8400</v>
      </c>
      <c r="H277" s="130">
        <f t="shared" si="8"/>
        <v>2560.3200000000002</v>
      </c>
      <c r="I277" s="4">
        <v>10</v>
      </c>
      <c r="J277" s="116">
        <f t="shared" si="9"/>
        <v>3.048</v>
      </c>
      <c r="K277" s="6" t="s">
        <v>460</v>
      </c>
      <c r="N277" s="17" t="s">
        <v>566</v>
      </c>
      <c r="O277" s="17" t="s">
        <v>2809</v>
      </c>
      <c r="U277">
        <v>0</v>
      </c>
    </row>
    <row r="278" spans="2:21">
      <c r="B278" s="11">
        <v>31274</v>
      </c>
      <c r="F278" s="4" t="s">
        <v>556</v>
      </c>
      <c r="G278" s="4">
        <v>8300</v>
      </c>
      <c r="H278" s="130">
        <f t="shared" si="8"/>
        <v>2529.84</v>
      </c>
      <c r="I278" s="4">
        <v>37.5</v>
      </c>
      <c r="J278" s="116">
        <f t="shared" si="9"/>
        <v>11.43</v>
      </c>
      <c r="K278" s="6" t="s">
        <v>1081</v>
      </c>
      <c r="N278" s="17" t="s">
        <v>566</v>
      </c>
      <c r="O278" s="17" t="s">
        <v>2809</v>
      </c>
      <c r="P278" s="6" t="s">
        <v>557</v>
      </c>
      <c r="U278">
        <v>1</v>
      </c>
    </row>
    <row r="279" spans="2:21">
      <c r="B279" s="11">
        <v>31274</v>
      </c>
      <c r="F279" s="4" t="s">
        <v>558</v>
      </c>
      <c r="G279" s="4">
        <v>8200</v>
      </c>
      <c r="H279" s="130">
        <f t="shared" si="8"/>
        <v>2499.36</v>
      </c>
      <c r="I279" s="4">
        <v>30</v>
      </c>
      <c r="J279" s="116">
        <f t="shared" si="9"/>
        <v>9.1440000000000001</v>
      </c>
      <c r="K279" s="6" t="s">
        <v>320</v>
      </c>
      <c r="M279" s="17">
        <v>182</v>
      </c>
      <c r="N279" s="17" t="s">
        <v>566</v>
      </c>
      <c r="O279" s="17" t="s">
        <v>2809</v>
      </c>
      <c r="P279" s="6" t="s">
        <v>559</v>
      </c>
      <c r="U279">
        <v>0</v>
      </c>
    </row>
    <row r="280" spans="2:21">
      <c r="B280" s="11">
        <v>31274</v>
      </c>
      <c r="F280" s="4" t="s">
        <v>560</v>
      </c>
      <c r="G280" s="4">
        <v>8000</v>
      </c>
      <c r="H280" s="130">
        <f t="shared" si="8"/>
        <v>2438.4</v>
      </c>
      <c r="I280" s="4">
        <v>25</v>
      </c>
      <c r="J280" s="116">
        <f t="shared" si="9"/>
        <v>7.62</v>
      </c>
      <c r="K280" s="6" t="s">
        <v>481</v>
      </c>
      <c r="N280" s="17" t="s">
        <v>566</v>
      </c>
      <c r="O280" s="17" t="s">
        <v>2809</v>
      </c>
      <c r="P280" s="6" t="s">
        <v>431</v>
      </c>
      <c r="U280">
        <v>0</v>
      </c>
    </row>
    <row r="281" spans="2:21">
      <c r="B281" s="11">
        <v>31274</v>
      </c>
      <c r="F281" s="4" t="s">
        <v>561</v>
      </c>
      <c r="G281" s="4">
        <v>7300</v>
      </c>
      <c r="H281" s="130">
        <f t="shared" si="8"/>
        <v>2225.04</v>
      </c>
      <c r="J281" s="116"/>
      <c r="N281" s="17" t="s">
        <v>566</v>
      </c>
      <c r="O281" s="17" t="s">
        <v>2809</v>
      </c>
      <c r="P281" s="6" t="s">
        <v>562</v>
      </c>
      <c r="R281">
        <v>4</v>
      </c>
      <c r="U281">
        <v>0</v>
      </c>
    </row>
    <row r="282" spans="2:21">
      <c r="B282" s="11">
        <v>31274</v>
      </c>
      <c r="F282" s="4" t="s">
        <v>561</v>
      </c>
      <c r="G282" s="4">
        <v>7300</v>
      </c>
      <c r="H282" s="130">
        <f t="shared" si="8"/>
        <v>2225.04</v>
      </c>
      <c r="I282" s="4">
        <v>20</v>
      </c>
      <c r="J282" s="116">
        <f t="shared" si="9"/>
        <v>6.0960000000000001</v>
      </c>
      <c r="M282" s="17">
        <v>184</v>
      </c>
      <c r="N282" s="17" t="s">
        <v>563</v>
      </c>
      <c r="O282" s="17" t="s">
        <v>2809</v>
      </c>
      <c r="P282" s="6" t="s">
        <v>564</v>
      </c>
      <c r="R282">
        <v>2</v>
      </c>
      <c r="S282">
        <v>3</v>
      </c>
      <c r="U282">
        <v>0</v>
      </c>
    </row>
    <row r="283" spans="2:21">
      <c r="B283" s="11">
        <v>31274</v>
      </c>
      <c r="F283" s="4" t="s">
        <v>106</v>
      </c>
      <c r="G283" s="4">
        <v>8200</v>
      </c>
      <c r="H283" s="130">
        <f t="shared" si="8"/>
        <v>2499.36</v>
      </c>
      <c r="I283" s="4">
        <v>20</v>
      </c>
      <c r="J283" s="116">
        <f t="shared" si="9"/>
        <v>6.0960000000000001</v>
      </c>
      <c r="K283" s="6" t="s">
        <v>142</v>
      </c>
      <c r="M283" s="17">
        <v>188</v>
      </c>
      <c r="N283" s="17" t="s">
        <v>566</v>
      </c>
      <c r="O283" s="17" t="s">
        <v>2809</v>
      </c>
      <c r="P283" s="6" t="s">
        <v>565</v>
      </c>
      <c r="U283">
        <v>0</v>
      </c>
    </row>
    <row r="284" spans="2:21">
      <c r="B284" s="11">
        <v>31275</v>
      </c>
      <c r="F284" s="4" t="s">
        <v>109</v>
      </c>
      <c r="G284" s="4">
        <v>7980</v>
      </c>
      <c r="H284" s="130">
        <f t="shared" si="8"/>
        <v>2432.3040000000001</v>
      </c>
      <c r="I284" s="4">
        <v>4</v>
      </c>
      <c r="J284" s="116">
        <f t="shared" si="9"/>
        <v>1.2192000000000001</v>
      </c>
      <c r="K284" s="6" t="s">
        <v>567</v>
      </c>
      <c r="L284" s="6" t="s">
        <v>568</v>
      </c>
      <c r="M284" s="17">
        <v>192</v>
      </c>
      <c r="N284" s="17" t="s">
        <v>569</v>
      </c>
      <c r="O284" s="17" t="s">
        <v>2741</v>
      </c>
      <c r="U284">
        <v>0</v>
      </c>
    </row>
    <row r="285" spans="2:21">
      <c r="B285" s="11">
        <v>31275</v>
      </c>
      <c r="F285" s="4" t="s">
        <v>570</v>
      </c>
      <c r="G285" s="4">
        <v>7700</v>
      </c>
      <c r="H285" s="130">
        <f t="shared" si="8"/>
        <v>2346.96</v>
      </c>
      <c r="J285" s="116"/>
      <c r="K285" s="6" t="s">
        <v>120</v>
      </c>
      <c r="L285" s="6" t="s">
        <v>571</v>
      </c>
      <c r="O285" s="17" t="s">
        <v>2741</v>
      </c>
      <c r="P285" s="6" t="s">
        <v>572</v>
      </c>
      <c r="Q285">
        <v>5</v>
      </c>
      <c r="R285">
        <v>2</v>
      </c>
      <c r="T285">
        <v>2</v>
      </c>
      <c r="U285">
        <v>0</v>
      </c>
    </row>
    <row r="286" spans="2:21">
      <c r="B286" s="11">
        <v>31275</v>
      </c>
      <c r="G286" s="4">
        <v>8460</v>
      </c>
      <c r="H286" s="130">
        <f t="shared" si="8"/>
        <v>2578.6080000000002</v>
      </c>
      <c r="I286" s="4">
        <v>3.5</v>
      </c>
      <c r="J286" s="116">
        <f t="shared" si="9"/>
        <v>1.0668</v>
      </c>
      <c r="K286" s="6" t="s">
        <v>481</v>
      </c>
      <c r="L286" s="6" t="s">
        <v>573</v>
      </c>
      <c r="O286" s="17" t="s">
        <v>2741</v>
      </c>
      <c r="U286">
        <v>0</v>
      </c>
    </row>
    <row r="287" spans="2:21">
      <c r="B287" s="11">
        <v>31275</v>
      </c>
      <c r="G287" s="4">
        <v>8000</v>
      </c>
      <c r="H287" s="130">
        <f t="shared" si="8"/>
        <v>2438.4</v>
      </c>
      <c r="I287" s="4">
        <v>37.5</v>
      </c>
      <c r="J287" s="116">
        <f t="shared" si="9"/>
        <v>11.43</v>
      </c>
      <c r="K287" s="6" t="s">
        <v>1080</v>
      </c>
      <c r="L287" s="6" t="s">
        <v>574</v>
      </c>
      <c r="M287" s="17" t="s">
        <v>575</v>
      </c>
      <c r="O287" s="17" t="s">
        <v>2741</v>
      </c>
      <c r="P287" s="6" t="s">
        <v>576</v>
      </c>
      <c r="Q287">
        <v>4</v>
      </c>
      <c r="U287">
        <v>1</v>
      </c>
    </row>
    <row r="288" spans="2:21">
      <c r="B288" s="11">
        <v>31275</v>
      </c>
      <c r="F288" s="4" t="s">
        <v>577</v>
      </c>
      <c r="G288" s="4">
        <v>7950</v>
      </c>
      <c r="H288" s="130">
        <f t="shared" si="8"/>
        <v>2423.1600000000003</v>
      </c>
      <c r="I288" s="4">
        <v>17.5</v>
      </c>
      <c r="J288" s="116">
        <f t="shared" si="9"/>
        <v>5.3340000000000005</v>
      </c>
      <c r="K288" s="6" t="s">
        <v>1079</v>
      </c>
      <c r="L288" s="6" t="s">
        <v>578</v>
      </c>
      <c r="O288" s="17" t="s">
        <v>2741</v>
      </c>
      <c r="P288" s="6" t="s">
        <v>579</v>
      </c>
      <c r="Q288">
        <v>3</v>
      </c>
      <c r="U288">
        <v>1</v>
      </c>
    </row>
    <row r="289" spans="1:21">
      <c r="B289" s="11">
        <v>31276</v>
      </c>
      <c r="F289" s="4" t="s">
        <v>580</v>
      </c>
      <c r="G289" s="4">
        <v>7740</v>
      </c>
      <c r="H289" s="130">
        <f t="shared" si="8"/>
        <v>2359.152</v>
      </c>
      <c r="I289" s="4">
        <v>25</v>
      </c>
      <c r="J289" s="116">
        <f t="shared" si="9"/>
        <v>7.62</v>
      </c>
      <c r="M289" s="17">
        <v>203</v>
      </c>
      <c r="O289" s="17" t="s">
        <v>2806</v>
      </c>
      <c r="P289" s="6" t="s">
        <v>581</v>
      </c>
      <c r="R289">
        <v>2</v>
      </c>
      <c r="U289">
        <v>0</v>
      </c>
    </row>
    <row r="290" spans="1:21">
      <c r="B290" s="11">
        <v>31276</v>
      </c>
      <c r="G290" s="4">
        <v>6900</v>
      </c>
      <c r="H290" s="130">
        <f t="shared" si="8"/>
        <v>2103.12</v>
      </c>
      <c r="I290" s="4">
        <v>32</v>
      </c>
      <c r="J290" s="116">
        <f t="shared" si="9"/>
        <v>9.7536000000000005</v>
      </c>
      <c r="L290" s="6" t="s">
        <v>583</v>
      </c>
      <c r="M290" s="17" t="s">
        <v>585</v>
      </c>
      <c r="N290" s="17" t="s">
        <v>584</v>
      </c>
      <c r="O290" s="17" t="s">
        <v>2806</v>
      </c>
      <c r="U290">
        <v>0</v>
      </c>
    </row>
    <row r="291" spans="1:21">
      <c r="B291" s="11">
        <v>31281</v>
      </c>
      <c r="G291" s="4">
        <v>8000</v>
      </c>
      <c r="H291" s="130">
        <f t="shared" si="8"/>
        <v>2438.4</v>
      </c>
      <c r="I291" s="4">
        <v>30</v>
      </c>
      <c r="J291" s="116">
        <f t="shared" si="9"/>
        <v>9.1440000000000001</v>
      </c>
      <c r="K291" s="6" t="s">
        <v>293</v>
      </c>
      <c r="L291" s="6" t="s">
        <v>586</v>
      </c>
      <c r="N291" s="17" t="s">
        <v>587</v>
      </c>
      <c r="O291" s="17" t="s">
        <v>2810</v>
      </c>
      <c r="P291" s="6" t="s">
        <v>588</v>
      </c>
      <c r="U291">
        <v>0</v>
      </c>
    </row>
    <row r="292" spans="1:21">
      <c r="B292" s="11">
        <v>31281</v>
      </c>
      <c r="G292" s="4">
        <v>8430</v>
      </c>
      <c r="H292" s="130">
        <f t="shared" si="8"/>
        <v>2569.4639999999999</v>
      </c>
      <c r="I292" s="4">
        <v>27</v>
      </c>
      <c r="J292" s="116">
        <f t="shared" si="9"/>
        <v>8.2295999999999996</v>
      </c>
      <c r="M292" s="17">
        <v>225</v>
      </c>
      <c r="O292" s="17" t="s">
        <v>2810</v>
      </c>
      <c r="U292">
        <v>0</v>
      </c>
    </row>
    <row r="293" spans="1:21">
      <c r="B293" s="11">
        <v>31281</v>
      </c>
      <c r="G293" s="4">
        <v>8560</v>
      </c>
      <c r="H293" s="130">
        <f t="shared" si="8"/>
        <v>2609.0880000000002</v>
      </c>
      <c r="I293" s="4">
        <v>30</v>
      </c>
      <c r="J293" s="116">
        <f t="shared" si="9"/>
        <v>9.1440000000000001</v>
      </c>
      <c r="O293" s="17" t="s">
        <v>2810</v>
      </c>
      <c r="U293">
        <v>0</v>
      </c>
    </row>
    <row r="294" spans="1:21">
      <c r="B294" s="11">
        <v>31281</v>
      </c>
      <c r="G294" s="4">
        <v>8500</v>
      </c>
      <c r="H294" s="130">
        <f t="shared" si="8"/>
        <v>2590.8000000000002</v>
      </c>
      <c r="I294" s="4">
        <v>15</v>
      </c>
      <c r="J294" s="116">
        <f t="shared" si="9"/>
        <v>4.5720000000000001</v>
      </c>
      <c r="O294" s="17" t="s">
        <v>2810</v>
      </c>
      <c r="P294" s="6" t="s">
        <v>589</v>
      </c>
      <c r="U294">
        <v>0</v>
      </c>
    </row>
    <row r="295" spans="1:21">
      <c r="B295" s="11">
        <v>31281</v>
      </c>
      <c r="G295" s="4">
        <v>8250</v>
      </c>
      <c r="H295" s="130">
        <f t="shared" si="8"/>
        <v>2514.6</v>
      </c>
      <c r="I295" s="4">
        <v>30</v>
      </c>
      <c r="J295" s="116">
        <f t="shared" si="9"/>
        <v>9.1440000000000001</v>
      </c>
      <c r="M295" s="17">
        <v>228</v>
      </c>
      <c r="O295" s="17" t="s">
        <v>2810</v>
      </c>
      <c r="U295">
        <v>0</v>
      </c>
    </row>
    <row r="296" spans="1:21">
      <c r="B296" s="11">
        <v>31283</v>
      </c>
      <c r="G296" s="4">
        <v>7550</v>
      </c>
      <c r="H296" s="130">
        <f t="shared" si="8"/>
        <v>2301.2400000000002</v>
      </c>
      <c r="I296" s="4">
        <v>23</v>
      </c>
      <c r="J296" s="116">
        <f t="shared" si="9"/>
        <v>7.0104000000000006</v>
      </c>
      <c r="L296" s="6" t="s">
        <v>593</v>
      </c>
      <c r="M296" s="17" t="s">
        <v>591</v>
      </c>
      <c r="N296" s="17" t="s">
        <v>590</v>
      </c>
      <c r="O296" s="17" t="s">
        <v>590</v>
      </c>
      <c r="P296" s="6" t="s">
        <v>592</v>
      </c>
      <c r="U296">
        <v>0</v>
      </c>
    </row>
    <row r="297" spans="1:21">
      <c r="B297" s="11">
        <v>31284</v>
      </c>
      <c r="G297" s="4">
        <v>6600</v>
      </c>
      <c r="H297" s="130">
        <f t="shared" si="8"/>
        <v>2011.68</v>
      </c>
      <c r="I297" s="4">
        <v>25</v>
      </c>
      <c r="J297" s="116">
        <f t="shared" si="9"/>
        <v>7.62</v>
      </c>
      <c r="K297" s="6" t="s">
        <v>204</v>
      </c>
      <c r="L297" s="6" t="s">
        <v>596</v>
      </c>
      <c r="M297" s="17" t="s">
        <v>597</v>
      </c>
      <c r="N297" s="17" t="s">
        <v>594</v>
      </c>
      <c r="O297" s="17" t="s">
        <v>2752</v>
      </c>
      <c r="P297" s="6" t="s">
        <v>595</v>
      </c>
      <c r="Q297">
        <v>3</v>
      </c>
      <c r="U297">
        <v>0</v>
      </c>
    </row>
    <row r="298" spans="1:21">
      <c r="B298" s="11">
        <v>31284</v>
      </c>
      <c r="G298" s="4">
        <v>6550</v>
      </c>
      <c r="H298" s="130">
        <f t="shared" si="8"/>
        <v>1996.44</v>
      </c>
      <c r="I298" s="4">
        <v>20</v>
      </c>
      <c r="J298" s="116">
        <f t="shared" si="9"/>
        <v>6.0960000000000001</v>
      </c>
      <c r="K298" s="6" t="s">
        <v>1078</v>
      </c>
      <c r="L298" s="6" t="s">
        <v>599</v>
      </c>
      <c r="M298" s="17">
        <v>241</v>
      </c>
      <c r="O298" s="17" t="s">
        <v>2752</v>
      </c>
      <c r="P298" s="6" t="s">
        <v>598</v>
      </c>
      <c r="Q298">
        <v>5</v>
      </c>
      <c r="U298">
        <v>1</v>
      </c>
    </row>
    <row r="299" spans="1:21" s="111" customFormat="1">
      <c r="A299" s="111" t="s">
        <v>600</v>
      </c>
      <c r="B299" s="112"/>
      <c r="C299" s="112"/>
      <c r="D299" s="113"/>
      <c r="E299" s="113"/>
      <c r="F299" s="113"/>
      <c r="G299" s="113"/>
      <c r="H299" s="130">
        <f t="shared" si="8"/>
        <v>0</v>
      </c>
      <c r="I299" s="113"/>
      <c r="J299" s="120"/>
      <c r="K299" s="112"/>
      <c r="L299" s="112"/>
      <c r="M299" s="114"/>
      <c r="N299" s="114"/>
      <c r="O299" s="114"/>
      <c r="P299" s="112"/>
    </row>
    <row r="300" spans="1:21">
      <c r="B300" s="11">
        <v>31575</v>
      </c>
      <c r="C300" s="6" t="s">
        <v>603</v>
      </c>
      <c r="F300" s="4" t="s">
        <v>263</v>
      </c>
      <c r="G300" s="4">
        <v>3800</v>
      </c>
      <c r="H300" s="130">
        <f t="shared" si="8"/>
        <v>1158.24</v>
      </c>
      <c r="I300" s="4">
        <v>10</v>
      </c>
      <c r="J300" s="116">
        <f t="shared" si="9"/>
        <v>3.048</v>
      </c>
      <c r="K300" s="6" t="s">
        <v>601</v>
      </c>
      <c r="M300" s="17" t="s">
        <v>651</v>
      </c>
      <c r="N300" s="17" t="s">
        <v>602</v>
      </c>
      <c r="O300" s="17" t="s">
        <v>2774</v>
      </c>
      <c r="P300" s="6" t="s">
        <v>605</v>
      </c>
      <c r="U300">
        <v>0</v>
      </c>
    </row>
    <row r="301" spans="1:21">
      <c r="B301" s="11">
        <v>31575</v>
      </c>
      <c r="C301" s="6" t="s">
        <v>603</v>
      </c>
      <c r="F301" s="4" t="s">
        <v>42</v>
      </c>
      <c r="G301" s="4">
        <v>4060</v>
      </c>
      <c r="H301" s="130">
        <f t="shared" si="8"/>
        <v>1237.4880000000001</v>
      </c>
      <c r="I301" s="4">
        <v>27</v>
      </c>
      <c r="J301" s="116">
        <f t="shared" si="9"/>
        <v>8.2295999999999996</v>
      </c>
      <c r="N301" s="17" t="s">
        <v>602</v>
      </c>
      <c r="O301" s="17" t="s">
        <v>2774</v>
      </c>
      <c r="P301" s="6" t="s">
        <v>604</v>
      </c>
      <c r="R301">
        <v>2</v>
      </c>
      <c r="U301">
        <v>0</v>
      </c>
    </row>
    <row r="302" spans="1:21">
      <c r="B302" s="11">
        <v>31575</v>
      </c>
      <c r="C302" s="6" t="s">
        <v>603</v>
      </c>
      <c r="F302" s="4" t="s">
        <v>616</v>
      </c>
      <c r="G302" s="4">
        <v>3600</v>
      </c>
      <c r="H302" s="130">
        <f t="shared" si="8"/>
        <v>1097.28</v>
      </c>
      <c r="J302" s="116"/>
      <c r="N302" s="17" t="s">
        <v>602</v>
      </c>
      <c r="O302" s="17" t="s">
        <v>2774</v>
      </c>
      <c r="P302" s="6" t="s">
        <v>606</v>
      </c>
      <c r="R302">
        <v>1</v>
      </c>
      <c r="U302">
        <v>0</v>
      </c>
    </row>
    <row r="303" spans="1:21">
      <c r="B303" s="11">
        <v>31576</v>
      </c>
      <c r="C303" s="6" t="s">
        <v>607</v>
      </c>
      <c r="H303" s="130">
        <f t="shared" si="8"/>
        <v>0</v>
      </c>
      <c r="I303" s="4">
        <v>5</v>
      </c>
      <c r="J303" s="116">
        <f t="shared" si="9"/>
        <v>1.524</v>
      </c>
      <c r="K303" s="6" t="s">
        <v>171</v>
      </c>
      <c r="N303" s="17" t="s">
        <v>608</v>
      </c>
      <c r="O303" s="17" t="s">
        <v>2811</v>
      </c>
      <c r="P303" s="6" t="s">
        <v>609</v>
      </c>
      <c r="S303">
        <v>2</v>
      </c>
      <c r="U303">
        <v>0</v>
      </c>
    </row>
    <row r="304" spans="1:21">
      <c r="B304" s="11">
        <v>31577</v>
      </c>
      <c r="C304" s="6" t="s">
        <v>607</v>
      </c>
      <c r="D304" s="4">
        <v>30</v>
      </c>
      <c r="E304" s="4" t="s">
        <v>610</v>
      </c>
      <c r="G304" s="4">
        <v>4430</v>
      </c>
      <c r="H304" s="130">
        <f t="shared" si="8"/>
        <v>1350.2640000000001</v>
      </c>
      <c r="I304" s="4">
        <v>12</v>
      </c>
      <c r="J304" s="116">
        <f t="shared" si="9"/>
        <v>3.6576000000000004</v>
      </c>
      <c r="K304" s="6" t="s">
        <v>241</v>
      </c>
      <c r="N304" s="17" t="s">
        <v>611</v>
      </c>
      <c r="O304" s="17" t="s">
        <v>611</v>
      </c>
      <c r="P304" s="6" t="s">
        <v>612</v>
      </c>
      <c r="R304">
        <v>2</v>
      </c>
      <c r="S304">
        <v>2</v>
      </c>
      <c r="U304">
        <v>0</v>
      </c>
    </row>
    <row r="305" spans="2:21">
      <c r="B305" s="11">
        <v>31577</v>
      </c>
      <c r="C305" s="11" t="s">
        <v>607</v>
      </c>
      <c r="D305" s="4">
        <v>30</v>
      </c>
      <c r="E305" s="4" t="s">
        <v>610</v>
      </c>
      <c r="G305" s="4">
        <v>4450</v>
      </c>
      <c r="H305" s="130">
        <f t="shared" si="8"/>
        <v>1356.3600000000001</v>
      </c>
      <c r="I305" s="4">
        <v>6</v>
      </c>
      <c r="J305" s="116">
        <f t="shared" si="9"/>
        <v>1.8288000000000002</v>
      </c>
      <c r="O305" s="17" t="s">
        <v>611</v>
      </c>
      <c r="P305" s="6" t="s">
        <v>613</v>
      </c>
      <c r="U305">
        <v>0</v>
      </c>
    </row>
    <row r="306" spans="2:21">
      <c r="B306" s="11">
        <v>31578</v>
      </c>
      <c r="F306" s="4" t="s">
        <v>615</v>
      </c>
      <c r="G306" s="4">
        <v>3490</v>
      </c>
      <c r="H306" s="130">
        <f t="shared" si="8"/>
        <v>1063.752</v>
      </c>
      <c r="I306" s="4">
        <v>50</v>
      </c>
      <c r="J306" s="116">
        <f t="shared" si="9"/>
        <v>15.24</v>
      </c>
      <c r="M306" s="115" t="s">
        <v>649</v>
      </c>
      <c r="N306" s="17" t="s">
        <v>614</v>
      </c>
      <c r="O306" s="17" t="s">
        <v>620</v>
      </c>
      <c r="P306" s="6" t="s">
        <v>617</v>
      </c>
      <c r="T306">
        <v>3</v>
      </c>
      <c r="U306">
        <v>0</v>
      </c>
    </row>
    <row r="307" spans="2:21">
      <c r="B307" s="11">
        <v>31578</v>
      </c>
      <c r="G307" s="4">
        <v>3950</v>
      </c>
      <c r="H307" s="130">
        <f t="shared" si="8"/>
        <v>1203.96</v>
      </c>
      <c r="I307" s="4">
        <v>23</v>
      </c>
      <c r="J307" s="116">
        <f t="shared" si="9"/>
        <v>7.0104000000000006</v>
      </c>
      <c r="K307" s="6" t="s">
        <v>315</v>
      </c>
      <c r="M307" s="17" t="s">
        <v>650</v>
      </c>
      <c r="O307" s="17" t="s">
        <v>620</v>
      </c>
      <c r="P307" s="6" t="s">
        <v>618</v>
      </c>
      <c r="U307">
        <v>0</v>
      </c>
    </row>
    <row r="308" spans="2:21">
      <c r="B308" s="11">
        <v>31578</v>
      </c>
      <c r="F308" s="4" t="s">
        <v>54</v>
      </c>
      <c r="G308" s="4">
        <v>3800</v>
      </c>
      <c r="H308" s="130">
        <f t="shared" si="8"/>
        <v>1158.24</v>
      </c>
      <c r="I308" s="4">
        <v>48</v>
      </c>
      <c r="J308" s="116">
        <f t="shared" si="9"/>
        <v>14.630400000000002</v>
      </c>
      <c r="K308" s="6" t="s">
        <v>619</v>
      </c>
      <c r="O308" s="17" t="s">
        <v>620</v>
      </c>
      <c r="U308">
        <v>0</v>
      </c>
    </row>
    <row r="309" spans="2:21">
      <c r="B309" s="11">
        <v>31579</v>
      </c>
      <c r="F309" s="4" t="s">
        <v>621</v>
      </c>
      <c r="G309" s="4">
        <v>3600</v>
      </c>
      <c r="H309" s="130">
        <f t="shared" si="8"/>
        <v>1097.28</v>
      </c>
      <c r="J309" s="116"/>
      <c r="K309" s="6" t="s">
        <v>112</v>
      </c>
      <c r="N309" s="17" t="s">
        <v>620</v>
      </c>
      <c r="O309" s="17" t="s">
        <v>620</v>
      </c>
      <c r="U309">
        <v>0</v>
      </c>
    </row>
    <row r="310" spans="2:21">
      <c r="B310" s="11">
        <v>31579</v>
      </c>
      <c r="F310" s="4" t="s">
        <v>528</v>
      </c>
      <c r="G310" s="4">
        <v>3740</v>
      </c>
      <c r="H310" s="130">
        <f t="shared" si="8"/>
        <v>1139.952</v>
      </c>
      <c r="J310" s="116"/>
      <c r="K310" s="6" t="s">
        <v>622</v>
      </c>
      <c r="N310" s="17" t="s">
        <v>620</v>
      </c>
      <c r="O310" s="17" t="s">
        <v>620</v>
      </c>
      <c r="P310" s="6" t="s">
        <v>623</v>
      </c>
      <c r="U310">
        <v>0</v>
      </c>
    </row>
    <row r="311" spans="2:21">
      <c r="B311" s="11">
        <v>31579</v>
      </c>
      <c r="F311" s="4" t="s">
        <v>556</v>
      </c>
      <c r="G311" s="4">
        <v>3450</v>
      </c>
      <c r="H311" s="130">
        <f t="shared" si="8"/>
        <v>1051.56</v>
      </c>
      <c r="I311" s="4">
        <v>26.2</v>
      </c>
      <c r="J311" s="116">
        <f t="shared" si="9"/>
        <v>7.98576</v>
      </c>
      <c r="K311" s="6" t="s">
        <v>624</v>
      </c>
      <c r="M311" s="17" t="s">
        <v>625</v>
      </c>
      <c r="N311" s="17" t="s">
        <v>620</v>
      </c>
      <c r="O311" s="17" t="s">
        <v>620</v>
      </c>
      <c r="U311">
        <v>0</v>
      </c>
    </row>
    <row r="312" spans="2:21">
      <c r="B312" s="11">
        <v>31579</v>
      </c>
      <c r="F312" s="4" t="s">
        <v>558</v>
      </c>
      <c r="G312" s="4">
        <v>3700</v>
      </c>
      <c r="H312" s="130">
        <f t="shared" si="8"/>
        <v>1127.76</v>
      </c>
      <c r="I312" s="4">
        <v>26.2</v>
      </c>
      <c r="J312" s="116">
        <f t="shared" si="9"/>
        <v>7.98576</v>
      </c>
      <c r="K312" s="6" t="s">
        <v>626</v>
      </c>
      <c r="O312" s="17" t="s">
        <v>620</v>
      </c>
      <c r="P312" s="6" t="s">
        <v>627</v>
      </c>
      <c r="U312">
        <v>0</v>
      </c>
    </row>
    <row r="313" spans="2:21">
      <c r="B313" s="11">
        <v>31580</v>
      </c>
      <c r="F313" s="4" t="s">
        <v>628</v>
      </c>
      <c r="G313" s="4">
        <v>3660</v>
      </c>
      <c r="H313" s="130">
        <f t="shared" si="8"/>
        <v>1115.568</v>
      </c>
      <c r="I313" s="4">
        <v>57</v>
      </c>
      <c r="J313" s="116">
        <f t="shared" si="9"/>
        <v>17.3736</v>
      </c>
      <c r="N313" s="17" t="s">
        <v>629</v>
      </c>
      <c r="O313" s="17" t="s">
        <v>629</v>
      </c>
      <c r="P313" s="6" t="s">
        <v>630</v>
      </c>
      <c r="R313">
        <v>2</v>
      </c>
      <c r="S313">
        <v>2</v>
      </c>
      <c r="U313">
        <v>0</v>
      </c>
    </row>
    <row r="314" spans="2:21">
      <c r="B314" s="11">
        <v>31580</v>
      </c>
      <c r="G314" s="4">
        <v>3760</v>
      </c>
      <c r="H314" s="130">
        <f t="shared" si="8"/>
        <v>1146.048</v>
      </c>
      <c r="I314" s="4">
        <v>28</v>
      </c>
      <c r="J314" s="116">
        <f t="shared" si="9"/>
        <v>8.5343999999999998</v>
      </c>
      <c r="K314" s="6" t="s">
        <v>636</v>
      </c>
      <c r="N314" s="17" t="s">
        <v>631</v>
      </c>
      <c r="O314" s="17" t="s">
        <v>629</v>
      </c>
      <c r="U314">
        <v>1</v>
      </c>
    </row>
    <row r="315" spans="2:21">
      <c r="B315" s="11">
        <v>31580</v>
      </c>
      <c r="F315" s="4" t="s">
        <v>633</v>
      </c>
      <c r="G315" s="4">
        <v>3780</v>
      </c>
      <c r="H315" s="130">
        <f t="shared" si="8"/>
        <v>1152.144</v>
      </c>
      <c r="I315" s="4">
        <v>29</v>
      </c>
      <c r="J315" s="116">
        <f t="shared" si="9"/>
        <v>8.8391999999999999</v>
      </c>
      <c r="K315" s="6" t="s">
        <v>22</v>
      </c>
      <c r="O315" s="17" t="s">
        <v>629</v>
      </c>
      <c r="P315" s="6" t="s">
        <v>632</v>
      </c>
      <c r="U315">
        <v>0</v>
      </c>
    </row>
    <row r="316" spans="2:21">
      <c r="B316" s="11">
        <v>31580</v>
      </c>
      <c r="F316" s="4" t="s">
        <v>634</v>
      </c>
      <c r="G316" s="4">
        <v>3660</v>
      </c>
      <c r="H316" s="130">
        <f t="shared" si="8"/>
        <v>1115.568</v>
      </c>
      <c r="J316" s="116"/>
      <c r="K316" s="6" t="s">
        <v>635</v>
      </c>
      <c r="O316" s="17" t="s">
        <v>629</v>
      </c>
      <c r="P316" s="6" t="s">
        <v>637</v>
      </c>
      <c r="U316">
        <v>1</v>
      </c>
    </row>
    <row r="317" spans="2:21">
      <c r="B317" s="11">
        <v>31580</v>
      </c>
      <c r="F317" s="4" t="s">
        <v>638</v>
      </c>
      <c r="G317" s="4">
        <v>3400</v>
      </c>
      <c r="H317" s="130">
        <f t="shared" si="8"/>
        <v>1036.3200000000002</v>
      </c>
      <c r="I317" s="4">
        <v>27</v>
      </c>
      <c r="J317" s="116">
        <f t="shared" si="9"/>
        <v>8.2295999999999996</v>
      </c>
      <c r="M317" s="17" t="s">
        <v>640</v>
      </c>
      <c r="O317" s="17" t="s">
        <v>629</v>
      </c>
      <c r="P317" s="6" t="s">
        <v>639</v>
      </c>
      <c r="U317">
        <v>0</v>
      </c>
    </row>
    <row r="318" spans="2:21">
      <c r="B318" s="11">
        <v>31580</v>
      </c>
      <c r="F318" s="4" t="s">
        <v>677</v>
      </c>
      <c r="G318" s="4">
        <v>3760</v>
      </c>
      <c r="H318" s="130">
        <f t="shared" si="8"/>
        <v>1146.048</v>
      </c>
      <c r="I318" s="4">
        <v>26.2</v>
      </c>
      <c r="J318" s="116">
        <f t="shared" si="9"/>
        <v>7.98576</v>
      </c>
      <c r="K318" s="6" t="s">
        <v>123</v>
      </c>
      <c r="M318" s="17" t="s">
        <v>641</v>
      </c>
      <c r="O318" s="17" t="s">
        <v>629</v>
      </c>
      <c r="P318" s="121" t="s">
        <v>679</v>
      </c>
      <c r="U318">
        <v>0</v>
      </c>
    </row>
    <row r="319" spans="2:21">
      <c r="B319" s="11">
        <v>31581</v>
      </c>
      <c r="C319" s="6" t="s">
        <v>644</v>
      </c>
      <c r="D319" s="4">
        <v>17</v>
      </c>
      <c r="G319" s="4">
        <v>3350</v>
      </c>
      <c r="H319" s="130">
        <f t="shared" si="8"/>
        <v>1021.08</v>
      </c>
      <c r="I319" s="4">
        <v>26.2</v>
      </c>
      <c r="J319" s="116">
        <f t="shared" si="9"/>
        <v>7.98576</v>
      </c>
      <c r="K319" s="6" t="s">
        <v>645</v>
      </c>
      <c r="N319" s="17" t="s">
        <v>643</v>
      </c>
      <c r="O319" s="17" t="s">
        <v>2812</v>
      </c>
      <c r="P319" s="6" t="s">
        <v>700</v>
      </c>
      <c r="U319">
        <v>0</v>
      </c>
    </row>
    <row r="320" spans="2:21">
      <c r="B320" s="11">
        <v>31581</v>
      </c>
      <c r="D320" s="4">
        <v>17</v>
      </c>
      <c r="G320" s="4">
        <v>3100</v>
      </c>
      <c r="H320" s="130">
        <f t="shared" si="8"/>
        <v>944.88</v>
      </c>
      <c r="I320" s="4">
        <v>30</v>
      </c>
      <c r="J320" s="116">
        <f t="shared" si="9"/>
        <v>9.1440000000000001</v>
      </c>
      <c r="K320" s="6" t="s">
        <v>123</v>
      </c>
      <c r="M320" s="17" t="s">
        <v>647</v>
      </c>
      <c r="O320" s="17" t="s">
        <v>2812</v>
      </c>
      <c r="P320" s="6" t="s">
        <v>646</v>
      </c>
      <c r="U320">
        <v>0</v>
      </c>
    </row>
    <row r="321" spans="2:21">
      <c r="B321" s="11">
        <v>31581</v>
      </c>
      <c r="D321" s="4">
        <v>17</v>
      </c>
      <c r="G321" s="4">
        <v>3080</v>
      </c>
      <c r="H321" s="130">
        <f t="shared" si="8"/>
        <v>938.78399999999999</v>
      </c>
      <c r="J321" s="116"/>
      <c r="M321" s="17" t="s">
        <v>648</v>
      </c>
      <c r="O321" s="17" t="s">
        <v>2812</v>
      </c>
      <c r="P321" s="6" t="s">
        <v>652</v>
      </c>
      <c r="R321">
        <v>2</v>
      </c>
      <c r="U321">
        <v>0</v>
      </c>
    </row>
    <row r="322" spans="2:21">
      <c r="B322" s="11">
        <v>31581</v>
      </c>
      <c r="D322" s="4">
        <v>17</v>
      </c>
      <c r="F322" s="4" t="s">
        <v>570</v>
      </c>
      <c r="G322" s="4">
        <v>3250</v>
      </c>
      <c r="H322" s="130">
        <f t="shared" si="8"/>
        <v>990.6</v>
      </c>
      <c r="I322" s="4">
        <v>16</v>
      </c>
      <c r="J322" s="116">
        <f t="shared" si="9"/>
        <v>4.8768000000000002</v>
      </c>
      <c r="K322" s="6" t="s">
        <v>495</v>
      </c>
      <c r="M322" s="17" t="s">
        <v>653</v>
      </c>
      <c r="O322" s="17" t="s">
        <v>2812</v>
      </c>
      <c r="P322" s="6" t="s">
        <v>654</v>
      </c>
      <c r="U322">
        <v>0</v>
      </c>
    </row>
    <row r="323" spans="2:21">
      <c r="B323" s="11">
        <v>31582</v>
      </c>
      <c r="D323" s="4">
        <v>2</v>
      </c>
      <c r="H323" s="130">
        <f t="shared" si="8"/>
        <v>0</v>
      </c>
      <c r="I323" s="116">
        <v>19.7</v>
      </c>
      <c r="J323" s="116">
        <f t="shared" si="9"/>
        <v>6.0045599999999997</v>
      </c>
      <c r="P323" s="6" t="s">
        <v>699</v>
      </c>
      <c r="U323">
        <v>0</v>
      </c>
    </row>
    <row r="324" spans="2:21">
      <c r="B324" s="11">
        <v>31582</v>
      </c>
      <c r="D324" s="4">
        <v>2</v>
      </c>
      <c r="F324" s="4" t="s">
        <v>655</v>
      </c>
      <c r="G324" s="4">
        <v>2950</v>
      </c>
      <c r="H324" s="130">
        <f t="shared" ref="H324:H387" si="10">G324*0.3048</f>
        <v>899.16000000000008</v>
      </c>
      <c r="I324" s="4">
        <v>9.6</v>
      </c>
      <c r="J324" s="116">
        <f t="shared" si="9"/>
        <v>2.9260800000000002</v>
      </c>
      <c r="K324" s="6" t="s">
        <v>656</v>
      </c>
      <c r="M324" s="17" t="s">
        <v>659</v>
      </c>
      <c r="N324" s="17" t="s">
        <v>662</v>
      </c>
      <c r="P324" s="6" t="s">
        <v>657</v>
      </c>
      <c r="U324">
        <v>0</v>
      </c>
    </row>
    <row r="325" spans="2:21">
      <c r="B325" s="11">
        <v>31582</v>
      </c>
      <c r="D325" s="4">
        <v>2</v>
      </c>
      <c r="F325" s="4" t="s">
        <v>658</v>
      </c>
      <c r="G325" s="4">
        <v>3430</v>
      </c>
      <c r="H325" s="130">
        <f t="shared" si="10"/>
        <v>1045.4639999999999</v>
      </c>
      <c r="I325" s="4">
        <v>34</v>
      </c>
      <c r="J325" s="116">
        <f t="shared" si="9"/>
        <v>10.363200000000001</v>
      </c>
      <c r="U325">
        <v>0</v>
      </c>
    </row>
    <row r="326" spans="2:21">
      <c r="B326" s="11">
        <v>31582</v>
      </c>
      <c r="D326" s="4">
        <v>2</v>
      </c>
      <c r="G326" s="4">
        <v>3060</v>
      </c>
      <c r="H326" s="130">
        <f t="shared" si="10"/>
        <v>932.6880000000001</v>
      </c>
      <c r="I326" s="4">
        <v>40</v>
      </c>
      <c r="J326" s="116">
        <f t="shared" si="9"/>
        <v>12.192</v>
      </c>
      <c r="M326" s="17" t="s">
        <v>660</v>
      </c>
      <c r="P326" s="6" t="s">
        <v>661</v>
      </c>
      <c r="U326">
        <v>0</v>
      </c>
    </row>
    <row r="327" spans="2:21">
      <c r="B327" s="11">
        <v>31584</v>
      </c>
      <c r="F327" s="4" t="s">
        <v>68</v>
      </c>
      <c r="G327" s="4">
        <v>3680</v>
      </c>
      <c r="H327" s="130">
        <f t="shared" si="10"/>
        <v>1121.664</v>
      </c>
      <c r="I327" s="4">
        <v>18</v>
      </c>
      <c r="J327" s="116">
        <f t="shared" si="9"/>
        <v>5.4864000000000006</v>
      </c>
      <c r="M327" s="17" t="s">
        <v>663</v>
      </c>
      <c r="N327" s="17" t="s">
        <v>664</v>
      </c>
      <c r="O327" s="17" t="s">
        <v>2812</v>
      </c>
      <c r="U327">
        <v>0</v>
      </c>
    </row>
    <row r="328" spans="2:21">
      <c r="B328" s="11">
        <v>31584</v>
      </c>
      <c r="F328" s="4" t="s">
        <v>677</v>
      </c>
      <c r="G328" s="4">
        <v>3650</v>
      </c>
      <c r="H328" s="130">
        <f t="shared" si="10"/>
        <v>1112.52</v>
      </c>
      <c r="I328" s="4">
        <v>32</v>
      </c>
      <c r="J328" s="116">
        <f t="shared" si="9"/>
        <v>9.7536000000000005</v>
      </c>
      <c r="N328" s="17" t="s">
        <v>664</v>
      </c>
      <c r="O328" s="17" t="s">
        <v>2812</v>
      </c>
      <c r="P328" s="6" t="s">
        <v>678</v>
      </c>
      <c r="U328">
        <v>0</v>
      </c>
    </row>
    <row r="329" spans="2:21">
      <c r="B329" s="11">
        <v>31584</v>
      </c>
      <c r="F329" s="4" t="s">
        <v>666</v>
      </c>
      <c r="G329" s="4">
        <v>2900</v>
      </c>
      <c r="H329" s="130">
        <f t="shared" si="10"/>
        <v>883.92000000000007</v>
      </c>
      <c r="I329" s="4">
        <v>35</v>
      </c>
      <c r="J329" s="116">
        <f t="shared" si="9"/>
        <v>10.668000000000001</v>
      </c>
      <c r="K329" s="6" t="s">
        <v>460</v>
      </c>
      <c r="M329" s="17" t="s">
        <v>668</v>
      </c>
      <c r="N329" s="17" t="s">
        <v>665</v>
      </c>
      <c r="O329" s="17" t="s">
        <v>2813</v>
      </c>
      <c r="P329" s="6" t="s">
        <v>667</v>
      </c>
      <c r="U329">
        <v>0</v>
      </c>
    </row>
    <row r="330" spans="2:21">
      <c r="B330" s="11">
        <v>31585</v>
      </c>
      <c r="F330" s="4" t="s">
        <v>527</v>
      </c>
      <c r="G330" s="4">
        <v>2800</v>
      </c>
      <c r="H330" s="130">
        <f t="shared" si="10"/>
        <v>853.44</v>
      </c>
      <c r="I330" s="4">
        <v>38</v>
      </c>
      <c r="J330" s="116">
        <f t="shared" si="9"/>
        <v>11.5824</v>
      </c>
      <c r="N330" s="17" t="s">
        <v>669</v>
      </c>
      <c r="O330" s="17" t="s">
        <v>2813</v>
      </c>
      <c r="P330" s="6" t="s">
        <v>670</v>
      </c>
      <c r="U330">
        <v>0</v>
      </c>
    </row>
    <row r="331" spans="2:21">
      <c r="B331" s="11">
        <v>31585</v>
      </c>
      <c r="F331" s="4" t="s">
        <v>671</v>
      </c>
      <c r="G331" s="4">
        <v>2800</v>
      </c>
      <c r="H331" s="130">
        <f t="shared" si="10"/>
        <v>853.44</v>
      </c>
      <c r="I331" s="4">
        <v>37</v>
      </c>
      <c r="J331" s="116">
        <f t="shared" si="9"/>
        <v>11.277600000000001</v>
      </c>
      <c r="U331">
        <v>0</v>
      </c>
    </row>
    <row r="332" spans="2:21">
      <c r="B332" s="11">
        <v>31586</v>
      </c>
      <c r="F332" s="4" t="s">
        <v>111</v>
      </c>
      <c r="G332" s="4">
        <v>2840</v>
      </c>
      <c r="H332" s="130">
        <f t="shared" si="10"/>
        <v>865.63200000000006</v>
      </c>
      <c r="I332" s="4">
        <v>30</v>
      </c>
      <c r="J332" s="116">
        <f t="shared" si="9"/>
        <v>9.1440000000000001</v>
      </c>
      <c r="M332" s="17" t="s">
        <v>672</v>
      </c>
      <c r="P332" s="6" t="s">
        <v>673</v>
      </c>
      <c r="U332">
        <v>0</v>
      </c>
    </row>
    <row r="333" spans="2:21">
      <c r="B333" s="11">
        <v>31586</v>
      </c>
      <c r="F333" s="4" t="s">
        <v>674</v>
      </c>
      <c r="G333" s="4">
        <v>2600</v>
      </c>
      <c r="H333" s="130">
        <f t="shared" si="10"/>
        <v>792.48</v>
      </c>
      <c r="I333" s="4">
        <v>26</v>
      </c>
      <c r="J333" s="116">
        <f t="shared" si="9"/>
        <v>7.9248000000000003</v>
      </c>
      <c r="P333" s="6" t="s">
        <v>675</v>
      </c>
      <c r="U333">
        <v>0</v>
      </c>
    </row>
    <row r="334" spans="2:21">
      <c r="B334" s="11">
        <v>31586</v>
      </c>
      <c r="F334" s="4" t="s">
        <v>676</v>
      </c>
      <c r="G334" s="4">
        <v>2800</v>
      </c>
      <c r="H334" s="130">
        <f t="shared" si="10"/>
        <v>853.44</v>
      </c>
      <c r="I334" s="4">
        <v>18</v>
      </c>
      <c r="J334" s="116">
        <f t="shared" si="9"/>
        <v>5.4864000000000006</v>
      </c>
      <c r="K334" s="6" t="s">
        <v>681</v>
      </c>
      <c r="M334" s="17" t="s">
        <v>680</v>
      </c>
      <c r="P334" s="6" t="s">
        <v>682</v>
      </c>
      <c r="U334">
        <v>1</v>
      </c>
    </row>
    <row r="335" spans="2:21">
      <c r="B335" s="11">
        <v>31586</v>
      </c>
      <c r="H335" s="130">
        <f t="shared" si="10"/>
        <v>0</v>
      </c>
      <c r="J335" s="116"/>
      <c r="U335">
        <v>0</v>
      </c>
    </row>
    <row r="336" spans="2:21">
      <c r="B336" s="11">
        <v>31590</v>
      </c>
      <c r="F336" s="4" t="s">
        <v>552</v>
      </c>
      <c r="G336" s="4">
        <v>8260</v>
      </c>
      <c r="H336" s="130">
        <f t="shared" si="10"/>
        <v>2517.6480000000001</v>
      </c>
      <c r="I336" s="4">
        <v>26</v>
      </c>
      <c r="J336" s="116">
        <f t="shared" ref="J336:J354" si="11">I336*0.3048</f>
        <v>7.9248000000000003</v>
      </c>
      <c r="K336" s="6" t="s">
        <v>171</v>
      </c>
      <c r="M336" s="17" t="s">
        <v>683</v>
      </c>
      <c r="P336" s="6" t="s">
        <v>684</v>
      </c>
      <c r="T336">
        <v>3</v>
      </c>
      <c r="U336">
        <v>0</v>
      </c>
    </row>
    <row r="337" spans="2:21">
      <c r="B337" s="11">
        <v>31591</v>
      </c>
      <c r="F337" s="4" t="s">
        <v>71</v>
      </c>
      <c r="G337" s="4">
        <v>8600</v>
      </c>
      <c r="H337" s="130">
        <f t="shared" si="10"/>
        <v>2621.2800000000002</v>
      </c>
      <c r="I337" s="4">
        <v>10</v>
      </c>
      <c r="J337" s="116">
        <f t="shared" si="11"/>
        <v>3.048</v>
      </c>
      <c r="K337" s="6" t="s">
        <v>62</v>
      </c>
      <c r="N337" s="17" t="s">
        <v>685</v>
      </c>
      <c r="U337">
        <v>0</v>
      </c>
    </row>
    <row r="338" spans="2:21">
      <c r="B338" s="11">
        <v>31591</v>
      </c>
      <c r="F338" s="4" t="s">
        <v>621</v>
      </c>
      <c r="G338" s="4">
        <v>8650</v>
      </c>
      <c r="H338" s="130">
        <f t="shared" si="10"/>
        <v>2636.52</v>
      </c>
      <c r="I338" s="4">
        <v>30</v>
      </c>
      <c r="J338" s="116">
        <f t="shared" si="11"/>
        <v>9.1440000000000001</v>
      </c>
      <c r="K338" s="6" t="s">
        <v>241</v>
      </c>
      <c r="M338" s="17" t="s">
        <v>834</v>
      </c>
      <c r="U338">
        <v>0</v>
      </c>
    </row>
    <row r="339" spans="2:21">
      <c r="B339" s="11">
        <v>31591</v>
      </c>
      <c r="F339" s="4" t="s">
        <v>621</v>
      </c>
      <c r="H339" s="130">
        <f t="shared" si="10"/>
        <v>0</v>
      </c>
      <c r="I339" s="4">
        <v>14</v>
      </c>
      <c r="J339" s="116">
        <f t="shared" si="11"/>
        <v>4.2671999999999999</v>
      </c>
      <c r="K339" s="6" t="s">
        <v>259</v>
      </c>
      <c r="M339" s="17" t="s">
        <v>833</v>
      </c>
      <c r="U339">
        <v>0</v>
      </c>
    </row>
    <row r="340" spans="2:21">
      <c r="B340" s="11">
        <v>31591</v>
      </c>
      <c r="F340" s="4" t="s">
        <v>621</v>
      </c>
      <c r="G340" s="4">
        <v>8400</v>
      </c>
      <c r="H340" s="130">
        <f t="shared" si="10"/>
        <v>2560.3200000000002</v>
      </c>
      <c r="J340" s="116"/>
      <c r="K340" s="6" t="s">
        <v>481</v>
      </c>
      <c r="U340">
        <v>0</v>
      </c>
    </row>
    <row r="341" spans="2:21">
      <c r="B341" s="11">
        <v>31592</v>
      </c>
      <c r="C341" s="6" t="s">
        <v>686</v>
      </c>
      <c r="D341" s="4">
        <v>34</v>
      </c>
      <c r="F341" s="4" t="s">
        <v>628</v>
      </c>
      <c r="G341" s="4">
        <v>8700</v>
      </c>
      <c r="H341" s="130">
        <f t="shared" si="10"/>
        <v>2651.76</v>
      </c>
      <c r="I341" s="4">
        <v>10</v>
      </c>
      <c r="J341" s="116">
        <f t="shared" si="11"/>
        <v>3.048</v>
      </c>
      <c r="K341" s="6" t="s">
        <v>171</v>
      </c>
      <c r="P341" s="6" t="s">
        <v>687</v>
      </c>
      <c r="U341">
        <v>0</v>
      </c>
    </row>
    <row r="342" spans="2:21">
      <c r="B342" s="11">
        <v>31592</v>
      </c>
      <c r="C342" s="6" t="s">
        <v>686</v>
      </c>
      <c r="D342" s="4">
        <v>34</v>
      </c>
      <c r="F342" s="4" t="s">
        <v>561</v>
      </c>
      <c r="G342" s="4">
        <v>8600</v>
      </c>
      <c r="H342" s="130">
        <f t="shared" si="10"/>
        <v>2621.2800000000002</v>
      </c>
      <c r="J342" s="116"/>
      <c r="K342" s="6" t="s">
        <v>567</v>
      </c>
      <c r="P342" s="6" t="s">
        <v>688</v>
      </c>
      <c r="U342">
        <v>0</v>
      </c>
    </row>
    <row r="343" spans="2:21">
      <c r="B343" s="11">
        <v>31592</v>
      </c>
      <c r="C343" s="6" t="s">
        <v>686</v>
      </c>
      <c r="D343" s="4">
        <v>34</v>
      </c>
      <c r="F343" s="4" t="s">
        <v>689</v>
      </c>
      <c r="G343" s="4">
        <v>8580</v>
      </c>
      <c r="H343" s="130">
        <f t="shared" si="10"/>
        <v>2615.1840000000002</v>
      </c>
      <c r="I343" s="4">
        <v>6</v>
      </c>
      <c r="J343" s="116">
        <f t="shared" si="11"/>
        <v>1.8288000000000002</v>
      </c>
      <c r="K343" s="6" t="s">
        <v>221</v>
      </c>
      <c r="U343">
        <v>0</v>
      </c>
    </row>
    <row r="344" spans="2:21">
      <c r="B344" s="11">
        <v>31592</v>
      </c>
      <c r="C344" s="6" t="s">
        <v>686</v>
      </c>
      <c r="D344" s="4">
        <v>34</v>
      </c>
      <c r="H344" s="130">
        <f t="shared" si="10"/>
        <v>0</v>
      </c>
      <c r="I344" s="4">
        <v>15</v>
      </c>
      <c r="J344" s="116">
        <f t="shared" si="11"/>
        <v>4.5720000000000001</v>
      </c>
      <c r="K344" s="6" t="s">
        <v>690</v>
      </c>
      <c r="P344" s="6" t="s">
        <v>691</v>
      </c>
      <c r="U344">
        <v>0</v>
      </c>
    </row>
    <row r="345" spans="2:21">
      <c r="B345" s="11">
        <v>31594</v>
      </c>
      <c r="F345" s="4" t="s">
        <v>106</v>
      </c>
      <c r="G345" s="4">
        <v>7100</v>
      </c>
      <c r="H345" s="130">
        <f t="shared" si="10"/>
        <v>2164.08</v>
      </c>
      <c r="I345" s="4">
        <v>38</v>
      </c>
      <c r="J345" s="116">
        <f t="shared" si="11"/>
        <v>11.5824</v>
      </c>
      <c r="K345" s="6" t="s">
        <v>22</v>
      </c>
      <c r="N345" s="17" t="s">
        <v>692</v>
      </c>
      <c r="O345" s="17" t="s">
        <v>2814</v>
      </c>
      <c r="U345">
        <v>0</v>
      </c>
    </row>
    <row r="346" spans="2:21">
      <c r="B346" s="11">
        <v>31594</v>
      </c>
      <c r="F346" s="4" t="s">
        <v>693</v>
      </c>
      <c r="G346" s="4">
        <v>8200</v>
      </c>
      <c r="H346" s="130">
        <f t="shared" si="10"/>
        <v>2499.36</v>
      </c>
      <c r="J346" s="116"/>
      <c r="K346" s="6" t="s">
        <v>694</v>
      </c>
      <c r="O346" s="17" t="s">
        <v>2814</v>
      </c>
      <c r="P346" s="6" t="s">
        <v>695</v>
      </c>
      <c r="R346">
        <v>2</v>
      </c>
      <c r="U346">
        <v>1</v>
      </c>
    </row>
    <row r="347" spans="2:21">
      <c r="B347" s="11">
        <v>31595</v>
      </c>
      <c r="F347" s="4" t="s">
        <v>570</v>
      </c>
      <c r="G347" s="4">
        <v>6300</v>
      </c>
      <c r="H347" s="130">
        <f t="shared" si="10"/>
        <v>1920.24</v>
      </c>
      <c r="I347" s="4">
        <v>20</v>
      </c>
      <c r="J347" s="116">
        <f t="shared" si="11"/>
        <v>6.0960000000000001</v>
      </c>
      <c r="K347" s="6" t="s">
        <v>697</v>
      </c>
      <c r="N347" s="17" t="s">
        <v>696</v>
      </c>
      <c r="O347" s="17" t="s">
        <v>2815</v>
      </c>
      <c r="P347" s="6" t="s">
        <v>698</v>
      </c>
      <c r="U347">
        <v>1</v>
      </c>
    </row>
    <row r="348" spans="2:21">
      <c r="B348" s="11">
        <v>31595</v>
      </c>
      <c r="F348" s="4" t="s">
        <v>701</v>
      </c>
      <c r="G348" s="4">
        <v>7750</v>
      </c>
      <c r="H348" s="130">
        <f t="shared" si="10"/>
        <v>2362.2000000000003</v>
      </c>
      <c r="J348" s="116"/>
      <c r="K348" s="6" t="s">
        <v>22</v>
      </c>
      <c r="O348" s="17" t="s">
        <v>2815</v>
      </c>
      <c r="U348">
        <v>0</v>
      </c>
    </row>
    <row r="349" spans="2:21">
      <c r="B349" s="11">
        <v>31598</v>
      </c>
      <c r="F349" s="4" t="s">
        <v>615</v>
      </c>
      <c r="G349" s="4">
        <v>2330</v>
      </c>
      <c r="H349" s="130">
        <f t="shared" si="10"/>
        <v>710.18400000000008</v>
      </c>
      <c r="I349" s="4">
        <v>15</v>
      </c>
      <c r="J349" s="116">
        <f t="shared" si="11"/>
        <v>4.5720000000000001</v>
      </c>
      <c r="K349" s="6" t="s">
        <v>702</v>
      </c>
      <c r="M349" s="17" t="s">
        <v>703</v>
      </c>
      <c r="N349" s="17" t="s">
        <v>704</v>
      </c>
      <c r="O349" s="17" t="s">
        <v>2816</v>
      </c>
      <c r="U349">
        <v>1</v>
      </c>
    </row>
    <row r="350" spans="2:21">
      <c r="B350" s="11">
        <v>31598</v>
      </c>
      <c r="F350" s="4" t="s">
        <v>552</v>
      </c>
      <c r="G350" s="4">
        <v>2440</v>
      </c>
      <c r="H350" s="130">
        <f t="shared" si="10"/>
        <v>743.71199999999999</v>
      </c>
      <c r="I350" s="4">
        <v>30</v>
      </c>
      <c r="J350" s="116">
        <f t="shared" si="11"/>
        <v>9.1440000000000001</v>
      </c>
      <c r="K350" s="6" t="s">
        <v>36</v>
      </c>
      <c r="M350" s="17" t="s">
        <v>705</v>
      </c>
      <c r="O350" s="17" t="s">
        <v>2816</v>
      </c>
      <c r="U350">
        <v>0</v>
      </c>
    </row>
    <row r="351" spans="2:21">
      <c r="B351" s="11">
        <v>31598</v>
      </c>
      <c r="F351" s="4" t="s">
        <v>552</v>
      </c>
      <c r="G351" s="4">
        <v>2400</v>
      </c>
      <c r="H351" s="130">
        <f t="shared" si="10"/>
        <v>731.52</v>
      </c>
      <c r="I351" s="4">
        <v>30</v>
      </c>
      <c r="J351" s="116">
        <f t="shared" si="11"/>
        <v>9.1440000000000001</v>
      </c>
      <c r="K351" s="6" t="s">
        <v>237</v>
      </c>
      <c r="M351" s="17" t="s">
        <v>706</v>
      </c>
      <c r="O351" s="17" t="s">
        <v>2816</v>
      </c>
      <c r="U351">
        <v>0</v>
      </c>
    </row>
    <row r="352" spans="2:21">
      <c r="B352" s="11">
        <v>31598</v>
      </c>
      <c r="F352" s="4" t="s">
        <v>71</v>
      </c>
      <c r="G352" s="4">
        <v>2230</v>
      </c>
      <c r="H352" s="130">
        <f t="shared" si="10"/>
        <v>679.70400000000006</v>
      </c>
      <c r="I352" s="4">
        <v>9</v>
      </c>
      <c r="J352" s="116">
        <f t="shared" si="11"/>
        <v>2.7432000000000003</v>
      </c>
      <c r="K352" s="6" t="s">
        <v>62</v>
      </c>
      <c r="M352" s="17" t="s">
        <v>707</v>
      </c>
      <c r="O352" s="17" t="s">
        <v>2816</v>
      </c>
      <c r="U352">
        <v>0</v>
      </c>
    </row>
    <row r="353" spans="2:21">
      <c r="B353" s="11">
        <v>31599</v>
      </c>
      <c r="F353" s="4" t="s">
        <v>708</v>
      </c>
      <c r="G353" s="4">
        <v>7580</v>
      </c>
      <c r="H353" s="130">
        <f t="shared" si="10"/>
        <v>2310.384</v>
      </c>
      <c r="I353" s="4">
        <v>40</v>
      </c>
      <c r="J353" s="116">
        <f t="shared" si="11"/>
        <v>12.192</v>
      </c>
      <c r="K353" s="6" t="s">
        <v>171</v>
      </c>
      <c r="L353" s="6" t="s">
        <v>709</v>
      </c>
      <c r="M353" s="17" t="s">
        <v>710</v>
      </c>
      <c r="P353" s="6" t="s">
        <v>711</v>
      </c>
      <c r="Q353">
        <v>3</v>
      </c>
      <c r="R353">
        <v>2</v>
      </c>
      <c r="U353">
        <v>0</v>
      </c>
    </row>
    <row r="354" spans="2:21">
      <c r="B354" s="11">
        <v>31599</v>
      </c>
      <c r="F354" s="4" t="s">
        <v>615</v>
      </c>
      <c r="G354" s="4">
        <v>7300</v>
      </c>
      <c r="H354" s="130">
        <f t="shared" si="10"/>
        <v>2225.04</v>
      </c>
      <c r="I354" s="4">
        <v>17</v>
      </c>
      <c r="J354" s="116">
        <f t="shared" si="11"/>
        <v>5.1816000000000004</v>
      </c>
      <c r="K354" s="6" t="s">
        <v>714</v>
      </c>
      <c r="L354" s="6" t="s">
        <v>713</v>
      </c>
      <c r="M354" s="17" t="s">
        <v>715</v>
      </c>
      <c r="P354" s="6" t="s">
        <v>712</v>
      </c>
      <c r="U354">
        <v>1</v>
      </c>
    </row>
    <row r="355" spans="2:21">
      <c r="B355" s="11">
        <v>31600</v>
      </c>
      <c r="D355" s="4">
        <v>25</v>
      </c>
      <c r="H355" s="130">
        <f t="shared" si="10"/>
        <v>0</v>
      </c>
      <c r="I355" s="116">
        <f>J355/0.3048</f>
        <v>8.2020997375328086</v>
      </c>
      <c r="J355" s="4">
        <v>2.5</v>
      </c>
      <c r="K355" s="6" t="s">
        <v>241</v>
      </c>
      <c r="N355" s="17" t="s">
        <v>716</v>
      </c>
      <c r="O355" s="17" t="s">
        <v>1486</v>
      </c>
      <c r="U355">
        <v>0</v>
      </c>
    </row>
    <row r="356" spans="2:21">
      <c r="B356" s="11">
        <v>31600</v>
      </c>
      <c r="D356" s="4">
        <v>25</v>
      </c>
      <c r="G356" s="4">
        <v>2600</v>
      </c>
      <c r="H356" s="130">
        <f t="shared" si="10"/>
        <v>792.48</v>
      </c>
      <c r="I356" s="116">
        <f>J356/0.3048</f>
        <v>6.561679790026246</v>
      </c>
      <c r="J356" s="4">
        <v>2</v>
      </c>
      <c r="M356" s="17" t="s">
        <v>717</v>
      </c>
      <c r="O356" s="17" t="s">
        <v>1486</v>
      </c>
      <c r="U356">
        <v>0</v>
      </c>
    </row>
    <row r="357" spans="2:21">
      <c r="B357" s="11">
        <v>31600</v>
      </c>
      <c r="D357" s="4">
        <v>25</v>
      </c>
      <c r="H357" s="130">
        <f t="shared" si="10"/>
        <v>0</v>
      </c>
      <c r="I357" s="116">
        <f>1/0.3048</f>
        <v>3.280839895013123</v>
      </c>
      <c r="J357" s="4">
        <v>1</v>
      </c>
      <c r="M357" s="17" t="s">
        <v>719</v>
      </c>
      <c r="O357" s="17" t="s">
        <v>1486</v>
      </c>
      <c r="P357" s="6" t="s">
        <v>718</v>
      </c>
      <c r="U357">
        <v>0</v>
      </c>
    </row>
    <row r="358" spans="2:21">
      <c r="B358" s="11">
        <v>31600</v>
      </c>
      <c r="D358" s="4">
        <v>25</v>
      </c>
      <c r="F358" s="4" t="s">
        <v>528</v>
      </c>
      <c r="G358" s="4">
        <v>2080</v>
      </c>
      <c r="H358" s="130">
        <f t="shared" si="10"/>
        <v>633.98400000000004</v>
      </c>
      <c r="I358" s="4">
        <v>20</v>
      </c>
      <c r="J358" s="116">
        <f t="shared" ref="J358:J365" si="12">I358*0.3048</f>
        <v>6.0960000000000001</v>
      </c>
      <c r="K358" s="6" t="s">
        <v>624</v>
      </c>
      <c r="M358" s="17" t="s">
        <v>720</v>
      </c>
      <c r="O358" s="17" t="s">
        <v>1486</v>
      </c>
      <c r="P358" s="6" t="s">
        <v>721</v>
      </c>
      <c r="U358">
        <v>0</v>
      </c>
    </row>
    <row r="359" spans="2:21">
      <c r="B359" s="11">
        <v>31600</v>
      </c>
      <c r="D359" s="4">
        <v>25</v>
      </c>
      <c r="H359" s="130">
        <f t="shared" si="10"/>
        <v>0</v>
      </c>
      <c r="I359" s="4">
        <v>30</v>
      </c>
      <c r="J359" s="116">
        <f t="shared" si="12"/>
        <v>9.1440000000000001</v>
      </c>
      <c r="K359" s="6" t="s">
        <v>237</v>
      </c>
      <c r="M359" s="17" t="s">
        <v>722</v>
      </c>
      <c r="O359" s="17" t="s">
        <v>1486</v>
      </c>
      <c r="U359">
        <v>0</v>
      </c>
    </row>
    <row r="360" spans="2:21">
      <c r="B360" s="11">
        <v>31600</v>
      </c>
      <c r="D360" s="4">
        <v>25</v>
      </c>
      <c r="H360" s="130">
        <f t="shared" si="10"/>
        <v>0</v>
      </c>
      <c r="I360" s="4">
        <v>30</v>
      </c>
      <c r="J360" s="116">
        <f t="shared" si="12"/>
        <v>9.1440000000000001</v>
      </c>
      <c r="K360" s="6" t="s">
        <v>22</v>
      </c>
      <c r="M360" s="17" t="s">
        <v>723</v>
      </c>
      <c r="O360" s="17" t="s">
        <v>1486</v>
      </c>
      <c r="U360">
        <v>0</v>
      </c>
    </row>
    <row r="361" spans="2:21">
      <c r="B361" s="11">
        <v>31600</v>
      </c>
      <c r="D361" s="4">
        <v>25</v>
      </c>
      <c r="F361" s="4" t="s">
        <v>724</v>
      </c>
      <c r="G361" s="4">
        <v>2300</v>
      </c>
      <c r="H361" s="130">
        <f t="shared" si="10"/>
        <v>701.04000000000008</v>
      </c>
      <c r="I361" s="4">
        <v>25</v>
      </c>
      <c r="J361" s="116">
        <f t="shared" si="12"/>
        <v>7.62</v>
      </c>
      <c r="K361" s="6" t="s">
        <v>171</v>
      </c>
      <c r="M361" s="17" t="s">
        <v>725</v>
      </c>
      <c r="O361" s="17" t="s">
        <v>1486</v>
      </c>
      <c r="U361">
        <v>0</v>
      </c>
    </row>
    <row r="362" spans="2:21">
      <c r="B362" s="11">
        <v>31600</v>
      </c>
      <c r="D362" s="4">
        <v>25</v>
      </c>
      <c r="F362" s="4" t="s">
        <v>556</v>
      </c>
      <c r="G362" s="4">
        <v>2200</v>
      </c>
      <c r="H362" s="130">
        <f t="shared" si="10"/>
        <v>670.56000000000006</v>
      </c>
      <c r="I362" s="4">
        <v>16</v>
      </c>
      <c r="J362" s="116">
        <f t="shared" si="12"/>
        <v>4.8768000000000002</v>
      </c>
      <c r="K362" s="6" t="s">
        <v>171</v>
      </c>
      <c r="M362" s="17" t="s">
        <v>726</v>
      </c>
      <c r="N362" s="17" t="s">
        <v>727</v>
      </c>
      <c r="O362" s="17" t="s">
        <v>1486</v>
      </c>
      <c r="P362" s="6" t="s">
        <v>728</v>
      </c>
      <c r="U362">
        <v>0</v>
      </c>
    </row>
    <row r="363" spans="2:21">
      <c r="B363" s="11">
        <v>31602</v>
      </c>
      <c r="F363" s="4" t="s">
        <v>655</v>
      </c>
      <c r="G363" s="4">
        <v>6260</v>
      </c>
      <c r="H363" s="130">
        <f t="shared" si="10"/>
        <v>1908.048</v>
      </c>
      <c r="I363" s="4">
        <v>30</v>
      </c>
      <c r="J363" s="116">
        <f t="shared" si="12"/>
        <v>9.1440000000000001</v>
      </c>
      <c r="K363" s="6" t="s">
        <v>171</v>
      </c>
      <c r="N363" s="17" t="s">
        <v>729</v>
      </c>
      <c r="O363" s="17" t="s">
        <v>2815</v>
      </c>
      <c r="P363" s="6" t="s">
        <v>730</v>
      </c>
      <c r="U363">
        <v>0</v>
      </c>
    </row>
    <row r="364" spans="2:21">
      <c r="B364" s="11">
        <v>31602</v>
      </c>
      <c r="F364" s="4" t="s">
        <v>658</v>
      </c>
      <c r="G364" s="4">
        <v>6700</v>
      </c>
      <c r="H364" s="130">
        <f t="shared" si="10"/>
        <v>2042.16</v>
      </c>
      <c r="I364" s="4">
        <v>50</v>
      </c>
      <c r="J364" s="116">
        <f t="shared" si="12"/>
        <v>15.24</v>
      </c>
      <c r="O364" s="17" t="s">
        <v>2815</v>
      </c>
      <c r="P364" s="6" t="s">
        <v>731</v>
      </c>
      <c r="R364">
        <v>2</v>
      </c>
      <c r="U364">
        <v>0</v>
      </c>
    </row>
    <row r="365" spans="2:21">
      <c r="B365" s="11">
        <v>31602</v>
      </c>
      <c r="F365" s="4" t="s">
        <v>577</v>
      </c>
      <c r="G365" s="4">
        <v>7250</v>
      </c>
      <c r="H365" s="130">
        <f t="shared" si="10"/>
        <v>2209.8000000000002</v>
      </c>
      <c r="I365" s="4">
        <v>55</v>
      </c>
      <c r="J365" s="116">
        <f t="shared" si="12"/>
        <v>16.763999999999999</v>
      </c>
      <c r="K365" s="6" t="s">
        <v>120</v>
      </c>
      <c r="M365" s="17" t="s">
        <v>732</v>
      </c>
      <c r="O365" s="17" t="s">
        <v>2815</v>
      </c>
      <c r="P365" s="6" t="s">
        <v>206</v>
      </c>
      <c r="R365">
        <v>2</v>
      </c>
      <c r="U365">
        <v>0</v>
      </c>
    </row>
    <row r="366" spans="2:21">
      <c r="B366" s="11">
        <v>31602</v>
      </c>
      <c r="F366" s="4" t="s">
        <v>733</v>
      </c>
      <c r="G366" s="4">
        <v>7400</v>
      </c>
      <c r="H366" s="130">
        <f t="shared" si="10"/>
        <v>2255.52</v>
      </c>
      <c r="I366" s="116">
        <f>J366/0.3048</f>
        <v>32.808398950131235</v>
      </c>
      <c r="J366" s="4">
        <v>10</v>
      </c>
      <c r="K366" s="6" t="s">
        <v>142</v>
      </c>
      <c r="O366" s="17" t="s">
        <v>2815</v>
      </c>
      <c r="U366">
        <v>0</v>
      </c>
    </row>
    <row r="367" spans="2:21">
      <c r="B367" s="11">
        <v>31602</v>
      </c>
      <c r="F367" s="4" t="s">
        <v>580</v>
      </c>
      <c r="G367" s="4">
        <v>6500</v>
      </c>
      <c r="H367" s="130">
        <f t="shared" si="10"/>
        <v>1981.2</v>
      </c>
      <c r="I367" s="4">
        <v>58</v>
      </c>
      <c r="J367" s="116">
        <f>I367*0.3048</f>
        <v>17.6784</v>
      </c>
      <c r="M367" s="17" t="s">
        <v>734</v>
      </c>
      <c r="O367" s="17" t="s">
        <v>2815</v>
      </c>
      <c r="P367" s="6" t="s">
        <v>735</v>
      </c>
      <c r="R367">
        <v>2</v>
      </c>
      <c r="U367">
        <v>0</v>
      </c>
    </row>
    <row r="368" spans="2:21">
      <c r="B368" s="11">
        <v>31602</v>
      </c>
      <c r="F368" s="4" t="s">
        <v>736</v>
      </c>
      <c r="G368" s="4">
        <v>6150</v>
      </c>
      <c r="H368" s="130">
        <f t="shared" si="10"/>
        <v>1874.52</v>
      </c>
      <c r="I368" s="4">
        <v>45</v>
      </c>
      <c r="J368" s="116">
        <f>I368*0.3048</f>
        <v>13.716000000000001</v>
      </c>
      <c r="M368" s="17" t="s">
        <v>737</v>
      </c>
      <c r="O368" s="17" t="s">
        <v>2815</v>
      </c>
      <c r="P368" s="6" t="s">
        <v>738</v>
      </c>
      <c r="U368">
        <v>0</v>
      </c>
    </row>
    <row r="369" spans="2:21">
      <c r="B369" s="11">
        <v>31603</v>
      </c>
      <c r="F369" s="4" t="s">
        <v>739</v>
      </c>
      <c r="G369" s="4">
        <v>2440</v>
      </c>
      <c r="H369" s="130">
        <f t="shared" si="10"/>
        <v>743.71199999999999</v>
      </c>
      <c r="I369" s="4">
        <v>50</v>
      </c>
      <c r="J369" s="116">
        <f>I369*0.3048</f>
        <v>15.24</v>
      </c>
      <c r="K369" s="6" t="s">
        <v>120</v>
      </c>
      <c r="N369" s="17" t="s">
        <v>741</v>
      </c>
      <c r="O369" s="17" t="s">
        <v>2817</v>
      </c>
      <c r="P369" s="6" t="s">
        <v>740</v>
      </c>
      <c r="U369">
        <v>0</v>
      </c>
    </row>
    <row r="370" spans="2:21">
      <c r="B370" s="11">
        <v>31603</v>
      </c>
      <c r="F370" s="4" t="s">
        <v>742</v>
      </c>
      <c r="G370" s="4">
        <v>2400</v>
      </c>
      <c r="H370" s="130">
        <f t="shared" si="10"/>
        <v>731.52</v>
      </c>
      <c r="I370" s="4">
        <v>45</v>
      </c>
      <c r="J370" s="116">
        <f>I370*0.3048</f>
        <v>13.716000000000001</v>
      </c>
      <c r="K370" s="6" t="s">
        <v>744</v>
      </c>
      <c r="O370" s="17" t="s">
        <v>2817</v>
      </c>
      <c r="P370" s="6" t="s">
        <v>743</v>
      </c>
      <c r="U370">
        <v>0</v>
      </c>
    </row>
    <row r="371" spans="2:21">
      <c r="B371" s="11">
        <v>31604</v>
      </c>
      <c r="G371" s="4">
        <v>2300</v>
      </c>
      <c r="H371" s="130">
        <f t="shared" si="10"/>
        <v>701.04000000000008</v>
      </c>
      <c r="K371" s="6" t="s">
        <v>320</v>
      </c>
      <c r="O371" s="17" t="s">
        <v>745</v>
      </c>
      <c r="P371" s="6" t="s">
        <v>937</v>
      </c>
      <c r="U371">
        <v>0</v>
      </c>
    </row>
    <row r="372" spans="2:21">
      <c r="B372" s="11">
        <v>31604</v>
      </c>
      <c r="H372" s="130">
        <f t="shared" si="10"/>
        <v>0</v>
      </c>
      <c r="I372" s="116">
        <f>J372/0.3048</f>
        <v>16.404199475065617</v>
      </c>
      <c r="J372" s="4">
        <v>5</v>
      </c>
      <c r="K372" s="6" t="s">
        <v>747</v>
      </c>
      <c r="N372" s="17" t="s">
        <v>745</v>
      </c>
      <c r="O372" s="17" t="s">
        <v>745</v>
      </c>
      <c r="P372" s="6" t="s">
        <v>746</v>
      </c>
      <c r="U372">
        <v>1</v>
      </c>
    </row>
    <row r="373" spans="2:21">
      <c r="B373" s="11">
        <v>31610</v>
      </c>
      <c r="G373" s="4">
        <v>6000</v>
      </c>
      <c r="H373" s="130">
        <f t="shared" si="10"/>
        <v>1828.8000000000002</v>
      </c>
      <c r="K373" s="6" t="s">
        <v>171</v>
      </c>
      <c r="N373" s="17" t="s">
        <v>748</v>
      </c>
      <c r="O373" s="17" t="s">
        <v>2818</v>
      </c>
      <c r="U373">
        <v>0</v>
      </c>
    </row>
    <row r="374" spans="2:21">
      <c r="B374" s="11">
        <v>31610</v>
      </c>
      <c r="G374" s="4">
        <v>6370</v>
      </c>
      <c r="H374" s="130">
        <f t="shared" si="10"/>
        <v>1941.576</v>
      </c>
      <c r="K374" s="6" t="s">
        <v>112</v>
      </c>
      <c r="O374" s="17" t="s">
        <v>2818</v>
      </c>
      <c r="P374" s="6" t="s">
        <v>749</v>
      </c>
      <c r="U374">
        <v>0</v>
      </c>
    </row>
    <row r="375" spans="2:21">
      <c r="B375" s="11">
        <v>31610</v>
      </c>
      <c r="G375" s="4">
        <v>7620</v>
      </c>
      <c r="H375" s="130">
        <f t="shared" si="10"/>
        <v>2322.576</v>
      </c>
      <c r="I375" s="4">
        <v>30</v>
      </c>
      <c r="J375" s="116">
        <f>I375*0.3048</f>
        <v>9.1440000000000001</v>
      </c>
      <c r="K375" s="6" t="s">
        <v>750</v>
      </c>
      <c r="O375" s="17" t="s">
        <v>2818</v>
      </c>
      <c r="P375" s="6" t="s">
        <v>751</v>
      </c>
      <c r="Q375">
        <v>3</v>
      </c>
      <c r="U375">
        <v>1</v>
      </c>
    </row>
    <row r="376" spans="2:21">
      <c r="B376" s="11">
        <v>31610</v>
      </c>
      <c r="G376" s="4">
        <v>5970</v>
      </c>
      <c r="H376" s="130">
        <f t="shared" si="10"/>
        <v>1819.6560000000002</v>
      </c>
      <c r="I376" s="4">
        <v>30</v>
      </c>
      <c r="J376" s="116">
        <f>I376*0.3048</f>
        <v>9.1440000000000001</v>
      </c>
      <c r="K376" s="6" t="s">
        <v>752</v>
      </c>
      <c r="O376" s="17" t="s">
        <v>2818</v>
      </c>
      <c r="P376" s="6" t="s">
        <v>753</v>
      </c>
      <c r="Q376">
        <v>2</v>
      </c>
      <c r="U376">
        <v>0</v>
      </c>
    </row>
    <row r="377" spans="2:21">
      <c r="B377" s="11">
        <v>31610</v>
      </c>
      <c r="G377" s="4">
        <v>5520</v>
      </c>
      <c r="H377" s="130">
        <f t="shared" si="10"/>
        <v>1682.4960000000001</v>
      </c>
      <c r="I377" s="4">
        <v>35</v>
      </c>
      <c r="J377" s="116">
        <f>I377*0.3048</f>
        <v>10.668000000000001</v>
      </c>
      <c r="K377" s="6" t="s">
        <v>171</v>
      </c>
      <c r="M377" s="17" t="s">
        <v>754</v>
      </c>
      <c r="N377" s="17" t="s">
        <v>755</v>
      </c>
      <c r="O377" s="17" t="s">
        <v>2818</v>
      </c>
      <c r="P377" s="6" t="s">
        <v>756</v>
      </c>
      <c r="U377">
        <v>0</v>
      </c>
    </row>
    <row r="378" spans="2:21">
      <c r="B378" s="11">
        <v>31612</v>
      </c>
      <c r="G378" s="4">
        <v>6200</v>
      </c>
      <c r="H378" s="130">
        <f t="shared" si="10"/>
        <v>1889.76</v>
      </c>
      <c r="I378" s="4">
        <v>30</v>
      </c>
      <c r="J378" s="116">
        <f t="shared" ref="J378:J384" si="13">I378*0.3048</f>
        <v>9.1440000000000001</v>
      </c>
      <c r="K378" s="6" t="s">
        <v>460</v>
      </c>
      <c r="M378" s="17" t="s">
        <v>757</v>
      </c>
      <c r="N378" s="17" t="s">
        <v>758</v>
      </c>
      <c r="O378" s="17" t="s">
        <v>2815</v>
      </c>
      <c r="P378" s="6" t="s">
        <v>759</v>
      </c>
      <c r="U378">
        <v>0</v>
      </c>
    </row>
    <row r="379" spans="2:21">
      <c r="B379" s="11">
        <v>31612</v>
      </c>
      <c r="G379" s="4">
        <v>6650</v>
      </c>
      <c r="H379" s="130">
        <f t="shared" si="10"/>
        <v>2026.92</v>
      </c>
      <c r="I379" s="4">
        <v>33</v>
      </c>
      <c r="J379" s="116">
        <f t="shared" si="13"/>
        <v>10.058400000000001</v>
      </c>
      <c r="K379" s="6" t="s">
        <v>302</v>
      </c>
      <c r="M379" s="17" t="s">
        <v>760</v>
      </c>
      <c r="O379" s="17" t="s">
        <v>2815</v>
      </c>
      <c r="P379" s="6" t="s">
        <v>761</v>
      </c>
      <c r="R379">
        <v>2</v>
      </c>
      <c r="U379">
        <v>0</v>
      </c>
    </row>
    <row r="380" spans="2:21">
      <c r="B380" s="11">
        <v>31614</v>
      </c>
      <c r="H380" s="130">
        <f t="shared" si="10"/>
        <v>0</v>
      </c>
      <c r="I380" s="4">
        <v>40</v>
      </c>
      <c r="J380" s="116">
        <f t="shared" si="13"/>
        <v>12.192</v>
      </c>
      <c r="K380" s="6" t="s">
        <v>171</v>
      </c>
      <c r="N380" s="17" t="s">
        <v>762</v>
      </c>
      <c r="O380" s="17" t="s">
        <v>2819</v>
      </c>
      <c r="U380">
        <v>0</v>
      </c>
    </row>
    <row r="381" spans="2:21">
      <c r="B381" s="11">
        <v>31614</v>
      </c>
      <c r="F381" s="4" t="s">
        <v>763</v>
      </c>
      <c r="G381" s="4">
        <v>8360</v>
      </c>
      <c r="H381" s="130">
        <f t="shared" si="10"/>
        <v>2548.1280000000002</v>
      </c>
      <c r="I381" s="4">
        <v>40</v>
      </c>
      <c r="J381" s="116">
        <f t="shared" si="13"/>
        <v>12.192</v>
      </c>
      <c r="K381" s="6" t="s">
        <v>62</v>
      </c>
      <c r="O381" s="17" t="s">
        <v>2819</v>
      </c>
      <c r="P381" s="6" t="s">
        <v>764</v>
      </c>
      <c r="U381">
        <v>0</v>
      </c>
    </row>
    <row r="382" spans="2:21">
      <c r="B382" s="11">
        <v>31617</v>
      </c>
      <c r="H382" s="130">
        <f t="shared" si="10"/>
        <v>0</v>
      </c>
      <c r="J382" s="116"/>
      <c r="K382" s="6" t="s">
        <v>765</v>
      </c>
      <c r="N382" s="17" t="s">
        <v>766</v>
      </c>
      <c r="O382" s="17" t="s">
        <v>2820</v>
      </c>
      <c r="P382" s="6" t="s">
        <v>767</v>
      </c>
      <c r="U382">
        <v>1</v>
      </c>
    </row>
    <row r="383" spans="2:21">
      <c r="B383" s="11">
        <v>31617</v>
      </c>
      <c r="F383" s="4" t="s">
        <v>527</v>
      </c>
      <c r="G383" s="4">
        <v>7960</v>
      </c>
      <c r="H383" s="130">
        <f t="shared" si="10"/>
        <v>2426.2080000000001</v>
      </c>
      <c r="I383" s="4">
        <v>25</v>
      </c>
      <c r="J383" s="116">
        <f t="shared" si="13"/>
        <v>7.62</v>
      </c>
      <c r="K383" s="6" t="s">
        <v>171</v>
      </c>
      <c r="M383" s="17" t="s">
        <v>768</v>
      </c>
      <c r="N383" s="17" t="s">
        <v>766</v>
      </c>
      <c r="O383" s="17" t="s">
        <v>2820</v>
      </c>
      <c r="P383" s="6" t="s">
        <v>769</v>
      </c>
      <c r="U383">
        <v>0</v>
      </c>
    </row>
    <row r="384" spans="2:21">
      <c r="B384" s="11">
        <v>31617</v>
      </c>
      <c r="F384" s="4" t="s">
        <v>527</v>
      </c>
      <c r="H384" s="130">
        <f t="shared" si="10"/>
        <v>0</v>
      </c>
      <c r="I384" s="4">
        <v>40</v>
      </c>
      <c r="J384" s="116">
        <f t="shared" si="13"/>
        <v>12.192</v>
      </c>
      <c r="K384" s="6" t="s">
        <v>221</v>
      </c>
      <c r="M384" s="17" t="s">
        <v>770</v>
      </c>
      <c r="N384" s="17" t="s">
        <v>766</v>
      </c>
      <c r="O384" s="17" t="s">
        <v>2820</v>
      </c>
      <c r="P384" s="6" t="s">
        <v>771</v>
      </c>
      <c r="R384">
        <v>2</v>
      </c>
      <c r="U384">
        <v>0</v>
      </c>
    </row>
    <row r="385" spans="2:21">
      <c r="B385" s="11">
        <v>31617</v>
      </c>
      <c r="F385" s="4" t="s">
        <v>772</v>
      </c>
      <c r="G385" s="4">
        <v>7850</v>
      </c>
      <c r="H385" s="130">
        <f t="shared" si="10"/>
        <v>2392.6800000000003</v>
      </c>
      <c r="J385" s="116"/>
      <c r="K385" s="6" t="s">
        <v>773</v>
      </c>
      <c r="O385" s="17" t="s">
        <v>2820</v>
      </c>
      <c r="U385">
        <v>0</v>
      </c>
    </row>
    <row r="386" spans="2:21">
      <c r="B386" s="11">
        <v>31617</v>
      </c>
      <c r="H386" s="130">
        <f t="shared" si="10"/>
        <v>0</v>
      </c>
      <c r="J386" s="116"/>
      <c r="N386" s="17" t="s">
        <v>774</v>
      </c>
      <c r="O386" s="17" t="s">
        <v>2819</v>
      </c>
      <c r="P386" s="6" t="s">
        <v>775</v>
      </c>
      <c r="R386">
        <v>2</v>
      </c>
      <c r="U386">
        <v>0</v>
      </c>
    </row>
    <row r="387" spans="2:21">
      <c r="B387" s="11">
        <v>31617</v>
      </c>
      <c r="H387" s="130">
        <f t="shared" si="10"/>
        <v>0</v>
      </c>
      <c r="I387" s="4">
        <v>15</v>
      </c>
      <c r="J387" s="116">
        <f>I387*0.3048</f>
        <v>4.5720000000000001</v>
      </c>
      <c r="K387" s="6" t="s">
        <v>104</v>
      </c>
      <c r="M387" s="17" t="s">
        <v>777</v>
      </c>
      <c r="N387" s="17" t="s">
        <v>774</v>
      </c>
      <c r="O387" s="17" t="s">
        <v>2819</v>
      </c>
      <c r="P387" s="6" t="s">
        <v>776</v>
      </c>
      <c r="U387">
        <v>0</v>
      </c>
    </row>
    <row r="388" spans="2:21">
      <c r="B388" s="11">
        <v>31617</v>
      </c>
      <c r="H388" s="130">
        <f t="shared" ref="H388:H451" si="14">G388*0.3048</f>
        <v>0</v>
      </c>
      <c r="J388" s="116"/>
      <c r="N388" s="17" t="s">
        <v>774</v>
      </c>
      <c r="O388" s="17" t="s">
        <v>2819</v>
      </c>
      <c r="P388" s="6" t="s">
        <v>775</v>
      </c>
      <c r="R388">
        <v>2</v>
      </c>
      <c r="U388">
        <v>0</v>
      </c>
    </row>
    <row r="389" spans="2:21">
      <c r="B389" s="11">
        <v>31620</v>
      </c>
      <c r="F389" s="4" t="s">
        <v>708</v>
      </c>
      <c r="G389" s="4">
        <v>7800</v>
      </c>
      <c r="H389" s="130">
        <f t="shared" si="14"/>
        <v>2377.44</v>
      </c>
      <c r="I389" s="4">
        <v>20</v>
      </c>
      <c r="J389" s="116">
        <f t="shared" ref="J389:J432" si="15">I389*0.3048</f>
        <v>6.0960000000000001</v>
      </c>
      <c r="K389" s="6" t="s">
        <v>171</v>
      </c>
      <c r="N389" s="17" t="s">
        <v>778</v>
      </c>
      <c r="O389" s="17" t="s">
        <v>2821</v>
      </c>
      <c r="P389" s="6" t="s">
        <v>779</v>
      </c>
      <c r="U389">
        <v>0</v>
      </c>
    </row>
    <row r="390" spans="2:21">
      <c r="B390" s="11">
        <v>31620</v>
      </c>
      <c r="F390" s="4" t="s">
        <v>615</v>
      </c>
      <c r="G390" s="4">
        <v>8000</v>
      </c>
      <c r="H390" s="130">
        <f t="shared" si="14"/>
        <v>2438.4</v>
      </c>
      <c r="I390" s="4">
        <v>12</v>
      </c>
      <c r="J390" s="116">
        <f t="shared" si="15"/>
        <v>3.6576000000000004</v>
      </c>
      <c r="K390" s="6" t="s">
        <v>780</v>
      </c>
      <c r="N390" s="17" t="s">
        <v>778</v>
      </c>
      <c r="O390" s="17" t="s">
        <v>2821</v>
      </c>
      <c r="U390">
        <v>1</v>
      </c>
    </row>
    <row r="391" spans="2:21">
      <c r="B391" s="11">
        <v>31620</v>
      </c>
      <c r="F391" s="4" t="s">
        <v>552</v>
      </c>
      <c r="G391" s="4">
        <v>8100</v>
      </c>
      <c r="H391" s="130">
        <f t="shared" si="14"/>
        <v>2468.88</v>
      </c>
      <c r="I391" s="4">
        <v>15</v>
      </c>
      <c r="J391" s="116">
        <f t="shared" si="15"/>
        <v>4.5720000000000001</v>
      </c>
      <c r="K391" s="6" t="s">
        <v>293</v>
      </c>
      <c r="M391" s="17" t="s">
        <v>782</v>
      </c>
      <c r="N391" s="17" t="s">
        <v>778</v>
      </c>
      <c r="O391" s="17" t="s">
        <v>2821</v>
      </c>
      <c r="P391" s="6" t="s">
        <v>781</v>
      </c>
      <c r="R391">
        <v>2</v>
      </c>
      <c r="U391">
        <v>0</v>
      </c>
    </row>
    <row r="392" spans="2:21">
      <c r="B392" s="11">
        <v>31620</v>
      </c>
      <c r="F392" s="4" t="s">
        <v>71</v>
      </c>
      <c r="G392" s="4">
        <v>7900</v>
      </c>
      <c r="H392" s="130">
        <f t="shared" si="14"/>
        <v>2407.92</v>
      </c>
      <c r="I392" s="4">
        <v>18</v>
      </c>
      <c r="J392" s="116">
        <f t="shared" si="15"/>
        <v>5.4864000000000006</v>
      </c>
      <c r="K392" s="6" t="s">
        <v>434</v>
      </c>
      <c r="N392" s="17" t="s">
        <v>778</v>
      </c>
      <c r="O392" s="17" t="s">
        <v>2821</v>
      </c>
      <c r="P392" s="6" t="s">
        <v>791</v>
      </c>
      <c r="U392">
        <v>0</v>
      </c>
    </row>
    <row r="393" spans="2:21">
      <c r="B393" s="11">
        <v>31620</v>
      </c>
      <c r="H393" s="130">
        <f t="shared" si="14"/>
        <v>0</v>
      </c>
      <c r="I393" s="4">
        <v>10</v>
      </c>
      <c r="J393" s="116">
        <f t="shared" si="15"/>
        <v>3.048</v>
      </c>
      <c r="K393" s="6" t="s">
        <v>62</v>
      </c>
      <c r="M393" s="17" t="s">
        <v>784</v>
      </c>
      <c r="N393" s="17" t="s">
        <v>783</v>
      </c>
      <c r="O393" s="17" t="s">
        <v>2737</v>
      </c>
      <c r="P393" s="6" t="s">
        <v>785</v>
      </c>
      <c r="R393">
        <v>2</v>
      </c>
      <c r="U393">
        <v>0</v>
      </c>
    </row>
    <row r="394" spans="2:21">
      <c r="B394" s="11">
        <v>31620</v>
      </c>
      <c r="F394" s="4" t="s">
        <v>786</v>
      </c>
      <c r="G394" s="4">
        <v>8300</v>
      </c>
      <c r="H394" s="130">
        <f t="shared" si="14"/>
        <v>2529.84</v>
      </c>
      <c r="I394" s="4">
        <v>22</v>
      </c>
      <c r="J394" s="116">
        <f t="shared" si="15"/>
        <v>6.7056000000000004</v>
      </c>
      <c r="K394" s="6" t="s">
        <v>22</v>
      </c>
      <c r="M394" s="17" t="s">
        <v>787</v>
      </c>
      <c r="N394" s="17" t="s">
        <v>788</v>
      </c>
      <c r="O394" s="17" t="s">
        <v>2737</v>
      </c>
      <c r="U394">
        <v>0</v>
      </c>
    </row>
    <row r="395" spans="2:21">
      <c r="B395" s="11">
        <v>31620</v>
      </c>
      <c r="F395" s="4" t="s">
        <v>621</v>
      </c>
      <c r="G395" s="4">
        <v>8350</v>
      </c>
      <c r="H395" s="130">
        <f t="shared" si="14"/>
        <v>2545.08</v>
      </c>
      <c r="I395" s="4">
        <v>22</v>
      </c>
      <c r="J395" s="116">
        <f t="shared" si="15"/>
        <v>6.7056000000000004</v>
      </c>
      <c r="K395" s="6" t="s">
        <v>423</v>
      </c>
      <c r="M395" s="17" t="s">
        <v>789</v>
      </c>
      <c r="O395" s="17" t="s">
        <v>2737</v>
      </c>
      <c r="P395" s="6" t="s">
        <v>790</v>
      </c>
      <c r="R395">
        <v>2</v>
      </c>
      <c r="U395">
        <v>0</v>
      </c>
    </row>
    <row r="396" spans="2:21">
      <c r="B396" s="11">
        <v>31620</v>
      </c>
      <c r="F396" s="4" t="s">
        <v>793</v>
      </c>
      <c r="G396" s="4">
        <v>7870</v>
      </c>
      <c r="H396" s="130">
        <f t="shared" si="14"/>
        <v>2398.7760000000003</v>
      </c>
      <c r="I396" s="4">
        <v>38.5</v>
      </c>
      <c r="J396" s="116">
        <f t="shared" si="15"/>
        <v>11.7348</v>
      </c>
      <c r="M396" s="17" t="s">
        <v>794</v>
      </c>
      <c r="N396" s="17" t="s">
        <v>792</v>
      </c>
      <c r="O396" s="17" t="s">
        <v>2737</v>
      </c>
      <c r="P396" s="6" t="s">
        <v>795</v>
      </c>
      <c r="Q396">
        <v>2</v>
      </c>
      <c r="T396">
        <v>3</v>
      </c>
      <c r="U396">
        <v>0</v>
      </c>
    </row>
    <row r="397" spans="2:21">
      <c r="B397" s="11">
        <v>31621</v>
      </c>
      <c r="F397" s="4" t="s">
        <v>628</v>
      </c>
      <c r="G397" s="4">
        <v>7100</v>
      </c>
      <c r="H397" s="130">
        <f t="shared" si="14"/>
        <v>2164.08</v>
      </c>
      <c r="I397" s="4">
        <v>28</v>
      </c>
      <c r="J397" s="116">
        <f t="shared" si="15"/>
        <v>8.5343999999999998</v>
      </c>
      <c r="M397" s="17" t="s">
        <v>802</v>
      </c>
      <c r="N397" s="17" t="s">
        <v>801</v>
      </c>
      <c r="O397" s="17" t="s">
        <v>2822</v>
      </c>
      <c r="P397" s="6" t="s">
        <v>803</v>
      </c>
      <c r="Q397">
        <v>5</v>
      </c>
      <c r="U397">
        <v>0</v>
      </c>
    </row>
    <row r="398" spans="2:21">
      <c r="B398" s="11">
        <v>31621</v>
      </c>
      <c r="H398" s="130">
        <f t="shared" si="14"/>
        <v>0</v>
      </c>
      <c r="I398" s="4">
        <v>38</v>
      </c>
      <c r="J398" s="116">
        <f t="shared" si="15"/>
        <v>11.5824</v>
      </c>
      <c r="K398" s="6" t="s">
        <v>171</v>
      </c>
      <c r="O398" s="17" t="s">
        <v>2822</v>
      </c>
      <c r="P398" s="6" t="s">
        <v>796</v>
      </c>
      <c r="Q398">
        <v>3</v>
      </c>
      <c r="U398">
        <v>0</v>
      </c>
    </row>
    <row r="399" spans="2:21">
      <c r="B399" s="11">
        <v>31621</v>
      </c>
      <c r="F399" s="4" t="s">
        <v>561</v>
      </c>
      <c r="G399" s="4">
        <v>7000</v>
      </c>
      <c r="H399" s="130">
        <f t="shared" si="14"/>
        <v>2133.6</v>
      </c>
      <c r="I399" s="4">
        <v>28</v>
      </c>
      <c r="J399" s="116">
        <f t="shared" si="15"/>
        <v>8.5343999999999998</v>
      </c>
      <c r="K399" s="6" t="s">
        <v>293</v>
      </c>
      <c r="O399" s="17" t="s">
        <v>2822</v>
      </c>
      <c r="P399" s="6" t="s">
        <v>797</v>
      </c>
      <c r="R399">
        <v>4</v>
      </c>
      <c r="T399">
        <v>5</v>
      </c>
      <c r="U399">
        <v>0</v>
      </c>
    </row>
    <row r="400" spans="2:21">
      <c r="B400" s="11">
        <v>31621</v>
      </c>
      <c r="F400" s="4" t="s">
        <v>561</v>
      </c>
      <c r="H400" s="130">
        <f t="shared" si="14"/>
        <v>0</v>
      </c>
      <c r="I400" s="4">
        <v>10</v>
      </c>
      <c r="J400" s="116">
        <f t="shared" si="15"/>
        <v>3.048</v>
      </c>
      <c r="K400" s="6" t="s">
        <v>567</v>
      </c>
      <c r="M400" s="17" t="s">
        <v>798</v>
      </c>
      <c r="N400" s="17" t="s">
        <v>799</v>
      </c>
      <c r="O400" s="17" t="s">
        <v>2822</v>
      </c>
      <c r="P400" s="6" t="s">
        <v>800</v>
      </c>
      <c r="R400">
        <v>2</v>
      </c>
      <c r="U400">
        <v>0</v>
      </c>
    </row>
    <row r="401" spans="2:21">
      <c r="B401" s="11">
        <v>31622</v>
      </c>
      <c r="G401" s="4">
        <v>7440</v>
      </c>
      <c r="H401" s="130">
        <f t="shared" si="14"/>
        <v>2267.712</v>
      </c>
      <c r="I401" s="4">
        <v>33</v>
      </c>
      <c r="J401" s="116">
        <f t="shared" si="15"/>
        <v>10.058400000000001</v>
      </c>
      <c r="K401" s="6" t="s">
        <v>806</v>
      </c>
      <c r="M401" s="17" t="s">
        <v>805</v>
      </c>
      <c r="N401" s="17" t="s">
        <v>804</v>
      </c>
      <c r="O401" s="17" t="s">
        <v>804</v>
      </c>
      <c r="P401" s="6" t="s">
        <v>936</v>
      </c>
      <c r="Q401">
        <v>3</v>
      </c>
      <c r="R401">
        <v>2</v>
      </c>
      <c r="U401">
        <v>1</v>
      </c>
    </row>
    <row r="402" spans="2:21">
      <c r="B402" s="11">
        <v>31623</v>
      </c>
      <c r="H402" s="130">
        <f t="shared" si="14"/>
        <v>0</v>
      </c>
      <c r="I402" s="4">
        <v>8</v>
      </c>
      <c r="J402" s="116">
        <f t="shared" si="15"/>
        <v>2.4384000000000001</v>
      </c>
      <c r="K402" s="6" t="s">
        <v>112</v>
      </c>
      <c r="M402" s="17" t="s">
        <v>807</v>
      </c>
      <c r="U402">
        <v>0</v>
      </c>
    </row>
    <row r="403" spans="2:21">
      <c r="B403" s="11">
        <v>31623</v>
      </c>
      <c r="H403" s="130">
        <f t="shared" si="14"/>
        <v>0</v>
      </c>
      <c r="J403" s="116"/>
      <c r="K403" s="6" t="s">
        <v>411</v>
      </c>
      <c r="P403" s="6" t="s">
        <v>808</v>
      </c>
      <c r="U403">
        <v>0</v>
      </c>
    </row>
    <row r="404" spans="2:21">
      <c r="B404" s="11">
        <v>31623</v>
      </c>
      <c r="H404" s="130">
        <f t="shared" si="14"/>
        <v>0</v>
      </c>
      <c r="I404" s="4">
        <v>14</v>
      </c>
      <c r="J404" s="116">
        <f t="shared" si="15"/>
        <v>4.2671999999999999</v>
      </c>
      <c r="M404" s="17" t="s">
        <v>809</v>
      </c>
      <c r="P404" s="6" t="s">
        <v>810</v>
      </c>
      <c r="U404">
        <v>0</v>
      </c>
    </row>
    <row r="405" spans="2:21">
      <c r="B405" s="11">
        <v>31623</v>
      </c>
      <c r="G405" s="4">
        <v>7200</v>
      </c>
      <c r="H405" s="130">
        <f t="shared" si="14"/>
        <v>2194.56</v>
      </c>
      <c r="I405" s="4">
        <v>28</v>
      </c>
      <c r="J405" s="116">
        <f t="shared" si="15"/>
        <v>8.5343999999999998</v>
      </c>
      <c r="K405" s="6" t="s">
        <v>502</v>
      </c>
      <c r="M405" s="17" t="s">
        <v>812</v>
      </c>
      <c r="P405" s="6" t="s">
        <v>811</v>
      </c>
      <c r="U405">
        <v>0</v>
      </c>
    </row>
    <row r="406" spans="2:21">
      <c r="B406" s="11">
        <v>31623</v>
      </c>
      <c r="G406" s="4">
        <v>7160</v>
      </c>
      <c r="H406" s="130">
        <f t="shared" si="14"/>
        <v>2182.3679999999999</v>
      </c>
      <c r="I406" s="4">
        <v>30</v>
      </c>
      <c r="J406" s="116">
        <f t="shared" si="15"/>
        <v>9.1440000000000001</v>
      </c>
      <c r="M406" s="17" t="s">
        <v>813</v>
      </c>
      <c r="P406" s="6" t="s">
        <v>814</v>
      </c>
      <c r="U406">
        <v>0</v>
      </c>
    </row>
    <row r="407" spans="2:21">
      <c r="B407" s="11">
        <v>31623</v>
      </c>
      <c r="G407" s="4">
        <v>6850</v>
      </c>
      <c r="H407" s="130">
        <f t="shared" si="14"/>
        <v>2087.88</v>
      </c>
      <c r="I407" s="4">
        <v>35</v>
      </c>
      <c r="J407" s="116">
        <f t="shared" si="15"/>
        <v>10.668000000000001</v>
      </c>
      <c r="M407" s="17" t="s">
        <v>815</v>
      </c>
      <c r="P407" s="6" t="s">
        <v>816</v>
      </c>
      <c r="T407">
        <v>5</v>
      </c>
      <c r="U407">
        <v>0</v>
      </c>
    </row>
    <row r="408" spans="2:21">
      <c r="B408" s="11">
        <v>31626</v>
      </c>
      <c r="G408" s="4">
        <v>6500</v>
      </c>
      <c r="H408" s="130">
        <f t="shared" si="14"/>
        <v>1981.2</v>
      </c>
      <c r="I408" s="4">
        <v>16</v>
      </c>
      <c r="J408" s="116">
        <f t="shared" si="15"/>
        <v>4.8768000000000002</v>
      </c>
      <c r="K408" s="6" t="s">
        <v>171</v>
      </c>
      <c r="N408" s="17" t="s">
        <v>817</v>
      </c>
      <c r="O408" s="17" t="s">
        <v>2818</v>
      </c>
      <c r="P408" s="6" t="s">
        <v>818</v>
      </c>
      <c r="Q408">
        <v>2</v>
      </c>
      <c r="U408">
        <v>0</v>
      </c>
    </row>
    <row r="409" spans="2:21">
      <c r="B409" s="11">
        <v>31626</v>
      </c>
      <c r="G409" s="4">
        <v>7600</v>
      </c>
      <c r="H409" s="130">
        <f t="shared" si="14"/>
        <v>2316.48</v>
      </c>
      <c r="L409" s="6" t="s">
        <v>243</v>
      </c>
      <c r="M409" s="17" t="s">
        <v>819</v>
      </c>
      <c r="O409" s="17" t="s">
        <v>2818</v>
      </c>
      <c r="P409" s="6" t="s">
        <v>820</v>
      </c>
      <c r="Q409">
        <v>2</v>
      </c>
      <c r="U409">
        <v>0</v>
      </c>
    </row>
    <row r="410" spans="2:21">
      <c r="B410" s="11">
        <v>31627</v>
      </c>
      <c r="F410" s="4" t="s">
        <v>42</v>
      </c>
      <c r="G410" s="4">
        <v>7800</v>
      </c>
      <c r="H410" s="130">
        <f t="shared" si="14"/>
        <v>2377.44</v>
      </c>
      <c r="I410" s="4">
        <v>35</v>
      </c>
      <c r="J410" s="116">
        <f t="shared" si="15"/>
        <v>10.668000000000001</v>
      </c>
      <c r="K410" s="6" t="s">
        <v>221</v>
      </c>
      <c r="M410" s="17" t="s">
        <v>821</v>
      </c>
      <c r="P410" s="6" t="s">
        <v>822</v>
      </c>
      <c r="U410">
        <v>0</v>
      </c>
    </row>
    <row r="411" spans="2:21">
      <c r="B411" s="11">
        <v>31627</v>
      </c>
      <c r="F411" s="4" t="s">
        <v>616</v>
      </c>
      <c r="G411" s="4">
        <v>7500</v>
      </c>
      <c r="H411" s="130">
        <f t="shared" si="14"/>
        <v>2286</v>
      </c>
      <c r="I411" s="4">
        <v>15</v>
      </c>
      <c r="J411" s="116">
        <f t="shared" si="15"/>
        <v>4.5720000000000001</v>
      </c>
      <c r="K411" s="6" t="s">
        <v>302</v>
      </c>
      <c r="P411" s="6" t="s">
        <v>823</v>
      </c>
      <c r="Q411">
        <v>2</v>
      </c>
      <c r="U411">
        <v>0</v>
      </c>
    </row>
    <row r="412" spans="2:21">
      <c r="B412" s="11">
        <v>31629</v>
      </c>
      <c r="G412" s="4">
        <v>7500</v>
      </c>
      <c r="H412" s="130">
        <f t="shared" si="14"/>
        <v>2286</v>
      </c>
      <c r="M412" s="17" t="s">
        <v>825</v>
      </c>
      <c r="N412" s="17" t="s">
        <v>824</v>
      </c>
      <c r="O412" s="17" t="s">
        <v>2823</v>
      </c>
      <c r="P412" s="6" t="s">
        <v>826</v>
      </c>
      <c r="Q412">
        <v>2</v>
      </c>
      <c r="U412">
        <v>0</v>
      </c>
    </row>
    <row r="413" spans="2:21">
      <c r="B413" s="11">
        <v>31630</v>
      </c>
      <c r="F413" s="4" t="s">
        <v>526</v>
      </c>
      <c r="G413" s="4">
        <v>8000</v>
      </c>
      <c r="H413" s="130">
        <f t="shared" si="14"/>
        <v>2438.4</v>
      </c>
      <c r="I413" s="4">
        <v>22</v>
      </c>
      <c r="J413" s="116">
        <f t="shared" si="15"/>
        <v>6.7056000000000004</v>
      </c>
      <c r="K413" s="6" t="s">
        <v>171</v>
      </c>
      <c r="M413" s="17" t="s">
        <v>827</v>
      </c>
      <c r="O413" s="17" t="s">
        <v>2820</v>
      </c>
      <c r="P413" s="6" t="s">
        <v>828</v>
      </c>
      <c r="U413">
        <v>0</v>
      </c>
    </row>
    <row r="414" spans="2:21">
      <c r="B414" s="11">
        <v>31630</v>
      </c>
      <c r="F414" s="4" t="s">
        <v>830</v>
      </c>
      <c r="G414" s="4">
        <v>8650</v>
      </c>
      <c r="H414" s="130">
        <f t="shared" si="14"/>
        <v>2636.52</v>
      </c>
      <c r="I414" s="4">
        <v>30</v>
      </c>
      <c r="J414" s="116">
        <f t="shared" si="15"/>
        <v>9.1440000000000001</v>
      </c>
      <c r="M414" s="17" t="s">
        <v>831</v>
      </c>
      <c r="N414" s="17" t="s">
        <v>829</v>
      </c>
      <c r="O414" s="17" t="s">
        <v>2820</v>
      </c>
      <c r="P414" s="6" t="s">
        <v>832</v>
      </c>
      <c r="U414">
        <v>0</v>
      </c>
    </row>
    <row r="415" spans="2:21">
      <c r="B415" s="11">
        <v>31631</v>
      </c>
      <c r="F415" s="4" t="s">
        <v>835</v>
      </c>
      <c r="G415" s="4">
        <v>8050</v>
      </c>
      <c r="H415" s="130">
        <f t="shared" si="14"/>
        <v>2453.6400000000003</v>
      </c>
      <c r="I415" s="4">
        <v>18</v>
      </c>
      <c r="J415" s="116">
        <f t="shared" si="15"/>
        <v>5.4864000000000006</v>
      </c>
      <c r="K415" s="6" t="s">
        <v>171</v>
      </c>
      <c r="U415">
        <v>0</v>
      </c>
    </row>
    <row r="416" spans="2:21">
      <c r="B416" s="11">
        <v>31632</v>
      </c>
      <c r="G416" s="4">
        <v>7250</v>
      </c>
      <c r="H416" s="130">
        <f t="shared" si="14"/>
        <v>2209.8000000000002</v>
      </c>
      <c r="I416" s="4">
        <v>32</v>
      </c>
      <c r="J416" s="116">
        <f t="shared" si="15"/>
        <v>9.7536000000000005</v>
      </c>
      <c r="K416" s="6" t="s">
        <v>836</v>
      </c>
      <c r="N416" s="17" t="s">
        <v>838</v>
      </c>
      <c r="O416" s="17" t="s">
        <v>2809</v>
      </c>
      <c r="P416" s="6" t="s">
        <v>837</v>
      </c>
      <c r="Q416">
        <v>3</v>
      </c>
      <c r="U416">
        <v>1</v>
      </c>
    </row>
    <row r="417" spans="2:21">
      <c r="B417" s="11">
        <v>31632</v>
      </c>
      <c r="F417" s="4" t="s">
        <v>263</v>
      </c>
      <c r="G417" s="4">
        <v>7650</v>
      </c>
      <c r="H417" s="130">
        <f t="shared" si="14"/>
        <v>2331.7200000000003</v>
      </c>
      <c r="I417" s="4">
        <v>27</v>
      </c>
      <c r="J417" s="116">
        <f t="shared" si="15"/>
        <v>8.2295999999999996</v>
      </c>
      <c r="K417" s="6" t="s">
        <v>839</v>
      </c>
      <c r="M417" s="17" t="s">
        <v>935</v>
      </c>
      <c r="N417" s="17" t="s">
        <v>838</v>
      </c>
      <c r="O417" s="17" t="s">
        <v>2809</v>
      </c>
      <c r="P417" s="6" t="s">
        <v>840</v>
      </c>
      <c r="Q417">
        <v>2</v>
      </c>
      <c r="R417">
        <v>4</v>
      </c>
      <c r="U417">
        <v>1</v>
      </c>
    </row>
    <row r="418" spans="2:21">
      <c r="B418" s="11">
        <v>31632</v>
      </c>
      <c r="F418" s="4" t="s">
        <v>42</v>
      </c>
      <c r="G418" s="4">
        <v>6800</v>
      </c>
      <c r="H418" s="130">
        <f t="shared" si="14"/>
        <v>2072.6400000000003</v>
      </c>
      <c r="K418" s="6" t="s">
        <v>841</v>
      </c>
      <c r="O418" s="17" t="s">
        <v>2809</v>
      </c>
      <c r="P418" s="6" t="s">
        <v>842</v>
      </c>
      <c r="Q418">
        <v>1</v>
      </c>
      <c r="U418">
        <v>1</v>
      </c>
    </row>
    <row r="419" spans="2:21">
      <c r="B419" s="11">
        <v>31634</v>
      </c>
      <c r="G419" s="4">
        <v>6800</v>
      </c>
      <c r="H419" s="130">
        <f t="shared" si="14"/>
        <v>2072.6400000000003</v>
      </c>
      <c r="I419" s="4">
        <v>27</v>
      </c>
      <c r="J419" s="116">
        <f t="shared" si="15"/>
        <v>8.2295999999999996</v>
      </c>
      <c r="K419" s="6" t="s">
        <v>241</v>
      </c>
      <c r="N419" s="17" t="s">
        <v>843</v>
      </c>
      <c r="O419" s="17" t="s">
        <v>2806</v>
      </c>
      <c r="P419" s="6" t="s">
        <v>844</v>
      </c>
      <c r="U419">
        <v>0</v>
      </c>
    </row>
    <row r="420" spans="2:21">
      <c r="B420" s="11">
        <v>31634</v>
      </c>
      <c r="G420" s="4">
        <v>7200</v>
      </c>
      <c r="H420" s="130">
        <f t="shared" si="14"/>
        <v>2194.56</v>
      </c>
      <c r="I420" s="4">
        <v>35</v>
      </c>
      <c r="J420" s="116">
        <f t="shared" si="15"/>
        <v>10.668000000000001</v>
      </c>
      <c r="K420" s="6" t="s">
        <v>845</v>
      </c>
      <c r="L420" s="6" t="s">
        <v>332</v>
      </c>
      <c r="N420" s="17" t="s">
        <v>847</v>
      </c>
      <c r="O420" s="17" t="s">
        <v>2824</v>
      </c>
      <c r="P420" s="6" t="s">
        <v>846</v>
      </c>
      <c r="U420">
        <v>1</v>
      </c>
    </row>
    <row r="421" spans="2:21">
      <c r="B421" s="11">
        <v>31635</v>
      </c>
      <c r="G421" s="4">
        <v>6140</v>
      </c>
      <c r="H421" s="130">
        <f t="shared" si="14"/>
        <v>1871.4720000000002</v>
      </c>
      <c r="I421" s="4">
        <v>25</v>
      </c>
      <c r="J421" s="116">
        <f t="shared" si="15"/>
        <v>7.62</v>
      </c>
      <c r="K421" s="6" t="s">
        <v>293</v>
      </c>
      <c r="N421" s="17" t="s">
        <v>848</v>
      </c>
      <c r="O421" s="17" t="s">
        <v>2824</v>
      </c>
      <c r="U421">
        <v>0</v>
      </c>
    </row>
    <row r="422" spans="2:21">
      <c r="B422" s="11">
        <v>31635</v>
      </c>
      <c r="F422" s="4" t="s">
        <v>849</v>
      </c>
      <c r="G422" s="4">
        <v>7200</v>
      </c>
      <c r="H422" s="130">
        <f t="shared" si="14"/>
        <v>2194.56</v>
      </c>
      <c r="I422" s="4">
        <v>30</v>
      </c>
      <c r="J422" s="116">
        <f t="shared" si="15"/>
        <v>9.1440000000000001</v>
      </c>
      <c r="K422" s="6" t="s">
        <v>850</v>
      </c>
      <c r="O422" s="17" t="s">
        <v>2824</v>
      </c>
      <c r="U422">
        <v>0</v>
      </c>
    </row>
    <row r="423" spans="2:21">
      <c r="B423" s="11">
        <v>31637</v>
      </c>
      <c r="F423" s="4" t="s">
        <v>851</v>
      </c>
      <c r="G423" s="4">
        <v>6900</v>
      </c>
      <c r="H423" s="130">
        <f t="shared" si="14"/>
        <v>2103.12</v>
      </c>
      <c r="I423" s="4">
        <v>30</v>
      </c>
      <c r="J423" s="116">
        <f t="shared" si="15"/>
        <v>9.1440000000000001</v>
      </c>
      <c r="M423" s="17" t="s">
        <v>852</v>
      </c>
      <c r="P423" s="6" t="s">
        <v>853</v>
      </c>
      <c r="R423">
        <v>4</v>
      </c>
      <c r="T423">
        <v>4</v>
      </c>
      <c r="U423">
        <v>0</v>
      </c>
    </row>
    <row r="424" spans="2:21">
      <c r="B424" s="11">
        <v>31638</v>
      </c>
      <c r="F424" s="4" t="s">
        <v>57</v>
      </c>
      <c r="G424" s="4">
        <v>6550</v>
      </c>
      <c r="H424" s="130">
        <f t="shared" si="14"/>
        <v>1996.44</v>
      </c>
      <c r="I424" s="4">
        <v>25</v>
      </c>
      <c r="J424" s="116">
        <f t="shared" si="15"/>
        <v>7.62</v>
      </c>
      <c r="K424" s="6" t="s">
        <v>171</v>
      </c>
      <c r="L424" s="6" t="s">
        <v>854</v>
      </c>
      <c r="M424" s="17" t="s">
        <v>856</v>
      </c>
      <c r="N424" s="17" t="s">
        <v>855</v>
      </c>
      <c r="O424" s="17" t="s">
        <v>2823</v>
      </c>
      <c r="P424" s="6" t="s">
        <v>857</v>
      </c>
      <c r="U424">
        <v>0</v>
      </c>
    </row>
    <row r="425" spans="2:21">
      <c r="B425" s="11">
        <v>31638</v>
      </c>
      <c r="H425" s="130">
        <f t="shared" si="14"/>
        <v>0</v>
      </c>
      <c r="I425" s="4">
        <v>30</v>
      </c>
      <c r="J425" s="116">
        <f t="shared" si="15"/>
        <v>9.1440000000000001</v>
      </c>
      <c r="M425" s="17" t="s">
        <v>858</v>
      </c>
      <c r="O425" s="17" t="s">
        <v>2823</v>
      </c>
      <c r="P425" s="6" t="s">
        <v>859</v>
      </c>
      <c r="Q425">
        <v>1</v>
      </c>
      <c r="U425">
        <v>0</v>
      </c>
    </row>
    <row r="426" spans="2:21">
      <c r="B426" s="11">
        <v>31640</v>
      </c>
      <c r="F426" s="4" t="s">
        <v>708</v>
      </c>
      <c r="G426" s="4">
        <v>6400</v>
      </c>
      <c r="H426" s="130">
        <f t="shared" si="14"/>
        <v>1950.72</v>
      </c>
      <c r="K426" s="6" t="s">
        <v>171</v>
      </c>
      <c r="N426" s="17" t="s">
        <v>860</v>
      </c>
      <c r="O426" s="17" t="s">
        <v>2815</v>
      </c>
      <c r="P426" s="6" t="s">
        <v>861</v>
      </c>
      <c r="R426">
        <v>4</v>
      </c>
      <c r="U426">
        <v>0</v>
      </c>
    </row>
    <row r="427" spans="2:21">
      <c r="B427" s="11">
        <v>31640</v>
      </c>
      <c r="G427" s="4">
        <v>6650</v>
      </c>
      <c r="H427" s="130">
        <f t="shared" si="14"/>
        <v>2026.92</v>
      </c>
      <c r="I427" s="4">
        <v>12</v>
      </c>
      <c r="J427" s="116">
        <f t="shared" si="15"/>
        <v>3.6576000000000004</v>
      </c>
      <c r="K427" s="6" t="s">
        <v>171</v>
      </c>
      <c r="O427" s="17" t="s">
        <v>2815</v>
      </c>
      <c r="U427">
        <v>0</v>
      </c>
    </row>
    <row r="428" spans="2:21">
      <c r="B428" s="11">
        <v>31640</v>
      </c>
      <c r="G428" s="4">
        <v>6700</v>
      </c>
      <c r="H428" s="130">
        <f t="shared" si="14"/>
        <v>2042.16</v>
      </c>
      <c r="I428" s="4">
        <v>12</v>
      </c>
      <c r="J428" s="116">
        <f t="shared" si="15"/>
        <v>3.6576000000000004</v>
      </c>
      <c r="K428" s="6" t="s">
        <v>123</v>
      </c>
      <c r="O428" s="17" t="s">
        <v>2815</v>
      </c>
      <c r="U428">
        <v>0</v>
      </c>
    </row>
    <row r="429" spans="2:21">
      <c r="B429" s="11">
        <v>31640</v>
      </c>
      <c r="F429" s="4" t="s">
        <v>615</v>
      </c>
      <c r="G429" s="4">
        <v>7100</v>
      </c>
      <c r="H429" s="130">
        <f t="shared" si="14"/>
        <v>2164.08</v>
      </c>
      <c r="K429" s="6" t="s">
        <v>112</v>
      </c>
      <c r="N429" s="17" t="s">
        <v>862</v>
      </c>
      <c r="O429" s="17" t="s">
        <v>2815</v>
      </c>
      <c r="P429" s="6" t="s">
        <v>863</v>
      </c>
      <c r="R429">
        <v>5</v>
      </c>
      <c r="U429">
        <v>0</v>
      </c>
    </row>
    <row r="430" spans="2:21">
      <c r="B430" s="11">
        <v>31640</v>
      </c>
      <c r="G430" s="4">
        <v>7200</v>
      </c>
      <c r="H430" s="130">
        <f t="shared" si="14"/>
        <v>2194.56</v>
      </c>
      <c r="I430" s="4">
        <v>39</v>
      </c>
      <c r="J430" s="116">
        <f t="shared" si="15"/>
        <v>11.8872</v>
      </c>
      <c r="K430" s="6" t="s">
        <v>171</v>
      </c>
      <c r="O430" s="17" t="s">
        <v>2815</v>
      </c>
      <c r="U430">
        <v>0</v>
      </c>
    </row>
    <row r="431" spans="2:21">
      <c r="B431" s="11">
        <v>31640</v>
      </c>
      <c r="G431" s="4">
        <v>7700</v>
      </c>
      <c r="H431" s="130">
        <f t="shared" si="14"/>
        <v>2346.96</v>
      </c>
      <c r="J431" s="116"/>
      <c r="K431" s="6" t="s">
        <v>112</v>
      </c>
      <c r="O431" s="17" t="s">
        <v>2815</v>
      </c>
      <c r="P431" s="6" t="s">
        <v>864</v>
      </c>
      <c r="U431">
        <v>0</v>
      </c>
    </row>
    <row r="432" spans="2:21">
      <c r="B432" s="11">
        <v>31640</v>
      </c>
      <c r="F432" s="4" t="s">
        <v>552</v>
      </c>
      <c r="G432" s="4">
        <v>7870</v>
      </c>
      <c r="H432" s="130">
        <f t="shared" si="14"/>
        <v>2398.7760000000003</v>
      </c>
      <c r="I432" s="4">
        <v>55</v>
      </c>
      <c r="J432" s="116">
        <f t="shared" si="15"/>
        <v>16.763999999999999</v>
      </c>
      <c r="K432" s="6" t="s">
        <v>316</v>
      </c>
      <c r="M432" s="17" t="s">
        <v>865</v>
      </c>
      <c r="O432" s="17" t="s">
        <v>2815</v>
      </c>
      <c r="P432" s="6" t="s">
        <v>866</v>
      </c>
      <c r="R432">
        <v>2</v>
      </c>
      <c r="U432">
        <v>0</v>
      </c>
    </row>
    <row r="433" spans="2:21">
      <c r="B433" s="11">
        <v>31640</v>
      </c>
      <c r="G433" s="4">
        <v>7100</v>
      </c>
      <c r="H433" s="130">
        <f t="shared" si="14"/>
        <v>2164.08</v>
      </c>
      <c r="I433" s="4">
        <v>45</v>
      </c>
      <c r="J433" s="116">
        <f>I433*0.3048</f>
        <v>13.716000000000001</v>
      </c>
      <c r="M433" s="17" t="s">
        <v>867</v>
      </c>
      <c r="O433" s="17" t="s">
        <v>2815</v>
      </c>
      <c r="P433" s="6" t="s">
        <v>868</v>
      </c>
      <c r="R433">
        <v>3</v>
      </c>
      <c r="U433">
        <v>0</v>
      </c>
    </row>
    <row r="434" spans="2:21">
      <c r="B434" s="11">
        <v>31642</v>
      </c>
      <c r="G434" s="4">
        <v>8040</v>
      </c>
      <c r="H434" s="130">
        <f t="shared" si="14"/>
        <v>2450.5920000000001</v>
      </c>
      <c r="I434" s="4">
        <v>38</v>
      </c>
      <c r="J434" s="116">
        <f>I434*0.3048</f>
        <v>11.5824</v>
      </c>
      <c r="K434" s="6" t="s">
        <v>171</v>
      </c>
      <c r="L434" s="6" t="s">
        <v>854</v>
      </c>
      <c r="M434" s="17" t="s">
        <v>870</v>
      </c>
      <c r="N434" s="17" t="s">
        <v>869</v>
      </c>
      <c r="O434" s="17" t="s">
        <v>155</v>
      </c>
      <c r="P434" s="6" t="s">
        <v>871</v>
      </c>
      <c r="Q434">
        <v>4</v>
      </c>
      <c r="U434">
        <v>0</v>
      </c>
    </row>
    <row r="435" spans="2:21">
      <c r="B435" s="11">
        <v>31644</v>
      </c>
      <c r="G435" s="4">
        <v>6750</v>
      </c>
      <c r="H435" s="130">
        <f t="shared" si="14"/>
        <v>2057.4</v>
      </c>
      <c r="I435" s="4">
        <v>25</v>
      </c>
      <c r="J435" s="116">
        <f>I435*0.3048</f>
        <v>7.62</v>
      </c>
      <c r="K435" s="6" t="s">
        <v>773</v>
      </c>
      <c r="N435" s="17" t="s">
        <v>872</v>
      </c>
      <c r="O435" s="17" t="s">
        <v>2825</v>
      </c>
      <c r="U435">
        <v>0</v>
      </c>
    </row>
    <row r="436" spans="2:21">
      <c r="B436" s="11">
        <v>31644</v>
      </c>
      <c r="H436" s="130">
        <f t="shared" si="14"/>
        <v>0</v>
      </c>
      <c r="J436" s="116"/>
      <c r="K436" s="6" t="s">
        <v>873</v>
      </c>
      <c r="N436" s="17" t="s">
        <v>872</v>
      </c>
      <c r="O436" s="17" t="s">
        <v>2825</v>
      </c>
      <c r="P436" s="6" t="s">
        <v>874</v>
      </c>
      <c r="U436">
        <v>0</v>
      </c>
    </row>
    <row r="437" spans="2:21">
      <c r="B437" s="11">
        <v>31644</v>
      </c>
      <c r="G437" s="4">
        <v>7900</v>
      </c>
      <c r="H437" s="130">
        <f t="shared" si="14"/>
        <v>2407.92</v>
      </c>
      <c r="J437" s="116"/>
      <c r="K437" s="6" t="s">
        <v>875</v>
      </c>
      <c r="M437" s="17" t="s">
        <v>876</v>
      </c>
      <c r="O437" s="17" t="s">
        <v>2825</v>
      </c>
      <c r="P437" s="6" t="s">
        <v>877</v>
      </c>
      <c r="U437">
        <v>0</v>
      </c>
    </row>
    <row r="438" spans="2:21">
      <c r="B438" s="11">
        <v>31644</v>
      </c>
      <c r="G438" s="4">
        <v>8500</v>
      </c>
      <c r="H438" s="130">
        <f t="shared" si="14"/>
        <v>2590.8000000000002</v>
      </c>
      <c r="I438" s="4">
        <v>26</v>
      </c>
      <c r="J438" s="116">
        <f>I438*0.3048</f>
        <v>7.9248000000000003</v>
      </c>
      <c r="K438" s="6" t="s">
        <v>25</v>
      </c>
      <c r="O438" s="17" t="s">
        <v>2825</v>
      </c>
      <c r="P438" s="6" t="s">
        <v>878</v>
      </c>
      <c r="U438">
        <v>0</v>
      </c>
    </row>
    <row r="439" spans="2:21">
      <c r="B439" s="11">
        <v>31644</v>
      </c>
      <c r="G439" s="4">
        <v>8550</v>
      </c>
      <c r="H439" s="130">
        <f t="shared" si="14"/>
        <v>2606.04</v>
      </c>
      <c r="I439" s="4">
        <v>25</v>
      </c>
      <c r="J439" s="116">
        <f>I439*0.3048</f>
        <v>7.62</v>
      </c>
      <c r="K439" s="6" t="s">
        <v>434</v>
      </c>
      <c r="O439" s="17" t="s">
        <v>2825</v>
      </c>
      <c r="U439">
        <v>0</v>
      </c>
    </row>
    <row r="440" spans="2:21">
      <c r="B440" s="11">
        <v>31644</v>
      </c>
      <c r="G440" s="4">
        <v>8433</v>
      </c>
      <c r="H440" s="130">
        <f t="shared" si="14"/>
        <v>2570.3784000000001</v>
      </c>
      <c r="I440" s="4">
        <v>25</v>
      </c>
      <c r="J440" s="116">
        <f>I440*0.3048</f>
        <v>7.62</v>
      </c>
      <c r="K440" s="6" t="s">
        <v>142</v>
      </c>
      <c r="N440" s="17" t="s">
        <v>880</v>
      </c>
      <c r="O440" s="17" t="s">
        <v>2806</v>
      </c>
      <c r="P440" s="6" t="s">
        <v>879</v>
      </c>
      <c r="R440">
        <v>2</v>
      </c>
      <c r="U440">
        <v>0</v>
      </c>
    </row>
    <row r="441" spans="2:21">
      <c r="B441" s="11">
        <v>31646</v>
      </c>
      <c r="G441" s="4">
        <v>6950</v>
      </c>
      <c r="H441" s="130">
        <f t="shared" si="14"/>
        <v>2118.36</v>
      </c>
      <c r="I441" s="4">
        <v>2</v>
      </c>
      <c r="J441" s="116">
        <f>I441*0.3048</f>
        <v>0.60960000000000003</v>
      </c>
      <c r="K441" s="6" t="s">
        <v>881</v>
      </c>
      <c r="U441">
        <v>1</v>
      </c>
    </row>
    <row r="442" spans="2:21">
      <c r="B442" s="11">
        <v>31646</v>
      </c>
      <c r="F442" s="4" t="s">
        <v>882</v>
      </c>
      <c r="G442" s="4">
        <v>7200</v>
      </c>
      <c r="H442" s="130">
        <f t="shared" si="14"/>
        <v>2194.56</v>
      </c>
      <c r="J442" s="116"/>
      <c r="K442" s="6" t="s">
        <v>883</v>
      </c>
      <c r="L442" s="6" t="s">
        <v>303</v>
      </c>
      <c r="M442" s="17" t="s">
        <v>884</v>
      </c>
      <c r="P442" s="6" t="s">
        <v>885</v>
      </c>
      <c r="R442">
        <v>2</v>
      </c>
      <c r="U442">
        <v>1</v>
      </c>
    </row>
    <row r="443" spans="2:21">
      <c r="B443" s="11">
        <v>31646</v>
      </c>
      <c r="G443" s="4">
        <v>7320</v>
      </c>
      <c r="H443" s="130">
        <f t="shared" si="14"/>
        <v>2231.136</v>
      </c>
      <c r="I443" s="4">
        <v>10</v>
      </c>
      <c r="J443" s="116">
        <f t="shared" ref="J443:J508" si="16">I443*0.3048</f>
        <v>3.048</v>
      </c>
      <c r="K443" s="6" t="s">
        <v>293</v>
      </c>
      <c r="M443" s="17" t="s">
        <v>887</v>
      </c>
      <c r="P443" s="6" t="s">
        <v>886</v>
      </c>
      <c r="U443">
        <v>0</v>
      </c>
    </row>
    <row r="444" spans="2:21">
      <c r="B444" s="11">
        <v>31646</v>
      </c>
      <c r="G444" s="4">
        <v>7400</v>
      </c>
      <c r="H444" s="130">
        <f t="shared" si="14"/>
        <v>2255.52</v>
      </c>
      <c r="I444" s="4">
        <v>26</v>
      </c>
      <c r="J444" s="116">
        <f t="shared" si="16"/>
        <v>7.9248000000000003</v>
      </c>
      <c r="K444" s="6" t="s">
        <v>888</v>
      </c>
      <c r="P444" s="6" t="s">
        <v>889</v>
      </c>
      <c r="U444">
        <v>1</v>
      </c>
    </row>
    <row r="445" spans="2:21">
      <c r="B445" s="11">
        <v>31646</v>
      </c>
      <c r="G445" s="4">
        <v>6200</v>
      </c>
      <c r="H445" s="130">
        <f t="shared" si="14"/>
        <v>1889.76</v>
      </c>
      <c r="I445" s="4">
        <v>27</v>
      </c>
      <c r="J445" s="116">
        <f t="shared" si="16"/>
        <v>8.2295999999999996</v>
      </c>
      <c r="K445" s="6" t="s">
        <v>241</v>
      </c>
      <c r="U445">
        <v>0</v>
      </c>
    </row>
    <row r="446" spans="2:21">
      <c r="B446" s="11">
        <v>31649</v>
      </c>
      <c r="G446" s="4">
        <v>7100</v>
      </c>
      <c r="H446" s="130">
        <f t="shared" si="14"/>
        <v>2164.08</v>
      </c>
      <c r="I446" s="4">
        <v>30</v>
      </c>
      <c r="J446" s="116">
        <f t="shared" si="16"/>
        <v>9.1440000000000001</v>
      </c>
      <c r="K446" s="6" t="s">
        <v>890</v>
      </c>
      <c r="L446" s="6" t="s">
        <v>303</v>
      </c>
      <c r="M446" s="17" t="s">
        <v>891</v>
      </c>
      <c r="N446" s="17" t="s">
        <v>892</v>
      </c>
      <c r="O446" s="17" t="s">
        <v>2826</v>
      </c>
      <c r="P446" s="6" t="s">
        <v>893</v>
      </c>
      <c r="Q446">
        <v>3</v>
      </c>
      <c r="U446">
        <v>0</v>
      </c>
    </row>
    <row r="447" spans="2:21">
      <c r="B447" s="11">
        <v>31654</v>
      </c>
      <c r="H447" s="130">
        <f t="shared" si="14"/>
        <v>0</v>
      </c>
      <c r="I447" s="4">
        <v>60</v>
      </c>
      <c r="J447" s="116">
        <f t="shared" si="16"/>
        <v>18.288</v>
      </c>
      <c r="K447" s="6" t="s">
        <v>204</v>
      </c>
      <c r="L447" s="6" t="s">
        <v>854</v>
      </c>
      <c r="N447" s="17" t="s">
        <v>894</v>
      </c>
      <c r="O447" s="17" t="s">
        <v>2827</v>
      </c>
      <c r="P447" s="6" t="s">
        <v>895</v>
      </c>
      <c r="U447">
        <v>0</v>
      </c>
    </row>
    <row r="448" spans="2:21">
      <c r="B448" s="11">
        <v>31654</v>
      </c>
      <c r="H448" s="130">
        <f t="shared" si="14"/>
        <v>0</v>
      </c>
      <c r="I448" s="4">
        <v>38</v>
      </c>
      <c r="J448" s="116">
        <f t="shared" si="16"/>
        <v>11.5824</v>
      </c>
      <c r="N448" s="17" t="s">
        <v>896</v>
      </c>
      <c r="O448" s="17" t="s">
        <v>2828</v>
      </c>
      <c r="P448" s="6" t="s">
        <v>897</v>
      </c>
      <c r="Q448">
        <v>2</v>
      </c>
      <c r="U448">
        <v>0</v>
      </c>
    </row>
    <row r="449" spans="2:21">
      <c r="B449" s="11">
        <v>31658</v>
      </c>
      <c r="G449" s="4">
        <v>8250</v>
      </c>
      <c r="H449" s="130">
        <f t="shared" si="14"/>
        <v>2514.6</v>
      </c>
      <c r="I449" s="4">
        <v>18</v>
      </c>
      <c r="J449" s="116">
        <f t="shared" si="16"/>
        <v>5.4864000000000006</v>
      </c>
      <c r="K449" s="6" t="s">
        <v>898</v>
      </c>
      <c r="N449" s="17" t="s">
        <v>899</v>
      </c>
      <c r="O449" s="17" t="s">
        <v>2829</v>
      </c>
      <c r="P449" s="6" t="s">
        <v>900</v>
      </c>
      <c r="U449">
        <v>1</v>
      </c>
    </row>
    <row r="450" spans="2:21">
      <c r="B450" s="11">
        <v>31658</v>
      </c>
      <c r="F450" s="4" t="s">
        <v>54</v>
      </c>
      <c r="G450" s="4">
        <v>8000</v>
      </c>
      <c r="H450" s="130">
        <f t="shared" si="14"/>
        <v>2438.4</v>
      </c>
      <c r="I450" s="4">
        <v>32</v>
      </c>
      <c r="J450" s="116">
        <f t="shared" si="16"/>
        <v>9.7536000000000005</v>
      </c>
      <c r="K450" s="6" t="s">
        <v>901</v>
      </c>
      <c r="O450" s="17" t="s">
        <v>2829</v>
      </c>
      <c r="P450" s="6" t="s">
        <v>902</v>
      </c>
      <c r="U450">
        <v>1</v>
      </c>
    </row>
    <row r="451" spans="2:21">
      <c r="B451" s="11">
        <v>31658</v>
      </c>
      <c r="F451" s="4" t="s">
        <v>42</v>
      </c>
      <c r="G451" s="4">
        <v>8060</v>
      </c>
      <c r="H451" s="130">
        <f t="shared" si="14"/>
        <v>2456.6880000000001</v>
      </c>
      <c r="I451" s="4">
        <v>30</v>
      </c>
      <c r="J451" s="116">
        <f t="shared" si="16"/>
        <v>9.1440000000000001</v>
      </c>
      <c r="O451" s="17" t="s">
        <v>2829</v>
      </c>
      <c r="P451" s="6" t="s">
        <v>903</v>
      </c>
      <c r="Q451">
        <v>2</v>
      </c>
      <c r="U451">
        <v>0</v>
      </c>
    </row>
    <row r="452" spans="2:21">
      <c r="B452" s="11">
        <v>31658</v>
      </c>
      <c r="F452" s="4" t="s">
        <v>616</v>
      </c>
      <c r="G452" s="4">
        <v>7560</v>
      </c>
      <c r="H452" s="130">
        <f t="shared" ref="H452:H515" si="17">G452*0.3048</f>
        <v>2304.288</v>
      </c>
      <c r="I452" s="4">
        <v>36</v>
      </c>
      <c r="J452" s="116">
        <f t="shared" si="16"/>
        <v>10.972800000000001</v>
      </c>
      <c r="O452" s="17" t="s">
        <v>2829</v>
      </c>
      <c r="P452" s="6" t="s">
        <v>904</v>
      </c>
      <c r="U452">
        <v>0</v>
      </c>
    </row>
    <row r="453" spans="2:21">
      <c r="B453" s="11">
        <v>31658</v>
      </c>
      <c r="F453" s="4" t="s">
        <v>616</v>
      </c>
      <c r="G453" s="4">
        <v>7560</v>
      </c>
      <c r="H453" s="130">
        <f t="shared" si="17"/>
        <v>2304.288</v>
      </c>
      <c r="I453" s="4">
        <v>30</v>
      </c>
      <c r="J453" s="116">
        <f t="shared" si="16"/>
        <v>9.1440000000000001</v>
      </c>
      <c r="O453" s="17" t="s">
        <v>2829</v>
      </c>
      <c r="P453" s="6" t="s">
        <v>905</v>
      </c>
      <c r="U453">
        <v>0</v>
      </c>
    </row>
    <row r="454" spans="2:21">
      <c r="B454" s="11">
        <v>31658</v>
      </c>
      <c r="G454" s="4">
        <v>8480</v>
      </c>
      <c r="H454" s="130">
        <f t="shared" si="17"/>
        <v>2584.7040000000002</v>
      </c>
      <c r="I454" s="4">
        <v>20</v>
      </c>
      <c r="J454" s="116">
        <f t="shared" si="16"/>
        <v>6.0960000000000001</v>
      </c>
      <c r="N454" s="17" t="s">
        <v>906</v>
      </c>
      <c r="O454" s="17" t="s">
        <v>2829</v>
      </c>
      <c r="U454">
        <v>0</v>
      </c>
    </row>
    <row r="455" spans="2:21">
      <c r="B455" s="11">
        <v>31659</v>
      </c>
      <c r="F455" s="4" t="s">
        <v>851</v>
      </c>
      <c r="G455" s="4">
        <v>5900</v>
      </c>
      <c r="H455" s="130">
        <f t="shared" si="17"/>
        <v>1798.3200000000002</v>
      </c>
      <c r="I455" s="4">
        <v>30</v>
      </c>
      <c r="J455" s="116">
        <f t="shared" si="16"/>
        <v>9.1440000000000001</v>
      </c>
      <c r="K455" s="6" t="s">
        <v>293</v>
      </c>
      <c r="L455" s="6" t="s">
        <v>316</v>
      </c>
      <c r="M455" s="17" t="s">
        <v>909</v>
      </c>
      <c r="N455" s="17" t="s">
        <v>907</v>
      </c>
      <c r="O455" s="17" t="s">
        <v>1550</v>
      </c>
      <c r="P455" s="6" t="s">
        <v>908</v>
      </c>
      <c r="U455">
        <v>0</v>
      </c>
    </row>
    <row r="456" spans="2:21">
      <c r="B456" s="11">
        <v>31659</v>
      </c>
      <c r="F456" s="4" t="s">
        <v>910</v>
      </c>
      <c r="G456" s="4">
        <v>6350</v>
      </c>
      <c r="H456" s="130">
        <f t="shared" si="17"/>
        <v>1935.48</v>
      </c>
      <c r="I456" s="4">
        <v>30</v>
      </c>
      <c r="J456" s="116">
        <f t="shared" si="16"/>
        <v>9.1440000000000001</v>
      </c>
      <c r="K456" s="6" t="s">
        <v>171</v>
      </c>
      <c r="M456" s="17" t="s">
        <v>911</v>
      </c>
      <c r="O456" s="17" t="s">
        <v>1550</v>
      </c>
      <c r="P456" s="6" t="s">
        <v>912</v>
      </c>
      <c r="U456">
        <v>0</v>
      </c>
    </row>
    <row r="457" spans="2:21">
      <c r="B457" s="11">
        <v>31659</v>
      </c>
      <c r="F457" s="4" t="s">
        <v>57</v>
      </c>
      <c r="G457" s="4">
        <v>6250</v>
      </c>
      <c r="H457" s="130">
        <f t="shared" si="17"/>
        <v>1905</v>
      </c>
      <c r="I457" s="4">
        <v>25</v>
      </c>
      <c r="J457" s="116">
        <f t="shared" si="16"/>
        <v>7.62</v>
      </c>
      <c r="K457" s="6" t="s">
        <v>913</v>
      </c>
      <c r="O457" s="17" t="s">
        <v>1550</v>
      </c>
      <c r="P457" s="6" t="s">
        <v>914</v>
      </c>
      <c r="U457">
        <v>1</v>
      </c>
    </row>
    <row r="458" spans="2:21">
      <c r="B458" s="11">
        <v>31659</v>
      </c>
      <c r="F458" s="4" t="s">
        <v>915</v>
      </c>
      <c r="G458" s="4">
        <v>7160</v>
      </c>
      <c r="H458" s="130">
        <f t="shared" si="17"/>
        <v>2182.3679999999999</v>
      </c>
      <c r="I458" s="4">
        <v>55</v>
      </c>
      <c r="J458" s="116">
        <f t="shared" si="16"/>
        <v>16.763999999999999</v>
      </c>
      <c r="O458" s="17" t="s">
        <v>1550</v>
      </c>
      <c r="P458" s="6" t="s">
        <v>916</v>
      </c>
      <c r="Q458">
        <v>3</v>
      </c>
      <c r="U458">
        <v>0</v>
      </c>
    </row>
    <row r="459" spans="2:21">
      <c r="B459" s="11">
        <v>31659</v>
      </c>
      <c r="F459" s="4" t="s">
        <v>917</v>
      </c>
      <c r="G459" s="4">
        <v>7400</v>
      </c>
      <c r="H459" s="130">
        <f t="shared" si="17"/>
        <v>2255.52</v>
      </c>
      <c r="I459" s="4">
        <v>30</v>
      </c>
      <c r="J459" s="116">
        <f t="shared" si="16"/>
        <v>9.1440000000000001</v>
      </c>
      <c r="O459" s="17" t="s">
        <v>1550</v>
      </c>
      <c r="P459" s="6" t="s">
        <v>918</v>
      </c>
      <c r="U459">
        <v>0</v>
      </c>
    </row>
    <row r="460" spans="2:21">
      <c r="B460" s="11">
        <v>31659</v>
      </c>
      <c r="G460" s="4">
        <v>6900</v>
      </c>
      <c r="H460" s="130">
        <f t="shared" si="17"/>
        <v>2103.12</v>
      </c>
      <c r="I460" s="4">
        <v>32</v>
      </c>
      <c r="J460" s="116">
        <f t="shared" si="16"/>
        <v>9.7536000000000005</v>
      </c>
      <c r="K460" s="6" t="s">
        <v>919</v>
      </c>
      <c r="O460" s="17" t="s">
        <v>1550</v>
      </c>
      <c r="P460" s="6" t="s">
        <v>920</v>
      </c>
      <c r="Q460">
        <v>2</v>
      </c>
      <c r="U460">
        <v>0</v>
      </c>
    </row>
    <row r="461" spans="2:21">
      <c r="B461" s="11">
        <v>31660</v>
      </c>
      <c r="F461" s="4" t="s">
        <v>299</v>
      </c>
      <c r="G461" s="4">
        <v>6350</v>
      </c>
      <c r="H461" s="130">
        <f t="shared" si="17"/>
        <v>1935.48</v>
      </c>
      <c r="I461" s="4">
        <v>4</v>
      </c>
      <c r="J461" s="116">
        <f t="shared" si="16"/>
        <v>1.2192000000000001</v>
      </c>
      <c r="K461" s="6" t="s">
        <v>171</v>
      </c>
      <c r="N461" s="17" t="s">
        <v>921</v>
      </c>
      <c r="O461" s="17" t="s">
        <v>2744</v>
      </c>
      <c r="P461" s="6" t="s">
        <v>922</v>
      </c>
      <c r="U461">
        <v>0</v>
      </c>
    </row>
    <row r="462" spans="2:21">
      <c r="B462" s="11">
        <v>31660</v>
      </c>
      <c r="F462" s="4" t="s">
        <v>923</v>
      </c>
      <c r="G462" s="4">
        <v>7000</v>
      </c>
      <c r="H462" s="130">
        <f t="shared" si="17"/>
        <v>2133.6</v>
      </c>
      <c r="I462" s="4">
        <v>20</v>
      </c>
      <c r="J462" s="116">
        <f t="shared" si="16"/>
        <v>6.0960000000000001</v>
      </c>
      <c r="M462" s="17" t="s">
        <v>926</v>
      </c>
      <c r="N462" s="17" t="s">
        <v>924</v>
      </c>
      <c r="O462" s="17" t="s">
        <v>2744</v>
      </c>
      <c r="P462" s="6" t="s">
        <v>925</v>
      </c>
      <c r="U462">
        <v>0</v>
      </c>
    </row>
    <row r="463" spans="2:21">
      <c r="B463" s="11">
        <v>31660</v>
      </c>
      <c r="F463" s="4" t="s">
        <v>927</v>
      </c>
      <c r="G463" s="4">
        <v>6830</v>
      </c>
      <c r="H463" s="130">
        <f t="shared" si="17"/>
        <v>2081.7840000000001</v>
      </c>
      <c r="J463" s="116"/>
      <c r="K463" s="6" t="s">
        <v>928</v>
      </c>
      <c r="O463" s="17" t="s">
        <v>2744</v>
      </c>
      <c r="P463" s="6" t="s">
        <v>929</v>
      </c>
      <c r="R463">
        <v>2</v>
      </c>
      <c r="U463">
        <v>0</v>
      </c>
    </row>
    <row r="464" spans="2:21">
      <c r="B464" s="11">
        <v>31661</v>
      </c>
      <c r="F464" s="4" t="s">
        <v>930</v>
      </c>
      <c r="G464" s="4">
        <v>5730</v>
      </c>
      <c r="H464" s="130">
        <f t="shared" si="17"/>
        <v>1746.5040000000001</v>
      </c>
      <c r="J464" s="116"/>
      <c r="K464" s="6" t="s">
        <v>931</v>
      </c>
      <c r="N464" s="17" t="s">
        <v>932</v>
      </c>
      <c r="O464" s="17" t="s">
        <v>2830</v>
      </c>
      <c r="U464">
        <v>0</v>
      </c>
    </row>
    <row r="465" spans="2:21">
      <c r="B465" s="11">
        <v>31661</v>
      </c>
      <c r="F465" s="4" t="s">
        <v>930</v>
      </c>
      <c r="G465" s="4">
        <v>5770</v>
      </c>
      <c r="H465" s="130">
        <f t="shared" si="17"/>
        <v>1758.6960000000001</v>
      </c>
      <c r="I465" s="4">
        <v>14</v>
      </c>
      <c r="J465" s="116">
        <f t="shared" si="16"/>
        <v>4.2671999999999999</v>
      </c>
      <c r="N465" s="17" t="s">
        <v>932</v>
      </c>
      <c r="O465" s="17" t="s">
        <v>2830</v>
      </c>
      <c r="P465" s="56" t="s">
        <v>938</v>
      </c>
      <c r="U465">
        <v>0</v>
      </c>
    </row>
    <row r="466" spans="2:21">
      <c r="B466" s="11">
        <v>31661</v>
      </c>
      <c r="G466" s="4">
        <v>6200</v>
      </c>
      <c r="H466" s="130">
        <f t="shared" si="17"/>
        <v>1889.76</v>
      </c>
      <c r="I466" s="4">
        <v>10</v>
      </c>
      <c r="J466" s="116">
        <f t="shared" si="16"/>
        <v>3.048</v>
      </c>
      <c r="K466" s="6" t="s">
        <v>22</v>
      </c>
      <c r="O466" s="17" t="s">
        <v>1550</v>
      </c>
      <c r="P466" s="6" t="s">
        <v>933</v>
      </c>
      <c r="U466">
        <v>0</v>
      </c>
    </row>
    <row r="467" spans="2:21">
      <c r="B467" s="11">
        <v>31661</v>
      </c>
      <c r="G467" s="4">
        <v>6200</v>
      </c>
      <c r="H467" s="130">
        <f t="shared" si="17"/>
        <v>1889.76</v>
      </c>
      <c r="I467" s="4">
        <v>24</v>
      </c>
      <c r="J467" s="116">
        <f t="shared" si="16"/>
        <v>7.3152000000000008</v>
      </c>
      <c r="K467" s="6" t="s">
        <v>204</v>
      </c>
      <c r="O467" s="17" t="s">
        <v>1550</v>
      </c>
      <c r="P467" s="6" t="s">
        <v>934</v>
      </c>
      <c r="U467">
        <v>0</v>
      </c>
    </row>
    <row r="468" spans="2:21">
      <c r="B468" s="11">
        <v>31661</v>
      </c>
      <c r="H468" s="130">
        <f t="shared" si="17"/>
        <v>0</v>
      </c>
      <c r="J468" s="116"/>
      <c r="O468" s="17" t="s">
        <v>1550</v>
      </c>
      <c r="U468">
        <v>0</v>
      </c>
    </row>
    <row r="469" spans="2:21">
      <c r="B469" s="11">
        <v>31661</v>
      </c>
      <c r="G469" s="4">
        <v>6260</v>
      </c>
      <c r="H469" s="130">
        <f t="shared" si="17"/>
        <v>1908.048</v>
      </c>
      <c r="I469" s="4">
        <v>15</v>
      </c>
      <c r="J469" s="116">
        <f t="shared" si="16"/>
        <v>4.5720000000000001</v>
      </c>
      <c r="O469" s="17" t="s">
        <v>1550</v>
      </c>
      <c r="U469">
        <v>0</v>
      </c>
    </row>
    <row r="470" spans="2:21">
      <c r="B470" s="11">
        <v>31661</v>
      </c>
      <c r="H470" s="130">
        <f t="shared" si="17"/>
        <v>0</v>
      </c>
      <c r="J470" s="116"/>
      <c r="K470" s="6" t="s">
        <v>939</v>
      </c>
      <c r="M470" s="17" t="s">
        <v>940</v>
      </c>
      <c r="O470" s="17" t="s">
        <v>1550</v>
      </c>
      <c r="U470">
        <v>0</v>
      </c>
    </row>
    <row r="471" spans="2:21">
      <c r="B471" s="11">
        <v>31661</v>
      </c>
      <c r="F471" s="4" t="s">
        <v>941</v>
      </c>
      <c r="G471" s="4">
        <v>5900</v>
      </c>
      <c r="H471" s="130">
        <f t="shared" si="17"/>
        <v>1798.3200000000002</v>
      </c>
      <c r="I471" s="4">
        <v>12</v>
      </c>
      <c r="J471" s="116">
        <f t="shared" si="16"/>
        <v>3.6576000000000004</v>
      </c>
      <c r="K471" s="6" t="s">
        <v>253</v>
      </c>
      <c r="O471" s="17" t="s">
        <v>1550</v>
      </c>
      <c r="U471">
        <v>0</v>
      </c>
    </row>
    <row r="472" spans="2:21">
      <c r="B472" s="11">
        <v>31661</v>
      </c>
      <c r="F472" s="4" t="s">
        <v>942</v>
      </c>
      <c r="G472" s="4">
        <v>5400</v>
      </c>
      <c r="H472" s="130">
        <f t="shared" si="17"/>
        <v>1645.92</v>
      </c>
      <c r="I472" s="4">
        <v>50</v>
      </c>
      <c r="J472" s="116">
        <f t="shared" si="16"/>
        <v>15.24</v>
      </c>
      <c r="K472" s="6" t="s">
        <v>120</v>
      </c>
      <c r="M472" s="17" t="s">
        <v>945</v>
      </c>
      <c r="N472" s="17" t="s">
        <v>943</v>
      </c>
      <c r="O472" s="17" t="s">
        <v>1550</v>
      </c>
      <c r="P472" s="6" t="s">
        <v>944</v>
      </c>
      <c r="U472">
        <v>0</v>
      </c>
    </row>
    <row r="473" spans="2:21">
      <c r="B473" s="11">
        <v>31664</v>
      </c>
      <c r="C473" s="6" t="s">
        <v>956</v>
      </c>
      <c r="D473" s="4">
        <v>30</v>
      </c>
      <c r="G473" s="4">
        <v>4200</v>
      </c>
      <c r="H473" s="130">
        <f t="shared" si="17"/>
        <v>1280.1600000000001</v>
      </c>
      <c r="I473" s="4">
        <v>19</v>
      </c>
      <c r="J473" s="116">
        <f t="shared" si="16"/>
        <v>5.7911999999999999</v>
      </c>
      <c r="K473" s="6" t="s">
        <v>241</v>
      </c>
      <c r="M473" s="17" t="s">
        <v>946</v>
      </c>
      <c r="U473">
        <v>0</v>
      </c>
    </row>
    <row r="474" spans="2:21">
      <c r="B474" s="11">
        <v>31664</v>
      </c>
      <c r="C474" s="6" t="s">
        <v>956</v>
      </c>
      <c r="D474" s="4">
        <v>30</v>
      </c>
      <c r="G474" s="4">
        <v>3980</v>
      </c>
      <c r="H474" s="130">
        <f t="shared" si="17"/>
        <v>1213.104</v>
      </c>
      <c r="I474" s="4">
        <v>15</v>
      </c>
      <c r="J474" s="116">
        <f t="shared" si="16"/>
        <v>4.5720000000000001</v>
      </c>
      <c r="K474" s="6" t="s">
        <v>22</v>
      </c>
      <c r="M474" s="17" t="s">
        <v>947</v>
      </c>
      <c r="U474">
        <v>0</v>
      </c>
    </row>
    <row r="475" spans="2:21">
      <c r="B475" s="11">
        <v>31664</v>
      </c>
      <c r="C475" s="6" t="s">
        <v>956</v>
      </c>
      <c r="D475" s="4">
        <v>30</v>
      </c>
      <c r="G475" s="4">
        <v>2950</v>
      </c>
      <c r="H475" s="130">
        <f t="shared" si="17"/>
        <v>899.16000000000008</v>
      </c>
      <c r="I475" s="4">
        <v>15</v>
      </c>
      <c r="J475" s="116">
        <f t="shared" si="16"/>
        <v>4.5720000000000001</v>
      </c>
      <c r="K475" s="6" t="s">
        <v>241</v>
      </c>
      <c r="M475" s="17" t="s">
        <v>948</v>
      </c>
      <c r="U475">
        <v>0</v>
      </c>
    </row>
    <row r="476" spans="2:21">
      <c r="B476" s="11">
        <v>31665</v>
      </c>
      <c r="F476" s="4" t="s">
        <v>949</v>
      </c>
      <c r="G476" s="4">
        <v>6700</v>
      </c>
      <c r="H476" s="130">
        <f t="shared" si="17"/>
        <v>2042.16</v>
      </c>
      <c r="I476" s="4">
        <v>40</v>
      </c>
      <c r="J476" s="116">
        <f t="shared" si="16"/>
        <v>12.192</v>
      </c>
      <c r="K476" s="6" t="s">
        <v>302</v>
      </c>
      <c r="U476">
        <v>0</v>
      </c>
    </row>
    <row r="477" spans="2:21">
      <c r="B477" s="11">
        <v>31665</v>
      </c>
      <c r="F477" s="4" t="s">
        <v>950</v>
      </c>
      <c r="G477" s="4">
        <v>7990</v>
      </c>
      <c r="H477" s="130">
        <f t="shared" si="17"/>
        <v>2435.3520000000003</v>
      </c>
      <c r="I477" s="4">
        <v>16</v>
      </c>
      <c r="J477" s="116">
        <f t="shared" si="16"/>
        <v>4.8768000000000002</v>
      </c>
      <c r="K477" s="6" t="s">
        <v>104</v>
      </c>
      <c r="P477" s="6" t="s">
        <v>951</v>
      </c>
      <c r="U477">
        <v>0</v>
      </c>
    </row>
    <row r="478" spans="2:21">
      <c r="B478" s="11">
        <v>31665</v>
      </c>
      <c r="F478" s="4" t="s">
        <v>849</v>
      </c>
      <c r="G478" s="4">
        <v>7180</v>
      </c>
      <c r="H478" s="130">
        <f t="shared" si="17"/>
        <v>2188.4639999999999</v>
      </c>
      <c r="I478" s="4">
        <v>30</v>
      </c>
      <c r="J478" s="116">
        <f t="shared" si="16"/>
        <v>9.1440000000000001</v>
      </c>
      <c r="K478" s="6" t="s">
        <v>302</v>
      </c>
      <c r="U478">
        <v>0</v>
      </c>
    </row>
    <row r="479" spans="2:21">
      <c r="B479" s="11">
        <v>31665</v>
      </c>
      <c r="F479" s="4" t="s">
        <v>952</v>
      </c>
      <c r="G479" s="4">
        <v>6400</v>
      </c>
      <c r="H479" s="130">
        <f t="shared" si="17"/>
        <v>1950.72</v>
      </c>
      <c r="I479" s="4">
        <v>25</v>
      </c>
      <c r="J479" s="116">
        <f t="shared" si="16"/>
        <v>7.62</v>
      </c>
      <c r="K479" s="6" t="s">
        <v>221</v>
      </c>
      <c r="U479">
        <v>0</v>
      </c>
    </row>
    <row r="480" spans="2:21">
      <c r="B480" s="11">
        <v>31665</v>
      </c>
      <c r="F480" s="4" t="s">
        <v>953</v>
      </c>
      <c r="G480" s="4">
        <v>5850</v>
      </c>
      <c r="H480" s="130">
        <f t="shared" si="17"/>
        <v>1783.0800000000002</v>
      </c>
      <c r="I480" s="4">
        <v>27</v>
      </c>
      <c r="J480" s="116">
        <f t="shared" si="16"/>
        <v>8.2295999999999996</v>
      </c>
      <c r="K480" s="6" t="s">
        <v>120</v>
      </c>
      <c r="U480">
        <v>0</v>
      </c>
    </row>
    <row r="481" spans="2:21">
      <c r="B481" s="11">
        <v>31666</v>
      </c>
      <c r="F481" s="4" t="s">
        <v>42</v>
      </c>
      <c r="G481" s="4">
        <v>8200</v>
      </c>
      <c r="H481" s="130">
        <f t="shared" si="17"/>
        <v>2499.36</v>
      </c>
      <c r="I481" s="4">
        <v>12</v>
      </c>
      <c r="J481" s="116">
        <f t="shared" si="16"/>
        <v>3.6576000000000004</v>
      </c>
      <c r="K481" s="6" t="s">
        <v>104</v>
      </c>
      <c r="U481">
        <v>0</v>
      </c>
    </row>
    <row r="482" spans="2:21">
      <c r="B482" s="11">
        <v>31666</v>
      </c>
      <c r="F482" s="4" t="s">
        <v>616</v>
      </c>
      <c r="G482" s="4">
        <v>8270</v>
      </c>
      <c r="H482" s="130">
        <f t="shared" si="17"/>
        <v>2520.6959999999999</v>
      </c>
      <c r="I482" s="4">
        <v>27</v>
      </c>
      <c r="J482" s="116">
        <f t="shared" si="16"/>
        <v>8.2295999999999996</v>
      </c>
      <c r="K482" s="6" t="s">
        <v>954</v>
      </c>
      <c r="M482" s="17" t="s">
        <v>955</v>
      </c>
      <c r="U482">
        <v>0</v>
      </c>
    </row>
    <row r="483" spans="2:21">
      <c r="B483" s="11">
        <v>31666</v>
      </c>
      <c r="F483" s="4" t="s">
        <v>851</v>
      </c>
      <c r="G483" s="4">
        <v>7525</v>
      </c>
      <c r="H483" s="130">
        <f t="shared" si="17"/>
        <v>2293.62</v>
      </c>
      <c r="I483" s="4">
        <v>20</v>
      </c>
      <c r="J483" s="116">
        <f t="shared" si="16"/>
        <v>6.0960000000000001</v>
      </c>
      <c r="K483" s="6" t="s">
        <v>221</v>
      </c>
      <c r="U483">
        <v>0</v>
      </c>
    </row>
    <row r="484" spans="2:21">
      <c r="B484" s="11">
        <v>31666</v>
      </c>
      <c r="F484" s="4" t="s">
        <v>910</v>
      </c>
      <c r="G484" s="4">
        <v>7825</v>
      </c>
      <c r="H484" s="130">
        <f t="shared" si="17"/>
        <v>2385.06</v>
      </c>
      <c r="I484" s="4">
        <v>20</v>
      </c>
      <c r="J484" s="116">
        <f t="shared" si="16"/>
        <v>6.0960000000000001</v>
      </c>
      <c r="K484" s="6" t="s">
        <v>171</v>
      </c>
      <c r="U484">
        <v>0</v>
      </c>
    </row>
    <row r="485" spans="2:21">
      <c r="B485" s="11">
        <v>31666</v>
      </c>
      <c r="F485" s="4" t="s">
        <v>299</v>
      </c>
      <c r="G485" s="4">
        <v>7840</v>
      </c>
      <c r="H485" s="130">
        <f t="shared" si="17"/>
        <v>2389.6320000000001</v>
      </c>
      <c r="I485" s="4">
        <v>25</v>
      </c>
      <c r="J485" s="116">
        <f t="shared" si="16"/>
        <v>7.62</v>
      </c>
      <c r="K485" s="6" t="s">
        <v>22</v>
      </c>
      <c r="U485">
        <v>0</v>
      </c>
    </row>
    <row r="486" spans="2:21">
      <c r="B486" s="11">
        <v>31666</v>
      </c>
      <c r="F486" s="4" t="s">
        <v>57</v>
      </c>
      <c r="G486" s="4">
        <v>7970</v>
      </c>
      <c r="H486" s="130">
        <f t="shared" si="17"/>
        <v>2429.2560000000003</v>
      </c>
      <c r="I486" s="4">
        <v>10</v>
      </c>
      <c r="J486" s="116">
        <f t="shared" si="16"/>
        <v>3.048</v>
      </c>
      <c r="K486" s="6" t="s">
        <v>171</v>
      </c>
      <c r="U486">
        <v>0</v>
      </c>
    </row>
    <row r="487" spans="2:21">
      <c r="B487" s="11">
        <v>31666</v>
      </c>
      <c r="F487" s="4" t="s">
        <v>915</v>
      </c>
      <c r="G487" s="4">
        <v>8100</v>
      </c>
      <c r="H487" s="130">
        <f t="shared" si="17"/>
        <v>2468.88</v>
      </c>
      <c r="I487" s="4">
        <v>20</v>
      </c>
      <c r="J487" s="116">
        <f t="shared" si="16"/>
        <v>6.0960000000000001</v>
      </c>
      <c r="K487" s="6" t="s">
        <v>62</v>
      </c>
      <c r="U487">
        <v>0</v>
      </c>
    </row>
    <row r="488" spans="2:21">
      <c r="B488" s="11">
        <v>31667</v>
      </c>
      <c r="C488" s="6" t="s">
        <v>956</v>
      </c>
      <c r="G488" s="4">
        <v>3720</v>
      </c>
      <c r="H488" s="130">
        <f t="shared" si="17"/>
        <v>1133.856</v>
      </c>
      <c r="I488" s="4">
        <v>35</v>
      </c>
      <c r="J488" s="116">
        <f t="shared" si="16"/>
        <v>10.668000000000001</v>
      </c>
      <c r="K488" s="6" t="s">
        <v>22</v>
      </c>
      <c r="U488">
        <v>0</v>
      </c>
    </row>
    <row r="489" spans="2:21">
      <c r="B489" s="11">
        <v>31667</v>
      </c>
      <c r="C489" s="6" t="s">
        <v>956</v>
      </c>
      <c r="G489" s="4">
        <v>3150</v>
      </c>
      <c r="H489" s="130">
        <f t="shared" si="17"/>
        <v>960.12</v>
      </c>
      <c r="I489" s="4">
        <v>7</v>
      </c>
      <c r="J489" s="116">
        <f t="shared" si="16"/>
        <v>2.1335999999999999</v>
      </c>
      <c r="K489" s="6" t="s">
        <v>171</v>
      </c>
      <c r="M489" s="17" t="s">
        <v>957</v>
      </c>
      <c r="U489">
        <v>0</v>
      </c>
    </row>
    <row r="490" spans="2:21">
      <c r="B490" s="11">
        <v>31667</v>
      </c>
      <c r="C490" s="6" t="s">
        <v>956</v>
      </c>
      <c r="H490" s="130">
        <f t="shared" si="17"/>
        <v>0</v>
      </c>
      <c r="I490" s="4">
        <v>12</v>
      </c>
      <c r="J490" s="116">
        <f t="shared" si="16"/>
        <v>3.6576000000000004</v>
      </c>
      <c r="K490" s="6" t="s">
        <v>22</v>
      </c>
      <c r="M490" s="17" t="s">
        <v>959</v>
      </c>
      <c r="U490">
        <v>0</v>
      </c>
    </row>
    <row r="491" spans="2:21">
      <c r="B491" s="11">
        <v>31667</v>
      </c>
      <c r="C491" s="6" t="s">
        <v>956</v>
      </c>
      <c r="G491" s="4">
        <v>3000</v>
      </c>
      <c r="H491" s="130">
        <f t="shared" si="17"/>
        <v>914.40000000000009</v>
      </c>
      <c r="I491" s="4">
        <v>22</v>
      </c>
      <c r="J491" s="116">
        <f t="shared" si="16"/>
        <v>6.7056000000000004</v>
      </c>
      <c r="K491" s="6" t="s">
        <v>120</v>
      </c>
      <c r="M491" s="17" t="s">
        <v>958</v>
      </c>
      <c r="U491">
        <v>0</v>
      </c>
    </row>
    <row r="492" spans="2:21">
      <c r="B492" s="11">
        <v>31667</v>
      </c>
      <c r="C492" s="6" t="s">
        <v>956</v>
      </c>
      <c r="G492" s="4">
        <v>2900</v>
      </c>
      <c r="H492" s="130">
        <f t="shared" si="17"/>
        <v>883.92000000000007</v>
      </c>
      <c r="I492" s="4">
        <v>6</v>
      </c>
      <c r="J492" s="116">
        <f t="shared" si="16"/>
        <v>1.8288000000000002</v>
      </c>
      <c r="K492" s="6" t="s">
        <v>62</v>
      </c>
      <c r="M492" s="17" t="s">
        <v>960</v>
      </c>
      <c r="U492">
        <v>0</v>
      </c>
    </row>
    <row r="493" spans="2:21">
      <c r="B493" s="11">
        <v>31667</v>
      </c>
      <c r="G493" s="4">
        <v>2850</v>
      </c>
      <c r="H493" s="130">
        <f t="shared" si="17"/>
        <v>868.68000000000006</v>
      </c>
      <c r="I493" s="4">
        <v>35</v>
      </c>
      <c r="J493" s="116">
        <f t="shared" si="16"/>
        <v>10.668000000000001</v>
      </c>
      <c r="K493" s="6" t="s">
        <v>961</v>
      </c>
      <c r="U493">
        <v>0</v>
      </c>
    </row>
    <row r="494" spans="2:21">
      <c r="B494" s="11">
        <v>31668</v>
      </c>
      <c r="C494" s="6" t="s">
        <v>956</v>
      </c>
      <c r="G494" s="4">
        <v>3220</v>
      </c>
      <c r="H494" s="130">
        <f t="shared" si="17"/>
        <v>981.45600000000002</v>
      </c>
      <c r="I494" s="4">
        <v>30</v>
      </c>
      <c r="J494" s="116">
        <f t="shared" si="16"/>
        <v>9.1440000000000001</v>
      </c>
      <c r="K494" s="6" t="s">
        <v>22</v>
      </c>
      <c r="M494" s="17" t="s">
        <v>962</v>
      </c>
      <c r="U494">
        <v>0</v>
      </c>
    </row>
    <row r="495" spans="2:21">
      <c r="B495" s="11">
        <v>31668</v>
      </c>
      <c r="C495" s="6" t="s">
        <v>956</v>
      </c>
      <c r="G495" s="4">
        <v>3150</v>
      </c>
      <c r="H495" s="130">
        <f t="shared" si="17"/>
        <v>960.12</v>
      </c>
      <c r="I495" s="4">
        <v>5</v>
      </c>
      <c r="J495" s="116">
        <f t="shared" si="16"/>
        <v>1.524</v>
      </c>
      <c r="K495" s="6" t="s">
        <v>22</v>
      </c>
      <c r="U495">
        <v>0</v>
      </c>
    </row>
    <row r="496" spans="2:21">
      <c r="B496" s="11">
        <v>31971</v>
      </c>
      <c r="G496" s="4">
        <v>7800</v>
      </c>
      <c r="H496" s="130">
        <f t="shared" si="17"/>
        <v>2377.44</v>
      </c>
      <c r="I496" s="4">
        <v>35</v>
      </c>
      <c r="J496" s="116">
        <f t="shared" si="16"/>
        <v>10.668000000000001</v>
      </c>
      <c r="M496" s="17" t="s">
        <v>963</v>
      </c>
      <c r="U496">
        <v>0</v>
      </c>
    </row>
    <row r="497" spans="1:21">
      <c r="B497" s="11">
        <v>31972</v>
      </c>
      <c r="G497" s="4">
        <v>7700</v>
      </c>
      <c r="H497" s="130">
        <f t="shared" si="17"/>
        <v>2346.96</v>
      </c>
      <c r="I497" s="4">
        <v>27</v>
      </c>
      <c r="J497" s="116">
        <f t="shared" si="16"/>
        <v>8.2295999999999996</v>
      </c>
      <c r="M497" s="17" t="s">
        <v>964</v>
      </c>
      <c r="U497">
        <v>0</v>
      </c>
    </row>
    <row r="498" spans="1:21">
      <c r="B498" s="11">
        <v>31972</v>
      </c>
      <c r="H498" s="130">
        <f t="shared" si="17"/>
        <v>0</v>
      </c>
      <c r="I498" s="4">
        <v>25</v>
      </c>
      <c r="J498" s="116">
        <f t="shared" si="16"/>
        <v>7.62</v>
      </c>
      <c r="K498" s="6" t="s">
        <v>479</v>
      </c>
      <c r="L498" s="6" t="s">
        <v>573</v>
      </c>
      <c r="M498" s="17" t="s">
        <v>965</v>
      </c>
      <c r="U498">
        <v>0</v>
      </c>
    </row>
    <row r="499" spans="1:21">
      <c r="B499" s="11">
        <v>31973</v>
      </c>
      <c r="G499" s="4">
        <v>8420</v>
      </c>
      <c r="H499" s="130">
        <f t="shared" si="17"/>
        <v>2566.4160000000002</v>
      </c>
      <c r="J499" s="116"/>
      <c r="M499" s="17" t="s">
        <v>967</v>
      </c>
      <c r="P499" s="6" t="s">
        <v>966</v>
      </c>
      <c r="Q499">
        <v>3</v>
      </c>
      <c r="U499">
        <v>0</v>
      </c>
    </row>
    <row r="500" spans="1:21">
      <c r="B500" s="11">
        <v>31973</v>
      </c>
      <c r="G500" s="4">
        <v>8650</v>
      </c>
      <c r="H500" s="130">
        <f t="shared" si="17"/>
        <v>2636.52</v>
      </c>
      <c r="J500" s="116"/>
      <c r="P500" s="6" t="s">
        <v>968</v>
      </c>
      <c r="R500">
        <v>2</v>
      </c>
      <c r="U500">
        <v>0</v>
      </c>
    </row>
    <row r="501" spans="1:21">
      <c r="B501" s="11">
        <v>31973</v>
      </c>
      <c r="G501" s="4">
        <v>8250</v>
      </c>
      <c r="H501" s="130">
        <f t="shared" si="17"/>
        <v>2514.6</v>
      </c>
      <c r="J501" s="116"/>
      <c r="K501" s="6" t="s">
        <v>171</v>
      </c>
      <c r="L501" s="6" t="s">
        <v>325</v>
      </c>
      <c r="M501" s="17" t="s">
        <v>970</v>
      </c>
      <c r="P501" s="6" t="s">
        <v>969</v>
      </c>
      <c r="Q501">
        <v>2</v>
      </c>
      <c r="R501">
        <v>2</v>
      </c>
      <c r="U501">
        <v>0</v>
      </c>
    </row>
    <row r="502" spans="1:21">
      <c r="B502" s="11">
        <v>31609</v>
      </c>
      <c r="G502" s="4">
        <v>7660</v>
      </c>
      <c r="H502" s="130">
        <f t="shared" si="17"/>
        <v>2334.768</v>
      </c>
      <c r="I502" s="4">
        <v>26</v>
      </c>
      <c r="J502" s="116">
        <f t="shared" si="16"/>
        <v>7.9248000000000003</v>
      </c>
      <c r="K502" s="6" t="s">
        <v>972</v>
      </c>
      <c r="L502" s="6" t="s">
        <v>971</v>
      </c>
      <c r="P502" s="6" t="s">
        <v>973</v>
      </c>
      <c r="Q502">
        <v>4</v>
      </c>
      <c r="U502">
        <v>1</v>
      </c>
    </row>
    <row r="503" spans="1:21">
      <c r="B503" s="11">
        <v>31609</v>
      </c>
      <c r="G503" s="4">
        <v>7870</v>
      </c>
      <c r="H503" s="130">
        <f t="shared" si="17"/>
        <v>2398.7760000000003</v>
      </c>
      <c r="I503" s="4">
        <v>40</v>
      </c>
      <c r="J503" s="116">
        <f t="shared" si="16"/>
        <v>12.192</v>
      </c>
      <c r="P503" s="6" t="s">
        <v>974</v>
      </c>
      <c r="U503">
        <v>0</v>
      </c>
    </row>
    <row r="504" spans="1:21">
      <c r="B504" s="11">
        <v>31609</v>
      </c>
      <c r="G504" s="4">
        <v>8425</v>
      </c>
      <c r="H504" s="130">
        <f t="shared" si="17"/>
        <v>2567.94</v>
      </c>
      <c r="I504" s="4">
        <v>27</v>
      </c>
      <c r="J504" s="116">
        <f t="shared" si="16"/>
        <v>8.2295999999999996</v>
      </c>
      <c r="K504" s="6" t="s">
        <v>975</v>
      </c>
      <c r="P504" s="6" t="s">
        <v>1049</v>
      </c>
      <c r="U504">
        <v>1</v>
      </c>
    </row>
    <row r="505" spans="1:21">
      <c r="B505" s="11">
        <v>31610</v>
      </c>
      <c r="H505" s="130">
        <f t="shared" si="17"/>
        <v>0</v>
      </c>
      <c r="I505" s="4">
        <v>40</v>
      </c>
      <c r="J505" s="116">
        <f t="shared" si="16"/>
        <v>12.192</v>
      </c>
      <c r="M505" s="17" t="s">
        <v>976</v>
      </c>
      <c r="P505" s="6" t="s">
        <v>977</v>
      </c>
      <c r="Q505">
        <v>2</v>
      </c>
      <c r="U505">
        <v>0</v>
      </c>
    </row>
    <row r="506" spans="1:21">
      <c r="B506" s="11">
        <v>31610</v>
      </c>
      <c r="G506" s="4">
        <v>8750</v>
      </c>
      <c r="H506" s="130">
        <f t="shared" si="17"/>
        <v>2667</v>
      </c>
      <c r="I506" s="4">
        <v>40</v>
      </c>
      <c r="J506" s="116">
        <f t="shared" si="16"/>
        <v>12.192</v>
      </c>
      <c r="K506" s="6" t="s">
        <v>978</v>
      </c>
      <c r="U506">
        <v>0</v>
      </c>
    </row>
    <row r="507" spans="1:21">
      <c r="B507" s="11">
        <v>31610</v>
      </c>
      <c r="G507" s="4">
        <v>8240</v>
      </c>
      <c r="H507" s="130">
        <f t="shared" si="17"/>
        <v>2511.5520000000001</v>
      </c>
      <c r="I507" s="4">
        <v>20</v>
      </c>
      <c r="J507" s="116">
        <f t="shared" si="16"/>
        <v>6.0960000000000001</v>
      </c>
      <c r="M507" s="17" t="s">
        <v>979</v>
      </c>
      <c r="P507" s="6" t="s">
        <v>980</v>
      </c>
      <c r="Q507">
        <v>2</v>
      </c>
      <c r="U507">
        <v>0</v>
      </c>
    </row>
    <row r="508" spans="1:21">
      <c r="B508" s="11">
        <v>31611</v>
      </c>
      <c r="G508" s="4">
        <v>8400</v>
      </c>
      <c r="H508" s="130">
        <f t="shared" si="17"/>
        <v>2560.3200000000002</v>
      </c>
      <c r="I508" s="4">
        <v>35</v>
      </c>
      <c r="J508" s="116">
        <f t="shared" si="16"/>
        <v>10.668000000000001</v>
      </c>
      <c r="M508" s="17" t="s">
        <v>982</v>
      </c>
      <c r="P508" s="56" t="s">
        <v>981</v>
      </c>
      <c r="U508">
        <v>0</v>
      </c>
    </row>
    <row r="509" spans="1:21" s="75" customFormat="1">
      <c r="A509" s="75" t="s">
        <v>983</v>
      </c>
      <c r="B509" s="76"/>
      <c r="C509" s="76"/>
      <c r="D509" s="77"/>
      <c r="E509" s="77" t="s">
        <v>984</v>
      </c>
      <c r="F509" s="77"/>
      <c r="G509" s="77"/>
      <c r="H509" s="130">
        <f t="shared" si="17"/>
        <v>0</v>
      </c>
      <c r="I509" s="77"/>
      <c r="J509" s="116"/>
      <c r="K509" s="76"/>
      <c r="L509" s="76"/>
      <c r="M509" s="78"/>
      <c r="N509" s="78"/>
      <c r="O509" s="78"/>
      <c r="P509" s="76" t="s">
        <v>994</v>
      </c>
    </row>
    <row r="510" spans="1:21">
      <c r="B510" s="11">
        <v>32395</v>
      </c>
      <c r="C510" s="6" t="s">
        <v>985</v>
      </c>
      <c r="F510" s="4" t="s">
        <v>986</v>
      </c>
      <c r="G510" s="4">
        <v>7675</v>
      </c>
      <c r="H510" s="130">
        <f t="shared" si="17"/>
        <v>2339.34</v>
      </c>
      <c r="I510" s="4">
        <v>12</v>
      </c>
      <c r="J510" s="116">
        <f t="shared" ref="J510:J513" si="18">I510*0.3048</f>
        <v>3.6576000000000004</v>
      </c>
      <c r="K510" s="6" t="s">
        <v>320</v>
      </c>
      <c r="M510" s="17" t="s">
        <v>987</v>
      </c>
      <c r="U510">
        <v>0</v>
      </c>
    </row>
    <row r="511" spans="1:21">
      <c r="B511" s="11">
        <v>32421</v>
      </c>
      <c r="F511" s="4" t="s">
        <v>42</v>
      </c>
      <c r="G511" s="4">
        <v>7500</v>
      </c>
      <c r="H511" s="130">
        <f t="shared" si="17"/>
        <v>2286</v>
      </c>
      <c r="I511" s="4">
        <v>10</v>
      </c>
      <c r="J511" s="116">
        <f t="shared" si="18"/>
        <v>3.048</v>
      </c>
      <c r="K511" s="6" t="s">
        <v>434</v>
      </c>
      <c r="N511" s="17" t="s">
        <v>988</v>
      </c>
      <c r="O511" s="17" t="s">
        <v>2831</v>
      </c>
      <c r="U511">
        <v>0</v>
      </c>
    </row>
    <row r="512" spans="1:21">
      <c r="B512" s="11">
        <v>32421</v>
      </c>
      <c r="F512" s="4" t="s">
        <v>989</v>
      </c>
      <c r="G512" s="4">
        <v>7555</v>
      </c>
      <c r="H512" s="130">
        <f t="shared" si="17"/>
        <v>2302.7640000000001</v>
      </c>
      <c r="I512" s="4">
        <v>10</v>
      </c>
      <c r="J512" s="116">
        <f t="shared" si="18"/>
        <v>3.048</v>
      </c>
      <c r="K512" s="6" t="s">
        <v>142</v>
      </c>
      <c r="M512" s="17" t="s">
        <v>990</v>
      </c>
      <c r="N512" s="17" t="s">
        <v>988</v>
      </c>
      <c r="O512" s="17" t="s">
        <v>2831</v>
      </c>
      <c r="P512" s="6" t="s">
        <v>991</v>
      </c>
      <c r="Q512">
        <v>2</v>
      </c>
      <c r="U512">
        <v>0</v>
      </c>
    </row>
    <row r="513" spans="1:21">
      <c r="B513" s="11">
        <v>32437</v>
      </c>
      <c r="F513" s="4" t="s">
        <v>708</v>
      </c>
      <c r="G513" s="4">
        <v>7300</v>
      </c>
      <c r="H513" s="130">
        <f t="shared" si="17"/>
        <v>2225.04</v>
      </c>
      <c r="I513" s="4">
        <v>20</v>
      </c>
      <c r="J513" s="116">
        <f t="shared" si="18"/>
        <v>6.0960000000000001</v>
      </c>
      <c r="K513" s="6" t="s">
        <v>773</v>
      </c>
      <c r="M513" s="17" t="s">
        <v>992</v>
      </c>
      <c r="N513" s="17" t="s">
        <v>993</v>
      </c>
      <c r="O513" s="17" t="s">
        <v>993</v>
      </c>
      <c r="U513">
        <v>0</v>
      </c>
    </row>
    <row r="514" spans="1:21">
      <c r="B514" s="11">
        <v>32437</v>
      </c>
      <c r="F514" s="4" t="s">
        <v>615</v>
      </c>
      <c r="G514" s="4">
        <v>7600</v>
      </c>
      <c r="H514" s="130">
        <f t="shared" si="17"/>
        <v>2316.48</v>
      </c>
      <c r="J514" s="116"/>
      <c r="K514" s="6" t="s">
        <v>58</v>
      </c>
      <c r="N514" s="17" t="s">
        <v>993</v>
      </c>
      <c r="O514" s="17" t="s">
        <v>993</v>
      </c>
      <c r="U514">
        <v>0</v>
      </c>
    </row>
    <row r="515" spans="1:21" s="54" customFormat="1">
      <c r="A515" s="54" t="s">
        <v>995</v>
      </c>
      <c r="B515" s="122"/>
      <c r="C515" s="122"/>
      <c r="D515" s="55"/>
      <c r="E515" s="55"/>
      <c r="F515" s="55"/>
      <c r="G515" s="55"/>
      <c r="H515" s="130">
        <f t="shared" si="17"/>
        <v>0</v>
      </c>
      <c r="I515" s="55"/>
      <c r="J515" s="123"/>
      <c r="K515" s="122"/>
      <c r="L515" s="122"/>
      <c r="M515" s="124"/>
      <c r="N515" s="124"/>
      <c r="O515" s="124"/>
      <c r="P515" s="122"/>
    </row>
    <row r="516" spans="1:21">
      <c r="B516" s="11">
        <v>32263</v>
      </c>
      <c r="H516" s="130">
        <f t="shared" ref="H516:H579" si="19">G516*0.3048</f>
        <v>0</v>
      </c>
      <c r="I516" s="4">
        <v>20</v>
      </c>
      <c r="J516" s="116">
        <f>I516*0.3048</f>
        <v>6.0960000000000001</v>
      </c>
      <c r="K516" s="6" t="s">
        <v>481</v>
      </c>
      <c r="N516" s="17" t="s">
        <v>996</v>
      </c>
      <c r="O516" s="17" t="s">
        <v>2361</v>
      </c>
      <c r="U516">
        <v>0</v>
      </c>
    </row>
    <row r="517" spans="1:21">
      <c r="B517" s="11">
        <v>32263</v>
      </c>
      <c r="G517" s="4">
        <v>4280</v>
      </c>
      <c r="H517" s="130">
        <f t="shared" si="19"/>
        <v>1304.5440000000001</v>
      </c>
      <c r="I517" s="4">
        <v>30</v>
      </c>
      <c r="J517" s="116">
        <f>I517*0.3048</f>
        <v>9.1440000000000001</v>
      </c>
      <c r="K517" s="6" t="s">
        <v>163</v>
      </c>
      <c r="O517" s="17" t="s">
        <v>2361</v>
      </c>
      <c r="U517">
        <v>0</v>
      </c>
    </row>
    <row r="518" spans="1:21">
      <c r="B518" s="11">
        <v>32263</v>
      </c>
      <c r="G518" s="4">
        <v>4270</v>
      </c>
      <c r="H518" s="130">
        <f t="shared" si="19"/>
        <v>1301.4960000000001</v>
      </c>
      <c r="I518" s="4">
        <v>30</v>
      </c>
      <c r="J518" s="116">
        <f>I518*0.3048</f>
        <v>9.1440000000000001</v>
      </c>
      <c r="K518" s="6" t="s">
        <v>171</v>
      </c>
      <c r="O518" s="17" t="s">
        <v>2361</v>
      </c>
      <c r="P518" s="6" t="s">
        <v>997</v>
      </c>
      <c r="R518">
        <v>2</v>
      </c>
      <c r="U518">
        <v>0</v>
      </c>
    </row>
    <row r="519" spans="1:21">
      <c r="B519" s="11">
        <v>32263</v>
      </c>
      <c r="G519" s="4">
        <v>4650</v>
      </c>
      <c r="H519" s="130">
        <f t="shared" si="19"/>
        <v>1417.3200000000002</v>
      </c>
      <c r="I519" s="4">
        <v>15</v>
      </c>
      <c r="J519" s="116">
        <f t="shared" ref="J519:J582" si="20">I519*0.3048</f>
        <v>4.5720000000000001</v>
      </c>
      <c r="K519" s="6" t="s">
        <v>221</v>
      </c>
      <c r="O519" s="17" t="s">
        <v>2361</v>
      </c>
      <c r="U519">
        <v>0</v>
      </c>
    </row>
    <row r="520" spans="1:21">
      <c r="B520" s="11">
        <v>32264</v>
      </c>
      <c r="C520" s="6" t="s">
        <v>999</v>
      </c>
      <c r="D520" s="4" t="s">
        <v>1000</v>
      </c>
      <c r="H520" s="130">
        <f t="shared" si="19"/>
        <v>0</v>
      </c>
      <c r="I520" s="4">
        <v>20</v>
      </c>
      <c r="J520" s="116">
        <f t="shared" si="20"/>
        <v>6.0960000000000001</v>
      </c>
      <c r="K520" s="6" t="s">
        <v>998</v>
      </c>
      <c r="O520" s="17" t="s">
        <v>999</v>
      </c>
      <c r="P520" s="6" t="s">
        <v>1001</v>
      </c>
      <c r="Q520">
        <v>4</v>
      </c>
      <c r="R520">
        <v>4</v>
      </c>
      <c r="U520">
        <v>0</v>
      </c>
    </row>
    <row r="521" spans="1:21">
      <c r="B521" s="11">
        <v>32264</v>
      </c>
      <c r="C521" s="6" t="s">
        <v>999</v>
      </c>
      <c r="F521" s="4" t="s">
        <v>106</v>
      </c>
      <c r="G521" s="4">
        <v>5750</v>
      </c>
      <c r="H521" s="130">
        <f t="shared" si="19"/>
        <v>1752.6000000000001</v>
      </c>
      <c r="I521" s="4">
        <v>30</v>
      </c>
      <c r="J521" s="116">
        <f t="shared" si="20"/>
        <v>9.1440000000000001</v>
      </c>
      <c r="O521" s="17" t="s">
        <v>999</v>
      </c>
      <c r="P521" s="6" t="s">
        <v>1002</v>
      </c>
      <c r="R521">
        <v>2</v>
      </c>
      <c r="U521">
        <v>0</v>
      </c>
    </row>
    <row r="522" spans="1:21">
      <c r="B522" s="11">
        <v>32264</v>
      </c>
      <c r="C522" s="6" t="s">
        <v>999</v>
      </c>
      <c r="F522" s="4" t="s">
        <v>634</v>
      </c>
      <c r="G522" s="4">
        <v>5650</v>
      </c>
      <c r="H522" s="130">
        <f t="shared" si="19"/>
        <v>1722.1200000000001</v>
      </c>
      <c r="I522" s="4">
        <v>20</v>
      </c>
      <c r="J522" s="116">
        <f t="shared" si="20"/>
        <v>6.0960000000000001</v>
      </c>
      <c r="O522" s="17" t="s">
        <v>999</v>
      </c>
      <c r="U522">
        <v>0</v>
      </c>
    </row>
    <row r="523" spans="1:21">
      <c r="B523" s="11">
        <v>32265</v>
      </c>
      <c r="C523" s="6" t="s">
        <v>999</v>
      </c>
      <c r="D523" s="4" t="s">
        <v>1003</v>
      </c>
      <c r="F523" s="4" t="s">
        <v>570</v>
      </c>
      <c r="G523" s="4">
        <v>5100</v>
      </c>
      <c r="H523" s="130">
        <f t="shared" si="19"/>
        <v>1554.48</v>
      </c>
      <c r="I523" s="4">
        <v>20</v>
      </c>
      <c r="J523" s="116">
        <f t="shared" si="20"/>
        <v>6.0960000000000001</v>
      </c>
      <c r="K523" s="6" t="s">
        <v>253</v>
      </c>
      <c r="O523" s="17" t="s">
        <v>999</v>
      </c>
      <c r="U523">
        <v>0</v>
      </c>
    </row>
    <row r="524" spans="1:21">
      <c r="B524" s="11">
        <v>32265</v>
      </c>
      <c r="C524" s="6" t="s">
        <v>999</v>
      </c>
      <c r="D524" s="4" t="s">
        <v>1003</v>
      </c>
      <c r="F524" s="4" t="s">
        <v>655</v>
      </c>
      <c r="G524" s="4">
        <v>4925</v>
      </c>
      <c r="H524" s="130">
        <f t="shared" si="19"/>
        <v>1501.14</v>
      </c>
      <c r="I524" s="4">
        <v>38</v>
      </c>
      <c r="J524" s="116">
        <f t="shared" si="20"/>
        <v>11.5824</v>
      </c>
      <c r="O524" s="17" t="s">
        <v>999</v>
      </c>
      <c r="U524">
        <v>0</v>
      </c>
    </row>
    <row r="525" spans="1:21">
      <c r="B525" s="11">
        <v>32265</v>
      </c>
      <c r="C525" s="6" t="s">
        <v>999</v>
      </c>
      <c r="D525" s="4" t="s">
        <v>1003</v>
      </c>
      <c r="F525" s="4" t="s">
        <v>577</v>
      </c>
      <c r="G525" s="4">
        <v>5085</v>
      </c>
      <c r="H525" s="130">
        <f t="shared" si="19"/>
        <v>1549.9080000000001</v>
      </c>
      <c r="I525" s="4">
        <v>42</v>
      </c>
      <c r="J525" s="116">
        <f t="shared" si="20"/>
        <v>12.801600000000001</v>
      </c>
      <c r="O525" s="17" t="s">
        <v>999</v>
      </c>
      <c r="U525">
        <v>0</v>
      </c>
    </row>
    <row r="526" spans="1:21">
      <c r="B526" s="11">
        <v>32265</v>
      </c>
      <c r="C526" s="6" t="s">
        <v>999</v>
      </c>
      <c r="D526" s="4" t="s">
        <v>1003</v>
      </c>
      <c r="F526" s="4" t="s">
        <v>733</v>
      </c>
      <c r="G526" s="4">
        <v>5200</v>
      </c>
      <c r="H526" s="130">
        <f t="shared" si="19"/>
        <v>1584.96</v>
      </c>
      <c r="I526" s="4">
        <v>8</v>
      </c>
      <c r="J526" s="116">
        <f t="shared" si="20"/>
        <v>2.4384000000000001</v>
      </c>
      <c r="K526" s="6" t="s">
        <v>22</v>
      </c>
      <c r="O526" s="17" t="s">
        <v>999</v>
      </c>
      <c r="U526">
        <v>0</v>
      </c>
    </row>
    <row r="527" spans="1:21">
      <c r="B527" s="11">
        <v>32265</v>
      </c>
      <c r="C527" s="6" t="s">
        <v>999</v>
      </c>
      <c r="D527" s="4" t="s">
        <v>1003</v>
      </c>
      <c r="F527" s="4" t="s">
        <v>736</v>
      </c>
      <c r="G527" s="4">
        <v>5080</v>
      </c>
      <c r="H527" s="130">
        <f t="shared" si="19"/>
        <v>1548.384</v>
      </c>
      <c r="I527" s="4">
        <v>40</v>
      </c>
      <c r="J527" s="116">
        <f t="shared" si="20"/>
        <v>12.192</v>
      </c>
      <c r="K527" s="6" t="s">
        <v>204</v>
      </c>
      <c r="O527" s="17" t="s">
        <v>999</v>
      </c>
      <c r="U527">
        <v>0</v>
      </c>
    </row>
    <row r="528" spans="1:21">
      <c r="B528" s="11">
        <v>32265</v>
      </c>
      <c r="C528" s="6" t="s">
        <v>999</v>
      </c>
      <c r="D528" s="4" t="s">
        <v>1003</v>
      </c>
      <c r="F528" s="4" t="s">
        <v>68</v>
      </c>
      <c r="G528" s="4">
        <v>5120</v>
      </c>
      <c r="H528" s="130">
        <f t="shared" si="19"/>
        <v>1560.576</v>
      </c>
      <c r="I528" s="4">
        <v>30</v>
      </c>
      <c r="J528" s="116">
        <f t="shared" si="20"/>
        <v>9.1440000000000001</v>
      </c>
      <c r="K528" s="6" t="s">
        <v>293</v>
      </c>
      <c r="O528" s="17" t="s">
        <v>999</v>
      </c>
      <c r="U528">
        <v>0</v>
      </c>
    </row>
    <row r="529" spans="2:21">
      <c r="B529" s="11">
        <v>32265</v>
      </c>
      <c r="C529" s="6" t="s">
        <v>999</v>
      </c>
      <c r="D529" s="4" t="s">
        <v>1003</v>
      </c>
      <c r="F529" s="4" t="s">
        <v>1004</v>
      </c>
      <c r="G529" s="4">
        <v>4910</v>
      </c>
      <c r="H529" s="130">
        <f t="shared" si="19"/>
        <v>1496.568</v>
      </c>
      <c r="I529" s="4">
        <v>30</v>
      </c>
      <c r="J529" s="116">
        <f t="shared" si="20"/>
        <v>9.1440000000000001</v>
      </c>
      <c r="O529" s="17" t="s">
        <v>999</v>
      </c>
      <c r="P529" s="6" t="s">
        <v>1005</v>
      </c>
      <c r="Q529">
        <v>2</v>
      </c>
      <c r="U529">
        <v>0</v>
      </c>
    </row>
    <row r="530" spans="2:21">
      <c r="B530" s="11">
        <v>32266</v>
      </c>
      <c r="D530" s="4">
        <v>24</v>
      </c>
      <c r="F530" s="4" t="s">
        <v>552</v>
      </c>
      <c r="G530" s="4">
        <v>4650</v>
      </c>
      <c r="H530" s="130">
        <f t="shared" si="19"/>
        <v>1417.3200000000002</v>
      </c>
      <c r="I530" s="4">
        <v>10</v>
      </c>
      <c r="J530" s="116">
        <f t="shared" si="20"/>
        <v>3.048</v>
      </c>
      <c r="K530" s="6" t="s">
        <v>1006</v>
      </c>
      <c r="M530" s="17" t="s">
        <v>1007</v>
      </c>
      <c r="N530" s="17" t="s">
        <v>1009</v>
      </c>
      <c r="O530" s="17" t="s">
        <v>2832</v>
      </c>
      <c r="P530" s="6" t="s">
        <v>1008</v>
      </c>
      <c r="U530">
        <v>1</v>
      </c>
    </row>
    <row r="531" spans="2:21">
      <c r="B531" s="11">
        <v>32266</v>
      </c>
      <c r="D531" s="4">
        <v>24</v>
      </c>
      <c r="F531" s="4" t="s">
        <v>786</v>
      </c>
      <c r="G531" s="4">
        <v>4700</v>
      </c>
      <c r="H531" s="130">
        <f t="shared" si="19"/>
        <v>1432.5600000000002</v>
      </c>
      <c r="I531" s="4">
        <v>25</v>
      </c>
      <c r="J531" s="116">
        <f t="shared" si="20"/>
        <v>7.62</v>
      </c>
      <c r="K531" s="6" t="s">
        <v>1010</v>
      </c>
      <c r="O531" s="17" t="s">
        <v>2832</v>
      </c>
      <c r="P531" s="6" t="s">
        <v>1011</v>
      </c>
      <c r="U531">
        <v>1</v>
      </c>
    </row>
    <row r="532" spans="2:21">
      <c r="B532" s="11">
        <v>32266</v>
      </c>
      <c r="D532" s="4">
        <v>24</v>
      </c>
      <c r="F532" s="4" t="s">
        <v>724</v>
      </c>
      <c r="G532" s="4">
        <v>5450</v>
      </c>
      <c r="H532" s="130">
        <f t="shared" si="19"/>
        <v>1661.16</v>
      </c>
      <c r="I532" s="4">
        <v>25</v>
      </c>
      <c r="J532" s="116">
        <f t="shared" si="20"/>
        <v>7.62</v>
      </c>
      <c r="K532" s="6" t="s">
        <v>1012</v>
      </c>
      <c r="M532" s="17" t="s">
        <v>1013</v>
      </c>
      <c r="O532" s="17" t="s">
        <v>2832</v>
      </c>
      <c r="U532">
        <v>0</v>
      </c>
    </row>
    <row r="533" spans="2:21">
      <c r="B533" s="11">
        <v>32266</v>
      </c>
      <c r="D533" s="4">
        <v>24</v>
      </c>
      <c r="G533" s="4">
        <v>5300</v>
      </c>
      <c r="H533" s="130">
        <f t="shared" si="19"/>
        <v>1615.44</v>
      </c>
      <c r="I533" s="4">
        <v>12</v>
      </c>
      <c r="J533" s="116">
        <f t="shared" si="20"/>
        <v>3.6576000000000004</v>
      </c>
      <c r="K533" s="6" t="s">
        <v>1014</v>
      </c>
      <c r="O533" s="17" t="s">
        <v>2832</v>
      </c>
      <c r="P533" s="6" t="s">
        <v>1015</v>
      </c>
      <c r="T533">
        <v>5</v>
      </c>
      <c r="U533">
        <v>0</v>
      </c>
    </row>
    <row r="534" spans="2:21">
      <c r="B534" s="11">
        <v>32267</v>
      </c>
      <c r="F534" s="4" t="s">
        <v>556</v>
      </c>
      <c r="G534" s="4">
        <v>4280</v>
      </c>
      <c r="H534" s="130">
        <f t="shared" si="19"/>
        <v>1304.5440000000001</v>
      </c>
      <c r="I534" s="4">
        <v>30</v>
      </c>
      <c r="J534" s="116">
        <f t="shared" si="20"/>
        <v>9.1440000000000001</v>
      </c>
      <c r="K534" s="6" t="s">
        <v>1016</v>
      </c>
      <c r="M534" s="17" t="s">
        <v>1017</v>
      </c>
      <c r="P534" s="6" t="s">
        <v>1018</v>
      </c>
      <c r="U534">
        <v>1</v>
      </c>
    </row>
    <row r="535" spans="2:21">
      <c r="B535" s="11">
        <v>32267</v>
      </c>
      <c r="G535" s="4">
        <v>4600</v>
      </c>
      <c r="H535" s="130">
        <f t="shared" si="19"/>
        <v>1402.0800000000002</v>
      </c>
      <c r="I535" s="4">
        <v>15</v>
      </c>
      <c r="J535" s="116">
        <f t="shared" si="20"/>
        <v>4.5720000000000001</v>
      </c>
      <c r="K535" s="6" t="s">
        <v>1019</v>
      </c>
      <c r="P535" s="6" t="s">
        <v>1020</v>
      </c>
      <c r="U535">
        <v>1</v>
      </c>
    </row>
    <row r="536" spans="2:21">
      <c r="B536" s="11">
        <v>32269</v>
      </c>
      <c r="F536" s="4" t="s">
        <v>615</v>
      </c>
      <c r="G536" s="4">
        <v>4350</v>
      </c>
      <c r="H536" s="130">
        <f t="shared" si="19"/>
        <v>1325.88</v>
      </c>
      <c r="I536" s="4">
        <v>35</v>
      </c>
      <c r="J536" s="116">
        <f t="shared" si="20"/>
        <v>10.668000000000001</v>
      </c>
      <c r="M536" s="17" t="s">
        <v>1021</v>
      </c>
      <c r="N536" s="17" t="s">
        <v>1022</v>
      </c>
      <c r="O536" s="17" t="s">
        <v>2833</v>
      </c>
      <c r="U536">
        <v>0</v>
      </c>
    </row>
    <row r="537" spans="2:21">
      <c r="B537" s="11">
        <v>32269</v>
      </c>
      <c r="F537" s="4" t="s">
        <v>71</v>
      </c>
      <c r="G537" s="4">
        <v>3800</v>
      </c>
      <c r="H537" s="130">
        <f t="shared" si="19"/>
        <v>1158.24</v>
      </c>
      <c r="I537" s="4">
        <v>25</v>
      </c>
      <c r="J537" s="116">
        <f t="shared" si="20"/>
        <v>7.62</v>
      </c>
      <c r="K537" s="6" t="s">
        <v>22</v>
      </c>
      <c r="M537" s="17" t="s">
        <v>1024</v>
      </c>
      <c r="N537" s="17" t="s">
        <v>1023</v>
      </c>
      <c r="O537" s="17" t="s">
        <v>1023</v>
      </c>
      <c r="U537">
        <v>0</v>
      </c>
    </row>
    <row r="538" spans="2:21">
      <c r="B538" s="11">
        <v>32270</v>
      </c>
      <c r="F538" s="4" t="s">
        <v>724</v>
      </c>
      <c r="G538" s="4">
        <v>3800</v>
      </c>
      <c r="H538" s="130">
        <f t="shared" si="19"/>
        <v>1158.24</v>
      </c>
      <c r="I538" s="4">
        <v>50</v>
      </c>
      <c r="J538" s="116">
        <f t="shared" si="20"/>
        <v>15.24</v>
      </c>
      <c r="K538" s="6" t="s">
        <v>171</v>
      </c>
      <c r="M538" s="17" t="s">
        <v>1025</v>
      </c>
      <c r="U538">
        <v>0</v>
      </c>
    </row>
    <row r="539" spans="2:21">
      <c r="B539" s="11">
        <v>32270</v>
      </c>
      <c r="F539" s="4" t="s">
        <v>558</v>
      </c>
      <c r="G539" s="4">
        <v>3400</v>
      </c>
      <c r="H539" s="130">
        <f t="shared" si="19"/>
        <v>1036.3200000000002</v>
      </c>
      <c r="I539" s="4">
        <v>30</v>
      </c>
      <c r="J539" s="116">
        <f t="shared" si="20"/>
        <v>9.1440000000000001</v>
      </c>
      <c r="K539" s="6" t="s">
        <v>58</v>
      </c>
      <c r="U539">
        <v>0</v>
      </c>
    </row>
    <row r="540" spans="2:21">
      <c r="B540" s="11">
        <v>32272</v>
      </c>
      <c r="F540" s="4" t="s">
        <v>628</v>
      </c>
      <c r="G540" s="4">
        <v>5175</v>
      </c>
      <c r="H540" s="130">
        <f t="shared" si="19"/>
        <v>1577.3400000000001</v>
      </c>
      <c r="I540" s="4">
        <v>15</v>
      </c>
      <c r="J540" s="116">
        <f t="shared" si="20"/>
        <v>4.5720000000000001</v>
      </c>
      <c r="K540" s="6" t="s">
        <v>320</v>
      </c>
      <c r="P540" s="6" t="s">
        <v>1026</v>
      </c>
      <c r="T540">
        <v>3</v>
      </c>
      <c r="U540">
        <v>0</v>
      </c>
    </row>
    <row r="541" spans="2:21">
      <c r="B541" s="11">
        <v>32272</v>
      </c>
      <c r="F541" s="4" t="s">
        <v>561</v>
      </c>
      <c r="G541" s="4">
        <v>5150</v>
      </c>
      <c r="H541" s="130">
        <f t="shared" si="19"/>
        <v>1569.72</v>
      </c>
      <c r="I541" s="4">
        <v>15</v>
      </c>
      <c r="J541" s="116">
        <f t="shared" si="20"/>
        <v>4.5720000000000001</v>
      </c>
      <c r="K541" s="6" t="s">
        <v>460</v>
      </c>
      <c r="U541">
        <v>0</v>
      </c>
    </row>
    <row r="542" spans="2:21">
      <c r="B542" s="11">
        <v>32272</v>
      </c>
      <c r="F542" s="4" t="s">
        <v>689</v>
      </c>
      <c r="G542" s="4">
        <v>5150</v>
      </c>
      <c r="H542" s="130">
        <f t="shared" si="19"/>
        <v>1569.72</v>
      </c>
      <c r="I542" s="4">
        <v>20</v>
      </c>
      <c r="J542" s="116">
        <f t="shared" si="20"/>
        <v>6.0960000000000001</v>
      </c>
      <c r="K542" s="6" t="s">
        <v>411</v>
      </c>
      <c r="U542">
        <v>0</v>
      </c>
    </row>
    <row r="543" spans="2:21">
      <c r="B543" s="11">
        <v>32272</v>
      </c>
      <c r="F543" s="4" t="s">
        <v>106</v>
      </c>
      <c r="G543" s="4">
        <v>4850</v>
      </c>
      <c r="H543" s="130">
        <f t="shared" si="19"/>
        <v>1478.28</v>
      </c>
      <c r="I543" s="4">
        <v>18</v>
      </c>
      <c r="J543" s="116">
        <f t="shared" si="20"/>
        <v>5.4864000000000006</v>
      </c>
      <c r="K543" s="6" t="s">
        <v>123</v>
      </c>
      <c r="P543" s="6" t="s">
        <v>1027</v>
      </c>
      <c r="R543">
        <v>2</v>
      </c>
      <c r="U543">
        <v>0</v>
      </c>
    </row>
    <row r="544" spans="2:21">
      <c r="B544" s="11">
        <v>32272</v>
      </c>
      <c r="F544" s="4" t="s">
        <v>634</v>
      </c>
      <c r="G544" s="4">
        <v>4840</v>
      </c>
      <c r="H544" s="130">
        <f t="shared" si="19"/>
        <v>1475.232</v>
      </c>
      <c r="I544" s="4">
        <v>25</v>
      </c>
      <c r="J544" s="116">
        <f t="shared" si="20"/>
        <v>7.62</v>
      </c>
      <c r="K544" s="6" t="s">
        <v>171</v>
      </c>
      <c r="M544" s="17" t="s">
        <v>1028</v>
      </c>
      <c r="U544">
        <v>0</v>
      </c>
    </row>
    <row r="545" spans="2:21">
      <c r="B545" s="11">
        <v>32272</v>
      </c>
      <c r="F545" s="4" t="s">
        <v>638</v>
      </c>
      <c r="G545" s="4">
        <v>4720</v>
      </c>
      <c r="H545" s="130">
        <f t="shared" si="19"/>
        <v>1438.6560000000002</v>
      </c>
      <c r="I545" s="4">
        <v>240</v>
      </c>
      <c r="J545" s="116">
        <f t="shared" si="20"/>
        <v>73.152000000000001</v>
      </c>
      <c r="K545" s="6" t="s">
        <v>171</v>
      </c>
      <c r="P545" s="6" t="s">
        <v>1029</v>
      </c>
      <c r="U545">
        <v>0</v>
      </c>
    </row>
    <row r="546" spans="2:21">
      <c r="B546" s="11">
        <v>32275</v>
      </c>
      <c r="C546" s="6" t="s">
        <v>1032</v>
      </c>
      <c r="D546" s="4">
        <v>33</v>
      </c>
      <c r="F546" s="4" t="s">
        <v>263</v>
      </c>
      <c r="G546" s="4">
        <v>2650</v>
      </c>
      <c r="H546" s="130">
        <f t="shared" si="19"/>
        <v>807.72</v>
      </c>
      <c r="K546" s="6" t="s">
        <v>1030</v>
      </c>
      <c r="U546">
        <v>0</v>
      </c>
    </row>
    <row r="547" spans="2:21">
      <c r="B547" s="11">
        <v>32275</v>
      </c>
      <c r="C547" s="6" t="s">
        <v>1032</v>
      </c>
      <c r="D547" s="4">
        <v>33</v>
      </c>
      <c r="F547" s="4" t="s">
        <v>42</v>
      </c>
      <c r="G547" s="4">
        <v>2700</v>
      </c>
      <c r="H547" s="130">
        <f t="shared" si="19"/>
        <v>822.96</v>
      </c>
      <c r="I547" s="4">
        <v>45</v>
      </c>
      <c r="J547" s="116">
        <f t="shared" si="20"/>
        <v>13.716000000000001</v>
      </c>
      <c r="K547" s="6" t="s">
        <v>1031</v>
      </c>
      <c r="U547">
        <v>0</v>
      </c>
    </row>
    <row r="548" spans="2:21">
      <c r="B548" s="11">
        <v>32276</v>
      </c>
      <c r="F548" s="4" t="s">
        <v>989</v>
      </c>
      <c r="G548" s="4">
        <v>2550</v>
      </c>
      <c r="H548" s="130">
        <f t="shared" si="19"/>
        <v>777.24</v>
      </c>
      <c r="K548" s="6" t="s">
        <v>120</v>
      </c>
      <c r="L548" s="6" t="s">
        <v>1033</v>
      </c>
      <c r="N548" s="17" t="s">
        <v>1038</v>
      </c>
      <c r="O548" s="17" t="s">
        <v>2834</v>
      </c>
      <c r="U548">
        <v>0</v>
      </c>
    </row>
    <row r="549" spans="2:21">
      <c r="B549" s="11">
        <v>32276</v>
      </c>
      <c r="G549" s="4">
        <v>3150</v>
      </c>
      <c r="H549" s="130">
        <f t="shared" si="19"/>
        <v>960.12</v>
      </c>
      <c r="I549" s="4">
        <v>70</v>
      </c>
      <c r="J549" s="116">
        <f t="shared" si="20"/>
        <v>21.336000000000002</v>
      </c>
      <c r="K549" s="6" t="s">
        <v>1034</v>
      </c>
      <c r="M549" s="17" t="s">
        <v>1035</v>
      </c>
      <c r="N549" s="17" t="s">
        <v>1038</v>
      </c>
      <c r="O549" s="17" t="s">
        <v>2834</v>
      </c>
      <c r="U549">
        <v>0</v>
      </c>
    </row>
    <row r="550" spans="2:21">
      <c r="B550" s="11">
        <v>32276</v>
      </c>
      <c r="F550" s="4" t="s">
        <v>910</v>
      </c>
      <c r="G550" s="4">
        <v>3500</v>
      </c>
      <c r="H550" s="130">
        <f t="shared" si="19"/>
        <v>1066.8</v>
      </c>
      <c r="K550" s="6" t="s">
        <v>411</v>
      </c>
      <c r="N550" s="17" t="s">
        <v>1038</v>
      </c>
      <c r="O550" s="17" t="s">
        <v>2834</v>
      </c>
      <c r="U550">
        <v>0</v>
      </c>
    </row>
    <row r="551" spans="2:21">
      <c r="B551" s="11">
        <v>32276</v>
      </c>
      <c r="F551" s="4" t="s">
        <v>299</v>
      </c>
      <c r="G551" s="4">
        <v>2390</v>
      </c>
      <c r="H551" s="130">
        <f t="shared" si="19"/>
        <v>728.47199999999998</v>
      </c>
      <c r="K551" s="6" t="s">
        <v>58</v>
      </c>
      <c r="N551" s="17" t="s">
        <v>1038</v>
      </c>
      <c r="O551" s="17" t="s">
        <v>2834</v>
      </c>
      <c r="U551">
        <v>0</v>
      </c>
    </row>
    <row r="552" spans="2:21">
      <c r="B552" s="11">
        <v>32276</v>
      </c>
      <c r="G552" s="4">
        <v>2520</v>
      </c>
      <c r="H552" s="130">
        <f t="shared" si="19"/>
        <v>768.096</v>
      </c>
      <c r="K552" s="6" t="s">
        <v>320</v>
      </c>
      <c r="N552" s="17" t="s">
        <v>1038</v>
      </c>
      <c r="O552" s="17" t="s">
        <v>2834</v>
      </c>
      <c r="U552">
        <v>0</v>
      </c>
    </row>
    <row r="553" spans="2:21">
      <c r="B553" s="11">
        <v>32276</v>
      </c>
      <c r="F553" s="4" t="s">
        <v>915</v>
      </c>
      <c r="G553" s="4">
        <v>2850</v>
      </c>
      <c r="H553" s="130">
        <f t="shared" si="19"/>
        <v>868.68000000000006</v>
      </c>
      <c r="I553" s="4">
        <v>30</v>
      </c>
      <c r="J553" s="116">
        <f t="shared" si="20"/>
        <v>9.1440000000000001</v>
      </c>
      <c r="K553" s="6" t="s">
        <v>1036</v>
      </c>
      <c r="M553" s="17" t="s">
        <v>1037</v>
      </c>
      <c r="N553" s="17" t="s">
        <v>1038</v>
      </c>
      <c r="O553" s="17" t="s">
        <v>2834</v>
      </c>
      <c r="U553">
        <v>0</v>
      </c>
    </row>
    <row r="554" spans="2:21">
      <c r="B554" s="11">
        <v>32277</v>
      </c>
      <c r="C554" s="6" t="s">
        <v>1039</v>
      </c>
      <c r="D554" s="4">
        <v>27</v>
      </c>
      <c r="F554" s="4" t="s">
        <v>615</v>
      </c>
      <c r="G554" s="4">
        <v>2390</v>
      </c>
      <c r="H554" s="130">
        <f t="shared" si="19"/>
        <v>728.47199999999998</v>
      </c>
      <c r="I554" s="4">
        <v>60</v>
      </c>
      <c r="J554" s="116">
        <f t="shared" si="20"/>
        <v>18.288</v>
      </c>
      <c r="K554" s="6" t="s">
        <v>1040</v>
      </c>
      <c r="O554" s="17" t="s">
        <v>2835</v>
      </c>
      <c r="U554">
        <v>1</v>
      </c>
    </row>
    <row r="555" spans="2:21">
      <c r="B555" s="11">
        <v>32277</v>
      </c>
      <c r="D555" s="4">
        <v>27</v>
      </c>
      <c r="F555" s="4" t="s">
        <v>71</v>
      </c>
      <c r="G555" s="4">
        <v>2620</v>
      </c>
      <c r="H555" s="130">
        <f t="shared" si="19"/>
        <v>798.57600000000002</v>
      </c>
      <c r="I555" s="4">
        <v>150</v>
      </c>
      <c r="J555" s="116">
        <f t="shared" si="20"/>
        <v>45.72</v>
      </c>
      <c r="K555" s="6" t="s">
        <v>45</v>
      </c>
      <c r="O555" s="17" t="s">
        <v>2835</v>
      </c>
      <c r="U555">
        <v>0</v>
      </c>
    </row>
    <row r="556" spans="2:21">
      <c r="B556" s="11">
        <v>32277</v>
      </c>
      <c r="D556" s="4">
        <v>27</v>
      </c>
      <c r="F556" s="4" t="s">
        <v>621</v>
      </c>
      <c r="G556" s="4">
        <v>2780</v>
      </c>
      <c r="H556" s="130">
        <f t="shared" si="19"/>
        <v>847.34400000000005</v>
      </c>
      <c r="I556" s="4">
        <v>15</v>
      </c>
      <c r="J556" s="116">
        <f t="shared" si="20"/>
        <v>4.5720000000000001</v>
      </c>
      <c r="K556" s="6" t="s">
        <v>1041</v>
      </c>
      <c r="L556" s="6" t="s">
        <v>1042</v>
      </c>
      <c r="O556" s="17" t="s">
        <v>2835</v>
      </c>
      <c r="U556">
        <v>0</v>
      </c>
    </row>
    <row r="557" spans="2:21">
      <c r="B557" s="11">
        <v>32277</v>
      </c>
      <c r="D557" s="4">
        <v>27</v>
      </c>
      <c r="G557" s="4">
        <v>2750</v>
      </c>
      <c r="H557" s="130">
        <f t="shared" si="19"/>
        <v>838.2</v>
      </c>
      <c r="I557" s="4">
        <v>20</v>
      </c>
      <c r="J557" s="116">
        <f t="shared" si="20"/>
        <v>6.0960000000000001</v>
      </c>
      <c r="K557" s="6" t="s">
        <v>460</v>
      </c>
      <c r="O557" s="17" t="s">
        <v>2835</v>
      </c>
      <c r="U557">
        <v>0</v>
      </c>
    </row>
    <row r="558" spans="2:21">
      <c r="B558" s="11">
        <v>32277</v>
      </c>
      <c r="D558" s="4">
        <v>27</v>
      </c>
      <c r="F558" s="4" t="s">
        <v>528</v>
      </c>
      <c r="G558" s="4">
        <v>2600</v>
      </c>
      <c r="H558" s="130">
        <f t="shared" si="19"/>
        <v>792.48</v>
      </c>
      <c r="I558" s="4">
        <v>20</v>
      </c>
      <c r="J558" s="116">
        <f t="shared" si="20"/>
        <v>6.0960000000000001</v>
      </c>
      <c r="K558" s="6" t="s">
        <v>1043</v>
      </c>
      <c r="O558" s="17" t="s">
        <v>2835</v>
      </c>
      <c r="U558">
        <v>0</v>
      </c>
    </row>
    <row r="559" spans="2:21">
      <c r="B559" s="11">
        <v>32277</v>
      </c>
      <c r="D559" s="4">
        <v>27</v>
      </c>
      <c r="F559" s="4" t="s">
        <v>556</v>
      </c>
      <c r="G559" s="4">
        <v>2400</v>
      </c>
      <c r="H559" s="130">
        <f t="shared" si="19"/>
        <v>731.52</v>
      </c>
      <c r="I559" s="4">
        <v>30</v>
      </c>
      <c r="J559" s="116">
        <f t="shared" si="20"/>
        <v>9.1440000000000001</v>
      </c>
      <c r="O559" s="17" t="s">
        <v>2835</v>
      </c>
      <c r="U559">
        <v>0</v>
      </c>
    </row>
    <row r="560" spans="2:21">
      <c r="B560" s="11">
        <v>32278</v>
      </c>
      <c r="F560" s="4" t="s">
        <v>763</v>
      </c>
      <c r="G560" s="4">
        <v>3820</v>
      </c>
      <c r="H560" s="130">
        <f t="shared" si="19"/>
        <v>1164.336</v>
      </c>
      <c r="I560" s="4">
        <v>30</v>
      </c>
      <c r="J560" s="116">
        <f t="shared" si="20"/>
        <v>9.1440000000000001</v>
      </c>
      <c r="K560" s="6" t="s">
        <v>961</v>
      </c>
      <c r="N560" s="17" t="s">
        <v>1044</v>
      </c>
      <c r="O560" s="17" t="s">
        <v>2836</v>
      </c>
      <c r="U560">
        <v>0</v>
      </c>
    </row>
    <row r="561" spans="2:21">
      <c r="B561" s="11">
        <v>32279</v>
      </c>
      <c r="D561" s="4">
        <v>29</v>
      </c>
      <c r="F561" s="4" t="s">
        <v>708</v>
      </c>
      <c r="G561" s="4">
        <v>2160</v>
      </c>
      <c r="H561" s="130">
        <f t="shared" si="19"/>
        <v>658.36800000000005</v>
      </c>
      <c r="I561" s="4">
        <v>25</v>
      </c>
      <c r="J561" s="116">
        <f t="shared" si="20"/>
        <v>7.62</v>
      </c>
      <c r="N561" s="17" t="s">
        <v>1052</v>
      </c>
      <c r="O561" s="17" t="s">
        <v>1047</v>
      </c>
      <c r="U561">
        <v>0</v>
      </c>
    </row>
    <row r="562" spans="2:21">
      <c r="B562" s="11">
        <v>32279</v>
      </c>
      <c r="D562" s="4">
        <v>29</v>
      </c>
      <c r="F562" s="4" t="s">
        <v>708</v>
      </c>
      <c r="H562" s="130">
        <f t="shared" si="19"/>
        <v>0</v>
      </c>
      <c r="K562" s="6" t="s">
        <v>481</v>
      </c>
      <c r="L562" s="6" t="s">
        <v>1045</v>
      </c>
      <c r="O562" s="17" t="s">
        <v>1047</v>
      </c>
      <c r="U562">
        <v>0</v>
      </c>
    </row>
    <row r="563" spans="2:21">
      <c r="B563" s="11">
        <v>32279</v>
      </c>
      <c r="D563" s="4">
        <v>29</v>
      </c>
      <c r="F563" s="4" t="s">
        <v>552</v>
      </c>
      <c r="G563" s="4">
        <v>2300</v>
      </c>
      <c r="H563" s="130">
        <f t="shared" si="19"/>
        <v>701.04000000000008</v>
      </c>
      <c r="I563" s="4">
        <v>8</v>
      </c>
      <c r="J563" s="116">
        <f t="shared" si="20"/>
        <v>2.4384000000000001</v>
      </c>
      <c r="O563" s="17" t="s">
        <v>1047</v>
      </c>
      <c r="P563" s="6" t="s">
        <v>1046</v>
      </c>
      <c r="U563">
        <v>0</v>
      </c>
    </row>
    <row r="564" spans="2:21">
      <c r="B564" s="11">
        <v>32279</v>
      </c>
      <c r="D564" s="4">
        <v>29</v>
      </c>
      <c r="H564" s="130">
        <f t="shared" si="19"/>
        <v>0</v>
      </c>
      <c r="I564" s="4">
        <v>35</v>
      </c>
      <c r="J564" s="116">
        <f t="shared" si="20"/>
        <v>10.668000000000001</v>
      </c>
      <c r="K564" s="6" t="s">
        <v>302</v>
      </c>
      <c r="N564" s="17" t="s">
        <v>1047</v>
      </c>
      <c r="O564" s="17" t="s">
        <v>1047</v>
      </c>
      <c r="P564" s="6" t="s">
        <v>1048</v>
      </c>
      <c r="R564">
        <v>2</v>
      </c>
      <c r="U564">
        <v>0</v>
      </c>
    </row>
    <row r="565" spans="2:21">
      <c r="B565" s="11">
        <v>32279</v>
      </c>
      <c r="D565" s="4">
        <v>29</v>
      </c>
      <c r="F565" s="4" t="s">
        <v>71</v>
      </c>
      <c r="G565" s="4">
        <v>2350</v>
      </c>
      <c r="H565" s="130">
        <f t="shared" si="19"/>
        <v>716.28000000000009</v>
      </c>
      <c r="I565" s="4">
        <v>25</v>
      </c>
      <c r="J565" s="116">
        <f t="shared" si="20"/>
        <v>7.62</v>
      </c>
      <c r="K565" s="6" t="s">
        <v>171</v>
      </c>
      <c r="M565" s="17" t="s">
        <v>1050</v>
      </c>
      <c r="O565" s="17" t="s">
        <v>1047</v>
      </c>
      <c r="P565" s="6" t="s">
        <v>1051</v>
      </c>
      <c r="R565">
        <v>2</v>
      </c>
      <c r="U565">
        <v>0</v>
      </c>
    </row>
    <row r="566" spans="2:21">
      <c r="B566" s="11">
        <v>32279</v>
      </c>
      <c r="D566" s="4">
        <v>29</v>
      </c>
      <c r="H566" s="130">
        <f t="shared" si="19"/>
        <v>0</v>
      </c>
      <c r="I566" s="4">
        <v>23</v>
      </c>
      <c r="J566" s="116">
        <f t="shared" si="20"/>
        <v>7.0104000000000006</v>
      </c>
      <c r="K566" s="6" t="s">
        <v>316</v>
      </c>
      <c r="O566" s="17" t="s">
        <v>1047</v>
      </c>
      <c r="U566">
        <v>0</v>
      </c>
    </row>
    <row r="567" spans="2:21">
      <c r="B567" s="11">
        <v>32279</v>
      </c>
      <c r="D567" s="4">
        <v>29</v>
      </c>
      <c r="F567" s="4" t="s">
        <v>558</v>
      </c>
      <c r="G567" s="4">
        <v>2300</v>
      </c>
      <c r="H567" s="130">
        <f t="shared" si="19"/>
        <v>701.04000000000008</v>
      </c>
      <c r="I567" s="4">
        <v>4</v>
      </c>
      <c r="J567" s="116">
        <f t="shared" si="20"/>
        <v>1.2192000000000001</v>
      </c>
      <c r="K567" s="6" t="s">
        <v>316</v>
      </c>
      <c r="N567" s="17" t="s">
        <v>1053</v>
      </c>
      <c r="O567" s="17" t="s">
        <v>1047</v>
      </c>
      <c r="U567">
        <v>0</v>
      </c>
    </row>
    <row r="568" spans="2:21">
      <c r="B568" s="11">
        <v>32280</v>
      </c>
      <c r="D568" s="4">
        <v>16</v>
      </c>
      <c r="F568" s="4" t="s">
        <v>689</v>
      </c>
      <c r="G568" s="4">
        <v>3160</v>
      </c>
      <c r="H568" s="130">
        <f t="shared" si="19"/>
        <v>963.16800000000001</v>
      </c>
      <c r="I568" s="4">
        <v>20</v>
      </c>
      <c r="J568" s="116">
        <f t="shared" si="20"/>
        <v>6.0960000000000001</v>
      </c>
      <c r="N568" s="17" t="s">
        <v>1054</v>
      </c>
      <c r="O568" s="17" t="s">
        <v>2837</v>
      </c>
      <c r="U568">
        <v>0</v>
      </c>
    </row>
    <row r="569" spans="2:21">
      <c r="B569" s="11">
        <v>32281</v>
      </c>
      <c r="D569" s="4">
        <v>3</v>
      </c>
      <c r="F569" s="4" t="s">
        <v>106</v>
      </c>
      <c r="G569" s="4">
        <v>3380</v>
      </c>
      <c r="H569" s="130">
        <f t="shared" si="19"/>
        <v>1030.2240000000002</v>
      </c>
      <c r="I569" s="4">
        <v>40</v>
      </c>
      <c r="J569" s="116">
        <f t="shared" si="20"/>
        <v>12.192</v>
      </c>
      <c r="K569" s="6" t="s">
        <v>961</v>
      </c>
      <c r="M569" s="17" t="s">
        <v>1056</v>
      </c>
      <c r="N569" s="17" t="s">
        <v>1055</v>
      </c>
      <c r="O569" s="17" t="s">
        <v>1055</v>
      </c>
      <c r="U569">
        <v>0</v>
      </c>
    </row>
    <row r="570" spans="2:21">
      <c r="B570" s="11">
        <v>32281</v>
      </c>
      <c r="D570" s="4">
        <v>3</v>
      </c>
      <c r="F570" s="4" t="s">
        <v>634</v>
      </c>
      <c r="G570" s="4">
        <v>3560</v>
      </c>
      <c r="H570" s="130">
        <f t="shared" si="19"/>
        <v>1085.088</v>
      </c>
      <c r="I570" s="4">
        <v>10</v>
      </c>
      <c r="J570" s="116">
        <f t="shared" si="20"/>
        <v>3.048</v>
      </c>
      <c r="K570" s="6" t="s">
        <v>961</v>
      </c>
      <c r="O570" s="17" t="s">
        <v>1055</v>
      </c>
      <c r="U570">
        <v>0</v>
      </c>
    </row>
    <row r="571" spans="2:21">
      <c r="B571" s="11">
        <v>32281</v>
      </c>
      <c r="D571" s="4">
        <v>3</v>
      </c>
      <c r="F571" s="4" t="s">
        <v>570</v>
      </c>
      <c r="G571" s="4">
        <v>2900</v>
      </c>
      <c r="H571" s="130">
        <f t="shared" si="19"/>
        <v>883.92000000000007</v>
      </c>
      <c r="I571" s="4">
        <v>20</v>
      </c>
      <c r="J571" s="116">
        <f t="shared" si="20"/>
        <v>6.0960000000000001</v>
      </c>
      <c r="K571" s="6" t="s">
        <v>1041</v>
      </c>
      <c r="L571" s="6" t="s">
        <v>1057</v>
      </c>
      <c r="O571" s="17" t="s">
        <v>1055</v>
      </c>
      <c r="U571">
        <v>0</v>
      </c>
    </row>
    <row r="572" spans="2:21">
      <c r="B572" s="11">
        <v>32282</v>
      </c>
      <c r="F572" s="4" t="s">
        <v>263</v>
      </c>
      <c r="G572" s="4">
        <v>5980</v>
      </c>
      <c r="H572" s="130">
        <f t="shared" si="19"/>
        <v>1822.7040000000002</v>
      </c>
      <c r="K572" s="6" t="s">
        <v>316</v>
      </c>
      <c r="N572" s="17" t="s">
        <v>1058</v>
      </c>
      <c r="O572" s="17" t="s">
        <v>1055</v>
      </c>
      <c r="U572">
        <v>0</v>
      </c>
    </row>
    <row r="573" spans="2:21">
      <c r="B573" s="11">
        <v>32283</v>
      </c>
      <c r="G573" s="4">
        <v>4920</v>
      </c>
      <c r="H573" s="130">
        <f t="shared" si="19"/>
        <v>1499.616</v>
      </c>
      <c r="J573" s="116"/>
      <c r="K573" s="6" t="s">
        <v>58</v>
      </c>
      <c r="P573" s="6" t="s">
        <v>1062</v>
      </c>
      <c r="U573">
        <v>0</v>
      </c>
    </row>
    <row r="574" spans="2:21">
      <c r="B574" s="11">
        <v>32283</v>
      </c>
      <c r="G574" s="4">
        <v>4900</v>
      </c>
      <c r="H574" s="130">
        <f t="shared" si="19"/>
        <v>1493.52</v>
      </c>
      <c r="I574" s="4">
        <v>20</v>
      </c>
      <c r="J574" s="116">
        <f t="shared" si="20"/>
        <v>6.0960000000000001</v>
      </c>
      <c r="K574" s="6" t="s">
        <v>58</v>
      </c>
      <c r="U574">
        <v>0</v>
      </c>
    </row>
    <row r="575" spans="2:21">
      <c r="B575" s="11">
        <v>32283</v>
      </c>
      <c r="H575" s="130">
        <f t="shared" si="19"/>
        <v>0</v>
      </c>
      <c r="I575" s="4">
        <v>50</v>
      </c>
      <c r="J575" s="116">
        <f t="shared" si="20"/>
        <v>15.24</v>
      </c>
      <c r="K575" s="6" t="s">
        <v>163</v>
      </c>
      <c r="U575">
        <v>0</v>
      </c>
    </row>
    <row r="576" spans="2:21">
      <c r="B576" s="11">
        <v>32283</v>
      </c>
      <c r="H576" s="130">
        <f t="shared" si="19"/>
        <v>0</v>
      </c>
      <c r="I576" s="4">
        <v>50</v>
      </c>
      <c r="J576" s="116">
        <f t="shared" si="20"/>
        <v>15.24</v>
      </c>
      <c r="K576" s="6" t="s">
        <v>1059</v>
      </c>
      <c r="M576" s="17" t="s">
        <v>1061</v>
      </c>
      <c r="N576" s="17" t="s">
        <v>1060</v>
      </c>
      <c r="O576" s="17" t="s">
        <v>2838</v>
      </c>
      <c r="U576">
        <v>0</v>
      </c>
    </row>
    <row r="577" spans="2:21">
      <c r="B577" s="11">
        <v>32284</v>
      </c>
      <c r="C577" s="6" t="s">
        <v>1110</v>
      </c>
      <c r="D577" s="4" t="s">
        <v>1063</v>
      </c>
      <c r="G577" s="4">
        <v>5080</v>
      </c>
      <c r="H577" s="130">
        <f t="shared" si="19"/>
        <v>1548.384</v>
      </c>
      <c r="K577" s="6" t="s">
        <v>1064</v>
      </c>
      <c r="N577" s="17" t="s">
        <v>1065</v>
      </c>
      <c r="O577" s="17" t="s">
        <v>2839</v>
      </c>
      <c r="P577" s="6" t="s">
        <v>1066</v>
      </c>
      <c r="U577">
        <v>1</v>
      </c>
    </row>
    <row r="578" spans="2:21">
      <c r="B578" s="11">
        <v>32284</v>
      </c>
      <c r="C578" s="6" t="s">
        <v>1110</v>
      </c>
      <c r="D578" s="4" t="s">
        <v>1063</v>
      </c>
      <c r="F578" s="4" t="s">
        <v>54</v>
      </c>
      <c r="G578" s="4">
        <v>5120</v>
      </c>
      <c r="H578" s="130">
        <f t="shared" si="19"/>
        <v>1560.576</v>
      </c>
      <c r="K578" s="6" t="s">
        <v>163</v>
      </c>
      <c r="N578" s="17" t="s">
        <v>1067</v>
      </c>
      <c r="O578" s="17" t="s">
        <v>2840</v>
      </c>
      <c r="U578">
        <v>0</v>
      </c>
    </row>
    <row r="579" spans="2:21">
      <c r="B579" s="11">
        <v>32284</v>
      </c>
      <c r="C579" s="6" t="s">
        <v>1110</v>
      </c>
      <c r="D579" s="4" t="s">
        <v>1063</v>
      </c>
      <c r="F579" s="4" t="s">
        <v>42</v>
      </c>
      <c r="G579" s="4">
        <v>5040</v>
      </c>
      <c r="H579" s="130">
        <f t="shared" si="19"/>
        <v>1536.192</v>
      </c>
      <c r="K579" s="6" t="s">
        <v>460</v>
      </c>
      <c r="O579" s="17" t="s">
        <v>2839</v>
      </c>
      <c r="U579">
        <v>0</v>
      </c>
    </row>
    <row r="580" spans="2:21">
      <c r="B580" s="11">
        <v>32284</v>
      </c>
      <c r="C580" s="6" t="s">
        <v>1110</v>
      </c>
      <c r="D580" s="4" t="s">
        <v>1063</v>
      </c>
      <c r="H580" s="130">
        <f t="shared" ref="H580:H643" si="21">G580*0.3048</f>
        <v>0</v>
      </c>
      <c r="I580" s="4">
        <v>40</v>
      </c>
      <c r="J580" s="116">
        <f t="shared" si="20"/>
        <v>12.192</v>
      </c>
      <c r="K580" s="6" t="s">
        <v>752</v>
      </c>
      <c r="O580" s="17" t="s">
        <v>2839</v>
      </c>
      <c r="U580">
        <v>0</v>
      </c>
    </row>
    <row r="581" spans="2:21">
      <c r="B581" s="11">
        <v>32284</v>
      </c>
      <c r="C581" s="6" t="s">
        <v>1110</v>
      </c>
      <c r="D581" s="4" t="s">
        <v>1063</v>
      </c>
      <c r="G581" s="4">
        <v>4700</v>
      </c>
      <c r="H581" s="130">
        <f t="shared" si="21"/>
        <v>1432.5600000000002</v>
      </c>
      <c r="I581" s="4">
        <v>35</v>
      </c>
      <c r="J581" s="116">
        <f t="shared" si="20"/>
        <v>10.668000000000001</v>
      </c>
      <c r="K581" s="6" t="s">
        <v>1068</v>
      </c>
      <c r="O581" s="17" t="s">
        <v>2839</v>
      </c>
      <c r="P581" s="6" t="s">
        <v>1069</v>
      </c>
      <c r="U581">
        <v>1</v>
      </c>
    </row>
    <row r="582" spans="2:21">
      <c r="B582" s="11">
        <v>32284</v>
      </c>
      <c r="C582" s="6" t="s">
        <v>1110</v>
      </c>
      <c r="D582" s="4" t="s">
        <v>1063</v>
      </c>
      <c r="G582" s="4">
        <v>4700</v>
      </c>
      <c r="H582" s="130">
        <f t="shared" si="21"/>
        <v>1432.5600000000002</v>
      </c>
      <c r="I582" s="4">
        <v>55</v>
      </c>
      <c r="J582" s="116">
        <f t="shared" si="20"/>
        <v>16.763999999999999</v>
      </c>
      <c r="O582" s="17" t="s">
        <v>2839</v>
      </c>
      <c r="U582">
        <v>0</v>
      </c>
    </row>
    <row r="583" spans="2:21">
      <c r="B583" s="11">
        <v>32284</v>
      </c>
      <c r="C583" s="6" t="s">
        <v>1110</v>
      </c>
      <c r="D583" s="4" t="s">
        <v>1063</v>
      </c>
      <c r="H583" s="130">
        <f t="shared" si="21"/>
        <v>0</v>
      </c>
      <c r="J583" s="116"/>
      <c r="K583" s="6" t="s">
        <v>293</v>
      </c>
      <c r="O583" s="17" t="s">
        <v>2839</v>
      </c>
      <c r="U583">
        <v>0</v>
      </c>
    </row>
    <row r="584" spans="2:21">
      <c r="B584" s="11">
        <v>32285</v>
      </c>
      <c r="C584" s="6" t="s">
        <v>1110</v>
      </c>
      <c r="D584" s="4" t="s">
        <v>485</v>
      </c>
      <c r="G584" s="4">
        <v>4300</v>
      </c>
      <c r="H584" s="130">
        <f t="shared" si="21"/>
        <v>1310.6400000000001</v>
      </c>
      <c r="K584" s="6" t="s">
        <v>1071</v>
      </c>
      <c r="N584" s="17" t="s">
        <v>1070</v>
      </c>
      <c r="O584" s="17" t="s">
        <v>2839</v>
      </c>
      <c r="P584" s="6" t="s">
        <v>1072</v>
      </c>
      <c r="U584">
        <v>1</v>
      </c>
    </row>
    <row r="585" spans="2:21">
      <c r="B585" s="11">
        <v>32285</v>
      </c>
      <c r="C585" s="6" t="s">
        <v>1110</v>
      </c>
      <c r="D585" s="4" t="s">
        <v>485</v>
      </c>
      <c r="G585" s="4">
        <v>4350</v>
      </c>
      <c r="H585" s="130">
        <f t="shared" si="21"/>
        <v>1325.88</v>
      </c>
      <c r="K585" s="6" t="s">
        <v>460</v>
      </c>
      <c r="O585" s="17" t="s">
        <v>2839</v>
      </c>
      <c r="U585">
        <v>0</v>
      </c>
    </row>
    <row r="586" spans="2:21">
      <c r="B586" s="11">
        <v>32285</v>
      </c>
      <c r="C586" s="6" t="s">
        <v>1110</v>
      </c>
      <c r="D586" s="4" t="s">
        <v>485</v>
      </c>
      <c r="H586" s="130">
        <f t="shared" si="21"/>
        <v>0</v>
      </c>
      <c r="K586" s="6" t="s">
        <v>123</v>
      </c>
      <c r="O586" s="17" t="s">
        <v>2839</v>
      </c>
      <c r="P586" s="6" t="s">
        <v>1073</v>
      </c>
      <c r="U586">
        <v>1</v>
      </c>
    </row>
    <row r="587" spans="2:21">
      <c r="B587" s="11">
        <v>32285</v>
      </c>
      <c r="C587" s="6" t="s">
        <v>1110</v>
      </c>
      <c r="D587" s="4" t="s">
        <v>485</v>
      </c>
      <c r="H587" s="130">
        <f t="shared" si="21"/>
        <v>0</v>
      </c>
      <c r="K587" s="6" t="s">
        <v>293</v>
      </c>
      <c r="O587" s="17" t="s">
        <v>2839</v>
      </c>
      <c r="U587">
        <v>0</v>
      </c>
    </row>
    <row r="588" spans="2:21">
      <c r="B588" s="11">
        <v>32285</v>
      </c>
      <c r="C588" s="6" t="s">
        <v>1110</v>
      </c>
      <c r="D588" s="4" t="s">
        <v>485</v>
      </c>
      <c r="H588" s="130">
        <f t="shared" si="21"/>
        <v>0</v>
      </c>
      <c r="K588" s="6" t="s">
        <v>171</v>
      </c>
      <c r="O588" s="17" t="s">
        <v>2839</v>
      </c>
      <c r="U588">
        <v>0</v>
      </c>
    </row>
    <row r="589" spans="2:21">
      <c r="B589" s="11">
        <v>32285</v>
      </c>
      <c r="C589" s="6" t="s">
        <v>1110</v>
      </c>
      <c r="D589" s="4" t="s">
        <v>485</v>
      </c>
      <c r="H589" s="130">
        <f t="shared" si="21"/>
        <v>0</v>
      </c>
      <c r="K589" s="6" t="s">
        <v>221</v>
      </c>
      <c r="O589" s="17" t="s">
        <v>2839</v>
      </c>
      <c r="U589">
        <v>0</v>
      </c>
    </row>
    <row r="590" spans="2:21">
      <c r="B590" s="11">
        <v>32285</v>
      </c>
      <c r="C590" s="6" t="s">
        <v>1110</v>
      </c>
      <c r="D590" s="4" t="s">
        <v>485</v>
      </c>
      <c r="H590" s="130">
        <f t="shared" si="21"/>
        <v>0</v>
      </c>
      <c r="K590" s="6" t="s">
        <v>1074</v>
      </c>
      <c r="O590" s="17" t="s">
        <v>2839</v>
      </c>
      <c r="U590">
        <v>1</v>
      </c>
    </row>
    <row r="591" spans="2:21">
      <c r="B591" s="11">
        <v>32285</v>
      </c>
      <c r="C591" s="6" t="s">
        <v>1110</v>
      </c>
      <c r="D591" s="4" t="s">
        <v>485</v>
      </c>
      <c r="H591" s="130">
        <f t="shared" si="21"/>
        <v>0</v>
      </c>
      <c r="K591" s="6" t="s">
        <v>1077</v>
      </c>
      <c r="O591" s="17" t="s">
        <v>2839</v>
      </c>
      <c r="U591">
        <v>1</v>
      </c>
    </row>
    <row r="592" spans="2:21">
      <c r="B592" s="11">
        <v>32286</v>
      </c>
      <c r="C592" s="6" t="s">
        <v>1109</v>
      </c>
      <c r="D592" s="4" t="s">
        <v>1083</v>
      </c>
      <c r="H592" s="130">
        <f t="shared" si="21"/>
        <v>0</v>
      </c>
      <c r="K592" s="6" t="s">
        <v>163</v>
      </c>
      <c r="N592" s="17" t="s">
        <v>1084</v>
      </c>
      <c r="O592" s="17" t="s">
        <v>1085</v>
      </c>
      <c r="U592">
        <v>0</v>
      </c>
    </row>
    <row r="593" spans="2:21">
      <c r="B593" s="11">
        <v>32286</v>
      </c>
      <c r="C593" s="6" t="s">
        <v>1109</v>
      </c>
      <c r="D593" s="4" t="s">
        <v>1083</v>
      </c>
      <c r="H593" s="130">
        <f t="shared" si="21"/>
        <v>0</v>
      </c>
      <c r="K593" s="6" t="s">
        <v>919</v>
      </c>
      <c r="N593" s="17" t="s">
        <v>1085</v>
      </c>
      <c r="O593" s="17" t="s">
        <v>1085</v>
      </c>
      <c r="U593">
        <v>0</v>
      </c>
    </row>
    <row r="594" spans="2:21">
      <c r="B594" s="11">
        <v>32286</v>
      </c>
      <c r="C594" s="6" t="s">
        <v>1109</v>
      </c>
      <c r="D594" s="4" t="s">
        <v>1083</v>
      </c>
      <c r="H594" s="130">
        <f t="shared" si="21"/>
        <v>0</v>
      </c>
      <c r="K594" s="6" t="s">
        <v>163</v>
      </c>
      <c r="N594" s="17" t="s">
        <v>1085</v>
      </c>
      <c r="O594" s="17" t="s">
        <v>1085</v>
      </c>
      <c r="U594">
        <v>0</v>
      </c>
    </row>
    <row r="595" spans="2:21">
      <c r="B595" s="11">
        <v>32286</v>
      </c>
      <c r="C595" s="6" t="s">
        <v>1109</v>
      </c>
      <c r="D595" s="4" t="s">
        <v>1083</v>
      </c>
      <c r="H595" s="130">
        <f t="shared" si="21"/>
        <v>0</v>
      </c>
      <c r="K595" s="6" t="s">
        <v>25</v>
      </c>
      <c r="N595" s="17" t="s">
        <v>1085</v>
      </c>
      <c r="O595" s="17" t="s">
        <v>1085</v>
      </c>
      <c r="U595">
        <v>0</v>
      </c>
    </row>
    <row r="596" spans="2:21">
      <c r="B596" s="11">
        <v>32286</v>
      </c>
      <c r="C596" s="6" t="s">
        <v>1109</v>
      </c>
      <c r="D596" s="4" t="s">
        <v>1083</v>
      </c>
      <c r="H596" s="130">
        <f t="shared" si="21"/>
        <v>0</v>
      </c>
      <c r="I596" s="4">
        <v>36</v>
      </c>
      <c r="J596" s="116">
        <f>I596*0.3048</f>
        <v>10.972800000000001</v>
      </c>
      <c r="K596" s="6" t="s">
        <v>22</v>
      </c>
      <c r="N596" s="17" t="s">
        <v>1085</v>
      </c>
      <c r="O596" s="17" t="s">
        <v>1085</v>
      </c>
      <c r="U596">
        <v>0</v>
      </c>
    </row>
    <row r="597" spans="2:21">
      <c r="B597" s="11">
        <v>32286</v>
      </c>
      <c r="C597" s="6" t="s">
        <v>1109</v>
      </c>
      <c r="D597" s="4" t="s">
        <v>1083</v>
      </c>
      <c r="H597" s="130">
        <f t="shared" si="21"/>
        <v>0</v>
      </c>
      <c r="J597" s="116"/>
      <c r="K597" s="6" t="s">
        <v>163</v>
      </c>
      <c r="N597" s="17" t="s">
        <v>1085</v>
      </c>
      <c r="O597" s="17" t="s">
        <v>1085</v>
      </c>
      <c r="U597">
        <v>0</v>
      </c>
    </row>
    <row r="598" spans="2:21">
      <c r="B598" s="11">
        <v>32287</v>
      </c>
      <c r="C598" s="6" t="s">
        <v>1109</v>
      </c>
      <c r="D598" s="4" t="s">
        <v>1086</v>
      </c>
      <c r="H598" s="130">
        <f t="shared" si="21"/>
        <v>0</v>
      </c>
      <c r="I598" s="4">
        <v>50</v>
      </c>
      <c r="J598" s="116">
        <f t="shared" ref="J598:J644" si="22">I598*0.3048</f>
        <v>15.24</v>
      </c>
      <c r="K598" s="6" t="s">
        <v>221</v>
      </c>
      <c r="N598" s="17" t="s">
        <v>1084</v>
      </c>
      <c r="O598" s="17" t="s">
        <v>1085</v>
      </c>
      <c r="U598">
        <v>0</v>
      </c>
    </row>
    <row r="599" spans="2:21">
      <c r="B599" s="11">
        <v>32287</v>
      </c>
      <c r="C599" s="6" t="s">
        <v>1109</v>
      </c>
      <c r="D599" s="4" t="s">
        <v>1086</v>
      </c>
      <c r="H599" s="130">
        <f t="shared" si="21"/>
        <v>0</v>
      </c>
      <c r="J599" s="116"/>
      <c r="K599" s="6" t="s">
        <v>293</v>
      </c>
      <c r="M599" s="17" t="s">
        <v>1087</v>
      </c>
      <c r="O599" s="17" t="s">
        <v>1085</v>
      </c>
      <c r="P599" s="6" t="s">
        <v>1088</v>
      </c>
      <c r="R599">
        <v>4</v>
      </c>
      <c r="U599">
        <v>0</v>
      </c>
    </row>
    <row r="600" spans="2:21">
      <c r="B600" s="11">
        <v>32287</v>
      </c>
      <c r="C600" s="6" t="s">
        <v>1109</v>
      </c>
      <c r="D600" s="4" t="s">
        <v>1086</v>
      </c>
      <c r="G600" s="4">
        <v>4600</v>
      </c>
      <c r="H600" s="130">
        <f t="shared" si="21"/>
        <v>1402.0800000000002</v>
      </c>
      <c r="I600" s="4">
        <v>70</v>
      </c>
      <c r="J600" s="116">
        <f t="shared" si="22"/>
        <v>21.336000000000002</v>
      </c>
      <c r="K600" s="6" t="s">
        <v>1089</v>
      </c>
      <c r="O600" s="17" t="s">
        <v>1085</v>
      </c>
      <c r="U600">
        <v>0</v>
      </c>
    </row>
    <row r="601" spans="2:21">
      <c r="B601" s="11">
        <v>32287</v>
      </c>
      <c r="C601" s="6" t="s">
        <v>1109</v>
      </c>
      <c r="D601" s="4" t="s">
        <v>1086</v>
      </c>
      <c r="H601" s="130">
        <f t="shared" si="21"/>
        <v>0</v>
      </c>
      <c r="J601" s="116"/>
      <c r="K601" s="6" t="s">
        <v>1090</v>
      </c>
      <c r="N601" s="17" t="s">
        <v>1091</v>
      </c>
      <c r="O601" s="17" t="s">
        <v>1091</v>
      </c>
      <c r="P601" s="6" t="s">
        <v>1092</v>
      </c>
      <c r="U601">
        <v>1</v>
      </c>
    </row>
    <row r="602" spans="2:21">
      <c r="B602" s="11">
        <v>32287</v>
      </c>
      <c r="C602" s="6" t="s">
        <v>1109</v>
      </c>
      <c r="D602" s="4" t="s">
        <v>1086</v>
      </c>
      <c r="H602" s="130">
        <f t="shared" si="21"/>
        <v>0</v>
      </c>
      <c r="I602" s="4">
        <v>37</v>
      </c>
      <c r="J602" s="116">
        <f t="shared" si="22"/>
        <v>11.277600000000001</v>
      </c>
      <c r="K602" s="6" t="s">
        <v>1096</v>
      </c>
      <c r="M602" s="17" t="s">
        <v>1093</v>
      </c>
      <c r="N602" s="17" t="s">
        <v>1094</v>
      </c>
      <c r="O602" s="17" t="s">
        <v>1094</v>
      </c>
      <c r="P602" s="6" t="s">
        <v>1095</v>
      </c>
      <c r="U602">
        <v>1</v>
      </c>
    </row>
    <row r="603" spans="2:21">
      <c r="B603" s="11">
        <v>32287</v>
      </c>
      <c r="C603" s="6" t="s">
        <v>1109</v>
      </c>
      <c r="D603" s="4" t="s">
        <v>1086</v>
      </c>
      <c r="H603" s="130">
        <f t="shared" si="21"/>
        <v>0</v>
      </c>
      <c r="I603" s="4">
        <v>40</v>
      </c>
      <c r="J603" s="116">
        <f t="shared" si="22"/>
        <v>12.192</v>
      </c>
      <c r="K603" s="6" t="s">
        <v>1097</v>
      </c>
      <c r="O603" s="17" t="s">
        <v>1094</v>
      </c>
      <c r="P603" s="6" t="s">
        <v>1098</v>
      </c>
      <c r="U603">
        <v>1</v>
      </c>
    </row>
    <row r="604" spans="2:21">
      <c r="B604" s="11">
        <v>32287</v>
      </c>
      <c r="C604" s="6" t="s">
        <v>1109</v>
      </c>
      <c r="D604" s="4" t="s">
        <v>1086</v>
      </c>
      <c r="H604" s="130">
        <f t="shared" si="21"/>
        <v>0</v>
      </c>
      <c r="J604" s="116"/>
      <c r="K604" s="6" t="s">
        <v>1100</v>
      </c>
      <c r="O604" s="17" t="s">
        <v>1094</v>
      </c>
      <c r="P604" s="6" t="s">
        <v>1099</v>
      </c>
      <c r="U604">
        <v>1</v>
      </c>
    </row>
    <row r="605" spans="2:21">
      <c r="B605" s="11">
        <v>32287</v>
      </c>
      <c r="C605" s="6" t="s">
        <v>1109</v>
      </c>
      <c r="D605" s="4" t="s">
        <v>1086</v>
      </c>
      <c r="G605" s="4">
        <v>4500</v>
      </c>
      <c r="H605" s="130">
        <f t="shared" si="21"/>
        <v>1371.6000000000001</v>
      </c>
      <c r="I605" s="4">
        <v>20</v>
      </c>
      <c r="J605" s="116">
        <f t="shared" si="22"/>
        <v>6.0960000000000001</v>
      </c>
      <c r="K605" s="6" t="s">
        <v>1030</v>
      </c>
      <c r="M605" s="17" t="s">
        <v>1102</v>
      </c>
      <c r="O605" s="17" t="s">
        <v>1094</v>
      </c>
      <c r="P605" s="6" t="s">
        <v>1101</v>
      </c>
      <c r="U605">
        <v>0</v>
      </c>
    </row>
    <row r="606" spans="2:21">
      <c r="B606" s="11">
        <v>32288</v>
      </c>
      <c r="C606" s="6" t="s">
        <v>1109</v>
      </c>
      <c r="D606" s="4" t="s">
        <v>1086</v>
      </c>
      <c r="F606" s="4" t="s">
        <v>851</v>
      </c>
      <c r="G606" s="4">
        <v>4450</v>
      </c>
      <c r="H606" s="130">
        <f t="shared" si="21"/>
        <v>1356.3600000000001</v>
      </c>
      <c r="I606" s="4">
        <v>40</v>
      </c>
      <c r="J606" s="116">
        <f t="shared" si="22"/>
        <v>12.192</v>
      </c>
      <c r="K606" s="6" t="s">
        <v>120</v>
      </c>
      <c r="M606" s="17" t="s">
        <v>1103</v>
      </c>
      <c r="U606">
        <v>0</v>
      </c>
    </row>
    <row r="607" spans="2:21">
      <c r="B607" s="11">
        <v>32288</v>
      </c>
      <c r="H607" s="130">
        <f t="shared" si="21"/>
        <v>0</v>
      </c>
      <c r="J607" s="116"/>
      <c r="K607" s="6" t="s">
        <v>163</v>
      </c>
      <c r="U607">
        <v>0</v>
      </c>
    </row>
    <row r="608" spans="2:21">
      <c r="B608" s="11">
        <v>32288</v>
      </c>
      <c r="F608" s="4" t="s">
        <v>915</v>
      </c>
      <c r="G608" s="4">
        <v>4850</v>
      </c>
      <c r="H608" s="130">
        <f t="shared" si="21"/>
        <v>1478.28</v>
      </c>
      <c r="I608" s="4">
        <v>30</v>
      </c>
      <c r="J608" s="116">
        <f t="shared" si="22"/>
        <v>9.1440000000000001</v>
      </c>
      <c r="K608" s="6" t="s">
        <v>112</v>
      </c>
      <c r="U608">
        <v>0</v>
      </c>
    </row>
    <row r="609" spans="2:21">
      <c r="B609" s="11">
        <v>32289</v>
      </c>
      <c r="H609" s="130">
        <f t="shared" si="21"/>
        <v>0</v>
      </c>
      <c r="I609" s="4">
        <v>30</v>
      </c>
      <c r="J609" s="116">
        <f t="shared" si="22"/>
        <v>9.1440000000000001</v>
      </c>
      <c r="K609" s="6" t="s">
        <v>1041</v>
      </c>
      <c r="U609">
        <v>0</v>
      </c>
    </row>
    <row r="610" spans="2:21">
      <c r="B610" s="11">
        <v>32289</v>
      </c>
      <c r="H610" s="130">
        <f t="shared" si="21"/>
        <v>0</v>
      </c>
      <c r="I610" s="4">
        <v>10</v>
      </c>
      <c r="J610" s="116">
        <f t="shared" si="22"/>
        <v>3.048</v>
      </c>
      <c r="K610" s="6" t="s">
        <v>1043</v>
      </c>
      <c r="U610">
        <v>0</v>
      </c>
    </row>
    <row r="611" spans="2:21">
      <c r="B611" s="11">
        <v>32289</v>
      </c>
      <c r="H611" s="130">
        <f t="shared" si="21"/>
        <v>0</v>
      </c>
      <c r="I611" s="4">
        <v>3</v>
      </c>
      <c r="J611" s="4">
        <f t="shared" si="22"/>
        <v>0.9144000000000001</v>
      </c>
      <c r="K611" s="6" t="s">
        <v>1030</v>
      </c>
      <c r="P611" s="6" t="s">
        <v>1104</v>
      </c>
      <c r="U611">
        <v>0</v>
      </c>
    </row>
    <row r="612" spans="2:21">
      <c r="B612" s="11">
        <v>32290</v>
      </c>
      <c r="C612" s="6" t="s">
        <v>1108</v>
      </c>
      <c r="D612" s="4">
        <v>34</v>
      </c>
      <c r="H612" s="130">
        <f t="shared" si="21"/>
        <v>0</v>
      </c>
      <c r="I612" s="4">
        <v>20</v>
      </c>
      <c r="J612" s="116">
        <f t="shared" si="22"/>
        <v>6.0960000000000001</v>
      </c>
      <c r="K612" s="6" t="s">
        <v>1043</v>
      </c>
      <c r="N612" s="17" t="s">
        <v>1105</v>
      </c>
      <c r="O612" s="17" t="s">
        <v>1105</v>
      </c>
      <c r="U612">
        <v>0</v>
      </c>
    </row>
    <row r="613" spans="2:21">
      <c r="B613" s="11">
        <v>32290</v>
      </c>
      <c r="C613" s="6" t="s">
        <v>1108</v>
      </c>
      <c r="D613" s="4">
        <v>34</v>
      </c>
      <c r="H613" s="130">
        <f t="shared" si="21"/>
        <v>0</v>
      </c>
      <c r="I613" s="4">
        <v>30</v>
      </c>
      <c r="J613" s="116">
        <f t="shared" si="22"/>
        <v>9.1440000000000001</v>
      </c>
      <c r="K613" s="6" t="s">
        <v>567</v>
      </c>
      <c r="N613" s="17" t="s">
        <v>1107</v>
      </c>
      <c r="O613" s="17" t="s">
        <v>1105</v>
      </c>
      <c r="P613" s="6" t="s">
        <v>1106</v>
      </c>
      <c r="U613">
        <v>0</v>
      </c>
    </row>
    <row r="614" spans="2:21">
      <c r="B614" s="11">
        <v>32290</v>
      </c>
      <c r="C614" s="6" t="s">
        <v>1108</v>
      </c>
      <c r="D614" s="4">
        <v>34</v>
      </c>
      <c r="F614" s="4" t="s">
        <v>634</v>
      </c>
      <c r="G614" s="4">
        <v>4630</v>
      </c>
      <c r="H614" s="130">
        <f t="shared" si="21"/>
        <v>1411.2240000000002</v>
      </c>
      <c r="I614" s="4">
        <v>25</v>
      </c>
      <c r="J614" s="116">
        <f t="shared" si="22"/>
        <v>7.62</v>
      </c>
      <c r="K614" s="6" t="s">
        <v>567</v>
      </c>
      <c r="N614" s="17" t="s">
        <v>1107</v>
      </c>
      <c r="O614" s="17" t="s">
        <v>1105</v>
      </c>
      <c r="U614">
        <v>0</v>
      </c>
    </row>
    <row r="615" spans="2:21">
      <c r="B615" s="11">
        <v>32290</v>
      </c>
      <c r="C615" s="6" t="s">
        <v>1108</v>
      </c>
      <c r="D615" s="4">
        <v>34</v>
      </c>
      <c r="F615" s="4" t="s">
        <v>638</v>
      </c>
      <c r="G615" s="4">
        <v>4500</v>
      </c>
      <c r="H615" s="130">
        <f t="shared" si="21"/>
        <v>1371.6000000000001</v>
      </c>
      <c r="I615" s="4">
        <v>10</v>
      </c>
      <c r="J615" s="116">
        <f t="shared" si="22"/>
        <v>3.048</v>
      </c>
      <c r="K615" s="6" t="s">
        <v>171</v>
      </c>
      <c r="N615" s="17" t="s">
        <v>1107</v>
      </c>
      <c r="O615" s="17" t="s">
        <v>1105</v>
      </c>
      <c r="U615">
        <v>0</v>
      </c>
    </row>
    <row r="616" spans="2:21">
      <c r="B616" s="11">
        <v>32290</v>
      </c>
      <c r="C616" s="6" t="s">
        <v>1108</v>
      </c>
      <c r="D616" s="4">
        <v>34</v>
      </c>
      <c r="F616" s="4" t="s">
        <v>109</v>
      </c>
      <c r="G616" s="4">
        <v>4420</v>
      </c>
      <c r="H616" s="130">
        <f t="shared" si="21"/>
        <v>1347.2160000000001</v>
      </c>
      <c r="I616" s="4">
        <v>15</v>
      </c>
      <c r="J616" s="116">
        <f t="shared" si="22"/>
        <v>4.5720000000000001</v>
      </c>
      <c r="K616" s="6" t="s">
        <v>22</v>
      </c>
      <c r="O616" s="17" t="s">
        <v>1105</v>
      </c>
      <c r="U616">
        <v>0</v>
      </c>
    </row>
    <row r="617" spans="2:21">
      <c r="B617" s="11">
        <v>32291</v>
      </c>
      <c r="C617" s="6" t="s">
        <v>1112</v>
      </c>
      <c r="D617" s="4" t="s">
        <v>1111</v>
      </c>
      <c r="G617" s="4">
        <v>5340</v>
      </c>
      <c r="H617" s="130">
        <f t="shared" si="21"/>
        <v>1627.6320000000001</v>
      </c>
      <c r="I617" s="4">
        <v>25</v>
      </c>
      <c r="J617" s="116">
        <f t="shared" si="22"/>
        <v>7.62</v>
      </c>
      <c r="K617" s="6" t="s">
        <v>171</v>
      </c>
      <c r="N617" s="17" t="s">
        <v>1113</v>
      </c>
      <c r="O617" s="17" t="s">
        <v>2841</v>
      </c>
      <c r="P617" s="6" t="s">
        <v>1114</v>
      </c>
      <c r="T617">
        <v>5</v>
      </c>
      <c r="U617">
        <v>0</v>
      </c>
    </row>
    <row r="618" spans="2:21">
      <c r="B618" s="11">
        <v>32291</v>
      </c>
      <c r="C618" s="6" t="s">
        <v>1112</v>
      </c>
      <c r="D618" s="4" t="s">
        <v>1111</v>
      </c>
      <c r="G618" s="4">
        <v>4920</v>
      </c>
      <c r="H618" s="130">
        <f t="shared" si="21"/>
        <v>1499.616</v>
      </c>
      <c r="I618" s="4">
        <v>15</v>
      </c>
      <c r="J618" s="116">
        <f t="shared" si="22"/>
        <v>4.5720000000000001</v>
      </c>
      <c r="K618" s="6" t="s">
        <v>171</v>
      </c>
      <c r="O618" s="17" t="s">
        <v>2841</v>
      </c>
      <c r="U618">
        <v>0</v>
      </c>
    </row>
    <row r="619" spans="2:21">
      <c r="B619" s="11">
        <v>32294</v>
      </c>
      <c r="D619" s="4">
        <v>25</v>
      </c>
      <c r="F619" s="4" t="s">
        <v>263</v>
      </c>
      <c r="G619" s="4">
        <v>3850</v>
      </c>
      <c r="H619" s="130">
        <f t="shared" si="21"/>
        <v>1173.48</v>
      </c>
      <c r="K619" s="6" t="s">
        <v>1041</v>
      </c>
      <c r="N619" s="17" t="s">
        <v>1115</v>
      </c>
      <c r="O619" s="17" t="s">
        <v>2842</v>
      </c>
      <c r="U619">
        <v>0</v>
      </c>
    </row>
    <row r="620" spans="2:21">
      <c r="B620" s="11">
        <v>32294</v>
      </c>
      <c r="D620" s="4">
        <v>25</v>
      </c>
      <c r="F620" s="4" t="s">
        <v>851</v>
      </c>
      <c r="G620" s="4">
        <v>4400</v>
      </c>
      <c r="H620" s="130">
        <f t="shared" si="21"/>
        <v>1341.1200000000001</v>
      </c>
      <c r="I620" s="4">
        <v>0.67</v>
      </c>
      <c r="J620" s="116">
        <f t="shared" si="22"/>
        <v>0.20421600000000001</v>
      </c>
      <c r="O620" s="17" t="s">
        <v>2842</v>
      </c>
      <c r="P620" s="6" t="s">
        <v>1116</v>
      </c>
      <c r="T620">
        <v>5</v>
      </c>
      <c r="U620">
        <v>0</v>
      </c>
    </row>
    <row r="621" spans="2:21">
      <c r="B621" s="11">
        <v>32297</v>
      </c>
      <c r="D621" s="4" t="s">
        <v>1117</v>
      </c>
      <c r="F621" s="4" t="s">
        <v>615</v>
      </c>
      <c r="G621" s="4">
        <v>4100</v>
      </c>
      <c r="H621" s="130">
        <f t="shared" si="21"/>
        <v>1249.68</v>
      </c>
      <c r="K621" s="6" t="s">
        <v>411</v>
      </c>
      <c r="O621" s="17" t="s">
        <v>2843</v>
      </c>
      <c r="U621">
        <v>0</v>
      </c>
    </row>
    <row r="622" spans="2:21">
      <c r="B622" s="11">
        <v>32297</v>
      </c>
      <c r="D622" s="4" t="s">
        <v>1117</v>
      </c>
      <c r="F622" s="4" t="s">
        <v>71</v>
      </c>
      <c r="G622" s="4">
        <v>4200</v>
      </c>
      <c r="H622" s="130">
        <f t="shared" si="21"/>
        <v>1280.1600000000001</v>
      </c>
      <c r="K622" s="6" t="s">
        <v>1118</v>
      </c>
      <c r="O622" s="17" t="s">
        <v>2843</v>
      </c>
      <c r="U622">
        <v>0</v>
      </c>
    </row>
    <row r="623" spans="2:21">
      <c r="B623" s="11">
        <v>32297</v>
      </c>
      <c r="D623" s="4" t="s">
        <v>1117</v>
      </c>
      <c r="F623" s="4" t="s">
        <v>786</v>
      </c>
      <c r="G623" s="4">
        <v>4300</v>
      </c>
      <c r="H623" s="130">
        <f t="shared" si="21"/>
        <v>1310.6400000000001</v>
      </c>
      <c r="I623" s="4">
        <v>30</v>
      </c>
      <c r="J623" s="116">
        <f t="shared" si="22"/>
        <v>9.1440000000000001</v>
      </c>
      <c r="K623" s="6" t="s">
        <v>1119</v>
      </c>
      <c r="N623" s="17" t="s">
        <v>1120</v>
      </c>
      <c r="O623" s="17" t="s">
        <v>2843</v>
      </c>
      <c r="P623" s="6" t="s">
        <v>1121</v>
      </c>
      <c r="U623">
        <v>0</v>
      </c>
    </row>
    <row r="624" spans="2:21">
      <c r="B624" s="11">
        <v>32297</v>
      </c>
      <c r="D624" s="4" t="s">
        <v>1117</v>
      </c>
      <c r="F624" s="4" t="s">
        <v>621</v>
      </c>
      <c r="G624" s="4">
        <v>4550</v>
      </c>
      <c r="H624" s="130">
        <f t="shared" si="21"/>
        <v>1386.8400000000001</v>
      </c>
      <c r="I624" s="4">
        <v>20</v>
      </c>
      <c r="J624" s="116">
        <f t="shared" si="22"/>
        <v>6.0960000000000001</v>
      </c>
      <c r="K624" s="6" t="s">
        <v>204</v>
      </c>
      <c r="M624" s="17" t="s">
        <v>1122</v>
      </c>
      <c r="O624" s="17" t="s">
        <v>2843</v>
      </c>
      <c r="P624" s="6" t="s">
        <v>1123</v>
      </c>
      <c r="R624">
        <v>4</v>
      </c>
      <c r="U624">
        <v>1</v>
      </c>
    </row>
    <row r="625" spans="2:21">
      <c r="B625" s="11">
        <v>32297</v>
      </c>
      <c r="D625" s="4" t="s">
        <v>1117</v>
      </c>
      <c r="F625" s="4" t="s">
        <v>724</v>
      </c>
      <c r="G625" s="4">
        <v>4650</v>
      </c>
      <c r="H625" s="130">
        <f t="shared" si="21"/>
        <v>1417.3200000000002</v>
      </c>
      <c r="J625" s="116"/>
      <c r="K625" s="6" t="s">
        <v>120</v>
      </c>
      <c r="O625" s="17" t="s">
        <v>2843</v>
      </c>
      <c r="U625">
        <v>0</v>
      </c>
    </row>
    <row r="626" spans="2:21">
      <c r="B626" s="11">
        <v>32297</v>
      </c>
      <c r="D626" s="4" t="s">
        <v>1117</v>
      </c>
      <c r="F626" s="4" t="s">
        <v>556</v>
      </c>
      <c r="G626" s="4">
        <v>4660</v>
      </c>
      <c r="H626" s="130">
        <f t="shared" si="21"/>
        <v>1420.3680000000002</v>
      </c>
      <c r="J626" s="116"/>
      <c r="K626" s="6" t="s">
        <v>204</v>
      </c>
      <c r="O626" s="17" t="s">
        <v>2843</v>
      </c>
      <c r="U626">
        <v>0</v>
      </c>
    </row>
    <row r="627" spans="2:21">
      <c r="B627" s="11">
        <v>32297</v>
      </c>
      <c r="D627" s="4" t="s">
        <v>1117</v>
      </c>
      <c r="F627" s="4" t="s">
        <v>634</v>
      </c>
      <c r="G627" s="4">
        <v>3500</v>
      </c>
      <c r="H627" s="130">
        <f t="shared" si="21"/>
        <v>1066.8</v>
      </c>
      <c r="J627" s="116"/>
      <c r="K627" s="6" t="s">
        <v>1030</v>
      </c>
      <c r="O627" s="17" t="s">
        <v>2843</v>
      </c>
      <c r="U627">
        <v>0</v>
      </c>
    </row>
    <row r="628" spans="2:21">
      <c r="B628" s="11">
        <v>32303</v>
      </c>
      <c r="D628" s="4" t="s">
        <v>1124</v>
      </c>
      <c r="F628" s="4" t="s">
        <v>708</v>
      </c>
      <c r="G628" s="4">
        <v>4690</v>
      </c>
      <c r="H628" s="130">
        <f t="shared" si="21"/>
        <v>1429.5120000000002</v>
      </c>
      <c r="I628" s="4">
        <v>70</v>
      </c>
      <c r="J628" s="116">
        <f t="shared" si="22"/>
        <v>21.336000000000002</v>
      </c>
      <c r="K628" s="6" t="s">
        <v>1125</v>
      </c>
      <c r="U628">
        <v>0</v>
      </c>
    </row>
    <row r="629" spans="2:21">
      <c r="B629" s="11">
        <v>32303</v>
      </c>
      <c r="D629" s="4" t="s">
        <v>1124</v>
      </c>
      <c r="F629" s="4" t="s">
        <v>708</v>
      </c>
      <c r="G629" s="4">
        <v>4675</v>
      </c>
      <c r="H629" s="130">
        <f t="shared" si="21"/>
        <v>1424.94</v>
      </c>
      <c r="I629" s="4">
        <v>65</v>
      </c>
      <c r="J629" s="116">
        <f t="shared" si="22"/>
        <v>19.812000000000001</v>
      </c>
      <c r="K629" s="6" t="s">
        <v>1126</v>
      </c>
      <c r="U629">
        <v>1</v>
      </c>
    </row>
    <row r="630" spans="2:21">
      <c r="B630" s="11">
        <v>32303</v>
      </c>
      <c r="D630" s="4" t="s">
        <v>1124</v>
      </c>
      <c r="G630" s="4">
        <v>4515</v>
      </c>
      <c r="H630" s="130">
        <f t="shared" si="21"/>
        <v>1376.172</v>
      </c>
      <c r="I630" s="4">
        <v>40</v>
      </c>
      <c r="J630" s="116">
        <f t="shared" si="22"/>
        <v>12.192</v>
      </c>
      <c r="K630" s="6" t="s">
        <v>123</v>
      </c>
      <c r="M630" s="17" t="s">
        <v>1131</v>
      </c>
      <c r="U630">
        <v>0</v>
      </c>
    </row>
    <row r="631" spans="2:21">
      <c r="B631" s="11">
        <v>32303</v>
      </c>
      <c r="D631" s="4" t="s">
        <v>1124</v>
      </c>
      <c r="G631" s="4">
        <v>5100</v>
      </c>
      <c r="H631" s="130">
        <f t="shared" si="21"/>
        <v>1554.48</v>
      </c>
      <c r="I631" s="4">
        <v>25</v>
      </c>
      <c r="J631" s="116">
        <f t="shared" si="22"/>
        <v>7.62</v>
      </c>
      <c r="K631" s="6" t="s">
        <v>1132</v>
      </c>
      <c r="M631" s="17" t="s">
        <v>1133</v>
      </c>
      <c r="U631">
        <v>0</v>
      </c>
    </row>
    <row r="632" spans="2:21">
      <c r="B632" s="11">
        <v>32303</v>
      </c>
      <c r="D632" s="4" t="s">
        <v>1124</v>
      </c>
      <c r="G632" s="4">
        <v>5200</v>
      </c>
      <c r="H632" s="130">
        <f t="shared" si="21"/>
        <v>1584.96</v>
      </c>
      <c r="I632" s="4">
        <v>25</v>
      </c>
      <c r="J632" s="116">
        <f t="shared" si="22"/>
        <v>7.62</v>
      </c>
      <c r="K632" s="6" t="s">
        <v>22</v>
      </c>
      <c r="U632">
        <v>0</v>
      </c>
    </row>
    <row r="633" spans="2:21">
      <c r="B633" s="11">
        <v>32303</v>
      </c>
      <c r="D633" s="4" t="s">
        <v>1124</v>
      </c>
      <c r="G633" s="4">
        <v>5300</v>
      </c>
      <c r="H633" s="130">
        <f t="shared" si="21"/>
        <v>1615.44</v>
      </c>
      <c r="I633" s="4">
        <v>60</v>
      </c>
      <c r="J633" s="116">
        <f t="shared" si="22"/>
        <v>18.288</v>
      </c>
      <c r="K633" s="6" t="s">
        <v>460</v>
      </c>
      <c r="M633" s="17" t="s">
        <v>1127</v>
      </c>
      <c r="U633">
        <v>0</v>
      </c>
    </row>
    <row r="634" spans="2:21">
      <c r="B634" s="11">
        <v>32303</v>
      </c>
      <c r="D634" s="4" t="s">
        <v>1124</v>
      </c>
      <c r="G634" s="4">
        <v>5400</v>
      </c>
      <c r="H634" s="130">
        <f t="shared" si="21"/>
        <v>1645.92</v>
      </c>
      <c r="I634" s="4">
        <v>8</v>
      </c>
      <c r="J634" s="116">
        <f t="shared" si="22"/>
        <v>2.4384000000000001</v>
      </c>
      <c r="K634" s="6" t="s">
        <v>567</v>
      </c>
      <c r="U634">
        <v>0</v>
      </c>
    </row>
    <row r="635" spans="2:21">
      <c r="B635" s="11">
        <v>32303</v>
      </c>
      <c r="D635" s="4" t="s">
        <v>1124</v>
      </c>
      <c r="G635" s="4">
        <v>4900</v>
      </c>
      <c r="H635" s="130">
        <f t="shared" si="21"/>
        <v>1493.52</v>
      </c>
      <c r="I635" s="4">
        <v>20</v>
      </c>
      <c r="J635" s="116">
        <f t="shared" si="22"/>
        <v>6.0960000000000001</v>
      </c>
      <c r="K635" s="6" t="s">
        <v>123</v>
      </c>
      <c r="P635" s="6" t="s">
        <v>1128</v>
      </c>
      <c r="U635">
        <v>0</v>
      </c>
    </row>
    <row r="636" spans="2:21">
      <c r="B636" s="11">
        <v>32304</v>
      </c>
      <c r="C636" s="6" t="s">
        <v>1130</v>
      </c>
      <c r="D636" s="4" t="s">
        <v>1129</v>
      </c>
      <c r="G636" s="4">
        <v>4950</v>
      </c>
      <c r="H636" s="130">
        <f t="shared" si="21"/>
        <v>1508.76</v>
      </c>
      <c r="I636" s="4">
        <v>65</v>
      </c>
      <c r="J636" s="116">
        <f t="shared" si="22"/>
        <v>19.812000000000001</v>
      </c>
      <c r="K636" s="6" t="s">
        <v>204</v>
      </c>
      <c r="U636">
        <v>0</v>
      </c>
    </row>
    <row r="637" spans="2:21">
      <c r="B637" s="11">
        <v>32307</v>
      </c>
      <c r="C637" s="6" t="s">
        <v>1134</v>
      </c>
      <c r="D637" s="4">
        <v>13</v>
      </c>
      <c r="H637" s="130">
        <f t="shared" si="21"/>
        <v>0</v>
      </c>
      <c r="J637" s="116"/>
      <c r="K637" s="6" t="s">
        <v>1135</v>
      </c>
      <c r="U637">
        <v>1</v>
      </c>
    </row>
    <row r="638" spans="2:21">
      <c r="B638" s="11">
        <v>32307</v>
      </c>
      <c r="C638" s="6" t="s">
        <v>1134</v>
      </c>
      <c r="D638" s="4">
        <v>13</v>
      </c>
      <c r="G638" s="4">
        <v>4380</v>
      </c>
      <c r="H638" s="130">
        <f t="shared" si="21"/>
        <v>1335.0240000000001</v>
      </c>
      <c r="J638" s="116"/>
      <c r="K638" s="6" t="s">
        <v>1136</v>
      </c>
      <c r="U638">
        <v>1</v>
      </c>
    </row>
    <row r="639" spans="2:21">
      <c r="B639" s="11">
        <v>32307</v>
      </c>
      <c r="C639" s="6" t="s">
        <v>1134</v>
      </c>
      <c r="D639" s="4">
        <v>13</v>
      </c>
      <c r="G639" s="4">
        <v>4525</v>
      </c>
      <c r="H639" s="130">
        <f t="shared" si="21"/>
        <v>1379.22</v>
      </c>
      <c r="I639" s="4">
        <v>35</v>
      </c>
      <c r="J639" s="116">
        <f t="shared" si="22"/>
        <v>10.668000000000001</v>
      </c>
      <c r="K639" s="6" t="s">
        <v>1137</v>
      </c>
      <c r="U639">
        <v>1</v>
      </c>
    </row>
    <row r="640" spans="2:21">
      <c r="B640" s="11">
        <v>32307</v>
      </c>
      <c r="C640" s="6" t="s">
        <v>1134</v>
      </c>
      <c r="D640" s="4">
        <v>13</v>
      </c>
      <c r="G640" s="4">
        <v>4680</v>
      </c>
      <c r="H640" s="130">
        <f t="shared" si="21"/>
        <v>1426.4640000000002</v>
      </c>
      <c r="I640" s="4">
        <v>70</v>
      </c>
      <c r="J640" s="116">
        <f t="shared" si="22"/>
        <v>21.336000000000002</v>
      </c>
      <c r="K640" s="6" t="s">
        <v>1138</v>
      </c>
      <c r="P640" s="6" t="s">
        <v>1139</v>
      </c>
      <c r="R640">
        <v>4</v>
      </c>
      <c r="U640">
        <v>0</v>
      </c>
    </row>
    <row r="641" spans="2:21">
      <c r="B641" s="11">
        <v>32307</v>
      </c>
      <c r="C641" s="6" t="s">
        <v>1134</v>
      </c>
      <c r="D641" s="4">
        <v>13</v>
      </c>
      <c r="H641" s="130">
        <f t="shared" si="21"/>
        <v>0</v>
      </c>
      <c r="I641" s="4">
        <v>60</v>
      </c>
      <c r="J641" s="116">
        <f t="shared" si="22"/>
        <v>18.288</v>
      </c>
      <c r="K641" s="6" t="s">
        <v>1140</v>
      </c>
      <c r="U641">
        <v>0</v>
      </c>
    </row>
    <row r="642" spans="2:21">
      <c r="B642" s="11">
        <v>32307</v>
      </c>
      <c r="C642" s="6" t="s">
        <v>1134</v>
      </c>
      <c r="D642" s="4">
        <v>12</v>
      </c>
      <c r="H642" s="130">
        <f t="shared" si="21"/>
        <v>0</v>
      </c>
      <c r="J642" s="116"/>
      <c r="K642" s="6" t="s">
        <v>320</v>
      </c>
      <c r="U642">
        <v>0</v>
      </c>
    </row>
    <row r="643" spans="2:21">
      <c r="B643" s="11">
        <v>32307</v>
      </c>
      <c r="C643" s="6" t="s">
        <v>1134</v>
      </c>
      <c r="D643" s="4">
        <v>13</v>
      </c>
      <c r="H643" s="130">
        <f t="shared" si="21"/>
        <v>0</v>
      </c>
      <c r="J643" s="116"/>
      <c r="K643" s="6" t="s">
        <v>163</v>
      </c>
      <c r="U643">
        <v>0</v>
      </c>
    </row>
    <row r="644" spans="2:21">
      <c r="B644" s="11">
        <v>32307</v>
      </c>
      <c r="C644" s="6" t="s">
        <v>1134</v>
      </c>
      <c r="D644" s="4">
        <v>1</v>
      </c>
      <c r="H644" s="130">
        <f t="shared" ref="H644:H707" si="23">G644*0.3048</f>
        <v>0</v>
      </c>
      <c r="I644" s="4">
        <v>10</v>
      </c>
      <c r="J644" s="116">
        <f t="shared" si="22"/>
        <v>3.048</v>
      </c>
      <c r="K644" s="6" t="s">
        <v>1141</v>
      </c>
      <c r="U644">
        <v>0</v>
      </c>
    </row>
    <row r="645" spans="2:21">
      <c r="B645" s="11">
        <v>32308</v>
      </c>
      <c r="C645" s="6" t="s">
        <v>1134</v>
      </c>
      <c r="D645" s="4" t="s">
        <v>1142</v>
      </c>
      <c r="G645" s="4">
        <v>4000</v>
      </c>
      <c r="H645" s="130">
        <f t="shared" si="23"/>
        <v>1219.2</v>
      </c>
      <c r="K645" s="6" t="s">
        <v>1031</v>
      </c>
      <c r="U645">
        <v>0</v>
      </c>
    </row>
    <row r="646" spans="2:21">
      <c r="B646" s="11">
        <v>32308</v>
      </c>
      <c r="C646" s="6" t="s">
        <v>1134</v>
      </c>
      <c r="D646" s="4" t="s">
        <v>1142</v>
      </c>
      <c r="G646" s="4">
        <v>4320</v>
      </c>
      <c r="H646" s="130">
        <f t="shared" si="23"/>
        <v>1316.7360000000001</v>
      </c>
      <c r="K646" s="6" t="s">
        <v>434</v>
      </c>
      <c r="P646" s="6" t="s">
        <v>1143</v>
      </c>
      <c r="U646">
        <v>0</v>
      </c>
    </row>
    <row r="647" spans="2:21">
      <c r="B647" s="11">
        <v>32308</v>
      </c>
      <c r="C647" s="6" t="s">
        <v>1134</v>
      </c>
      <c r="D647" s="4" t="s">
        <v>1142</v>
      </c>
      <c r="G647" s="4">
        <v>4550</v>
      </c>
      <c r="H647" s="130">
        <f t="shared" si="23"/>
        <v>1386.8400000000001</v>
      </c>
      <c r="I647" s="4">
        <v>40</v>
      </c>
      <c r="J647" s="116">
        <f>I647*0.3048</f>
        <v>12.192</v>
      </c>
      <c r="K647" s="6" t="s">
        <v>1144</v>
      </c>
      <c r="P647" s="6" t="s">
        <v>1145</v>
      </c>
      <c r="U647">
        <v>1</v>
      </c>
    </row>
    <row r="648" spans="2:21">
      <c r="B648" s="11">
        <v>32308</v>
      </c>
      <c r="C648" s="6" t="s">
        <v>1134</v>
      </c>
      <c r="D648" s="4" t="s">
        <v>1146</v>
      </c>
      <c r="G648" s="4">
        <v>4750</v>
      </c>
      <c r="H648" s="130">
        <f t="shared" si="23"/>
        <v>1447.8000000000002</v>
      </c>
      <c r="J648" s="116"/>
      <c r="K648" s="6" t="s">
        <v>163</v>
      </c>
      <c r="P648" s="6" t="s">
        <v>1147</v>
      </c>
      <c r="Q648">
        <v>2</v>
      </c>
      <c r="U648">
        <v>0</v>
      </c>
    </row>
    <row r="649" spans="2:21">
      <c r="B649" s="11">
        <v>32309</v>
      </c>
      <c r="C649" s="6" t="s">
        <v>1134</v>
      </c>
      <c r="D649" s="4" t="s">
        <v>1148</v>
      </c>
      <c r="G649" s="4">
        <v>5600</v>
      </c>
      <c r="H649" s="130">
        <f t="shared" si="23"/>
        <v>1706.88</v>
      </c>
      <c r="I649" s="4">
        <v>35</v>
      </c>
      <c r="J649" s="116">
        <f t="shared" ref="J649:J800" si="24">I649*0.3048</f>
        <v>10.668000000000001</v>
      </c>
      <c r="U649">
        <v>0</v>
      </c>
    </row>
    <row r="650" spans="2:21">
      <c r="B650" s="11">
        <v>32309</v>
      </c>
      <c r="C650" s="6" t="s">
        <v>1134</v>
      </c>
      <c r="D650" s="4">
        <v>11</v>
      </c>
      <c r="G650" s="4">
        <v>5850</v>
      </c>
      <c r="H650" s="130">
        <f t="shared" si="23"/>
        <v>1783.0800000000002</v>
      </c>
      <c r="I650" s="4">
        <v>60</v>
      </c>
      <c r="J650" s="116">
        <f t="shared" si="24"/>
        <v>18.288</v>
      </c>
      <c r="P650" s="6" t="s">
        <v>1149</v>
      </c>
      <c r="Q650">
        <v>2</v>
      </c>
      <c r="R650">
        <v>2</v>
      </c>
      <c r="U650">
        <v>0</v>
      </c>
    </row>
    <row r="651" spans="2:21">
      <c r="B651" s="11">
        <v>32310</v>
      </c>
      <c r="C651" s="6" t="s">
        <v>1134</v>
      </c>
      <c r="D651" s="4" t="s">
        <v>485</v>
      </c>
      <c r="G651" s="4">
        <v>4840</v>
      </c>
      <c r="H651" s="130">
        <f t="shared" si="23"/>
        <v>1475.232</v>
      </c>
      <c r="I651" s="4">
        <v>20</v>
      </c>
      <c r="J651" s="116">
        <f t="shared" si="24"/>
        <v>6.0960000000000001</v>
      </c>
      <c r="K651" s="6" t="s">
        <v>850</v>
      </c>
      <c r="U651">
        <v>0</v>
      </c>
    </row>
    <row r="652" spans="2:21">
      <c r="B652" s="11">
        <v>32311</v>
      </c>
      <c r="C652" s="6" t="s">
        <v>1134</v>
      </c>
      <c r="D652" s="4" t="s">
        <v>1150</v>
      </c>
      <c r="F652" s="4" t="s">
        <v>273</v>
      </c>
      <c r="G652" s="4">
        <v>5100</v>
      </c>
      <c r="H652" s="130">
        <f t="shared" si="23"/>
        <v>1554.48</v>
      </c>
      <c r="I652" s="4">
        <v>40</v>
      </c>
      <c r="J652" s="116">
        <f t="shared" si="24"/>
        <v>12.192</v>
      </c>
      <c r="N652" s="17" t="s">
        <v>1151</v>
      </c>
      <c r="O652" s="17" t="s">
        <v>1151</v>
      </c>
      <c r="U652">
        <v>0</v>
      </c>
    </row>
    <row r="653" spans="2:21">
      <c r="B653" s="11">
        <v>32311</v>
      </c>
      <c r="C653" s="6" t="s">
        <v>1134</v>
      </c>
      <c r="D653" s="4" t="s">
        <v>1150</v>
      </c>
      <c r="F653" s="4" t="s">
        <v>949</v>
      </c>
      <c r="G653" s="4">
        <v>4780</v>
      </c>
      <c r="H653" s="130">
        <f t="shared" si="23"/>
        <v>1456.944</v>
      </c>
      <c r="I653" s="4">
        <v>40</v>
      </c>
      <c r="J653" s="116">
        <f t="shared" si="24"/>
        <v>12.192</v>
      </c>
      <c r="O653" s="17" t="s">
        <v>1151</v>
      </c>
      <c r="P653" s="6" t="s">
        <v>1152</v>
      </c>
      <c r="Q653">
        <v>2</v>
      </c>
      <c r="U653">
        <v>0</v>
      </c>
    </row>
    <row r="654" spans="2:21">
      <c r="B654" s="11">
        <v>32311</v>
      </c>
      <c r="C654" s="6" t="s">
        <v>1134</v>
      </c>
      <c r="D654" s="4" t="s">
        <v>1150</v>
      </c>
      <c r="G654" s="4">
        <v>5500</v>
      </c>
      <c r="H654" s="130">
        <f t="shared" si="23"/>
        <v>1676.4</v>
      </c>
      <c r="I654" s="4">
        <v>25</v>
      </c>
      <c r="J654" s="116">
        <f t="shared" si="24"/>
        <v>7.62</v>
      </c>
      <c r="K654" s="6" t="s">
        <v>315</v>
      </c>
      <c r="O654" s="17" t="s">
        <v>1151</v>
      </c>
      <c r="U654">
        <v>0</v>
      </c>
    </row>
    <row r="655" spans="2:21">
      <c r="B655" s="11">
        <v>32317</v>
      </c>
      <c r="C655" s="6" t="s">
        <v>1134</v>
      </c>
      <c r="D655" s="4" t="s">
        <v>1153</v>
      </c>
      <c r="F655" s="4" t="s">
        <v>923</v>
      </c>
      <c r="G655" s="4">
        <v>5500</v>
      </c>
      <c r="H655" s="130">
        <f t="shared" si="23"/>
        <v>1676.4</v>
      </c>
      <c r="I655" s="4">
        <v>35</v>
      </c>
      <c r="J655" s="116">
        <f t="shared" si="24"/>
        <v>10.668000000000001</v>
      </c>
      <c r="K655" s="6" t="s">
        <v>1154</v>
      </c>
      <c r="P655" s="6" t="s">
        <v>1155</v>
      </c>
      <c r="R655">
        <v>4</v>
      </c>
      <c r="U655">
        <v>1</v>
      </c>
    </row>
    <row r="656" spans="2:21">
      <c r="B656" s="11">
        <v>32317</v>
      </c>
      <c r="C656" s="6" t="s">
        <v>1134</v>
      </c>
      <c r="D656" s="4" t="s">
        <v>1153</v>
      </c>
      <c r="F656" s="4" t="s">
        <v>1156</v>
      </c>
      <c r="G656" s="4">
        <v>5700</v>
      </c>
      <c r="H656" s="130">
        <f t="shared" si="23"/>
        <v>1737.3600000000001</v>
      </c>
      <c r="I656" s="4">
        <v>15</v>
      </c>
      <c r="J656" s="116">
        <f t="shared" si="24"/>
        <v>4.5720000000000001</v>
      </c>
      <c r="K656" s="6" t="s">
        <v>479</v>
      </c>
      <c r="U656">
        <v>0</v>
      </c>
    </row>
    <row r="657" spans="2:21">
      <c r="B657" s="11">
        <v>32318</v>
      </c>
      <c r="C657" s="6" t="s">
        <v>1134</v>
      </c>
      <c r="D657" s="4" t="s">
        <v>1157</v>
      </c>
      <c r="F657" s="4" t="s">
        <v>71</v>
      </c>
      <c r="G657" s="4">
        <v>5200</v>
      </c>
      <c r="H657" s="130">
        <f t="shared" si="23"/>
        <v>1584.96</v>
      </c>
      <c r="K657" s="6" t="s">
        <v>1158</v>
      </c>
      <c r="P657" s="6" t="s">
        <v>1159</v>
      </c>
      <c r="U657">
        <v>1</v>
      </c>
    </row>
    <row r="658" spans="2:21">
      <c r="B658" s="11">
        <v>32318</v>
      </c>
      <c r="C658" s="6" t="s">
        <v>1134</v>
      </c>
      <c r="D658" s="4" t="s">
        <v>1157</v>
      </c>
      <c r="F658" s="4" t="s">
        <v>621</v>
      </c>
      <c r="G658" s="4">
        <v>5700</v>
      </c>
      <c r="H658" s="130">
        <f t="shared" si="23"/>
        <v>1737.3600000000001</v>
      </c>
      <c r="I658" s="4">
        <v>35</v>
      </c>
      <c r="J658" s="116">
        <f t="shared" si="24"/>
        <v>10.668000000000001</v>
      </c>
      <c r="K658" s="6" t="s">
        <v>567</v>
      </c>
      <c r="U658">
        <v>0</v>
      </c>
    </row>
    <row r="659" spans="2:21">
      <c r="B659" s="11">
        <v>32318</v>
      </c>
      <c r="C659" s="6" t="s">
        <v>1134</v>
      </c>
      <c r="D659" s="4" t="s">
        <v>1157</v>
      </c>
      <c r="G659" s="4">
        <v>5700</v>
      </c>
      <c r="H659" s="130">
        <f t="shared" si="23"/>
        <v>1737.3600000000001</v>
      </c>
      <c r="I659" s="4">
        <v>40</v>
      </c>
      <c r="J659" s="116">
        <f t="shared" si="24"/>
        <v>12.192</v>
      </c>
      <c r="P659" s="6" t="s">
        <v>1160</v>
      </c>
      <c r="U659">
        <v>0</v>
      </c>
    </row>
    <row r="660" spans="2:21">
      <c r="B660" s="11">
        <v>32318</v>
      </c>
      <c r="C660" s="6" t="s">
        <v>1134</v>
      </c>
      <c r="D660" s="4" t="s">
        <v>1157</v>
      </c>
      <c r="F660" s="4" t="s">
        <v>724</v>
      </c>
      <c r="G660" s="4">
        <v>5900</v>
      </c>
      <c r="H660" s="130">
        <f t="shared" si="23"/>
        <v>1798.3200000000002</v>
      </c>
      <c r="I660" s="4">
        <v>40</v>
      </c>
      <c r="J660" s="116">
        <f t="shared" si="24"/>
        <v>12.192</v>
      </c>
      <c r="K660" s="6" t="s">
        <v>1161</v>
      </c>
      <c r="U660">
        <v>1</v>
      </c>
    </row>
    <row r="661" spans="2:21">
      <c r="B661" s="11">
        <v>32318</v>
      </c>
      <c r="C661" s="6" t="s">
        <v>1134</v>
      </c>
      <c r="D661" s="4" t="s">
        <v>1157</v>
      </c>
      <c r="F661" s="4" t="s">
        <v>556</v>
      </c>
      <c r="G661" s="4">
        <v>5600</v>
      </c>
      <c r="H661" s="130">
        <f t="shared" si="23"/>
        <v>1706.88</v>
      </c>
      <c r="I661" s="4">
        <v>50</v>
      </c>
      <c r="J661" s="116">
        <f t="shared" si="24"/>
        <v>15.24</v>
      </c>
      <c r="K661" s="6" t="s">
        <v>954</v>
      </c>
      <c r="U661">
        <v>0</v>
      </c>
    </row>
    <row r="662" spans="2:21">
      <c r="B662" s="11">
        <v>32325</v>
      </c>
      <c r="F662" s="4" t="s">
        <v>263</v>
      </c>
      <c r="G662" s="4">
        <v>3500</v>
      </c>
      <c r="H662" s="130">
        <f t="shared" si="23"/>
        <v>1066.8</v>
      </c>
      <c r="I662" s="4">
        <v>40</v>
      </c>
      <c r="J662" s="116">
        <f t="shared" si="24"/>
        <v>12.192</v>
      </c>
      <c r="K662" s="6" t="s">
        <v>1041</v>
      </c>
      <c r="M662" s="17" t="s">
        <v>1162</v>
      </c>
      <c r="N662" s="17" t="s">
        <v>1163</v>
      </c>
      <c r="O662" s="17" t="s">
        <v>1163</v>
      </c>
      <c r="U662">
        <v>0</v>
      </c>
    </row>
    <row r="663" spans="2:21">
      <c r="B663" s="11">
        <v>32325</v>
      </c>
      <c r="F663" s="4" t="s">
        <v>54</v>
      </c>
      <c r="G663" s="4">
        <v>3950</v>
      </c>
      <c r="H663" s="130">
        <f t="shared" si="23"/>
        <v>1203.96</v>
      </c>
      <c r="I663" s="4">
        <v>25</v>
      </c>
      <c r="J663" s="116">
        <f t="shared" si="24"/>
        <v>7.62</v>
      </c>
      <c r="K663" s="6" t="s">
        <v>315</v>
      </c>
      <c r="M663" s="17" t="s">
        <v>1164</v>
      </c>
      <c r="O663" s="17" t="s">
        <v>1163</v>
      </c>
      <c r="P663" s="6" t="s">
        <v>1165</v>
      </c>
      <c r="S663">
        <v>2</v>
      </c>
      <c r="U663">
        <v>0</v>
      </c>
    </row>
    <row r="664" spans="2:21">
      <c r="B664" s="11">
        <v>32326</v>
      </c>
      <c r="F664" s="4" t="s">
        <v>851</v>
      </c>
      <c r="G664" s="4">
        <v>4830</v>
      </c>
      <c r="H664" s="130">
        <f t="shared" si="23"/>
        <v>1472.184</v>
      </c>
      <c r="I664" s="4">
        <v>10</v>
      </c>
      <c r="J664" s="116">
        <f t="shared" si="24"/>
        <v>3.048</v>
      </c>
      <c r="K664" s="6" t="s">
        <v>171</v>
      </c>
      <c r="U664">
        <v>0</v>
      </c>
    </row>
    <row r="665" spans="2:21">
      <c r="B665" s="11">
        <v>32326</v>
      </c>
      <c r="F665" s="4" t="s">
        <v>915</v>
      </c>
      <c r="G665" s="4">
        <v>5035</v>
      </c>
      <c r="H665" s="130">
        <f t="shared" si="23"/>
        <v>1534.6680000000001</v>
      </c>
      <c r="I665" s="4">
        <v>12</v>
      </c>
      <c r="J665" s="116">
        <f t="shared" si="24"/>
        <v>3.6576000000000004</v>
      </c>
      <c r="K665" s="6" t="s">
        <v>22</v>
      </c>
      <c r="U665">
        <v>0</v>
      </c>
    </row>
    <row r="666" spans="2:21">
      <c r="B666" s="11">
        <v>32327</v>
      </c>
      <c r="F666" s="4" t="s">
        <v>528</v>
      </c>
      <c r="G666" s="4">
        <v>3565</v>
      </c>
      <c r="H666" s="130">
        <f t="shared" si="23"/>
        <v>1086.6120000000001</v>
      </c>
      <c r="I666" s="4">
        <v>12</v>
      </c>
      <c r="J666" s="116">
        <f t="shared" si="24"/>
        <v>3.6576000000000004</v>
      </c>
      <c r="K666" s="6" t="s">
        <v>171</v>
      </c>
      <c r="M666" s="17" t="s">
        <v>1166</v>
      </c>
      <c r="U666">
        <v>0</v>
      </c>
    </row>
    <row r="667" spans="2:21">
      <c r="B667" s="11">
        <v>32327</v>
      </c>
      <c r="F667" s="4" t="s">
        <v>724</v>
      </c>
      <c r="G667" s="4">
        <v>3850</v>
      </c>
      <c r="H667" s="130">
        <f t="shared" si="23"/>
        <v>1173.48</v>
      </c>
      <c r="I667" s="4">
        <v>30</v>
      </c>
      <c r="J667" s="116">
        <f t="shared" si="24"/>
        <v>9.1440000000000001</v>
      </c>
      <c r="U667">
        <v>0</v>
      </c>
    </row>
    <row r="668" spans="2:21">
      <c r="B668" s="11">
        <v>32330</v>
      </c>
      <c r="D668" s="4" t="s">
        <v>465</v>
      </c>
      <c r="F668" s="4" t="s">
        <v>621</v>
      </c>
      <c r="G668" s="4">
        <v>2800</v>
      </c>
      <c r="H668" s="130">
        <f t="shared" si="23"/>
        <v>853.44</v>
      </c>
      <c r="I668" s="4">
        <v>7</v>
      </c>
      <c r="J668" s="116">
        <f t="shared" si="24"/>
        <v>2.1335999999999999</v>
      </c>
      <c r="K668" s="6" t="s">
        <v>171</v>
      </c>
      <c r="M668" s="17" t="s">
        <v>1167</v>
      </c>
      <c r="N668" s="17" t="s">
        <v>1168</v>
      </c>
      <c r="O668" s="17" t="s">
        <v>236</v>
      </c>
      <c r="P668" s="6" t="s">
        <v>1169</v>
      </c>
      <c r="U668">
        <v>0</v>
      </c>
    </row>
    <row r="669" spans="2:21">
      <c r="B669" s="11">
        <v>32330</v>
      </c>
      <c r="D669" s="4" t="s">
        <v>465</v>
      </c>
      <c r="G669" s="4">
        <v>2680</v>
      </c>
      <c r="H669" s="130">
        <f t="shared" si="23"/>
        <v>816.86400000000003</v>
      </c>
      <c r="I669" s="4">
        <v>9</v>
      </c>
      <c r="J669" s="116">
        <f t="shared" si="24"/>
        <v>2.7432000000000003</v>
      </c>
      <c r="K669" s="6" t="s">
        <v>241</v>
      </c>
      <c r="M669" s="17" t="s">
        <v>1170</v>
      </c>
      <c r="N669" s="17" t="s">
        <v>1168</v>
      </c>
      <c r="O669" s="17" t="s">
        <v>236</v>
      </c>
      <c r="P669" s="6" t="s">
        <v>1171</v>
      </c>
      <c r="U669">
        <v>0</v>
      </c>
    </row>
    <row r="670" spans="2:21">
      <c r="B670" s="11">
        <v>32330</v>
      </c>
      <c r="D670" s="4" t="s">
        <v>465</v>
      </c>
      <c r="G670" s="4">
        <v>2830</v>
      </c>
      <c r="H670" s="130">
        <f t="shared" si="23"/>
        <v>862.58400000000006</v>
      </c>
      <c r="I670" s="4">
        <v>11</v>
      </c>
      <c r="J670" s="116">
        <f t="shared" si="24"/>
        <v>3.3528000000000002</v>
      </c>
      <c r="K670" s="6" t="s">
        <v>890</v>
      </c>
      <c r="M670" s="17" t="s">
        <v>1172</v>
      </c>
      <c r="N670" s="17" t="s">
        <v>1168</v>
      </c>
      <c r="O670" s="17" t="s">
        <v>236</v>
      </c>
      <c r="P670" s="6" t="s">
        <v>1173</v>
      </c>
      <c r="U670">
        <v>0</v>
      </c>
    </row>
    <row r="671" spans="2:21">
      <c r="B671" s="11">
        <v>32331</v>
      </c>
      <c r="G671" s="4">
        <v>5250</v>
      </c>
      <c r="H671" s="130">
        <f t="shared" si="23"/>
        <v>1600.2</v>
      </c>
      <c r="I671" s="4">
        <v>15</v>
      </c>
      <c r="J671" s="116">
        <f t="shared" si="24"/>
        <v>4.5720000000000001</v>
      </c>
      <c r="N671" s="17" t="s">
        <v>1174</v>
      </c>
      <c r="O671" s="17" t="s">
        <v>2844</v>
      </c>
      <c r="U671">
        <v>0</v>
      </c>
    </row>
    <row r="672" spans="2:21">
      <c r="B672" s="11">
        <v>32331</v>
      </c>
      <c r="F672" s="4" t="s">
        <v>558</v>
      </c>
      <c r="G672" s="4">
        <v>5400</v>
      </c>
      <c r="H672" s="130">
        <f t="shared" si="23"/>
        <v>1645.92</v>
      </c>
      <c r="I672" s="4">
        <v>15</v>
      </c>
      <c r="J672" s="116">
        <f t="shared" si="24"/>
        <v>4.5720000000000001</v>
      </c>
      <c r="N672" s="17" t="s">
        <v>1174</v>
      </c>
      <c r="O672" s="17" t="s">
        <v>2844</v>
      </c>
      <c r="U672">
        <v>0</v>
      </c>
    </row>
    <row r="673" spans="2:21">
      <c r="B673" s="11">
        <v>32333</v>
      </c>
      <c r="F673" s="4" t="s">
        <v>621</v>
      </c>
      <c r="G673" s="4">
        <v>5440</v>
      </c>
      <c r="H673" s="130">
        <f t="shared" si="23"/>
        <v>1658.1120000000001</v>
      </c>
      <c r="I673" s="4">
        <v>10</v>
      </c>
      <c r="J673" s="116">
        <f t="shared" si="24"/>
        <v>3.048</v>
      </c>
      <c r="K673" s="6" t="s">
        <v>171</v>
      </c>
      <c r="N673" s="17" t="s">
        <v>1175</v>
      </c>
      <c r="O673" s="17" t="s">
        <v>1175</v>
      </c>
      <c r="P673" s="6" t="s">
        <v>1176</v>
      </c>
      <c r="S673">
        <v>3</v>
      </c>
      <c r="U673">
        <v>0</v>
      </c>
    </row>
    <row r="674" spans="2:21">
      <c r="B674" s="11">
        <v>32335</v>
      </c>
      <c r="C674" s="6" t="s">
        <v>1180</v>
      </c>
      <c r="F674" s="4" t="s">
        <v>615</v>
      </c>
      <c r="G674" s="4">
        <v>4000</v>
      </c>
      <c r="H674" s="130">
        <f t="shared" si="23"/>
        <v>1219.2</v>
      </c>
      <c r="K674" s="6" t="s">
        <v>481</v>
      </c>
      <c r="N674" s="17" t="s">
        <v>1179</v>
      </c>
      <c r="O674" s="17" t="s">
        <v>1175</v>
      </c>
      <c r="U674">
        <v>0</v>
      </c>
    </row>
    <row r="675" spans="2:21">
      <c r="B675" s="11">
        <v>32335</v>
      </c>
      <c r="C675" s="6" t="s">
        <v>1180</v>
      </c>
      <c r="F675" s="4" t="s">
        <v>552</v>
      </c>
      <c r="G675" s="4">
        <v>4025</v>
      </c>
      <c r="H675" s="130">
        <f t="shared" si="23"/>
        <v>1226.8200000000002</v>
      </c>
      <c r="K675" s="6" t="s">
        <v>1030</v>
      </c>
      <c r="O675" s="17" t="s">
        <v>1175</v>
      </c>
      <c r="U675">
        <v>0</v>
      </c>
    </row>
    <row r="676" spans="2:21">
      <c r="B676" s="11">
        <v>32335</v>
      </c>
      <c r="C676" s="6" t="s">
        <v>1180</v>
      </c>
      <c r="F676" s="4" t="s">
        <v>621</v>
      </c>
      <c r="G676" s="4">
        <v>4480</v>
      </c>
      <c r="H676" s="130">
        <f t="shared" si="23"/>
        <v>1365.5040000000001</v>
      </c>
      <c r="K676" s="6" t="s">
        <v>204</v>
      </c>
      <c r="O676" s="17" t="s">
        <v>1175</v>
      </c>
      <c r="U676">
        <v>0</v>
      </c>
    </row>
    <row r="677" spans="2:21">
      <c r="B677" s="11">
        <v>32335</v>
      </c>
      <c r="C677" s="6" t="s">
        <v>1180</v>
      </c>
      <c r="F677" s="4" t="s">
        <v>689</v>
      </c>
      <c r="G677" s="4">
        <v>4650</v>
      </c>
      <c r="H677" s="130">
        <f t="shared" si="23"/>
        <v>1417.3200000000002</v>
      </c>
      <c r="K677" s="6" t="s">
        <v>171</v>
      </c>
      <c r="O677" s="17" t="s">
        <v>1175</v>
      </c>
      <c r="U677">
        <v>0</v>
      </c>
    </row>
    <row r="678" spans="2:21">
      <c r="B678" s="11">
        <v>32335</v>
      </c>
      <c r="C678" s="6" t="s">
        <v>1180</v>
      </c>
      <c r="F678" s="4" t="s">
        <v>634</v>
      </c>
      <c r="G678" s="4">
        <v>4750</v>
      </c>
      <c r="H678" s="130">
        <f t="shared" si="23"/>
        <v>1447.8000000000002</v>
      </c>
      <c r="K678" s="6" t="s">
        <v>22</v>
      </c>
      <c r="O678" s="17" t="s">
        <v>1175</v>
      </c>
      <c r="U678">
        <v>0</v>
      </c>
    </row>
    <row r="679" spans="2:21">
      <c r="B679" s="11">
        <v>32335</v>
      </c>
      <c r="C679" s="6" t="s">
        <v>1180</v>
      </c>
      <c r="F679" s="4" t="s">
        <v>638</v>
      </c>
      <c r="G679" s="4">
        <v>4830</v>
      </c>
      <c r="H679" s="130">
        <f t="shared" si="23"/>
        <v>1472.184</v>
      </c>
      <c r="I679" s="4">
        <v>40</v>
      </c>
      <c r="J679" s="116">
        <f t="shared" si="24"/>
        <v>12.192</v>
      </c>
      <c r="O679" s="17" t="s">
        <v>1175</v>
      </c>
      <c r="U679">
        <v>0</v>
      </c>
    </row>
    <row r="680" spans="2:21">
      <c r="B680" s="11">
        <v>32335</v>
      </c>
      <c r="C680" s="6" t="s">
        <v>1180</v>
      </c>
      <c r="G680" s="4">
        <v>4840</v>
      </c>
      <c r="H680" s="130">
        <f t="shared" si="23"/>
        <v>1475.232</v>
      </c>
      <c r="I680" s="4">
        <v>15</v>
      </c>
      <c r="J680" s="116">
        <f t="shared" si="24"/>
        <v>4.5720000000000001</v>
      </c>
      <c r="O680" s="17" t="s">
        <v>1175</v>
      </c>
      <c r="U680">
        <v>0</v>
      </c>
    </row>
    <row r="681" spans="2:21">
      <c r="B681" s="11">
        <v>32335</v>
      </c>
      <c r="C681" s="6" t="s">
        <v>1180</v>
      </c>
      <c r="F681" s="4" t="s">
        <v>570</v>
      </c>
      <c r="G681" s="4">
        <v>4900</v>
      </c>
      <c r="H681" s="130">
        <f t="shared" si="23"/>
        <v>1493.52</v>
      </c>
      <c r="I681" s="4">
        <v>50</v>
      </c>
      <c r="J681" s="116">
        <f t="shared" si="24"/>
        <v>15.24</v>
      </c>
      <c r="O681" s="17" t="s">
        <v>1175</v>
      </c>
      <c r="U681">
        <v>0</v>
      </c>
    </row>
    <row r="682" spans="2:21">
      <c r="B682" s="11">
        <v>32335</v>
      </c>
      <c r="C682" s="6" t="s">
        <v>1180</v>
      </c>
      <c r="F682" s="4" t="s">
        <v>655</v>
      </c>
      <c r="G682" s="4">
        <v>5005</v>
      </c>
      <c r="H682" s="130">
        <f t="shared" si="23"/>
        <v>1525.5240000000001</v>
      </c>
      <c r="I682" s="4">
        <v>55</v>
      </c>
      <c r="J682" s="116">
        <f t="shared" si="24"/>
        <v>16.763999999999999</v>
      </c>
      <c r="O682" s="17" t="s">
        <v>1175</v>
      </c>
      <c r="U682">
        <v>0</v>
      </c>
    </row>
    <row r="683" spans="2:21">
      <c r="B683" s="11">
        <v>32335</v>
      </c>
      <c r="C683" s="6" t="s">
        <v>1180</v>
      </c>
      <c r="F683" s="4" t="s">
        <v>658</v>
      </c>
      <c r="G683" s="4">
        <v>5090</v>
      </c>
      <c r="H683" s="130">
        <f t="shared" si="23"/>
        <v>1551.432</v>
      </c>
      <c r="I683" s="4">
        <v>50</v>
      </c>
      <c r="J683" s="116">
        <f t="shared" si="24"/>
        <v>15.24</v>
      </c>
      <c r="O683" s="17" t="s">
        <v>1175</v>
      </c>
      <c r="U683">
        <v>0</v>
      </c>
    </row>
    <row r="684" spans="2:21">
      <c r="B684" s="11">
        <v>32335</v>
      </c>
      <c r="C684" s="6" t="s">
        <v>1180</v>
      </c>
      <c r="F684" s="4" t="s">
        <v>577</v>
      </c>
      <c r="G684" s="4">
        <v>5100</v>
      </c>
      <c r="H684" s="130">
        <f t="shared" si="23"/>
        <v>1554.48</v>
      </c>
      <c r="I684" s="4">
        <v>55</v>
      </c>
      <c r="J684" s="116">
        <f t="shared" si="24"/>
        <v>16.763999999999999</v>
      </c>
      <c r="K684" s="6" t="s">
        <v>1177</v>
      </c>
      <c r="O684" s="17" t="s">
        <v>1175</v>
      </c>
      <c r="U684">
        <v>0</v>
      </c>
    </row>
    <row r="685" spans="2:21">
      <c r="B685" s="11">
        <v>32335</v>
      </c>
      <c r="C685" s="6" t="s">
        <v>1180</v>
      </c>
      <c r="F685" s="4" t="s">
        <v>733</v>
      </c>
      <c r="G685" s="4">
        <v>5225</v>
      </c>
      <c r="H685" s="130">
        <f t="shared" si="23"/>
        <v>1592.5800000000002</v>
      </c>
      <c r="I685" s="4">
        <v>47</v>
      </c>
      <c r="J685" s="116">
        <f t="shared" si="24"/>
        <v>14.325600000000001</v>
      </c>
      <c r="O685" s="17" t="s">
        <v>1175</v>
      </c>
      <c r="U685">
        <v>0</v>
      </c>
    </row>
    <row r="686" spans="2:21">
      <c r="B686" s="11">
        <v>32335</v>
      </c>
      <c r="C686" s="6" t="s">
        <v>1180</v>
      </c>
      <c r="F686" s="4" t="s">
        <v>1178</v>
      </c>
      <c r="G686" s="4">
        <v>4875</v>
      </c>
      <c r="H686" s="130">
        <f t="shared" si="23"/>
        <v>1485.9</v>
      </c>
      <c r="I686" s="4">
        <v>60</v>
      </c>
      <c r="J686" s="116">
        <f t="shared" si="24"/>
        <v>18.288</v>
      </c>
      <c r="O686" s="17" t="s">
        <v>1175</v>
      </c>
      <c r="U686">
        <v>0</v>
      </c>
    </row>
    <row r="687" spans="2:21">
      <c r="B687" s="11">
        <v>32338</v>
      </c>
      <c r="D687" s="4">
        <v>18</v>
      </c>
      <c r="F687" s="4" t="s">
        <v>615</v>
      </c>
      <c r="G687" s="4">
        <v>5880</v>
      </c>
      <c r="H687" s="130">
        <f t="shared" si="23"/>
        <v>1792.2240000000002</v>
      </c>
      <c r="I687" s="4">
        <v>27</v>
      </c>
      <c r="J687" s="116">
        <f t="shared" si="24"/>
        <v>8.2295999999999996</v>
      </c>
      <c r="K687" s="6" t="s">
        <v>204</v>
      </c>
      <c r="N687" s="17" t="s">
        <v>1181</v>
      </c>
      <c r="O687" s="17" t="s">
        <v>2845</v>
      </c>
      <c r="U687">
        <v>0</v>
      </c>
    </row>
    <row r="688" spans="2:21">
      <c r="B688" s="11">
        <v>32338</v>
      </c>
      <c r="D688" s="4">
        <v>18</v>
      </c>
      <c r="F688" s="4" t="s">
        <v>552</v>
      </c>
      <c r="G688" s="4">
        <v>5860</v>
      </c>
      <c r="H688" s="130">
        <f t="shared" si="23"/>
        <v>1786.1280000000002</v>
      </c>
      <c r="I688" s="4">
        <v>35</v>
      </c>
      <c r="J688" s="116">
        <f t="shared" si="24"/>
        <v>10.668000000000001</v>
      </c>
      <c r="K688" s="6" t="s">
        <v>460</v>
      </c>
      <c r="O688" s="17" t="s">
        <v>2845</v>
      </c>
      <c r="U688">
        <v>0</v>
      </c>
    </row>
    <row r="689" spans="2:21">
      <c r="B689" s="11">
        <v>32338</v>
      </c>
      <c r="D689" s="4">
        <v>18</v>
      </c>
      <c r="F689" s="4" t="s">
        <v>561</v>
      </c>
      <c r="G689" s="4">
        <v>5450</v>
      </c>
      <c r="H689" s="130">
        <f t="shared" si="23"/>
        <v>1661.16</v>
      </c>
      <c r="I689" s="4">
        <v>30</v>
      </c>
      <c r="J689" s="116">
        <f t="shared" si="24"/>
        <v>9.1440000000000001</v>
      </c>
      <c r="K689" s="6" t="s">
        <v>460</v>
      </c>
      <c r="O689" s="17" t="s">
        <v>2845</v>
      </c>
      <c r="U689">
        <v>0</v>
      </c>
    </row>
    <row r="690" spans="2:21">
      <c r="B690" s="11">
        <v>32339</v>
      </c>
      <c r="D690" s="4">
        <v>18</v>
      </c>
      <c r="F690" s="4" t="s">
        <v>701</v>
      </c>
      <c r="G690" s="4">
        <v>5580</v>
      </c>
      <c r="H690" s="130">
        <f t="shared" si="23"/>
        <v>1700.7840000000001</v>
      </c>
      <c r="I690" s="4">
        <v>50</v>
      </c>
      <c r="J690" s="116">
        <f t="shared" si="24"/>
        <v>15.24</v>
      </c>
      <c r="K690" s="6" t="s">
        <v>120</v>
      </c>
      <c r="N690" s="17" t="s">
        <v>1182</v>
      </c>
      <c r="O690" s="17" t="s">
        <v>2846</v>
      </c>
      <c r="U690">
        <v>0</v>
      </c>
    </row>
    <row r="691" spans="2:21">
      <c r="B691" s="11">
        <v>32339</v>
      </c>
      <c r="D691" s="4">
        <v>18</v>
      </c>
      <c r="G691" s="4">
        <v>5600</v>
      </c>
      <c r="H691" s="130">
        <f t="shared" si="23"/>
        <v>1706.88</v>
      </c>
      <c r="I691" s="4">
        <v>20</v>
      </c>
      <c r="J691" s="116">
        <f t="shared" si="24"/>
        <v>6.0960000000000001</v>
      </c>
      <c r="K691" s="6" t="s">
        <v>204</v>
      </c>
      <c r="N691" s="17" t="s">
        <v>1182</v>
      </c>
      <c r="O691" s="17" t="s">
        <v>2846</v>
      </c>
      <c r="U691">
        <v>0</v>
      </c>
    </row>
    <row r="692" spans="2:21">
      <c r="B692" s="11">
        <v>32343</v>
      </c>
      <c r="H692" s="130"/>
      <c r="I692" s="4">
        <v>55</v>
      </c>
      <c r="J692" s="116">
        <f t="shared" si="24"/>
        <v>16.763999999999999</v>
      </c>
      <c r="N692" s="17" t="s">
        <v>1183</v>
      </c>
      <c r="O692" s="17" t="s">
        <v>2847</v>
      </c>
      <c r="P692" s="6" t="s">
        <v>1184</v>
      </c>
      <c r="U692">
        <v>0</v>
      </c>
    </row>
    <row r="693" spans="2:21">
      <c r="B693" s="11">
        <v>32343</v>
      </c>
      <c r="G693" s="4">
        <v>8100</v>
      </c>
      <c r="H693" s="130">
        <f t="shared" si="23"/>
        <v>2468.88</v>
      </c>
      <c r="I693" s="4">
        <v>30</v>
      </c>
      <c r="J693" s="116">
        <f t="shared" si="24"/>
        <v>9.1440000000000001</v>
      </c>
      <c r="O693" s="17" t="s">
        <v>2847</v>
      </c>
      <c r="P693" s="6" t="s">
        <v>1185</v>
      </c>
      <c r="U693">
        <v>0</v>
      </c>
    </row>
    <row r="694" spans="2:21">
      <c r="B694" s="11">
        <v>32343</v>
      </c>
      <c r="G694" s="4">
        <v>8290</v>
      </c>
      <c r="H694" s="130">
        <f t="shared" si="23"/>
        <v>2526.7919999999999</v>
      </c>
      <c r="I694" s="4">
        <v>27</v>
      </c>
      <c r="J694" s="116">
        <f t="shared" si="24"/>
        <v>8.2295999999999996</v>
      </c>
      <c r="M694" s="17" t="s">
        <v>1186</v>
      </c>
      <c r="O694" s="17" t="s">
        <v>2847</v>
      </c>
      <c r="P694" s="6" t="s">
        <v>1187</v>
      </c>
      <c r="U694">
        <v>0</v>
      </c>
    </row>
    <row r="695" spans="2:21">
      <c r="B695" s="11">
        <v>32344</v>
      </c>
      <c r="G695" s="4">
        <v>7250</v>
      </c>
      <c r="H695" s="130">
        <f t="shared" si="23"/>
        <v>2209.8000000000002</v>
      </c>
      <c r="I695" s="4">
        <v>50</v>
      </c>
      <c r="J695" s="116">
        <f t="shared" si="24"/>
        <v>15.24</v>
      </c>
      <c r="M695" s="17" t="s">
        <v>1191</v>
      </c>
      <c r="N695" s="17" t="s">
        <v>100</v>
      </c>
      <c r="O695" s="17" t="s">
        <v>1215</v>
      </c>
      <c r="P695" s="6" t="s">
        <v>1190</v>
      </c>
      <c r="Q695">
        <v>3</v>
      </c>
      <c r="R695">
        <v>4</v>
      </c>
      <c r="U695">
        <v>0</v>
      </c>
    </row>
    <row r="696" spans="2:21">
      <c r="B696" s="11">
        <v>32344</v>
      </c>
      <c r="G696" s="4">
        <v>7750</v>
      </c>
      <c r="H696" s="130">
        <f t="shared" si="23"/>
        <v>2362.2000000000003</v>
      </c>
      <c r="I696" s="4">
        <v>50</v>
      </c>
      <c r="J696" s="116">
        <f t="shared" si="24"/>
        <v>15.24</v>
      </c>
      <c r="M696" s="17" t="s">
        <v>1188</v>
      </c>
      <c r="O696" s="17" t="s">
        <v>1215</v>
      </c>
      <c r="P696" s="6" t="s">
        <v>1189</v>
      </c>
      <c r="R696">
        <v>4</v>
      </c>
      <c r="U696">
        <v>0</v>
      </c>
    </row>
    <row r="697" spans="2:21">
      <c r="B697" s="11">
        <v>32344</v>
      </c>
      <c r="F697" s="4" t="s">
        <v>299</v>
      </c>
      <c r="G697" s="4">
        <v>7600</v>
      </c>
      <c r="H697" s="130">
        <f t="shared" si="23"/>
        <v>2316.48</v>
      </c>
      <c r="I697" s="4">
        <v>27</v>
      </c>
      <c r="J697" s="116">
        <f t="shared" si="24"/>
        <v>8.2295999999999996</v>
      </c>
      <c r="K697" s="6" t="s">
        <v>316</v>
      </c>
      <c r="M697" s="17" t="s">
        <v>1192</v>
      </c>
      <c r="O697" s="17" t="s">
        <v>1215</v>
      </c>
      <c r="P697" s="6" t="s">
        <v>1193</v>
      </c>
      <c r="U697">
        <v>0</v>
      </c>
    </row>
    <row r="698" spans="2:21">
      <c r="B698" s="11">
        <v>32344</v>
      </c>
      <c r="F698" s="4" t="s">
        <v>1194</v>
      </c>
      <c r="G698" s="4">
        <v>6000</v>
      </c>
      <c r="H698" s="130">
        <f t="shared" si="23"/>
        <v>1828.8000000000002</v>
      </c>
      <c r="I698" s="4">
        <v>20</v>
      </c>
      <c r="J698" s="116">
        <f t="shared" si="24"/>
        <v>6.0960000000000001</v>
      </c>
      <c r="M698" s="17" t="s">
        <v>1195</v>
      </c>
      <c r="O698" s="17" t="s">
        <v>1215</v>
      </c>
      <c r="U698">
        <v>0</v>
      </c>
    </row>
    <row r="699" spans="2:21">
      <c r="B699" s="11">
        <v>32345</v>
      </c>
      <c r="F699" s="4" t="s">
        <v>915</v>
      </c>
      <c r="G699" s="4">
        <v>7000</v>
      </c>
      <c r="H699" s="130">
        <f t="shared" si="23"/>
        <v>2133.6</v>
      </c>
      <c r="I699" s="4">
        <v>11</v>
      </c>
      <c r="J699" s="116">
        <f t="shared" si="24"/>
        <v>3.3528000000000002</v>
      </c>
      <c r="K699" s="6" t="s">
        <v>567</v>
      </c>
      <c r="N699" s="17" t="s">
        <v>1197</v>
      </c>
      <c r="O699" s="17" t="s">
        <v>1215</v>
      </c>
      <c r="P699" s="6" t="s">
        <v>1196</v>
      </c>
      <c r="U699">
        <v>0</v>
      </c>
    </row>
    <row r="700" spans="2:21">
      <c r="B700" s="11">
        <v>32345</v>
      </c>
      <c r="F700" s="4" t="s">
        <v>923</v>
      </c>
      <c r="G700" s="4">
        <v>7550</v>
      </c>
      <c r="H700" s="130">
        <f t="shared" si="23"/>
        <v>2301.2400000000002</v>
      </c>
      <c r="I700" s="4">
        <v>25</v>
      </c>
      <c r="J700" s="116">
        <f t="shared" si="24"/>
        <v>7.62</v>
      </c>
      <c r="N700" s="17" t="s">
        <v>1215</v>
      </c>
      <c r="O700" s="17" t="s">
        <v>1215</v>
      </c>
      <c r="P700" s="6" t="s">
        <v>1198</v>
      </c>
      <c r="Q700">
        <v>2</v>
      </c>
      <c r="U700">
        <v>0</v>
      </c>
    </row>
    <row r="701" spans="2:21">
      <c r="B701" s="11">
        <v>32345</v>
      </c>
      <c r="F701" s="4" t="s">
        <v>927</v>
      </c>
      <c r="G701" s="4">
        <v>8060</v>
      </c>
      <c r="H701" s="130">
        <f t="shared" si="23"/>
        <v>2456.6880000000001</v>
      </c>
      <c r="I701" s="4">
        <v>30</v>
      </c>
      <c r="J701" s="116">
        <f t="shared" si="24"/>
        <v>9.1440000000000001</v>
      </c>
      <c r="M701" s="17" t="s">
        <v>1199</v>
      </c>
      <c r="N701" s="17" t="s">
        <v>1215</v>
      </c>
      <c r="O701" s="17" t="s">
        <v>1215</v>
      </c>
      <c r="U701">
        <v>0</v>
      </c>
    </row>
    <row r="702" spans="2:21">
      <c r="B702" s="11">
        <v>32345</v>
      </c>
      <c r="F702" s="4" t="s">
        <v>930</v>
      </c>
      <c r="G702" s="4">
        <v>7850</v>
      </c>
      <c r="H702" s="130">
        <f t="shared" si="23"/>
        <v>2392.6800000000003</v>
      </c>
      <c r="I702" s="4">
        <v>15</v>
      </c>
      <c r="J702" s="116">
        <f t="shared" si="24"/>
        <v>4.5720000000000001</v>
      </c>
      <c r="M702" s="17" t="s">
        <v>1200</v>
      </c>
      <c r="N702" s="17" t="s">
        <v>1215</v>
      </c>
      <c r="O702" s="17" t="s">
        <v>1215</v>
      </c>
      <c r="U702">
        <v>0</v>
      </c>
    </row>
    <row r="703" spans="2:21">
      <c r="B703" s="11">
        <v>32345</v>
      </c>
      <c r="F703" s="4" t="s">
        <v>273</v>
      </c>
      <c r="G703" s="4">
        <v>7700</v>
      </c>
      <c r="H703" s="130">
        <f t="shared" si="23"/>
        <v>2346.96</v>
      </c>
      <c r="I703" s="4">
        <v>15</v>
      </c>
      <c r="J703" s="116">
        <f t="shared" si="24"/>
        <v>4.5720000000000001</v>
      </c>
      <c r="K703" s="6" t="s">
        <v>142</v>
      </c>
      <c r="M703" s="17" t="s">
        <v>1201</v>
      </c>
      <c r="N703" s="17" t="s">
        <v>1215</v>
      </c>
      <c r="O703" s="17" t="s">
        <v>1215</v>
      </c>
      <c r="U703">
        <v>0</v>
      </c>
    </row>
    <row r="704" spans="2:21">
      <c r="B704" s="11">
        <v>32345</v>
      </c>
      <c r="G704" s="4">
        <v>7650</v>
      </c>
      <c r="H704" s="130">
        <f t="shared" si="23"/>
        <v>2331.7200000000003</v>
      </c>
      <c r="I704" s="4">
        <v>30</v>
      </c>
      <c r="J704" s="116">
        <f t="shared" si="24"/>
        <v>9.1440000000000001</v>
      </c>
      <c r="K704" s="6" t="s">
        <v>1202</v>
      </c>
      <c r="M704" s="17" t="s">
        <v>1203</v>
      </c>
      <c r="N704" s="17" t="s">
        <v>1215</v>
      </c>
      <c r="O704" s="17" t="s">
        <v>1215</v>
      </c>
      <c r="U704">
        <v>0</v>
      </c>
    </row>
    <row r="705" spans="2:21">
      <c r="B705" s="11">
        <v>32346</v>
      </c>
      <c r="F705" s="4" t="s">
        <v>941</v>
      </c>
      <c r="G705" s="4">
        <v>8150</v>
      </c>
      <c r="H705" s="130">
        <f t="shared" si="23"/>
        <v>2484.1200000000003</v>
      </c>
      <c r="I705" s="4">
        <v>45</v>
      </c>
      <c r="J705" s="116">
        <f t="shared" si="24"/>
        <v>13.716000000000001</v>
      </c>
      <c r="M705" s="17" t="s">
        <v>1205</v>
      </c>
      <c r="N705" s="17" t="s">
        <v>1214</v>
      </c>
      <c r="O705" s="17" t="s">
        <v>2848</v>
      </c>
      <c r="P705" s="6" t="s">
        <v>1204</v>
      </c>
      <c r="R705">
        <v>4</v>
      </c>
      <c r="U705">
        <v>0</v>
      </c>
    </row>
    <row r="706" spans="2:21">
      <c r="B706" s="11">
        <v>32346</v>
      </c>
      <c r="F706" s="4" t="s">
        <v>942</v>
      </c>
      <c r="G706" s="4">
        <v>8050</v>
      </c>
      <c r="H706" s="130">
        <f t="shared" si="23"/>
        <v>2453.6400000000003</v>
      </c>
      <c r="I706" s="4">
        <v>40</v>
      </c>
      <c r="J706" s="116">
        <f t="shared" si="24"/>
        <v>12.192</v>
      </c>
      <c r="M706" s="17" t="s">
        <v>1206</v>
      </c>
      <c r="N706" s="17" t="s">
        <v>1214</v>
      </c>
      <c r="O706" s="17" t="s">
        <v>2848</v>
      </c>
      <c r="P706" s="6" t="s">
        <v>1207</v>
      </c>
      <c r="Q706">
        <v>2</v>
      </c>
      <c r="U706">
        <v>0</v>
      </c>
    </row>
    <row r="707" spans="2:21">
      <c r="B707" s="11">
        <v>32346</v>
      </c>
      <c r="G707" s="4">
        <v>7985</v>
      </c>
      <c r="H707" s="130">
        <f t="shared" si="23"/>
        <v>2433.828</v>
      </c>
      <c r="I707" s="4">
        <v>12</v>
      </c>
      <c r="J707" s="116">
        <f t="shared" si="24"/>
        <v>3.6576000000000004</v>
      </c>
      <c r="M707" s="17" t="s">
        <v>1208</v>
      </c>
      <c r="N707" s="17" t="s">
        <v>1214</v>
      </c>
      <c r="O707" s="17" t="s">
        <v>2848</v>
      </c>
      <c r="P707" s="6" t="s">
        <v>1209</v>
      </c>
      <c r="Q707">
        <v>2</v>
      </c>
      <c r="S707">
        <v>4</v>
      </c>
      <c r="U707">
        <v>0</v>
      </c>
    </row>
    <row r="708" spans="2:21">
      <c r="B708" s="11">
        <v>32346</v>
      </c>
      <c r="F708" s="4" t="s">
        <v>949</v>
      </c>
      <c r="G708" s="4">
        <v>7900</v>
      </c>
      <c r="H708" s="130">
        <f t="shared" ref="H708:H771" si="25">G708*0.3048</f>
        <v>2407.92</v>
      </c>
      <c r="I708" s="4">
        <v>23</v>
      </c>
      <c r="J708" s="116">
        <f t="shared" si="24"/>
        <v>7.0104000000000006</v>
      </c>
      <c r="K708" s="6" t="s">
        <v>171</v>
      </c>
      <c r="M708" s="17" t="s">
        <v>1210</v>
      </c>
      <c r="N708" s="17" t="s">
        <v>1214</v>
      </c>
      <c r="O708" s="17" t="s">
        <v>2848</v>
      </c>
      <c r="P708" s="6" t="s">
        <v>1211</v>
      </c>
      <c r="U708">
        <v>0</v>
      </c>
    </row>
    <row r="709" spans="2:21">
      <c r="B709" s="11">
        <v>32346</v>
      </c>
      <c r="F709" s="4" t="s">
        <v>101</v>
      </c>
      <c r="G709" s="4">
        <v>7800</v>
      </c>
      <c r="H709" s="130">
        <f t="shared" si="25"/>
        <v>2377.44</v>
      </c>
      <c r="I709" s="4">
        <v>47</v>
      </c>
      <c r="J709" s="116">
        <f t="shared" si="24"/>
        <v>14.325600000000001</v>
      </c>
      <c r="M709" s="17" t="s">
        <v>1212</v>
      </c>
      <c r="N709" s="17" t="s">
        <v>1214</v>
      </c>
      <c r="O709" s="17" t="s">
        <v>2848</v>
      </c>
      <c r="P709" s="6" t="s">
        <v>1213</v>
      </c>
      <c r="R709">
        <v>4</v>
      </c>
      <c r="U709">
        <v>0</v>
      </c>
    </row>
    <row r="710" spans="2:21">
      <c r="B710" s="11">
        <v>32348</v>
      </c>
      <c r="F710" s="4" t="s">
        <v>708</v>
      </c>
      <c r="G710" s="4">
        <v>5640</v>
      </c>
      <c r="H710" s="130">
        <f t="shared" si="25"/>
        <v>1719.0720000000001</v>
      </c>
      <c r="I710" s="4">
        <v>28</v>
      </c>
      <c r="J710" s="116">
        <f t="shared" si="24"/>
        <v>8.5343999999999998</v>
      </c>
      <c r="K710" s="6" t="s">
        <v>1218</v>
      </c>
      <c r="M710" s="17" t="s">
        <v>1216</v>
      </c>
      <c r="N710" s="17" t="s">
        <v>1217</v>
      </c>
      <c r="O710" s="17" t="s">
        <v>2723</v>
      </c>
      <c r="U710">
        <v>1</v>
      </c>
    </row>
    <row r="711" spans="2:21">
      <c r="B711" s="11">
        <v>32348</v>
      </c>
      <c r="F711" s="4" t="s">
        <v>552</v>
      </c>
      <c r="G711" s="4">
        <v>5750</v>
      </c>
      <c r="H711" s="130">
        <f t="shared" si="25"/>
        <v>1752.6000000000001</v>
      </c>
      <c r="I711" s="4">
        <v>40</v>
      </c>
      <c r="J711" s="116">
        <f t="shared" si="24"/>
        <v>12.192</v>
      </c>
      <c r="M711" s="17" t="s">
        <v>1219</v>
      </c>
      <c r="O711" s="17" t="s">
        <v>2723</v>
      </c>
      <c r="P711" s="6" t="s">
        <v>1220</v>
      </c>
      <c r="R711">
        <v>4</v>
      </c>
      <c r="U711">
        <v>0</v>
      </c>
    </row>
    <row r="712" spans="2:21">
      <c r="B712" s="11">
        <v>32348</v>
      </c>
      <c r="F712" s="4" t="s">
        <v>71</v>
      </c>
      <c r="G712" s="4">
        <v>5850</v>
      </c>
      <c r="H712" s="130">
        <f t="shared" si="25"/>
        <v>1783.0800000000002</v>
      </c>
      <c r="I712" s="4">
        <v>50</v>
      </c>
      <c r="J712" s="116">
        <f t="shared" si="24"/>
        <v>15.24</v>
      </c>
      <c r="M712" s="17" t="s">
        <v>1221</v>
      </c>
      <c r="O712" s="17" t="s">
        <v>2723</v>
      </c>
      <c r="P712" s="6" t="s">
        <v>1222</v>
      </c>
      <c r="R712">
        <v>4</v>
      </c>
      <c r="U712">
        <v>0</v>
      </c>
    </row>
    <row r="713" spans="2:21">
      <c r="B713" s="11">
        <v>32348</v>
      </c>
      <c r="F713" s="4" t="s">
        <v>786</v>
      </c>
      <c r="G713" s="4">
        <v>6100</v>
      </c>
      <c r="H713" s="130">
        <f t="shared" si="25"/>
        <v>1859.2800000000002</v>
      </c>
      <c r="I713" s="4">
        <v>50</v>
      </c>
      <c r="J713" s="116">
        <f t="shared" si="24"/>
        <v>15.24</v>
      </c>
      <c r="M713" s="17" t="s">
        <v>1223</v>
      </c>
      <c r="O713" s="17" t="s">
        <v>2723</v>
      </c>
      <c r="P713" s="6" t="s">
        <v>1224</v>
      </c>
      <c r="Q713">
        <v>2</v>
      </c>
      <c r="R713">
        <v>5</v>
      </c>
      <c r="U713">
        <v>0</v>
      </c>
    </row>
    <row r="714" spans="2:21">
      <c r="B714" s="11">
        <v>32348</v>
      </c>
      <c r="F714" s="4" t="s">
        <v>621</v>
      </c>
      <c r="G714" s="4">
        <v>6200</v>
      </c>
      <c r="H714" s="130">
        <f t="shared" si="25"/>
        <v>1889.76</v>
      </c>
      <c r="M714" s="17" t="s">
        <v>1225</v>
      </c>
      <c r="O714" s="17" t="s">
        <v>2723</v>
      </c>
      <c r="P714" s="6" t="s">
        <v>1226</v>
      </c>
      <c r="Q714">
        <v>2</v>
      </c>
      <c r="U714">
        <v>0</v>
      </c>
    </row>
    <row r="715" spans="2:21">
      <c r="B715" s="11">
        <v>32348</v>
      </c>
      <c r="F715" s="4" t="s">
        <v>528</v>
      </c>
      <c r="G715" s="4">
        <v>6450</v>
      </c>
      <c r="H715" s="130">
        <f t="shared" si="25"/>
        <v>1965.96</v>
      </c>
      <c r="K715" s="6" t="s">
        <v>460</v>
      </c>
      <c r="M715" s="17" t="s">
        <v>1228</v>
      </c>
      <c r="O715" s="17" t="s">
        <v>2723</v>
      </c>
      <c r="P715" s="6" t="s">
        <v>1227</v>
      </c>
      <c r="Q715">
        <v>3</v>
      </c>
      <c r="S715">
        <v>3</v>
      </c>
      <c r="U715">
        <v>0</v>
      </c>
    </row>
    <row r="716" spans="2:21">
      <c r="B716" s="11">
        <v>32348</v>
      </c>
      <c r="G716" s="4">
        <v>5480</v>
      </c>
      <c r="H716" s="130">
        <f t="shared" si="25"/>
        <v>1670.3040000000001</v>
      </c>
      <c r="K716" s="6" t="s">
        <v>163</v>
      </c>
      <c r="O716" s="17" t="s">
        <v>2723</v>
      </c>
      <c r="U716">
        <v>0</v>
      </c>
    </row>
    <row r="717" spans="2:21">
      <c r="B717" s="11">
        <v>32349</v>
      </c>
      <c r="F717" s="4" t="s">
        <v>724</v>
      </c>
      <c r="G717" s="4">
        <v>5700</v>
      </c>
      <c r="H717" s="130">
        <f t="shared" si="25"/>
        <v>1737.3600000000001</v>
      </c>
      <c r="I717" s="4">
        <v>13</v>
      </c>
      <c r="J717" s="116">
        <f t="shared" si="24"/>
        <v>3.9624000000000001</v>
      </c>
      <c r="K717" s="6" t="s">
        <v>204</v>
      </c>
      <c r="M717" s="17" t="s">
        <v>1229</v>
      </c>
      <c r="N717" s="17" t="s">
        <v>1230</v>
      </c>
      <c r="U717">
        <v>0</v>
      </c>
    </row>
    <row r="718" spans="2:21">
      <c r="B718" s="11">
        <v>32349</v>
      </c>
      <c r="F718" s="4" t="s">
        <v>556</v>
      </c>
      <c r="G718" s="4">
        <v>5850</v>
      </c>
      <c r="H718" s="130">
        <f t="shared" si="25"/>
        <v>1783.0800000000002</v>
      </c>
      <c r="I718" s="4">
        <v>20</v>
      </c>
      <c r="J718" s="116">
        <f t="shared" si="24"/>
        <v>6.0960000000000001</v>
      </c>
      <c r="K718" s="6" t="s">
        <v>1231</v>
      </c>
      <c r="M718" s="17" t="s">
        <v>1232</v>
      </c>
      <c r="U718">
        <v>1</v>
      </c>
    </row>
    <row r="719" spans="2:21">
      <c r="B719" s="11">
        <v>32349</v>
      </c>
      <c r="F719" s="4" t="s">
        <v>558</v>
      </c>
      <c r="G719" s="4">
        <v>7000</v>
      </c>
      <c r="H719" s="130">
        <f t="shared" si="25"/>
        <v>2133.6</v>
      </c>
      <c r="I719" s="4">
        <v>40</v>
      </c>
      <c r="J719" s="116">
        <f t="shared" si="24"/>
        <v>12.192</v>
      </c>
      <c r="K719" s="6" t="s">
        <v>171</v>
      </c>
      <c r="M719" s="17" t="s">
        <v>1233</v>
      </c>
      <c r="P719" s="6" t="s">
        <v>1234</v>
      </c>
      <c r="R719">
        <v>4</v>
      </c>
      <c r="U719">
        <v>0</v>
      </c>
    </row>
    <row r="720" spans="2:21">
      <c r="B720" s="11">
        <v>32349</v>
      </c>
      <c r="G720" s="4">
        <v>7500</v>
      </c>
      <c r="H720" s="130">
        <f t="shared" si="25"/>
        <v>2286</v>
      </c>
      <c r="I720" s="4">
        <v>8</v>
      </c>
      <c r="J720" s="116">
        <f t="shared" si="24"/>
        <v>2.4384000000000001</v>
      </c>
      <c r="M720" s="17" t="s">
        <v>1235</v>
      </c>
      <c r="P720" s="6" t="s">
        <v>1236</v>
      </c>
      <c r="U720">
        <v>0</v>
      </c>
    </row>
    <row r="721" spans="2:21">
      <c r="B721" s="11">
        <v>32349</v>
      </c>
      <c r="H721" s="130">
        <f t="shared" si="25"/>
        <v>0</v>
      </c>
      <c r="I721" s="4">
        <v>50</v>
      </c>
      <c r="J721" s="116">
        <f t="shared" si="24"/>
        <v>15.24</v>
      </c>
      <c r="K721" s="6" t="s">
        <v>171</v>
      </c>
      <c r="M721" s="17" t="s">
        <v>1237</v>
      </c>
      <c r="P721" s="6" t="s">
        <v>1238</v>
      </c>
      <c r="U721">
        <v>0</v>
      </c>
    </row>
    <row r="722" spans="2:21">
      <c r="B722" s="11">
        <v>32349</v>
      </c>
      <c r="G722" s="4">
        <v>7450</v>
      </c>
      <c r="H722" s="130">
        <f t="shared" si="25"/>
        <v>2270.7600000000002</v>
      </c>
      <c r="I722" s="4">
        <v>23</v>
      </c>
      <c r="J722" s="116">
        <f t="shared" si="24"/>
        <v>7.0104000000000006</v>
      </c>
      <c r="M722" s="17" t="s">
        <v>1239</v>
      </c>
      <c r="P722" s="6" t="s">
        <v>1240</v>
      </c>
      <c r="U722">
        <v>0</v>
      </c>
    </row>
    <row r="723" spans="2:21">
      <c r="B723" s="11">
        <v>32349</v>
      </c>
      <c r="H723" s="130">
        <f t="shared" si="25"/>
        <v>0</v>
      </c>
      <c r="I723" s="4">
        <v>25</v>
      </c>
      <c r="J723" s="116">
        <f t="shared" si="24"/>
        <v>7.62</v>
      </c>
      <c r="K723" s="6" t="s">
        <v>1241</v>
      </c>
      <c r="M723" s="17" t="s">
        <v>1242</v>
      </c>
      <c r="P723" s="6" t="s">
        <v>1243</v>
      </c>
      <c r="Q723">
        <v>2</v>
      </c>
      <c r="U723">
        <v>0</v>
      </c>
    </row>
    <row r="724" spans="2:21">
      <c r="B724" s="11">
        <v>32349</v>
      </c>
      <c r="F724" s="4" t="s">
        <v>628</v>
      </c>
      <c r="G724" s="4">
        <v>7580</v>
      </c>
      <c r="H724" s="130">
        <f t="shared" si="25"/>
        <v>2310.384</v>
      </c>
      <c r="I724" s="4">
        <v>20</v>
      </c>
      <c r="J724" s="116">
        <f t="shared" si="24"/>
        <v>6.0960000000000001</v>
      </c>
      <c r="M724" s="17" t="s">
        <v>1246</v>
      </c>
      <c r="P724" s="6" t="s">
        <v>1244</v>
      </c>
      <c r="Q724">
        <v>4</v>
      </c>
      <c r="U724">
        <v>0</v>
      </c>
    </row>
    <row r="725" spans="2:21">
      <c r="B725" s="11">
        <v>32349</v>
      </c>
      <c r="F725" s="4" t="s">
        <v>561</v>
      </c>
      <c r="G725" s="4">
        <v>6000</v>
      </c>
      <c r="H725" s="130">
        <f t="shared" si="25"/>
        <v>1828.8000000000002</v>
      </c>
      <c r="I725" s="4">
        <v>15</v>
      </c>
      <c r="J725" s="116">
        <f t="shared" si="24"/>
        <v>4.5720000000000001</v>
      </c>
      <c r="K725" s="6" t="s">
        <v>171</v>
      </c>
      <c r="M725" s="17" t="s">
        <v>1245</v>
      </c>
      <c r="P725" s="6" t="s">
        <v>1247</v>
      </c>
      <c r="U725">
        <v>0</v>
      </c>
    </row>
    <row r="726" spans="2:21">
      <c r="B726" s="11">
        <v>32350</v>
      </c>
      <c r="F726" s="4" t="s">
        <v>689</v>
      </c>
      <c r="G726" s="4">
        <v>5600</v>
      </c>
      <c r="H726" s="130">
        <f t="shared" si="25"/>
        <v>1706.88</v>
      </c>
      <c r="I726" s="4">
        <v>22</v>
      </c>
      <c r="J726" s="116">
        <f t="shared" si="24"/>
        <v>6.7056000000000004</v>
      </c>
      <c r="K726" s="6" t="s">
        <v>204</v>
      </c>
      <c r="N726" s="17" t="s">
        <v>1259</v>
      </c>
      <c r="O726" s="17" t="s">
        <v>1215</v>
      </c>
      <c r="P726" s="6" t="s">
        <v>1248</v>
      </c>
      <c r="T726">
        <v>5</v>
      </c>
      <c r="U726">
        <v>0</v>
      </c>
    </row>
    <row r="727" spans="2:21">
      <c r="B727" s="11">
        <v>32350</v>
      </c>
      <c r="F727" s="4" t="s">
        <v>106</v>
      </c>
      <c r="G727" s="4">
        <v>6150</v>
      </c>
      <c r="H727" s="130">
        <f t="shared" si="25"/>
        <v>1874.52</v>
      </c>
      <c r="I727" s="4">
        <v>35</v>
      </c>
      <c r="J727" s="116">
        <f t="shared" si="24"/>
        <v>10.668000000000001</v>
      </c>
      <c r="M727" s="17" t="s">
        <v>1250</v>
      </c>
      <c r="O727" s="17" t="s">
        <v>1215</v>
      </c>
      <c r="P727" s="6" t="s">
        <v>1249</v>
      </c>
      <c r="R727">
        <v>2</v>
      </c>
      <c r="U727">
        <v>0</v>
      </c>
    </row>
    <row r="728" spans="2:21">
      <c r="B728" s="11">
        <v>32350</v>
      </c>
      <c r="F728" s="4" t="s">
        <v>634</v>
      </c>
      <c r="G728" s="4">
        <v>6460</v>
      </c>
      <c r="H728" s="130">
        <f t="shared" si="25"/>
        <v>1969.008</v>
      </c>
      <c r="I728" s="4">
        <v>40</v>
      </c>
      <c r="J728" s="116">
        <f t="shared" si="24"/>
        <v>12.192</v>
      </c>
      <c r="K728" s="6" t="s">
        <v>293</v>
      </c>
      <c r="M728" s="17" t="s">
        <v>1251</v>
      </c>
      <c r="O728" s="17" t="s">
        <v>1215</v>
      </c>
      <c r="P728" s="6" t="s">
        <v>1252</v>
      </c>
      <c r="U728">
        <v>0</v>
      </c>
    </row>
    <row r="729" spans="2:21">
      <c r="B729" s="11">
        <v>32350</v>
      </c>
      <c r="F729" s="4" t="s">
        <v>570</v>
      </c>
      <c r="G729" s="4">
        <v>7700</v>
      </c>
      <c r="H729" s="130">
        <f t="shared" si="25"/>
        <v>2346.96</v>
      </c>
      <c r="I729" s="4">
        <v>23</v>
      </c>
      <c r="J729" s="116">
        <f t="shared" si="24"/>
        <v>7.0104000000000006</v>
      </c>
      <c r="K729" s="6" t="s">
        <v>104</v>
      </c>
      <c r="M729" s="17" t="s">
        <v>1253</v>
      </c>
      <c r="O729" s="17" t="s">
        <v>1215</v>
      </c>
      <c r="P729" s="6" t="s">
        <v>1254</v>
      </c>
      <c r="U729">
        <v>0</v>
      </c>
    </row>
    <row r="730" spans="2:21">
      <c r="B730" s="11">
        <v>32350</v>
      </c>
      <c r="F730" s="4" t="s">
        <v>701</v>
      </c>
      <c r="G730" s="4">
        <v>7800</v>
      </c>
      <c r="H730" s="130">
        <f t="shared" si="25"/>
        <v>2377.44</v>
      </c>
      <c r="I730" s="4">
        <v>25</v>
      </c>
      <c r="J730" s="116">
        <f t="shared" si="24"/>
        <v>7.62</v>
      </c>
      <c r="K730" s="6" t="s">
        <v>1036</v>
      </c>
      <c r="O730" s="17" t="s">
        <v>1215</v>
      </c>
      <c r="P730" s="6" t="s">
        <v>1255</v>
      </c>
      <c r="Q730">
        <v>3</v>
      </c>
      <c r="R730">
        <v>4</v>
      </c>
      <c r="T730">
        <v>5</v>
      </c>
      <c r="U730">
        <v>0</v>
      </c>
    </row>
    <row r="731" spans="2:21">
      <c r="B731" s="11">
        <v>32350</v>
      </c>
      <c r="F731" s="4" t="s">
        <v>655</v>
      </c>
      <c r="G731" s="4">
        <v>7700</v>
      </c>
      <c r="H731" s="130">
        <f t="shared" si="25"/>
        <v>2346.96</v>
      </c>
      <c r="I731" s="4">
        <v>20</v>
      </c>
      <c r="J731" s="116">
        <f t="shared" si="24"/>
        <v>6.0960000000000001</v>
      </c>
      <c r="K731" s="6" t="s">
        <v>320</v>
      </c>
      <c r="M731" s="17" t="s">
        <v>1256</v>
      </c>
      <c r="O731" s="17" t="s">
        <v>1215</v>
      </c>
      <c r="P731" s="6" t="s">
        <v>1257</v>
      </c>
      <c r="U731">
        <v>0</v>
      </c>
    </row>
    <row r="732" spans="2:21">
      <c r="B732" s="11">
        <v>32350</v>
      </c>
      <c r="G732" s="4">
        <v>7640</v>
      </c>
      <c r="H732" s="130">
        <f t="shared" si="25"/>
        <v>2328.672</v>
      </c>
      <c r="I732" s="4">
        <v>25</v>
      </c>
      <c r="J732" s="116">
        <f t="shared" si="24"/>
        <v>7.62</v>
      </c>
      <c r="K732" s="6" t="s">
        <v>163</v>
      </c>
      <c r="O732" s="17" t="s">
        <v>1215</v>
      </c>
      <c r="U732">
        <v>0</v>
      </c>
    </row>
    <row r="733" spans="2:21">
      <c r="B733" s="11">
        <v>32350</v>
      </c>
      <c r="F733" s="4" t="s">
        <v>658</v>
      </c>
      <c r="G733" s="4">
        <v>7560</v>
      </c>
      <c r="H733" s="130">
        <f t="shared" si="25"/>
        <v>2304.288</v>
      </c>
      <c r="I733" s="4">
        <v>20</v>
      </c>
      <c r="J733" s="116">
        <f t="shared" si="24"/>
        <v>6.0960000000000001</v>
      </c>
      <c r="K733" s="6" t="s">
        <v>1043</v>
      </c>
      <c r="M733" s="6" t="s">
        <v>1258</v>
      </c>
      <c r="O733" s="17" t="s">
        <v>1215</v>
      </c>
      <c r="U733">
        <v>0</v>
      </c>
    </row>
    <row r="734" spans="2:21">
      <c r="B734" s="11">
        <v>32350</v>
      </c>
      <c r="G734" s="4">
        <v>7380</v>
      </c>
      <c r="H734" s="130">
        <f t="shared" si="25"/>
        <v>2249.424</v>
      </c>
      <c r="I734" s="4">
        <v>80</v>
      </c>
      <c r="J734" s="116">
        <f t="shared" si="24"/>
        <v>24.384</v>
      </c>
      <c r="K734" s="6" t="s">
        <v>320</v>
      </c>
      <c r="M734" s="17" t="s">
        <v>798</v>
      </c>
      <c r="O734" s="17" t="s">
        <v>1215</v>
      </c>
      <c r="P734" s="6" t="s">
        <v>1260</v>
      </c>
      <c r="U734">
        <v>0</v>
      </c>
    </row>
    <row r="735" spans="2:21">
      <c r="B735" s="11">
        <v>32350</v>
      </c>
      <c r="F735" s="4" t="s">
        <v>577</v>
      </c>
      <c r="G735" s="4">
        <v>6400</v>
      </c>
      <c r="H735" s="130">
        <f t="shared" si="25"/>
        <v>1950.72</v>
      </c>
      <c r="M735" s="17" t="s">
        <v>1261</v>
      </c>
      <c r="O735" s="17" t="s">
        <v>1215</v>
      </c>
      <c r="P735" s="6" t="s">
        <v>1262</v>
      </c>
      <c r="R735">
        <v>4</v>
      </c>
      <c r="U735">
        <v>0</v>
      </c>
    </row>
    <row r="736" spans="2:21">
      <c r="B736" s="11">
        <v>32351</v>
      </c>
      <c r="F736" s="4" t="s">
        <v>733</v>
      </c>
      <c r="G736" s="4">
        <v>5500</v>
      </c>
      <c r="H736" s="130">
        <f t="shared" si="25"/>
        <v>1676.4</v>
      </c>
      <c r="I736" s="4">
        <v>12</v>
      </c>
      <c r="J736" s="116">
        <f t="shared" si="24"/>
        <v>3.6576000000000004</v>
      </c>
      <c r="K736" s="6" t="s">
        <v>22</v>
      </c>
      <c r="M736" s="17" t="s">
        <v>1263</v>
      </c>
      <c r="N736" s="17" t="s">
        <v>1264</v>
      </c>
      <c r="O736" s="17" t="s">
        <v>2849</v>
      </c>
      <c r="P736" s="6" t="s">
        <v>1196</v>
      </c>
      <c r="U736">
        <v>0</v>
      </c>
    </row>
    <row r="737" spans="2:21">
      <c r="B737" s="11">
        <v>32351</v>
      </c>
      <c r="F737" s="4" t="s">
        <v>580</v>
      </c>
      <c r="G737" s="4">
        <v>6500</v>
      </c>
      <c r="H737" s="130">
        <f t="shared" si="25"/>
        <v>1981.2</v>
      </c>
      <c r="I737" s="4">
        <v>30</v>
      </c>
      <c r="J737" s="116">
        <f t="shared" si="24"/>
        <v>9.1440000000000001</v>
      </c>
      <c r="K737" s="6" t="s">
        <v>58</v>
      </c>
      <c r="M737" s="17" t="s">
        <v>1265</v>
      </c>
      <c r="O737" s="17" t="s">
        <v>2849</v>
      </c>
      <c r="U737">
        <v>0</v>
      </c>
    </row>
    <row r="738" spans="2:21">
      <c r="B738" s="11">
        <v>32351</v>
      </c>
      <c r="F738" s="4" t="s">
        <v>736</v>
      </c>
      <c r="G738" s="4">
        <v>6600</v>
      </c>
      <c r="H738" s="130">
        <f t="shared" si="25"/>
        <v>2011.68</v>
      </c>
      <c r="I738" s="4">
        <v>12.6</v>
      </c>
      <c r="J738" s="116">
        <f t="shared" si="24"/>
        <v>3.8404799999999999</v>
      </c>
      <c r="K738" s="6" t="s">
        <v>204</v>
      </c>
      <c r="L738" s="6" t="s">
        <v>1266</v>
      </c>
      <c r="M738" s="17" t="s">
        <v>1267</v>
      </c>
      <c r="O738" s="17" t="s">
        <v>2849</v>
      </c>
      <c r="P738" s="6" t="s">
        <v>1268</v>
      </c>
      <c r="U738">
        <v>0</v>
      </c>
    </row>
    <row r="739" spans="2:21">
      <c r="B739" s="11">
        <v>32351</v>
      </c>
      <c r="G739" s="4">
        <v>7100</v>
      </c>
      <c r="H739" s="130">
        <f t="shared" si="25"/>
        <v>2164.08</v>
      </c>
      <c r="I739" s="4">
        <v>20</v>
      </c>
      <c r="J739" s="116">
        <f t="shared" si="24"/>
        <v>6.0960000000000001</v>
      </c>
      <c r="K739" s="6" t="s">
        <v>241</v>
      </c>
      <c r="M739" s="17" t="s">
        <v>1269</v>
      </c>
      <c r="O739" s="17" t="s">
        <v>2849</v>
      </c>
      <c r="P739" s="6" t="s">
        <v>1270</v>
      </c>
      <c r="R739">
        <v>2</v>
      </c>
      <c r="U739">
        <v>0</v>
      </c>
    </row>
    <row r="740" spans="2:21">
      <c r="B740" s="11">
        <v>32351</v>
      </c>
      <c r="F740" s="4" t="s">
        <v>68</v>
      </c>
      <c r="G740" s="4">
        <v>6700</v>
      </c>
      <c r="H740" s="130">
        <f t="shared" si="25"/>
        <v>2042.16</v>
      </c>
      <c r="I740" s="4">
        <v>43</v>
      </c>
      <c r="J740" s="116">
        <f t="shared" si="24"/>
        <v>13.106400000000001</v>
      </c>
      <c r="K740" s="6" t="s">
        <v>1241</v>
      </c>
      <c r="M740" s="17" t="s">
        <v>1271</v>
      </c>
      <c r="O740" s="17" t="s">
        <v>2849</v>
      </c>
      <c r="P740" s="6" t="s">
        <v>1272</v>
      </c>
      <c r="U740">
        <v>0</v>
      </c>
    </row>
    <row r="741" spans="2:21">
      <c r="B741" s="11">
        <v>32351</v>
      </c>
      <c r="F741" s="4" t="s">
        <v>1004</v>
      </c>
      <c r="G741" s="4">
        <v>6900</v>
      </c>
      <c r="H741" s="130">
        <f t="shared" si="25"/>
        <v>2103.12</v>
      </c>
      <c r="I741" s="4">
        <v>50</v>
      </c>
      <c r="J741" s="116">
        <f t="shared" si="24"/>
        <v>15.24</v>
      </c>
      <c r="K741" s="6" t="s">
        <v>773</v>
      </c>
      <c r="O741" s="17" t="s">
        <v>2849</v>
      </c>
      <c r="U741">
        <v>0</v>
      </c>
    </row>
    <row r="742" spans="2:21">
      <c r="B742" s="11">
        <v>32351</v>
      </c>
      <c r="F742" s="4" t="s">
        <v>1273</v>
      </c>
      <c r="G742" s="4">
        <v>6800</v>
      </c>
      <c r="H742" s="130">
        <f t="shared" si="25"/>
        <v>2072.6400000000003</v>
      </c>
      <c r="I742" s="4">
        <v>30</v>
      </c>
      <c r="J742" s="116">
        <f t="shared" si="24"/>
        <v>9.1440000000000001</v>
      </c>
      <c r="K742" s="6" t="s">
        <v>171</v>
      </c>
      <c r="M742" s="17" t="s">
        <v>1275</v>
      </c>
      <c r="O742" s="17" t="s">
        <v>2849</v>
      </c>
      <c r="P742" s="6" t="s">
        <v>1274</v>
      </c>
      <c r="R742">
        <v>1</v>
      </c>
      <c r="U742">
        <v>0</v>
      </c>
    </row>
    <row r="743" spans="2:21">
      <c r="B743" s="11">
        <v>32351</v>
      </c>
      <c r="F743" s="4" t="s">
        <v>1276</v>
      </c>
      <c r="G743" s="4">
        <v>6400</v>
      </c>
      <c r="H743" s="130">
        <f t="shared" si="25"/>
        <v>1950.72</v>
      </c>
      <c r="I743" s="4">
        <v>25</v>
      </c>
      <c r="J743" s="116">
        <f t="shared" si="24"/>
        <v>7.62</v>
      </c>
      <c r="M743" s="17" t="s">
        <v>1277</v>
      </c>
      <c r="O743" s="17" t="s">
        <v>2849</v>
      </c>
      <c r="P743" s="6" t="s">
        <v>1278</v>
      </c>
      <c r="R743">
        <v>1</v>
      </c>
      <c r="U743">
        <v>0</v>
      </c>
    </row>
    <row r="744" spans="2:21">
      <c r="B744" s="11">
        <v>32352</v>
      </c>
      <c r="F744" s="4" t="s">
        <v>763</v>
      </c>
      <c r="G744" s="4">
        <v>7830</v>
      </c>
      <c r="H744" s="130">
        <f t="shared" si="25"/>
        <v>2386.5840000000003</v>
      </c>
      <c r="I744" s="4">
        <v>10</v>
      </c>
      <c r="J744" s="116">
        <f t="shared" si="24"/>
        <v>3.048</v>
      </c>
      <c r="K744" s="6" t="s">
        <v>1279</v>
      </c>
      <c r="M744" s="17" t="s">
        <v>1280</v>
      </c>
      <c r="N744" s="17" t="s">
        <v>1281</v>
      </c>
      <c r="O744" s="17" t="s">
        <v>2850</v>
      </c>
      <c r="U744">
        <v>1</v>
      </c>
    </row>
    <row r="745" spans="2:21">
      <c r="B745" s="11">
        <v>32352</v>
      </c>
      <c r="F745" s="4" t="s">
        <v>1178</v>
      </c>
      <c r="G745" s="4">
        <v>7700</v>
      </c>
      <c r="H745" s="130">
        <f t="shared" si="25"/>
        <v>2346.96</v>
      </c>
      <c r="I745" s="4">
        <v>30</v>
      </c>
      <c r="J745" s="116">
        <f t="shared" si="24"/>
        <v>9.1440000000000001</v>
      </c>
      <c r="K745" s="6" t="s">
        <v>1282</v>
      </c>
      <c r="L745" s="6" t="s">
        <v>1283</v>
      </c>
      <c r="O745" s="17" t="s">
        <v>2850</v>
      </c>
      <c r="U745">
        <v>1</v>
      </c>
    </row>
    <row r="746" spans="2:21">
      <c r="B746" s="11">
        <v>32352</v>
      </c>
      <c r="F746" s="4" t="s">
        <v>527</v>
      </c>
      <c r="G746" s="4">
        <v>8040</v>
      </c>
      <c r="H746" s="130">
        <f t="shared" si="25"/>
        <v>2450.5920000000001</v>
      </c>
      <c r="I746" s="4">
        <v>1.5</v>
      </c>
      <c r="J746" s="116">
        <f t="shared" si="24"/>
        <v>0.45720000000000005</v>
      </c>
      <c r="K746" s="6" t="s">
        <v>62</v>
      </c>
      <c r="M746" s="17" t="s">
        <v>1284</v>
      </c>
      <c r="O746" s="17" t="s">
        <v>2850</v>
      </c>
      <c r="U746">
        <v>0</v>
      </c>
    </row>
    <row r="747" spans="2:21">
      <c r="B747" s="11">
        <v>32352</v>
      </c>
      <c r="F747" s="4" t="s">
        <v>772</v>
      </c>
      <c r="G747" s="4">
        <v>7960</v>
      </c>
      <c r="H747" s="130">
        <f t="shared" si="25"/>
        <v>2426.2080000000001</v>
      </c>
      <c r="I747" s="4">
        <v>30</v>
      </c>
      <c r="J747" s="116">
        <f t="shared" si="24"/>
        <v>9.1440000000000001</v>
      </c>
      <c r="K747" s="6" t="s">
        <v>773</v>
      </c>
      <c r="M747" s="17" t="s">
        <v>1285</v>
      </c>
      <c r="O747" s="17" t="s">
        <v>2850</v>
      </c>
      <c r="P747" s="6" t="s">
        <v>1286</v>
      </c>
      <c r="U747">
        <v>0</v>
      </c>
    </row>
    <row r="748" spans="2:21">
      <c r="B748" s="11">
        <v>32352</v>
      </c>
      <c r="F748" s="4" t="s">
        <v>1287</v>
      </c>
      <c r="G748" s="4">
        <v>7600</v>
      </c>
      <c r="H748" s="130">
        <f t="shared" si="25"/>
        <v>2316.48</v>
      </c>
      <c r="I748" s="4">
        <v>50</v>
      </c>
      <c r="J748" s="116">
        <f t="shared" si="24"/>
        <v>15.24</v>
      </c>
      <c r="K748" s="6" t="s">
        <v>171</v>
      </c>
      <c r="L748" s="6" t="s">
        <v>1288</v>
      </c>
      <c r="M748" s="17" t="s">
        <v>1289</v>
      </c>
      <c r="O748" s="17" t="s">
        <v>2850</v>
      </c>
      <c r="U748">
        <v>0</v>
      </c>
    </row>
    <row r="749" spans="2:21">
      <c r="B749" s="11">
        <v>32352</v>
      </c>
      <c r="H749" s="130">
        <f t="shared" si="25"/>
        <v>0</v>
      </c>
      <c r="I749" s="4">
        <v>30</v>
      </c>
      <c r="J749" s="116">
        <f t="shared" si="24"/>
        <v>9.1440000000000001</v>
      </c>
      <c r="M749" s="17" t="s">
        <v>1290</v>
      </c>
      <c r="O749" s="17" t="s">
        <v>2850</v>
      </c>
      <c r="P749" s="6" t="s">
        <v>1291</v>
      </c>
      <c r="U749">
        <v>0</v>
      </c>
    </row>
    <row r="750" spans="2:21">
      <c r="B750" s="11">
        <v>32354</v>
      </c>
      <c r="D750" s="4" t="s">
        <v>1293</v>
      </c>
      <c r="G750" s="4">
        <v>4000</v>
      </c>
      <c r="H750" s="130">
        <f t="shared" si="25"/>
        <v>1219.2</v>
      </c>
      <c r="I750" s="4">
        <v>40</v>
      </c>
      <c r="J750" s="116">
        <f t="shared" si="24"/>
        <v>12.192</v>
      </c>
      <c r="M750" s="17" t="s">
        <v>1292</v>
      </c>
      <c r="N750" s="17" t="s">
        <v>1294</v>
      </c>
      <c r="O750" s="17" t="s">
        <v>2843</v>
      </c>
      <c r="U750">
        <v>0</v>
      </c>
    </row>
    <row r="751" spans="2:21">
      <c r="B751" s="11">
        <v>32354</v>
      </c>
      <c r="G751" s="4">
        <v>4000</v>
      </c>
      <c r="H751" s="130">
        <f t="shared" si="25"/>
        <v>1219.2</v>
      </c>
      <c r="M751" s="17" t="s">
        <v>1295</v>
      </c>
      <c r="O751" s="17" t="s">
        <v>2843</v>
      </c>
      <c r="P751" s="6" t="s">
        <v>1296</v>
      </c>
      <c r="U751">
        <v>0</v>
      </c>
    </row>
    <row r="752" spans="2:21">
      <c r="B752" s="11">
        <v>32354</v>
      </c>
      <c r="H752" s="130">
        <f t="shared" si="25"/>
        <v>0</v>
      </c>
      <c r="I752" s="4">
        <v>18</v>
      </c>
      <c r="J752" s="116">
        <f t="shared" si="24"/>
        <v>5.4864000000000006</v>
      </c>
      <c r="M752" s="17" t="s">
        <v>1297</v>
      </c>
      <c r="O752" s="17" t="s">
        <v>2843</v>
      </c>
      <c r="U752">
        <v>0</v>
      </c>
    </row>
    <row r="753" spans="2:21">
      <c r="B753" s="11">
        <v>32354</v>
      </c>
      <c r="F753" s="4" t="s">
        <v>708</v>
      </c>
      <c r="G753" s="4">
        <v>3840</v>
      </c>
      <c r="H753" s="130">
        <f t="shared" si="25"/>
        <v>1170.432</v>
      </c>
      <c r="I753" s="4">
        <v>90</v>
      </c>
      <c r="J753" s="116">
        <f t="shared" si="24"/>
        <v>27.432000000000002</v>
      </c>
      <c r="M753" s="17" t="s">
        <v>1298</v>
      </c>
      <c r="O753" s="17" t="s">
        <v>2843</v>
      </c>
      <c r="U753">
        <v>0</v>
      </c>
    </row>
    <row r="754" spans="2:21">
      <c r="B754" s="11">
        <v>32354</v>
      </c>
      <c r="H754" s="130">
        <f t="shared" si="25"/>
        <v>0</v>
      </c>
      <c r="I754" s="4">
        <v>30</v>
      </c>
      <c r="J754" s="116">
        <f t="shared" si="24"/>
        <v>9.1440000000000001</v>
      </c>
      <c r="K754" s="6" t="s">
        <v>204</v>
      </c>
      <c r="M754" s="17" t="s">
        <v>1299</v>
      </c>
      <c r="O754" s="17" t="s">
        <v>2843</v>
      </c>
      <c r="U754">
        <v>0</v>
      </c>
    </row>
    <row r="755" spans="2:21">
      <c r="B755" s="11">
        <v>32354</v>
      </c>
      <c r="F755" s="4" t="s">
        <v>615</v>
      </c>
      <c r="G755" s="4">
        <v>3780</v>
      </c>
      <c r="H755" s="130">
        <f t="shared" si="25"/>
        <v>1152.144</v>
      </c>
      <c r="I755" s="4">
        <v>55</v>
      </c>
      <c r="J755" s="116">
        <f t="shared" si="24"/>
        <v>16.763999999999999</v>
      </c>
      <c r="K755" s="6" t="s">
        <v>163</v>
      </c>
      <c r="M755" s="17" t="s">
        <v>1302</v>
      </c>
      <c r="O755" s="17" t="s">
        <v>2843</v>
      </c>
      <c r="P755" s="6" t="s">
        <v>1301</v>
      </c>
      <c r="R755">
        <v>5</v>
      </c>
      <c r="U755">
        <v>0</v>
      </c>
    </row>
    <row r="756" spans="2:21">
      <c r="B756" s="11">
        <v>32354</v>
      </c>
      <c r="F756" s="4" t="s">
        <v>552</v>
      </c>
      <c r="G756" s="4">
        <v>3680</v>
      </c>
      <c r="H756" s="130">
        <f t="shared" si="25"/>
        <v>1121.664</v>
      </c>
      <c r="I756" s="4">
        <v>30</v>
      </c>
      <c r="J756" s="116">
        <f t="shared" si="24"/>
        <v>9.1440000000000001</v>
      </c>
      <c r="K756" s="6" t="s">
        <v>163</v>
      </c>
      <c r="M756" s="17" t="s">
        <v>1300</v>
      </c>
      <c r="O756" s="17" t="s">
        <v>2843</v>
      </c>
      <c r="P756" s="6" t="s">
        <v>1301</v>
      </c>
      <c r="R756">
        <v>5</v>
      </c>
      <c r="U756">
        <v>0</v>
      </c>
    </row>
    <row r="757" spans="2:21">
      <c r="B757" s="11">
        <v>32354</v>
      </c>
      <c r="F757" s="4" t="s">
        <v>71</v>
      </c>
      <c r="G757" s="4">
        <v>3750</v>
      </c>
      <c r="H757" s="130">
        <f t="shared" si="25"/>
        <v>1143</v>
      </c>
      <c r="I757" s="4">
        <v>33</v>
      </c>
      <c r="J757" s="116">
        <f t="shared" si="24"/>
        <v>10.058400000000001</v>
      </c>
      <c r="K757" s="6" t="s">
        <v>22</v>
      </c>
      <c r="M757" s="17" t="s">
        <v>1303</v>
      </c>
      <c r="O757" s="17" t="s">
        <v>2843</v>
      </c>
      <c r="P757" s="6" t="s">
        <v>1304</v>
      </c>
      <c r="R757">
        <v>4</v>
      </c>
      <c r="U757">
        <v>0</v>
      </c>
    </row>
    <row r="758" spans="2:21">
      <c r="B758" s="11">
        <v>32354</v>
      </c>
      <c r="F758" s="4" t="s">
        <v>786</v>
      </c>
      <c r="G758" s="4">
        <v>3750</v>
      </c>
      <c r="H758" s="130">
        <f t="shared" si="25"/>
        <v>1143</v>
      </c>
      <c r="I758" s="4">
        <v>20</v>
      </c>
      <c r="J758" s="116">
        <f t="shared" si="24"/>
        <v>6.0960000000000001</v>
      </c>
      <c r="K758" s="6" t="s">
        <v>1036</v>
      </c>
      <c r="M758" s="17" t="s">
        <v>1305</v>
      </c>
      <c r="O758" s="17" t="s">
        <v>2843</v>
      </c>
      <c r="P758" s="6" t="s">
        <v>1027</v>
      </c>
      <c r="R758">
        <v>2</v>
      </c>
      <c r="U758">
        <v>0</v>
      </c>
    </row>
    <row r="759" spans="2:21">
      <c r="B759" s="11">
        <v>32354</v>
      </c>
      <c r="H759" s="130">
        <f t="shared" si="25"/>
        <v>0</v>
      </c>
      <c r="I759" s="4">
        <v>20</v>
      </c>
      <c r="J759" s="116">
        <f t="shared" si="24"/>
        <v>6.0960000000000001</v>
      </c>
      <c r="K759" s="6" t="s">
        <v>171</v>
      </c>
      <c r="M759" s="17" t="s">
        <v>1306</v>
      </c>
      <c r="O759" s="17" t="s">
        <v>2843</v>
      </c>
      <c r="P759" s="6" t="s">
        <v>1027</v>
      </c>
      <c r="R759">
        <v>2</v>
      </c>
      <c r="U759">
        <v>0</v>
      </c>
    </row>
    <row r="760" spans="2:21">
      <c r="B760" s="11">
        <v>32354</v>
      </c>
      <c r="H760" s="130">
        <f t="shared" si="25"/>
        <v>0</v>
      </c>
      <c r="I760" s="4">
        <v>20</v>
      </c>
      <c r="J760" s="116">
        <f t="shared" si="24"/>
        <v>6.0960000000000001</v>
      </c>
      <c r="M760" s="17" t="s">
        <v>1307</v>
      </c>
      <c r="O760" s="17" t="s">
        <v>2843</v>
      </c>
      <c r="U760">
        <v>0</v>
      </c>
    </row>
    <row r="761" spans="2:21">
      <c r="B761" s="11">
        <v>32354</v>
      </c>
      <c r="G761" s="4">
        <v>3600</v>
      </c>
      <c r="H761" s="130">
        <f t="shared" si="25"/>
        <v>1097.28</v>
      </c>
      <c r="I761" s="4">
        <v>17</v>
      </c>
      <c r="J761" s="116">
        <f t="shared" si="24"/>
        <v>5.1816000000000004</v>
      </c>
      <c r="M761" s="17" t="s">
        <v>1308</v>
      </c>
      <c r="O761" s="17" t="s">
        <v>2843</v>
      </c>
      <c r="U761">
        <v>0</v>
      </c>
    </row>
    <row r="762" spans="2:21">
      <c r="B762" s="11">
        <v>32355</v>
      </c>
      <c r="G762" s="4">
        <v>2670</v>
      </c>
      <c r="H762" s="130">
        <f t="shared" si="25"/>
        <v>813.81600000000003</v>
      </c>
      <c r="I762" s="4">
        <v>50</v>
      </c>
      <c r="J762" s="116">
        <f t="shared" si="24"/>
        <v>15.24</v>
      </c>
      <c r="M762" s="17" t="s">
        <v>1309</v>
      </c>
      <c r="N762" s="17" t="s">
        <v>1313</v>
      </c>
      <c r="O762" s="17" t="s">
        <v>2835</v>
      </c>
      <c r="P762" s="6" t="s">
        <v>1310</v>
      </c>
      <c r="U762">
        <v>0</v>
      </c>
    </row>
    <row r="763" spans="2:21">
      <c r="B763" s="11">
        <v>32355</v>
      </c>
      <c r="F763" s="4" t="s">
        <v>708</v>
      </c>
      <c r="G763" s="4">
        <v>2310</v>
      </c>
      <c r="H763" s="130">
        <f t="shared" si="25"/>
        <v>704.08800000000008</v>
      </c>
      <c r="I763" s="4">
        <v>30</v>
      </c>
      <c r="J763" s="116">
        <f t="shared" si="24"/>
        <v>9.1440000000000001</v>
      </c>
      <c r="M763" s="17" t="s">
        <v>1311</v>
      </c>
      <c r="O763" s="17" t="s">
        <v>2835</v>
      </c>
      <c r="U763">
        <v>0</v>
      </c>
    </row>
    <row r="764" spans="2:21">
      <c r="B764" s="11">
        <v>32355</v>
      </c>
      <c r="H764" s="130">
        <f t="shared" si="25"/>
        <v>0</v>
      </c>
      <c r="I764" s="4">
        <v>35</v>
      </c>
      <c r="J764" s="116">
        <f t="shared" si="24"/>
        <v>10.668000000000001</v>
      </c>
      <c r="K764" s="6" t="s">
        <v>163</v>
      </c>
      <c r="M764" s="17" t="s">
        <v>1312</v>
      </c>
      <c r="O764" s="17" t="s">
        <v>2835</v>
      </c>
      <c r="U764">
        <v>0</v>
      </c>
    </row>
    <row r="765" spans="2:21">
      <c r="B765" s="11">
        <v>32355</v>
      </c>
      <c r="H765" s="130">
        <f t="shared" si="25"/>
        <v>0</v>
      </c>
      <c r="I765" s="4">
        <v>30</v>
      </c>
      <c r="J765" s="116">
        <f t="shared" si="24"/>
        <v>9.1440000000000001</v>
      </c>
      <c r="K765" s="6" t="s">
        <v>163</v>
      </c>
      <c r="M765" s="17" t="s">
        <v>1314</v>
      </c>
      <c r="N765" s="17" t="s">
        <v>1315</v>
      </c>
      <c r="O765" s="17" t="s">
        <v>2834</v>
      </c>
      <c r="U765">
        <v>0</v>
      </c>
    </row>
    <row r="766" spans="2:21">
      <c r="B766" s="11">
        <v>32355</v>
      </c>
      <c r="H766" s="130">
        <f t="shared" si="25"/>
        <v>0</v>
      </c>
      <c r="I766" s="4">
        <v>35</v>
      </c>
      <c r="J766" s="116">
        <f t="shared" si="24"/>
        <v>10.668000000000001</v>
      </c>
      <c r="M766" s="17" t="s">
        <v>1316</v>
      </c>
      <c r="O766" s="17" t="s">
        <v>2834</v>
      </c>
      <c r="U766">
        <v>0</v>
      </c>
    </row>
    <row r="767" spans="2:21">
      <c r="B767" s="11">
        <v>32355</v>
      </c>
      <c r="H767" s="130">
        <f t="shared" si="25"/>
        <v>0</v>
      </c>
      <c r="I767" s="4">
        <v>30</v>
      </c>
      <c r="J767" s="116">
        <f t="shared" si="24"/>
        <v>9.1440000000000001</v>
      </c>
      <c r="M767" s="17" t="s">
        <v>1317</v>
      </c>
      <c r="O767" s="17" t="s">
        <v>2834</v>
      </c>
      <c r="P767" s="6" t="s">
        <v>1027</v>
      </c>
      <c r="R767">
        <v>2</v>
      </c>
      <c r="U767">
        <v>0</v>
      </c>
    </row>
    <row r="768" spans="2:21">
      <c r="B768" s="11">
        <v>32355</v>
      </c>
      <c r="H768" s="130">
        <f t="shared" si="25"/>
        <v>0</v>
      </c>
      <c r="K768" s="6" t="s">
        <v>163</v>
      </c>
      <c r="M768" s="17" t="s">
        <v>1318</v>
      </c>
      <c r="O768" s="17" t="s">
        <v>2834</v>
      </c>
      <c r="P768" s="6" t="s">
        <v>1319</v>
      </c>
      <c r="T768">
        <v>3</v>
      </c>
      <c r="U768">
        <v>0</v>
      </c>
    </row>
    <row r="769" spans="2:21">
      <c r="B769" s="11">
        <v>32357</v>
      </c>
      <c r="C769" s="6" t="s">
        <v>1423</v>
      </c>
      <c r="G769" s="4">
        <v>6015</v>
      </c>
      <c r="H769" s="130">
        <f t="shared" si="25"/>
        <v>1833.3720000000001</v>
      </c>
      <c r="I769" s="4">
        <v>35</v>
      </c>
      <c r="J769" s="116">
        <f t="shared" si="24"/>
        <v>10.668000000000001</v>
      </c>
      <c r="K769" s="6" t="s">
        <v>1320</v>
      </c>
      <c r="N769" s="17" t="s">
        <v>1321</v>
      </c>
      <c r="O769" s="17" t="s">
        <v>1321</v>
      </c>
      <c r="P769" s="6" t="s">
        <v>1322</v>
      </c>
      <c r="U769">
        <v>1</v>
      </c>
    </row>
    <row r="770" spans="2:21">
      <c r="B770" s="11">
        <v>32357</v>
      </c>
      <c r="C770" s="6" t="s">
        <v>1423</v>
      </c>
      <c r="G770" s="4">
        <v>6350</v>
      </c>
      <c r="H770" s="130">
        <f t="shared" si="25"/>
        <v>1935.48</v>
      </c>
      <c r="I770" s="4">
        <v>45</v>
      </c>
      <c r="J770" s="116">
        <f t="shared" si="24"/>
        <v>13.716000000000001</v>
      </c>
      <c r="K770" s="6" t="s">
        <v>171</v>
      </c>
      <c r="O770" s="17" t="s">
        <v>1321</v>
      </c>
      <c r="P770" s="6" t="s">
        <v>1323</v>
      </c>
      <c r="U770">
        <v>0</v>
      </c>
    </row>
    <row r="771" spans="2:21">
      <c r="B771" s="11">
        <v>32357</v>
      </c>
      <c r="C771" s="6" t="s">
        <v>1423</v>
      </c>
      <c r="G771" s="4">
        <v>6400</v>
      </c>
      <c r="H771" s="130">
        <f t="shared" si="25"/>
        <v>1950.72</v>
      </c>
      <c r="I771" s="4">
        <v>60</v>
      </c>
      <c r="J771" s="116">
        <f t="shared" si="24"/>
        <v>18.288</v>
      </c>
      <c r="K771" s="6" t="s">
        <v>1324</v>
      </c>
      <c r="O771" s="17" t="s">
        <v>1321</v>
      </c>
      <c r="U771">
        <v>1</v>
      </c>
    </row>
    <row r="772" spans="2:21">
      <c r="B772" s="11">
        <v>32357</v>
      </c>
      <c r="C772" s="6" t="s">
        <v>1423</v>
      </c>
      <c r="G772" s="4">
        <v>6150</v>
      </c>
      <c r="H772" s="130">
        <f t="shared" ref="H772:H835" si="26">G772*0.3048</f>
        <v>1874.52</v>
      </c>
      <c r="I772" s="4">
        <v>63</v>
      </c>
      <c r="J772" s="116">
        <f t="shared" si="24"/>
        <v>19.202400000000001</v>
      </c>
      <c r="K772" s="6" t="s">
        <v>123</v>
      </c>
      <c r="O772" s="17" t="s">
        <v>1321</v>
      </c>
      <c r="U772">
        <v>0</v>
      </c>
    </row>
    <row r="773" spans="2:21">
      <c r="B773" s="11">
        <v>32357</v>
      </c>
      <c r="C773" s="6" t="s">
        <v>1423</v>
      </c>
      <c r="F773" s="4" t="s">
        <v>786</v>
      </c>
      <c r="G773" s="4">
        <v>6240</v>
      </c>
      <c r="H773" s="130">
        <f t="shared" si="26"/>
        <v>1901.952</v>
      </c>
      <c r="I773" s="4">
        <v>10</v>
      </c>
      <c r="J773" s="116">
        <f t="shared" si="24"/>
        <v>3.048</v>
      </c>
      <c r="K773" s="6" t="s">
        <v>22</v>
      </c>
      <c r="O773" s="17" t="s">
        <v>1321</v>
      </c>
      <c r="P773" s="6" t="s">
        <v>1325</v>
      </c>
      <c r="R773">
        <v>2</v>
      </c>
      <c r="U773">
        <v>0</v>
      </c>
    </row>
    <row r="774" spans="2:21">
      <c r="B774" s="11">
        <v>32357</v>
      </c>
      <c r="C774" s="6" t="s">
        <v>1423</v>
      </c>
      <c r="F774" s="4" t="s">
        <v>724</v>
      </c>
      <c r="G774" s="4">
        <v>6360</v>
      </c>
      <c r="H774" s="130">
        <f t="shared" si="26"/>
        <v>1938.528</v>
      </c>
      <c r="I774" s="4">
        <v>50</v>
      </c>
      <c r="J774" s="116">
        <f t="shared" si="24"/>
        <v>15.24</v>
      </c>
      <c r="K774" s="6" t="s">
        <v>1326</v>
      </c>
      <c r="O774" s="17" t="s">
        <v>1321</v>
      </c>
      <c r="U774">
        <v>0</v>
      </c>
    </row>
    <row r="775" spans="2:21">
      <c r="B775" s="11">
        <v>32357</v>
      </c>
      <c r="C775" s="6" t="s">
        <v>1423</v>
      </c>
      <c r="F775" s="4" t="s">
        <v>556</v>
      </c>
      <c r="G775" s="4">
        <v>6300</v>
      </c>
      <c r="H775" s="130">
        <f t="shared" si="26"/>
        <v>1920.24</v>
      </c>
      <c r="I775" s="4">
        <v>20</v>
      </c>
      <c r="J775" s="116">
        <f t="shared" si="24"/>
        <v>6.0960000000000001</v>
      </c>
      <c r="K775" s="6" t="s">
        <v>123</v>
      </c>
      <c r="O775" s="17" t="s">
        <v>1321</v>
      </c>
      <c r="U775">
        <v>0</v>
      </c>
    </row>
    <row r="776" spans="2:21">
      <c r="B776" s="11">
        <v>32357</v>
      </c>
      <c r="C776" s="6" t="s">
        <v>1423</v>
      </c>
      <c r="F776" s="4" t="s">
        <v>634</v>
      </c>
      <c r="G776" s="4">
        <v>6550</v>
      </c>
      <c r="H776" s="130">
        <f t="shared" si="26"/>
        <v>1996.44</v>
      </c>
      <c r="I776" s="4">
        <v>15</v>
      </c>
      <c r="J776" s="116">
        <f t="shared" si="24"/>
        <v>4.5720000000000001</v>
      </c>
      <c r="O776" s="17" t="s">
        <v>1321</v>
      </c>
      <c r="U776">
        <v>0</v>
      </c>
    </row>
    <row r="777" spans="2:21">
      <c r="B777" s="11">
        <v>32358</v>
      </c>
      <c r="C777" s="6" t="s">
        <v>1423</v>
      </c>
      <c r="D777" s="4" t="s">
        <v>1327</v>
      </c>
      <c r="G777" s="4">
        <v>6100</v>
      </c>
      <c r="H777" s="130">
        <f t="shared" si="26"/>
        <v>1859.2800000000002</v>
      </c>
      <c r="I777" s="4">
        <v>60</v>
      </c>
      <c r="J777" s="116">
        <f t="shared" si="24"/>
        <v>18.288</v>
      </c>
      <c r="K777" s="6" t="s">
        <v>112</v>
      </c>
      <c r="O777" s="17" t="s">
        <v>1321</v>
      </c>
      <c r="U777">
        <v>0</v>
      </c>
    </row>
    <row r="778" spans="2:21">
      <c r="B778" s="11">
        <v>32358</v>
      </c>
      <c r="C778" s="6" t="s">
        <v>1423</v>
      </c>
      <c r="D778" s="4" t="s">
        <v>1327</v>
      </c>
      <c r="G778" s="4">
        <v>6360</v>
      </c>
      <c r="H778" s="130">
        <f t="shared" si="26"/>
        <v>1938.528</v>
      </c>
      <c r="I778" s="4">
        <v>30</v>
      </c>
      <c r="J778" s="116">
        <f t="shared" si="24"/>
        <v>9.1440000000000001</v>
      </c>
      <c r="K778" s="6" t="s">
        <v>171</v>
      </c>
      <c r="N778" s="17" t="s">
        <v>1328</v>
      </c>
      <c r="O778" s="17" t="s">
        <v>1321</v>
      </c>
      <c r="P778" s="6" t="s">
        <v>1329</v>
      </c>
      <c r="Q778">
        <v>2</v>
      </c>
      <c r="U778">
        <v>0</v>
      </c>
    </row>
    <row r="779" spans="2:21">
      <c r="B779" s="11">
        <v>32358</v>
      </c>
      <c r="C779" s="6" t="s">
        <v>1423</v>
      </c>
      <c r="D779" s="4" t="s">
        <v>1327</v>
      </c>
      <c r="F779" s="4" t="s">
        <v>109</v>
      </c>
      <c r="G779" s="4">
        <v>6350</v>
      </c>
      <c r="H779" s="130">
        <f t="shared" si="26"/>
        <v>1935.48</v>
      </c>
      <c r="I779" s="4">
        <v>75</v>
      </c>
      <c r="J779" s="116">
        <f t="shared" si="24"/>
        <v>22.86</v>
      </c>
      <c r="K779" s="6" t="s">
        <v>123</v>
      </c>
      <c r="O779" s="17" t="s">
        <v>1321</v>
      </c>
      <c r="P779" s="6" t="s">
        <v>1330</v>
      </c>
      <c r="U779">
        <v>0</v>
      </c>
    </row>
    <row r="780" spans="2:21">
      <c r="B780" s="11">
        <v>32358</v>
      </c>
      <c r="C780" s="6" t="s">
        <v>1423</v>
      </c>
      <c r="D780" s="4" t="s">
        <v>1327</v>
      </c>
      <c r="G780" s="4">
        <v>6360</v>
      </c>
      <c r="H780" s="130">
        <f t="shared" si="26"/>
        <v>1938.528</v>
      </c>
      <c r="I780" s="4">
        <v>55</v>
      </c>
      <c r="J780" s="116">
        <f t="shared" si="24"/>
        <v>16.763999999999999</v>
      </c>
      <c r="K780" s="6" t="s">
        <v>163</v>
      </c>
      <c r="O780" s="17" t="s">
        <v>1321</v>
      </c>
      <c r="U780">
        <v>0</v>
      </c>
    </row>
    <row r="781" spans="2:21">
      <c r="B781" s="11">
        <v>32358</v>
      </c>
      <c r="C781" s="6" t="s">
        <v>1423</v>
      </c>
      <c r="D781" s="4" t="s">
        <v>1327</v>
      </c>
      <c r="F781" s="4" t="s">
        <v>655</v>
      </c>
      <c r="G781" s="4">
        <v>6150</v>
      </c>
      <c r="H781" s="130">
        <f t="shared" si="26"/>
        <v>1874.52</v>
      </c>
      <c r="I781" s="4">
        <v>30</v>
      </c>
      <c r="J781" s="116">
        <f t="shared" si="24"/>
        <v>9.1440000000000001</v>
      </c>
      <c r="K781" s="6" t="s">
        <v>163</v>
      </c>
      <c r="O781" s="17" t="s">
        <v>1321</v>
      </c>
      <c r="P781" s="6" t="s">
        <v>1331</v>
      </c>
      <c r="U781">
        <v>0</v>
      </c>
    </row>
    <row r="782" spans="2:21">
      <c r="B782" s="11">
        <v>32358</v>
      </c>
      <c r="C782" s="6" t="s">
        <v>1423</v>
      </c>
      <c r="D782" s="4" t="s">
        <v>1327</v>
      </c>
      <c r="F782" s="4" t="s">
        <v>658</v>
      </c>
      <c r="G782" s="4">
        <v>6200</v>
      </c>
      <c r="H782" s="130">
        <f t="shared" si="26"/>
        <v>1889.76</v>
      </c>
      <c r="I782" s="4">
        <v>20</v>
      </c>
      <c r="J782" s="116">
        <f t="shared" si="24"/>
        <v>6.0960000000000001</v>
      </c>
      <c r="K782" s="6" t="s">
        <v>62</v>
      </c>
      <c r="O782" s="17" t="s">
        <v>1321</v>
      </c>
      <c r="U782">
        <v>0</v>
      </c>
    </row>
    <row r="783" spans="2:21">
      <c r="B783" s="11">
        <v>32358</v>
      </c>
      <c r="C783" s="6" t="s">
        <v>1332</v>
      </c>
      <c r="G783" s="4">
        <v>6080</v>
      </c>
      <c r="H783" s="130">
        <f t="shared" si="26"/>
        <v>1853.1840000000002</v>
      </c>
      <c r="I783" s="4">
        <v>55</v>
      </c>
      <c r="J783" s="116">
        <f t="shared" si="24"/>
        <v>16.763999999999999</v>
      </c>
      <c r="O783" s="17" t="s">
        <v>1321</v>
      </c>
      <c r="P783" s="6" t="s">
        <v>1333</v>
      </c>
      <c r="U783">
        <v>0</v>
      </c>
    </row>
    <row r="784" spans="2:21">
      <c r="B784" s="11">
        <v>32358</v>
      </c>
      <c r="C784" s="6" t="s">
        <v>1332</v>
      </c>
      <c r="G784" s="4">
        <v>6050</v>
      </c>
      <c r="H784" s="130">
        <f t="shared" si="26"/>
        <v>1844.0400000000002</v>
      </c>
      <c r="I784" s="4">
        <v>25</v>
      </c>
      <c r="J784" s="116">
        <f t="shared" si="24"/>
        <v>7.62</v>
      </c>
      <c r="O784" s="17" t="s">
        <v>1321</v>
      </c>
      <c r="P784" s="6" t="s">
        <v>1334</v>
      </c>
      <c r="U784">
        <v>0</v>
      </c>
    </row>
    <row r="785" spans="2:21">
      <c r="B785" s="11">
        <v>32359</v>
      </c>
      <c r="C785" s="6" t="s">
        <v>1366</v>
      </c>
      <c r="D785" s="4" t="s">
        <v>1351</v>
      </c>
      <c r="F785" s="4" t="s">
        <v>580</v>
      </c>
      <c r="G785" s="4">
        <v>5700</v>
      </c>
      <c r="H785" s="130">
        <f t="shared" si="26"/>
        <v>1737.3600000000001</v>
      </c>
      <c r="I785" s="4">
        <v>20</v>
      </c>
      <c r="J785" s="116">
        <f t="shared" si="24"/>
        <v>6.0960000000000001</v>
      </c>
      <c r="K785" s="6" t="s">
        <v>481</v>
      </c>
      <c r="U785">
        <v>0</v>
      </c>
    </row>
    <row r="786" spans="2:21">
      <c r="B786" s="11">
        <v>32359</v>
      </c>
      <c r="C786" s="6" t="s">
        <v>1366</v>
      </c>
      <c r="D786" s="4" t="s">
        <v>1351</v>
      </c>
      <c r="F786" s="4" t="s">
        <v>736</v>
      </c>
      <c r="H786" s="130">
        <f t="shared" si="26"/>
        <v>0</v>
      </c>
      <c r="I786" s="4">
        <v>20</v>
      </c>
      <c r="J786" s="116">
        <f t="shared" si="24"/>
        <v>6.0960000000000001</v>
      </c>
      <c r="U786">
        <v>0</v>
      </c>
    </row>
    <row r="787" spans="2:21">
      <c r="B787" s="11">
        <v>32359</v>
      </c>
      <c r="C787" s="6" t="s">
        <v>1366</v>
      </c>
      <c r="D787" s="4" t="s">
        <v>1351</v>
      </c>
      <c r="F787" s="4" t="s">
        <v>1004</v>
      </c>
      <c r="G787" s="4">
        <v>5550</v>
      </c>
      <c r="H787" s="130">
        <f t="shared" si="26"/>
        <v>1691.64</v>
      </c>
      <c r="I787" s="4">
        <v>20</v>
      </c>
      <c r="J787" s="116">
        <f t="shared" si="24"/>
        <v>6.0960000000000001</v>
      </c>
      <c r="K787" s="6" t="s">
        <v>1043</v>
      </c>
      <c r="U787">
        <v>0</v>
      </c>
    </row>
    <row r="788" spans="2:21">
      <c r="B788" s="11">
        <v>32359</v>
      </c>
      <c r="C788" s="6" t="s">
        <v>1366</v>
      </c>
      <c r="D788" s="4" t="s">
        <v>1351</v>
      </c>
      <c r="F788" s="4" t="s">
        <v>1178</v>
      </c>
      <c r="G788" s="4">
        <v>5350</v>
      </c>
      <c r="H788" s="130">
        <f t="shared" si="26"/>
        <v>1630.68</v>
      </c>
      <c r="I788" s="4">
        <v>55</v>
      </c>
      <c r="J788" s="116">
        <f t="shared" si="24"/>
        <v>16.763999999999999</v>
      </c>
      <c r="K788" s="6" t="s">
        <v>171</v>
      </c>
      <c r="U788">
        <v>0</v>
      </c>
    </row>
    <row r="789" spans="2:21">
      <c r="B789" s="11">
        <v>32359</v>
      </c>
      <c r="C789" s="6" t="s">
        <v>1366</v>
      </c>
      <c r="D789" s="4" t="s">
        <v>1351</v>
      </c>
      <c r="F789" s="4" t="s">
        <v>1352</v>
      </c>
      <c r="G789" s="4">
        <v>5600</v>
      </c>
      <c r="H789" s="130">
        <f t="shared" si="26"/>
        <v>1706.88</v>
      </c>
      <c r="I789" s="4">
        <v>30</v>
      </c>
      <c r="J789" s="116">
        <f t="shared" si="24"/>
        <v>9.1440000000000001</v>
      </c>
      <c r="K789" s="6" t="s">
        <v>747</v>
      </c>
      <c r="U789">
        <v>1</v>
      </c>
    </row>
    <row r="790" spans="2:21">
      <c r="B790" s="11">
        <v>32359</v>
      </c>
      <c r="C790" s="6" t="s">
        <v>1366</v>
      </c>
      <c r="D790" s="4" t="s">
        <v>1351</v>
      </c>
      <c r="H790" s="130">
        <f t="shared" si="26"/>
        <v>0</v>
      </c>
      <c r="I790" s="4">
        <v>30</v>
      </c>
      <c r="J790" s="116">
        <f t="shared" si="24"/>
        <v>9.1440000000000001</v>
      </c>
      <c r="K790" s="6" t="s">
        <v>890</v>
      </c>
      <c r="U790">
        <v>0</v>
      </c>
    </row>
    <row r="791" spans="2:21">
      <c r="B791" s="11">
        <v>32359</v>
      </c>
      <c r="C791" s="6" t="s">
        <v>1366</v>
      </c>
      <c r="D791" s="4" t="s">
        <v>1351</v>
      </c>
      <c r="G791" s="4">
        <v>6100</v>
      </c>
      <c r="H791" s="130">
        <f t="shared" si="26"/>
        <v>1859.2800000000002</v>
      </c>
      <c r="I791" s="4">
        <v>40</v>
      </c>
      <c r="J791" s="116">
        <f t="shared" si="24"/>
        <v>12.192</v>
      </c>
      <c r="K791" s="6" t="s">
        <v>1353</v>
      </c>
      <c r="U791">
        <v>1</v>
      </c>
    </row>
    <row r="792" spans="2:21">
      <c r="B792" s="11">
        <v>32359</v>
      </c>
      <c r="C792" s="6" t="s">
        <v>1366</v>
      </c>
      <c r="D792" s="4" t="s">
        <v>1351</v>
      </c>
      <c r="G792" s="4">
        <v>6200</v>
      </c>
      <c r="H792" s="130">
        <f t="shared" si="26"/>
        <v>1889.76</v>
      </c>
      <c r="K792" s="6" t="s">
        <v>1354</v>
      </c>
      <c r="P792" s="6" t="s">
        <v>1355</v>
      </c>
      <c r="U792">
        <v>1</v>
      </c>
    </row>
    <row r="793" spans="2:21">
      <c r="B793" s="11">
        <v>32359</v>
      </c>
      <c r="C793" s="6" t="s">
        <v>1366</v>
      </c>
      <c r="D793" s="4" t="s">
        <v>1351</v>
      </c>
      <c r="G793" s="4">
        <v>5750</v>
      </c>
      <c r="H793" s="130">
        <f t="shared" si="26"/>
        <v>1752.6000000000001</v>
      </c>
      <c r="I793" s="4">
        <v>20</v>
      </c>
      <c r="J793" s="116">
        <f t="shared" si="24"/>
        <v>6.0960000000000001</v>
      </c>
      <c r="K793" s="6" t="s">
        <v>1356</v>
      </c>
      <c r="U793">
        <v>0</v>
      </c>
    </row>
    <row r="794" spans="2:21">
      <c r="B794" s="11">
        <v>32360</v>
      </c>
      <c r="C794" s="6" t="s">
        <v>1366</v>
      </c>
      <c r="D794" s="4" t="s">
        <v>1351</v>
      </c>
      <c r="F794" s="4" t="s">
        <v>523</v>
      </c>
      <c r="G794" s="4">
        <v>5780</v>
      </c>
      <c r="H794" s="130">
        <f t="shared" si="26"/>
        <v>1761.7440000000001</v>
      </c>
      <c r="K794" s="6" t="s">
        <v>171</v>
      </c>
      <c r="P794" s="6" t="s">
        <v>1357</v>
      </c>
      <c r="U794">
        <v>0</v>
      </c>
    </row>
    <row r="795" spans="2:21">
      <c r="B795" s="11">
        <v>32360</v>
      </c>
      <c r="C795" s="6" t="s">
        <v>1366</v>
      </c>
      <c r="D795" s="4" t="s">
        <v>1351</v>
      </c>
      <c r="F795" s="4" t="s">
        <v>1359</v>
      </c>
      <c r="G795" s="4">
        <v>5770</v>
      </c>
      <c r="H795" s="130">
        <f t="shared" si="26"/>
        <v>1758.6960000000001</v>
      </c>
      <c r="I795" s="4">
        <v>47</v>
      </c>
      <c r="J795" s="116">
        <f t="shared" si="24"/>
        <v>14.325600000000001</v>
      </c>
      <c r="K795" s="6" t="s">
        <v>221</v>
      </c>
      <c r="U795">
        <v>0</v>
      </c>
    </row>
    <row r="796" spans="2:21">
      <c r="B796" s="11">
        <v>32360</v>
      </c>
      <c r="C796" s="6" t="s">
        <v>1366</v>
      </c>
      <c r="D796" s="4" t="s">
        <v>1351</v>
      </c>
      <c r="F796" s="4" t="s">
        <v>1358</v>
      </c>
      <c r="G796" s="4">
        <v>5980</v>
      </c>
      <c r="H796" s="130">
        <f t="shared" si="26"/>
        <v>1822.7040000000002</v>
      </c>
      <c r="I796" s="4">
        <v>36</v>
      </c>
      <c r="J796" s="116">
        <f t="shared" si="24"/>
        <v>10.972800000000001</v>
      </c>
      <c r="K796" s="6" t="s">
        <v>259</v>
      </c>
      <c r="U796">
        <v>0</v>
      </c>
    </row>
    <row r="797" spans="2:21">
      <c r="B797" s="11">
        <v>32360</v>
      </c>
      <c r="C797" s="6" t="s">
        <v>1366</v>
      </c>
      <c r="D797" s="4" t="s">
        <v>1351</v>
      </c>
      <c r="F797" s="4" t="s">
        <v>739</v>
      </c>
      <c r="G797" s="4">
        <v>5600</v>
      </c>
      <c r="H797" s="130">
        <f t="shared" si="26"/>
        <v>1706.88</v>
      </c>
      <c r="I797" s="4">
        <v>35</v>
      </c>
      <c r="J797" s="116">
        <f t="shared" si="24"/>
        <v>10.668000000000001</v>
      </c>
      <c r="K797" s="6" t="s">
        <v>302</v>
      </c>
      <c r="U797">
        <v>0</v>
      </c>
    </row>
    <row r="798" spans="2:21">
      <c r="B798" s="11">
        <v>32360</v>
      </c>
      <c r="C798" s="6" t="s">
        <v>1366</v>
      </c>
      <c r="D798" s="4" t="s">
        <v>1351</v>
      </c>
      <c r="F798" s="4" t="s">
        <v>1360</v>
      </c>
      <c r="G798" s="4">
        <v>5460</v>
      </c>
      <c r="H798" s="130">
        <f t="shared" si="26"/>
        <v>1664.2080000000001</v>
      </c>
      <c r="I798" s="4">
        <v>67.5</v>
      </c>
      <c r="J798" s="116">
        <f t="shared" si="24"/>
        <v>20.574000000000002</v>
      </c>
      <c r="K798" s="6" t="s">
        <v>1361</v>
      </c>
      <c r="U798">
        <v>0</v>
      </c>
    </row>
    <row r="799" spans="2:21">
      <c r="B799" s="11">
        <v>32361</v>
      </c>
      <c r="C799" s="6" t="s">
        <v>1366</v>
      </c>
      <c r="D799" s="4" t="s">
        <v>1362</v>
      </c>
      <c r="F799" s="4" t="s">
        <v>263</v>
      </c>
      <c r="G799" s="4">
        <v>5850</v>
      </c>
      <c r="H799" s="130">
        <f t="shared" si="26"/>
        <v>1783.0800000000002</v>
      </c>
      <c r="I799" s="4">
        <v>79</v>
      </c>
      <c r="J799" s="116">
        <f t="shared" si="24"/>
        <v>24.0792</v>
      </c>
      <c r="M799" s="17" t="s">
        <v>1364</v>
      </c>
      <c r="N799" s="17" t="s">
        <v>1363</v>
      </c>
      <c r="O799" s="17" t="s">
        <v>2839</v>
      </c>
      <c r="P799" s="6" t="s">
        <v>1365</v>
      </c>
      <c r="U799">
        <v>0</v>
      </c>
    </row>
    <row r="800" spans="2:21">
      <c r="B800" s="11">
        <v>32363</v>
      </c>
      <c r="C800" s="6" t="s">
        <v>1367</v>
      </c>
      <c r="F800" s="4" t="s">
        <v>1369</v>
      </c>
      <c r="G800" s="4">
        <v>5775</v>
      </c>
      <c r="H800" s="130">
        <f t="shared" si="26"/>
        <v>1760.22</v>
      </c>
      <c r="I800" s="4">
        <v>10</v>
      </c>
      <c r="J800" s="116">
        <f t="shared" si="24"/>
        <v>3.048</v>
      </c>
      <c r="K800" s="6" t="s">
        <v>890</v>
      </c>
      <c r="N800" s="17" t="s">
        <v>1368</v>
      </c>
      <c r="O800" s="17" t="s">
        <v>2851</v>
      </c>
      <c r="P800" s="6" t="s">
        <v>1370</v>
      </c>
      <c r="U800">
        <v>0</v>
      </c>
    </row>
    <row r="801" spans="2:21">
      <c r="B801" s="11">
        <v>32363</v>
      </c>
      <c r="C801" s="6" t="s">
        <v>1367</v>
      </c>
      <c r="F801" s="4" t="s">
        <v>547</v>
      </c>
      <c r="G801" s="4">
        <v>4900</v>
      </c>
      <c r="H801" s="130">
        <f t="shared" si="26"/>
        <v>1493.52</v>
      </c>
      <c r="I801" s="116">
        <f>J801/0.3048</f>
        <v>9.8425196850393704</v>
      </c>
      <c r="J801" s="4">
        <v>3</v>
      </c>
      <c r="K801" s="6" t="s">
        <v>221</v>
      </c>
      <c r="L801" s="6" t="s">
        <v>315</v>
      </c>
      <c r="M801" s="17" t="s">
        <v>1372</v>
      </c>
      <c r="O801" s="17" t="s">
        <v>2851</v>
      </c>
      <c r="P801" s="6" t="s">
        <v>1371</v>
      </c>
      <c r="Q801">
        <v>2</v>
      </c>
      <c r="U801">
        <v>0</v>
      </c>
    </row>
    <row r="802" spans="2:21">
      <c r="B802" s="11">
        <v>32364</v>
      </c>
      <c r="C802" s="6" t="s">
        <v>1373</v>
      </c>
      <c r="D802" s="4" t="s">
        <v>1374</v>
      </c>
      <c r="F802" s="4" t="s">
        <v>42</v>
      </c>
      <c r="G802" s="4">
        <v>5800</v>
      </c>
      <c r="H802" s="130">
        <f t="shared" si="26"/>
        <v>1767.8400000000001</v>
      </c>
      <c r="I802" s="4">
        <v>33</v>
      </c>
      <c r="J802" s="116">
        <f>I802*0.3048</f>
        <v>10.058400000000001</v>
      </c>
      <c r="K802" s="6" t="s">
        <v>221</v>
      </c>
      <c r="U802">
        <v>0</v>
      </c>
    </row>
    <row r="803" spans="2:21">
      <c r="B803" s="11">
        <v>32364</v>
      </c>
      <c r="C803" s="6" t="s">
        <v>1373</v>
      </c>
      <c r="D803" s="4" t="s">
        <v>1374</v>
      </c>
      <c r="F803" s="4" t="s">
        <v>910</v>
      </c>
      <c r="G803" s="4">
        <v>5180</v>
      </c>
      <c r="H803" s="130">
        <f t="shared" si="26"/>
        <v>1578.864</v>
      </c>
      <c r="K803" s="6" t="s">
        <v>1375</v>
      </c>
      <c r="U803">
        <v>0</v>
      </c>
    </row>
    <row r="804" spans="2:21">
      <c r="B804" s="11">
        <v>32364</v>
      </c>
      <c r="C804" s="6" t="s">
        <v>1373</v>
      </c>
      <c r="D804" s="4" t="s">
        <v>1374</v>
      </c>
      <c r="F804" s="4" t="s">
        <v>299</v>
      </c>
      <c r="G804" s="4">
        <v>5150</v>
      </c>
      <c r="H804" s="130">
        <f t="shared" si="26"/>
        <v>1569.72</v>
      </c>
      <c r="I804" s="4">
        <v>53</v>
      </c>
      <c r="J804" s="116">
        <f>I804*0.3048</f>
        <v>16.154400000000003</v>
      </c>
      <c r="K804" s="6" t="s">
        <v>1376</v>
      </c>
      <c r="U804">
        <v>0</v>
      </c>
    </row>
    <row r="805" spans="2:21">
      <c r="B805" s="11">
        <v>32365</v>
      </c>
      <c r="C805" s="6" t="s">
        <v>1373</v>
      </c>
      <c r="D805" s="4">
        <v>31</v>
      </c>
      <c r="F805" s="4" t="s">
        <v>941</v>
      </c>
      <c r="G805" s="4">
        <v>5670</v>
      </c>
      <c r="H805" s="130">
        <f t="shared" si="26"/>
        <v>1728.2160000000001</v>
      </c>
      <c r="I805" s="4">
        <v>20</v>
      </c>
      <c r="J805" s="116">
        <f>I805*0.3048</f>
        <v>6.0960000000000001</v>
      </c>
      <c r="K805" s="6" t="s">
        <v>171</v>
      </c>
      <c r="U805">
        <v>0</v>
      </c>
    </row>
    <row r="806" spans="2:21">
      <c r="B806" s="11">
        <v>32365</v>
      </c>
      <c r="C806" s="6" t="s">
        <v>1373</v>
      </c>
      <c r="D806" s="4">
        <v>31</v>
      </c>
      <c r="F806" s="4" t="s">
        <v>273</v>
      </c>
      <c r="G806" s="4">
        <v>5350</v>
      </c>
      <c r="H806" s="130">
        <f t="shared" si="26"/>
        <v>1630.68</v>
      </c>
      <c r="I806" s="4">
        <v>30</v>
      </c>
      <c r="J806" s="116">
        <f>I806*0.3048</f>
        <v>9.1440000000000001</v>
      </c>
      <c r="K806" s="6" t="s">
        <v>1377</v>
      </c>
      <c r="U806">
        <v>1</v>
      </c>
    </row>
    <row r="807" spans="2:21">
      <c r="B807" s="11">
        <v>32365</v>
      </c>
      <c r="C807" s="6" t="s">
        <v>1373</v>
      </c>
      <c r="D807" s="4">
        <v>31</v>
      </c>
      <c r="F807" s="4" t="s">
        <v>930</v>
      </c>
      <c r="G807" s="4">
        <v>5360</v>
      </c>
      <c r="H807" s="130">
        <f t="shared" si="26"/>
        <v>1633.7280000000001</v>
      </c>
      <c r="I807" s="4">
        <v>30</v>
      </c>
      <c r="J807" s="116">
        <f>I807*0.3048</f>
        <v>9.1440000000000001</v>
      </c>
      <c r="K807" s="6" t="s">
        <v>123</v>
      </c>
      <c r="U807">
        <v>0</v>
      </c>
    </row>
    <row r="808" spans="2:21">
      <c r="B808" s="11">
        <v>32365</v>
      </c>
      <c r="C808" s="6" t="s">
        <v>1373</v>
      </c>
      <c r="D808" s="4">
        <v>31</v>
      </c>
      <c r="G808" s="4">
        <v>5340</v>
      </c>
      <c r="H808" s="130">
        <f t="shared" si="26"/>
        <v>1627.6320000000001</v>
      </c>
      <c r="K808" s="6" t="s">
        <v>320</v>
      </c>
      <c r="U808">
        <v>0</v>
      </c>
    </row>
    <row r="809" spans="2:21">
      <c r="B809" s="11">
        <v>32365</v>
      </c>
      <c r="C809" s="6" t="s">
        <v>1373</v>
      </c>
      <c r="D809" s="4">
        <v>31</v>
      </c>
      <c r="F809" s="4" t="s">
        <v>949</v>
      </c>
      <c r="G809" s="4">
        <v>5210</v>
      </c>
      <c r="H809" s="130">
        <f t="shared" si="26"/>
        <v>1588.008</v>
      </c>
      <c r="I809" s="4">
        <v>20</v>
      </c>
      <c r="J809" s="116">
        <f>I809*0.3048</f>
        <v>6.0960000000000001</v>
      </c>
      <c r="M809" s="17" t="s">
        <v>1379</v>
      </c>
      <c r="P809" s="6" t="s">
        <v>1378</v>
      </c>
      <c r="U809">
        <v>0</v>
      </c>
    </row>
    <row r="810" spans="2:21">
      <c r="B810" s="11">
        <v>32365</v>
      </c>
      <c r="C810" s="6" t="s">
        <v>1367</v>
      </c>
      <c r="F810" s="4" t="s">
        <v>1156</v>
      </c>
      <c r="H810" s="130">
        <f t="shared" si="26"/>
        <v>0</v>
      </c>
      <c r="I810" s="4">
        <v>53</v>
      </c>
      <c r="J810" s="116">
        <f>I810*0.3048</f>
        <v>16.154400000000003</v>
      </c>
      <c r="U810">
        <v>0</v>
      </c>
    </row>
    <row r="811" spans="2:21">
      <c r="B811" s="11">
        <v>32367</v>
      </c>
      <c r="C811" s="6" t="s">
        <v>1423</v>
      </c>
      <c r="D811" s="4" t="s">
        <v>1380</v>
      </c>
      <c r="F811" s="4" t="s">
        <v>552</v>
      </c>
      <c r="G811" s="4">
        <v>5150</v>
      </c>
      <c r="H811" s="130">
        <f t="shared" si="26"/>
        <v>1569.72</v>
      </c>
      <c r="K811" s="6" t="s">
        <v>22</v>
      </c>
      <c r="U811">
        <v>0</v>
      </c>
    </row>
    <row r="812" spans="2:21">
      <c r="B812" s="11">
        <v>32367</v>
      </c>
      <c r="C812" s="6" t="s">
        <v>1423</v>
      </c>
      <c r="D812" s="4" t="s">
        <v>1380</v>
      </c>
      <c r="F812" s="4" t="s">
        <v>724</v>
      </c>
      <c r="G812" s="4">
        <v>4950</v>
      </c>
      <c r="H812" s="130">
        <f t="shared" si="26"/>
        <v>1508.76</v>
      </c>
      <c r="I812" s="4">
        <v>8</v>
      </c>
      <c r="J812" s="116">
        <f>I812*0.3048</f>
        <v>2.4384000000000001</v>
      </c>
      <c r="P812" s="6" t="s">
        <v>1381</v>
      </c>
      <c r="R812">
        <v>2</v>
      </c>
      <c r="U812">
        <v>0</v>
      </c>
    </row>
    <row r="813" spans="2:21">
      <c r="B813" s="11">
        <v>32367</v>
      </c>
      <c r="C813" s="6" t="s">
        <v>1423</v>
      </c>
      <c r="D813" s="4" t="s">
        <v>1380</v>
      </c>
      <c r="F813" s="4" t="s">
        <v>628</v>
      </c>
      <c r="G813" s="4">
        <v>4950</v>
      </c>
      <c r="H813" s="130">
        <f t="shared" si="26"/>
        <v>1508.76</v>
      </c>
      <c r="I813" s="4">
        <v>25</v>
      </c>
      <c r="J813" s="116">
        <f>I813*0.3048</f>
        <v>7.62</v>
      </c>
      <c r="U813">
        <v>0</v>
      </c>
    </row>
    <row r="814" spans="2:21">
      <c r="B814" s="11">
        <v>32368</v>
      </c>
      <c r="C814" s="6" t="s">
        <v>1423</v>
      </c>
      <c r="D814" s="4" t="s">
        <v>1382</v>
      </c>
      <c r="F814" s="4" t="s">
        <v>71</v>
      </c>
      <c r="G814" s="4">
        <v>6250</v>
      </c>
      <c r="H814" s="130">
        <f t="shared" si="26"/>
        <v>1905</v>
      </c>
      <c r="I814" s="4">
        <v>30</v>
      </c>
      <c r="J814" s="116">
        <f>I814*0.3048</f>
        <v>9.1440000000000001</v>
      </c>
      <c r="U814">
        <v>0</v>
      </c>
    </row>
    <row r="815" spans="2:21">
      <c r="B815" s="11">
        <v>32368</v>
      </c>
      <c r="C815" s="6" t="s">
        <v>1423</v>
      </c>
      <c r="D815" s="4" t="s">
        <v>1382</v>
      </c>
      <c r="F815" s="4" t="s">
        <v>528</v>
      </c>
      <c r="G815" s="4">
        <v>6020</v>
      </c>
      <c r="H815" s="130">
        <f t="shared" si="26"/>
        <v>1834.8960000000002</v>
      </c>
      <c r="I815" s="4">
        <v>20</v>
      </c>
      <c r="J815" s="116">
        <f>I815*0.3048</f>
        <v>6.0960000000000001</v>
      </c>
      <c r="K815" s="6" t="s">
        <v>123</v>
      </c>
      <c r="U815">
        <v>0</v>
      </c>
    </row>
    <row r="816" spans="2:21">
      <c r="B816" s="11">
        <v>32368</v>
      </c>
      <c r="C816" s="6" t="s">
        <v>1423</v>
      </c>
      <c r="D816" s="4" t="s">
        <v>1382</v>
      </c>
      <c r="F816" s="4" t="s">
        <v>724</v>
      </c>
      <c r="G816" s="4">
        <v>6005</v>
      </c>
      <c r="H816" s="130">
        <f t="shared" si="26"/>
        <v>1830.3240000000001</v>
      </c>
      <c r="K816" s="6" t="s">
        <v>315</v>
      </c>
      <c r="U816">
        <v>0</v>
      </c>
    </row>
    <row r="817" spans="1:21">
      <c r="B817" s="11">
        <v>32368</v>
      </c>
      <c r="C817" s="6" t="s">
        <v>1423</v>
      </c>
      <c r="D817" s="4" t="s">
        <v>1382</v>
      </c>
      <c r="G817" s="4">
        <v>6030</v>
      </c>
      <c r="H817" s="130">
        <f t="shared" si="26"/>
        <v>1837.9440000000002</v>
      </c>
      <c r="I817" s="4">
        <v>80</v>
      </c>
      <c r="J817" s="116">
        <f>I817*0.3048</f>
        <v>24.384</v>
      </c>
      <c r="K817" s="6" t="s">
        <v>120</v>
      </c>
      <c r="U817">
        <v>0</v>
      </c>
    </row>
    <row r="818" spans="1:21">
      <c r="B818" s="11">
        <v>32370</v>
      </c>
      <c r="C818" s="6" t="s">
        <v>1423</v>
      </c>
      <c r="D818" s="4" t="s">
        <v>1383</v>
      </c>
      <c r="G818" s="4">
        <v>5275</v>
      </c>
      <c r="H818" s="130">
        <f t="shared" si="26"/>
        <v>1607.8200000000002</v>
      </c>
      <c r="I818" s="4">
        <v>14</v>
      </c>
      <c r="J818" s="116">
        <f>I818*0.3048</f>
        <v>4.2671999999999999</v>
      </c>
      <c r="K818" s="6" t="s">
        <v>171</v>
      </c>
      <c r="M818" s="17" t="s">
        <v>1384</v>
      </c>
      <c r="U818">
        <v>0</v>
      </c>
    </row>
    <row r="819" spans="1:21">
      <c r="B819" s="11">
        <v>32371</v>
      </c>
      <c r="C819" s="6" t="s">
        <v>1385</v>
      </c>
      <c r="D819" s="4" t="s">
        <v>1386</v>
      </c>
      <c r="H819" s="130">
        <f t="shared" si="26"/>
        <v>0</v>
      </c>
      <c r="I819" s="4">
        <v>3</v>
      </c>
      <c r="J819" s="116">
        <f>I819*0.3048</f>
        <v>0.9144000000000001</v>
      </c>
      <c r="K819" s="6" t="s">
        <v>460</v>
      </c>
      <c r="P819" s="6" t="s">
        <v>1387</v>
      </c>
      <c r="U819">
        <v>0</v>
      </c>
    </row>
    <row r="820" spans="1:21">
      <c r="B820" s="11">
        <v>32371</v>
      </c>
      <c r="C820" s="6" t="s">
        <v>1385</v>
      </c>
      <c r="D820" s="4" t="s">
        <v>1386</v>
      </c>
      <c r="G820" s="4">
        <v>4450</v>
      </c>
      <c r="H820" s="130">
        <f t="shared" si="26"/>
        <v>1356.3600000000001</v>
      </c>
      <c r="I820" s="4">
        <v>2</v>
      </c>
      <c r="J820" s="116">
        <f>I820*0.3048</f>
        <v>0.60960000000000003</v>
      </c>
      <c r="K820" s="6" t="s">
        <v>890</v>
      </c>
      <c r="U820">
        <v>0</v>
      </c>
    </row>
    <row r="821" spans="1:21">
      <c r="B821" s="11">
        <v>32371</v>
      </c>
      <c r="C821" s="6" t="s">
        <v>1385</v>
      </c>
      <c r="D821" s="4" t="s">
        <v>1386</v>
      </c>
      <c r="F821" s="4" t="s">
        <v>621</v>
      </c>
      <c r="G821" s="4">
        <v>4850</v>
      </c>
      <c r="H821" s="130">
        <f t="shared" si="26"/>
        <v>1478.28</v>
      </c>
      <c r="I821" s="4">
        <v>3</v>
      </c>
      <c r="J821" s="116">
        <f>I821*0.3048</f>
        <v>0.9144000000000001</v>
      </c>
      <c r="U821">
        <v>0</v>
      </c>
    </row>
    <row r="822" spans="1:21">
      <c r="B822" s="11">
        <v>32371</v>
      </c>
      <c r="C822" s="6" t="s">
        <v>1385</v>
      </c>
      <c r="D822" s="4" t="s">
        <v>1386</v>
      </c>
      <c r="F822" s="4" t="s">
        <v>724</v>
      </c>
      <c r="G822" s="4">
        <v>5000</v>
      </c>
      <c r="H822" s="130">
        <f t="shared" si="26"/>
        <v>1524</v>
      </c>
      <c r="J822" s="116"/>
      <c r="K822" s="6" t="s">
        <v>890</v>
      </c>
      <c r="U822">
        <v>0</v>
      </c>
    </row>
    <row r="823" spans="1:21">
      <c r="B823" s="11">
        <v>32372</v>
      </c>
      <c r="C823" s="6" t="s">
        <v>1423</v>
      </c>
      <c r="D823" s="4" t="s">
        <v>1391</v>
      </c>
      <c r="F823" s="4" t="s">
        <v>910</v>
      </c>
      <c r="G823" s="4">
        <v>5400</v>
      </c>
      <c r="H823" s="130">
        <f t="shared" si="26"/>
        <v>1645.92</v>
      </c>
      <c r="J823" s="116"/>
      <c r="K823" s="6" t="s">
        <v>163</v>
      </c>
      <c r="P823" s="6" t="s">
        <v>1388</v>
      </c>
      <c r="U823">
        <v>0</v>
      </c>
    </row>
    <row r="824" spans="1:21">
      <c r="B824" s="11">
        <v>32372</v>
      </c>
      <c r="C824" s="6" t="s">
        <v>1423</v>
      </c>
      <c r="D824" s="4" t="s">
        <v>1391</v>
      </c>
      <c r="F824" s="4" t="s">
        <v>923</v>
      </c>
      <c r="G824" s="4">
        <v>5360</v>
      </c>
      <c r="H824" s="130">
        <f t="shared" si="26"/>
        <v>1633.7280000000001</v>
      </c>
      <c r="I824" s="4">
        <v>30</v>
      </c>
      <c r="J824" s="116">
        <f t="shared" ref="J824:J829" si="27">I824*0.3048</f>
        <v>9.1440000000000001</v>
      </c>
      <c r="K824" s="6" t="s">
        <v>1389</v>
      </c>
      <c r="P824" s="6" t="s">
        <v>1390</v>
      </c>
      <c r="U824">
        <v>0</v>
      </c>
    </row>
    <row r="825" spans="1:21">
      <c r="B825" s="11">
        <v>32372</v>
      </c>
      <c r="C825" s="6" t="s">
        <v>1423</v>
      </c>
      <c r="D825" s="4" t="s">
        <v>1391</v>
      </c>
      <c r="G825" s="4">
        <v>5850</v>
      </c>
      <c r="H825" s="130">
        <f t="shared" si="26"/>
        <v>1783.0800000000002</v>
      </c>
      <c r="I825" s="4">
        <v>50</v>
      </c>
      <c r="J825" s="116">
        <f t="shared" si="27"/>
        <v>15.24</v>
      </c>
      <c r="U825">
        <v>0</v>
      </c>
    </row>
    <row r="826" spans="1:21">
      <c r="B826" s="11">
        <v>32372</v>
      </c>
      <c r="C826" s="6" t="s">
        <v>1423</v>
      </c>
      <c r="D826" s="4" t="s">
        <v>1391</v>
      </c>
      <c r="G826" s="4">
        <v>5900</v>
      </c>
      <c r="H826" s="130">
        <f t="shared" si="26"/>
        <v>1798.3200000000002</v>
      </c>
      <c r="I826" s="4">
        <v>63</v>
      </c>
      <c r="J826" s="116">
        <f t="shared" si="27"/>
        <v>19.202400000000001</v>
      </c>
      <c r="U826">
        <v>0</v>
      </c>
    </row>
    <row r="827" spans="1:21">
      <c r="B827" s="11">
        <v>32374</v>
      </c>
      <c r="C827" s="6" t="s">
        <v>1385</v>
      </c>
      <c r="D827" s="4" t="s">
        <v>1392</v>
      </c>
      <c r="F827" s="4" t="s">
        <v>917</v>
      </c>
      <c r="G827" s="4">
        <v>5290</v>
      </c>
      <c r="H827" s="130">
        <f t="shared" si="26"/>
        <v>1612.3920000000001</v>
      </c>
      <c r="I827" s="4">
        <v>15</v>
      </c>
      <c r="J827" s="116">
        <f t="shared" si="27"/>
        <v>4.5720000000000001</v>
      </c>
      <c r="K827" s="6" t="s">
        <v>773</v>
      </c>
      <c r="U827">
        <v>0</v>
      </c>
    </row>
    <row r="828" spans="1:21">
      <c r="B828" s="11">
        <v>32374</v>
      </c>
      <c r="C828" s="6" t="s">
        <v>1385</v>
      </c>
      <c r="D828" s="4" t="s">
        <v>1392</v>
      </c>
      <c r="G828" s="4">
        <v>4925</v>
      </c>
      <c r="H828" s="130">
        <f t="shared" si="26"/>
        <v>1501.14</v>
      </c>
      <c r="I828" s="4">
        <v>30</v>
      </c>
      <c r="J828" s="116">
        <f t="shared" si="27"/>
        <v>9.1440000000000001</v>
      </c>
      <c r="K828" s="6" t="s">
        <v>120</v>
      </c>
      <c r="U828">
        <v>0</v>
      </c>
    </row>
    <row r="829" spans="1:21">
      <c r="B829" s="11">
        <v>32376</v>
      </c>
      <c r="D829" s="4">
        <v>14</v>
      </c>
      <c r="H829" s="130">
        <f t="shared" si="26"/>
        <v>0</v>
      </c>
      <c r="I829" s="4">
        <v>37</v>
      </c>
      <c r="J829" s="116">
        <f t="shared" si="27"/>
        <v>11.277600000000001</v>
      </c>
      <c r="K829" s="6" t="s">
        <v>204</v>
      </c>
      <c r="N829" s="17" t="s">
        <v>1393</v>
      </c>
      <c r="O829" s="17" t="s">
        <v>2852</v>
      </c>
      <c r="P829" s="6" t="s">
        <v>1394</v>
      </c>
      <c r="U829">
        <v>0</v>
      </c>
    </row>
    <row r="830" spans="1:21" s="125" customFormat="1">
      <c r="A830" s="125" t="s">
        <v>1395</v>
      </c>
      <c r="B830" s="126"/>
      <c r="C830" s="126"/>
      <c r="D830" s="127"/>
      <c r="E830" s="127"/>
      <c r="F830" s="127"/>
      <c r="G830" s="127"/>
      <c r="H830" s="130">
        <f t="shared" si="26"/>
        <v>0</v>
      </c>
      <c r="I830" s="127"/>
      <c r="J830" s="127"/>
      <c r="K830" s="126"/>
      <c r="L830" s="126"/>
      <c r="M830" s="128"/>
      <c r="N830" s="128"/>
      <c r="O830" s="128"/>
      <c r="P830" s="126"/>
    </row>
    <row r="831" spans="1:21">
      <c r="B831" s="11">
        <v>32775</v>
      </c>
      <c r="F831" s="4" t="s">
        <v>263</v>
      </c>
      <c r="G831" s="4">
        <v>6300</v>
      </c>
      <c r="H831" s="130">
        <f t="shared" si="26"/>
        <v>1920.24</v>
      </c>
      <c r="I831" s="116">
        <f>J831/0.3048</f>
        <v>6.561679790026246</v>
      </c>
      <c r="J831" s="4">
        <v>2</v>
      </c>
      <c r="K831" s="6" t="s">
        <v>479</v>
      </c>
      <c r="L831" s="6" t="s">
        <v>599</v>
      </c>
      <c r="N831" s="17" t="s">
        <v>1396</v>
      </c>
      <c r="O831" s="17" t="s">
        <v>2853</v>
      </c>
      <c r="U831">
        <v>0</v>
      </c>
    </row>
    <row r="832" spans="1:21">
      <c r="B832" s="11">
        <v>32775</v>
      </c>
      <c r="F832" s="4" t="s">
        <v>42</v>
      </c>
      <c r="G832" s="4">
        <v>7400</v>
      </c>
      <c r="H832" s="130">
        <f t="shared" si="26"/>
        <v>2255.52</v>
      </c>
      <c r="I832" s="4">
        <v>22</v>
      </c>
      <c r="J832" s="116">
        <f>I832*0.3048</f>
        <v>6.7056000000000004</v>
      </c>
      <c r="K832" s="6" t="s">
        <v>316</v>
      </c>
      <c r="L832" s="6" t="s">
        <v>1397</v>
      </c>
      <c r="O832" s="17" t="s">
        <v>2853</v>
      </c>
      <c r="P832" s="6" t="s">
        <v>1398</v>
      </c>
      <c r="U832">
        <v>0</v>
      </c>
    </row>
    <row r="833" spans="2:21">
      <c r="B833" s="11">
        <v>32775</v>
      </c>
      <c r="F833" s="4" t="s">
        <v>989</v>
      </c>
      <c r="G833" s="4">
        <v>6900</v>
      </c>
      <c r="H833" s="130">
        <f t="shared" si="26"/>
        <v>2103.12</v>
      </c>
      <c r="I833" s="4">
        <v>30</v>
      </c>
      <c r="J833" s="116">
        <f>I833*0.3048</f>
        <v>9.1440000000000001</v>
      </c>
      <c r="O833" s="17" t="s">
        <v>2853</v>
      </c>
      <c r="U833">
        <v>0</v>
      </c>
    </row>
    <row r="834" spans="2:21">
      <c r="B834" s="11">
        <v>32775</v>
      </c>
      <c r="G834" s="4">
        <v>6360</v>
      </c>
      <c r="H834" s="130">
        <f t="shared" si="26"/>
        <v>1938.528</v>
      </c>
      <c r="I834" s="116">
        <f>J834/0.3048</f>
        <v>8.2020997375328086</v>
      </c>
      <c r="J834" s="4">
        <v>2.5</v>
      </c>
      <c r="K834" s="6" t="s">
        <v>1399</v>
      </c>
      <c r="O834" s="17" t="s">
        <v>2853</v>
      </c>
      <c r="U834">
        <v>0</v>
      </c>
    </row>
    <row r="835" spans="2:21">
      <c r="B835" s="11">
        <v>32775</v>
      </c>
      <c r="G835" s="4">
        <v>6360</v>
      </c>
      <c r="H835" s="130">
        <f t="shared" si="26"/>
        <v>1938.528</v>
      </c>
      <c r="I835" s="116">
        <f>J835/0.3048</f>
        <v>8.2020997375328086</v>
      </c>
      <c r="J835" s="4">
        <v>2.5</v>
      </c>
      <c r="K835" s="6" t="s">
        <v>1400</v>
      </c>
      <c r="O835" s="17" t="s">
        <v>2853</v>
      </c>
      <c r="P835" s="6" t="s">
        <v>808</v>
      </c>
      <c r="U835">
        <v>0</v>
      </c>
    </row>
    <row r="836" spans="2:21">
      <c r="B836" s="11">
        <v>32776</v>
      </c>
      <c r="G836" s="4">
        <v>7160</v>
      </c>
      <c r="H836" s="130">
        <f t="shared" ref="H836:H899" si="28">G836*0.3048</f>
        <v>2182.3679999999999</v>
      </c>
      <c r="I836" s="4">
        <v>22</v>
      </c>
      <c r="J836" s="116">
        <f>I836*0.3048</f>
        <v>6.7056000000000004</v>
      </c>
      <c r="K836" s="6" t="s">
        <v>171</v>
      </c>
      <c r="L836" s="6" t="s">
        <v>578</v>
      </c>
      <c r="N836" s="17" t="s">
        <v>1401</v>
      </c>
      <c r="O836" s="17" t="s">
        <v>2854</v>
      </c>
      <c r="U836">
        <v>0</v>
      </c>
    </row>
    <row r="837" spans="2:21">
      <c r="B837" s="11">
        <v>32776</v>
      </c>
      <c r="G837" s="4">
        <v>7370</v>
      </c>
      <c r="H837" s="130">
        <f t="shared" si="28"/>
        <v>2246.3760000000002</v>
      </c>
      <c r="I837" s="4">
        <v>18</v>
      </c>
      <c r="J837" s="116">
        <f>I837*0.3048</f>
        <v>5.4864000000000006</v>
      </c>
      <c r="O837" s="17" t="s">
        <v>2854</v>
      </c>
      <c r="U837">
        <v>0</v>
      </c>
    </row>
    <row r="838" spans="2:21">
      <c r="B838" s="11">
        <v>32776</v>
      </c>
      <c r="G838" s="4">
        <v>7300</v>
      </c>
      <c r="H838" s="130">
        <f t="shared" si="28"/>
        <v>2225.04</v>
      </c>
      <c r="I838" s="116">
        <f>J838/0.3048</f>
        <v>6.561679790026246</v>
      </c>
      <c r="J838" s="4">
        <v>2</v>
      </c>
      <c r="K838" s="6" t="s">
        <v>1030</v>
      </c>
      <c r="O838" s="17" t="s">
        <v>2854</v>
      </c>
      <c r="U838">
        <v>0</v>
      </c>
    </row>
    <row r="839" spans="2:21">
      <c r="B839" s="11">
        <v>32776</v>
      </c>
      <c r="F839" s="4" t="s">
        <v>942</v>
      </c>
      <c r="G839" s="4">
        <v>8550</v>
      </c>
      <c r="H839" s="130">
        <f t="shared" si="28"/>
        <v>2606.04</v>
      </c>
      <c r="I839" s="4">
        <v>54</v>
      </c>
      <c r="J839" s="116">
        <f t="shared" ref="J839:J906" si="29">I839*0.3048</f>
        <v>16.459199999999999</v>
      </c>
      <c r="K839" s="6" t="s">
        <v>1402</v>
      </c>
      <c r="O839" s="17" t="s">
        <v>2854</v>
      </c>
      <c r="P839" s="6" t="s">
        <v>1403</v>
      </c>
      <c r="U839">
        <v>0</v>
      </c>
    </row>
    <row r="840" spans="2:21">
      <c r="B840" s="11">
        <v>32776</v>
      </c>
      <c r="G840" s="4">
        <v>8150</v>
      </c>
      <c r="H840" s="130">
        <f t="shared" si="28"/>
        <v>2484.1200000000003</v>
      </c>
      <c r="I840" s="4">
        <v>26.5</v>
      </c>
      <c r="J840" s="116">
        <f t="shared" si="29"/>
        <v>8.0772000000000013</v>
      </c>
      <c r="K840" s="6" t="s">
        <v>1404</v>
      </c>
      <c r="O840" s="17" t="s">
        <v>2854</v>
      </c>
      <c r="U840">
        <v>0</v>
      </c>
    </row>
    <row r="841" spans="2:21">
      <c r="B841" s="11">
        <v>32776</v>
      </c>
      <c r="G841" s="4">
        <v>7420</v>
      </c>
      <c r="H841" s="130">
        <f t="shared" si="28"/>
        <v>2261.616</v>
      </c>
      <c r="I841" s="4">
        <v>25</v>
      </c>
      <c r="J841" s="116">
        <f t="shared" si="29"/>
        <v>7.62</v>
      </c>
      <c r="K841" s="6" t="s">
        <v>978</v>
      </c>
      <c r="L841" s="6" t="s">
        <v>571</v>
      </c>
      <c r="O841" s="17" t="s">
        <v>2854</v>
      </c>
      <c r="P841" s="6" t="s">
        <v>1405</v>
      </c>
      <c r="Q841">
        <v>2</v>
      </c>
      <c r="U841">
        <v>0</v>
      </c>
    </row>
    <row r="842" spans="2:21">
      <c r="B842" s="11">
        <v>32777</v>
      </c>
      <c r="D842" s="4">
        <v>2</v>
      </c>
      <c r="H842" s="130">
        <f t="shared" si="28"/>
        <v>0</v>
      </c>
      <c r="I842" s="4">
        <v>29</v>
      </c>
      <c r="J842" s="116">
        <f t="shared" si="29"/>
        <v>8.8391999999999999</v>
      </c>
      <c r="N842" s="17" t="s">
        <v>1406</v>
      </c>
      <c r="O842" s="17" t="s">
        <v>2854</v>
      </c>
      <c r="P842" s="6" t="s">
        <v>1407</v>
      </c>
      <c r="U842">
        <v>0</v>
      </c>
    </row>
    <row r="843" spans="2:21">
      <c r="B843" s="11">
        <v>32777</v>
      </c>
      <c r="D843" s="4">
        <v>2</v>
      </c>
      <c r="G843" s="4">
        <v>6000</v>
      </c>
      <c r="H843" s="130">
        <f t="shared" si="28"/>
        <v>1828.8000000000002</v>
      </c>
      <c r="I843" s="4">
        <v>20</v>
      </c>
      <c r="J843" s="116">
        <f t="shared" si="29"/>
        <v>6.0960000000000001</v>
      </c>
      <c r="O843" s="17" t="s">
        <v>2854</v>
      </c>
      <c r="U843">
        <v>0</v>
      </c>
    </row>
    <row r="844" spans="2:21">
      <c r="B844" s="11">
        <v>32777</v>
      </c>
      <c r="G844" s="4">
        <v>5350</v>
      </c>
      <c r="H844" s="130">
        <f t="shared" si="28"/>
        <v>1630.68</v>
      </c>
      <c r="I844" s="4">
        <v>29</v>
      </c>
      <c r="J844" s="116">
        <f t="shared" si="29"/>
        <v>8.8391999999999999</v>
      </c>
      <c r="K844" s="6" t="s">
        <v>171</v>
      </c>
      <c r="L844" s="6" t="s">
        <v>578</v>
      </c>
      <c r="O844" s="17" t="s">
        <v>2854</v>
      </c>
      <c r="P844" s="6" t="s">
        <v>1408</v>
      </c>
      <c r="U844">
        <v>0</v>
      </c>
    </row>
    <row r="845" spans="2:21">
      <c r="B845" s="11">
        <v>32778</v>
      </c>
      <c r="C845" s="6" t="s">
        <v>1423</v>
      </c>
      <c r="D845" s="4" t="s">
        <v>1409</v>
      </c>
      <c r="F845" s="4" t="s">
        <v>552</v>
      </c>
      <c r="G845" s="4">
        <v>5600</v>
      </c>
      <c r="H845" s="130">
        <f t="shared" si="28"/>
        <v>1706.88</v>
      </c>
      <c r="I845" s="4">
        <v>40</v>
      </c>
      <c r="J845" s="116">
        <f t="shared" si="29"/>
        <v>12.192</v>
      </c>
      <c r="U845">
        <v>0</v>
      </c>
    </row>
    <row r="846" spans="2:21">
      <c r="B846" s="11">
        <v>32778</v>
      </c>
      <c r="C846" s="6" t="s">
        <v>1423</v>
      </c>
      <c r="D846" s="4" t="s">
        <v>1409</v>
      </c>
      <c r="F846" s="4" t="s">
        <v>71</v>
      </c>
      <c r="G846" s="4">
        <v>5827</v>
      </c>
      <c r="H846" s="130">
        <f t="shared" si="28"/>
        <v>1776.0696</v>
      </c>
      <c r="I846" s="4">
        <v>50</v>
      </c>
      <c r="J846" s="116">
        <f t="shared" si="29"/>
        <v>15.24</v>
      </c>
      <c r="U846">
        <v>0</v>
      </c>
    </row>
    <row r="847" spans="2:21">
      <c r="B847" s="11">
        <v>32778</v>
      </c>
      <c r="C847" s="6" t="s">
        <v>1423</v>
      </c>
      <c r="D847" s="4" t="s">
        <v>1409</v>
      </c>
      <c r="F847" s="4" t="s">
        <v>786</v>
      </c>
      <c r="G847" s="4">
        <v>5800</v>
      </c>
      <c r="H847" s="130">
        <f t="shared" si="28"/>
        <v>1767.8400000000001</v>
      </c>
      <c r="I847" s="4">
        <v>50</v>
      </c>
      <c r="J847" s="116">
        <f t="shared" si="29"/>
        <v>15.24</v>
      </c>
      <c r="M847" s="17" t="s">
        <v>1410</v>
      </c>
      <c r="P847" s="6" t="s">
        <v>1411</v>
      </c>
      <c r="U847">
        <v>0</v>
      </c>
    </row>
    <row r="848" spans="2:21">
      <c r="B848" s="11">
        <v>32779</v>
      </c>
      <c r="C848" s="6" t="s">
        <v>1423</v>
      </c>
      <c r="D848" s="4" t="s">
        <v>1412</v>
      </c>
      <c r="F848" s="4" t="s">
        <v>106</v>
      </c>
      <c r="G848" s="4">
        <v>6200</v>
      </c>
      <c r="H848" s="130">
        <f t="shared" si="28"/>
        <v>1889.76</v>
      </c>
      <c r="I848" s="4">
        <v>8</v>
      </c>
      <c r="J848" s="116">
        <f t="shared" si="29"/>
        <v>2.4384000000000001</v>
      </c>
      <c r="U848">
        <v>0</v>
      </c>
    </row>
    <row r="849" spans="2:21">
      <c r="B849" s="11">
        <v>32780</v>
      </c>
      <c r="F849" s="4" t="s">
        <v>1414</v>
      </c>
      <c r="G849" s="4">
        <v>7150</v>
      </c>
      <c r="H849" s="130">
        <f t="shared" si="28"/>
        <v>2179.3200000000002</v>
      </c>
      <c r="I849" s="4">
        <v>20</v>
      </c>
      <c r="J849" s="116">
        <f t="shared" si="29"/>
        <v>6.0960000000000001</v>
      </c>
      <c r="K849" s="6" t="s">
        <v>29</v>
      </c>
      <c r="L849" s="6" t="s">
        <v>325</v>
      </c>
      <c r="N849" s="17" t="s">
        <v>1413</v>
      </c>
      <c r="O849" s="17" t="s">
        <v>2855</v>
      </c>
      <c r="U849">
        <v>0</v>
      </c>
    </row>
    <row r="850" spans="2:21">
      <c r="B850" s="11">
        <v>32780</v>
      </c>
      <c r="F850" s="4" t="s">
        <v>634</v>
      </c>
      <c r="G850" s="4">
        <v>7350</v>
      </c>
      <c r="H850" s="130">
        <f t="shared" si="28"/>
        <v>2240.2800000000002</v>
      </c>
      <c r="I850" s="4">
        <v>21</v>
      </c>
      <c r="J850" s="116">
        <f t="shared" si="29"/>
        <v>6.4008000000000003</v>
      </c>
      <c r="K850" s="6" t="s">
        <v>221</v>
      </c>
      <c r="L850" s="6" t="s">
        <v>1415</v>
      </c>
      <c r="O850" s="17" t="s">
        <v>2855</v>
      </c>
      <c r="P850" s="6" t="s">
        <v>1416</v>
      </c>
      <c r="Q850">
        <v>3</v>
      </c>
      <c r="R850">
        <v>2</v>
      </c>
      <c r="U850">
        <v>0</v>
      </c>
    </row>
    <row r="851" spans="2:21">
      <c r="B851" s="11">
        <v>32780</v>
      </c>
      <c r="F851" s="4" t="s">
        <v>701</v>
      </c>
      <c r="G851" s="4">
        <v>6200</v>
      </c>
      <c r="H851" s="130">
        <f t="shared" si="28"/>
        <v>1889.76</v>
      </c>
      <c r="I851" s="4">
        <v>24</v>
      </c>
      <c r="J851" s="116">
        <f t="shared" si="29"/>
        <v>7.3152000000000008</v>
      </c>
      <c r="K851" s="6" t="s">
        <v>1417</v>
      </c>
      <c r="O851" s="17" t="s">
        <v>2855</v>
      </c>
      <c r="U851">
        <v>0</v>
      </c>
    </row>
    <row r="852" spans="2:21">
      <c r="B852" s="11">
        <v>32781</v>
      </c>
      <c r="F852" s="4" t="s">
        <v>1418</v>
      </c>
      <c r="G852" s="4">
        <v>6700</v>
      </c>
      <c r="H852" s="130">
        <f t="shared" si="28"/>
        <v>2042.16</v>
      </c>
      <c r="I852" s="4">
        <v>28</v>
      </c>
      <c r="J852" s="116">
        <f t="shared" si="29"/>
        <v>8.5343999999999998</v>
      </c>
      <c r="K852" s="6" t="s">
        <v>1419</v>
      </c>
      <c r="L852" s="6" t="s">
        <v>1420</v>
      </c>
      <c r="N852" s="17" t="s">
        <v>1421</v>
      </c>
      <c r="O852" s="17" t="s">
        <v>1321</v>
      </c>
      <c r="P852" s="6" t="s">
        <v>1422</v>
      </c>
      <c r="Q852">
        <v>2</v>
      </c>
      <c r="U852">
        <v>1</v>
      </c>
    </row>
    <row r="853" spans="2:21">
      <c r="B853" s="11">
        <v>32784</v>
      </c>
      <c r="C853" s="6" t="s">
        <v>1423</v>
      </c>
      <c r="D853" s="4" t="s">
        <v>1424</v>
      </c>
      <c r="F853" s="4" t="s">
        <v>658</v>
      </c>
      <c r="G853" s="4">
        <v>5800</v>
      </c>
      <c r="H853" s="130">
        <f t="shared" si="28"/>
        <v>1767.8400000000001</v>
      </c>
      <c r="I853" s="4">
        <v>67</v>
      </c>
      <c r="J853" s="116">
        <f t="shared" si="29"/>
        <v>20.421600000000002</v>
      </c>
      <c r="N853" s="17" t="s">
        <v>1425</v>
      </c>
      <c r="O853" s="17" t="s">
        <v>1321</v>
      </c>
      <c r="P853" s="6" t="s">
        <v>1426</v>
      </c>
      <c r="Q853">
        <v>2</v>
      </c>
      <c r="U853">
        <v>0</v>
      </c>
    </row>
    <row r="854" spans="2:21">
      <c r="B854" s="11">
        <v>32784</v>
      </c>
      <c r="C854" s="6" t="s">
        <v>1423</v>
      </c>
      <c r="D854" s="4" t="s">
        <v>1424</v>
      </c>
      <c r="F854" s="4" t="s">
        <v>580</v>
      </c>
      <c r="G854" s="4">
        <v>5650</v>
      </c>
      <c r="H854" s="130">
        <f t="shared" si="28"/>
        <v>1722.1200000000001</v>
      </c>
      <c r="I854" s="4">
        <v>24</v>
      </c>
      <c r="J854" s="116">
        <f t="shared" si="29"/>
        <v>7.3152000000000008</v>
      </c>
      <c r="K854" s="6" t="s">
        <v>460</v>
      </c>
      <c r="O854" s="17" t="s">
        <v>1321</v>
      </c>
      <c r="U854">
        <v>0</v>
      </c>
    </row>
    <row r="855" spans="2:21">
      <c r="B855" s="11">
        <v>32784</v>
      </c>
      <c r="C855" s="6" t="s">
        <v>1423</v>
      </c>
      <c r="D855" s="4" t="s">
        <v>1424</v>
      </c>
      <c r="H855" s="130">
        <f t="shared" si="28"/>
        <v>0</v>
      </c>
      <c r="I855" s="4">
        <v>22</v>
      </c>
      <c r="J855" s="116">
        <f t="shared" si="29"/>
        <v>6.7056000000000004</v>
      </c>
      <c r="O855" s="17" t="s">
        <v>1321</v>
      </c>
      <c r="U855">
        <v>0</v>
      </c>
    </row>
    <row r="856" spans="2:21">
      <c r="B856" s="11">
        <v>32788</v>
      </c>
      <c r="D856" s="4" t="s">
        <v>1428</v>
      </c>
      <c r="F856" s="4" t="s">
        <v>910</v>
      </c>
      <c r="G856" s="4">
        <v>5270</v>
      </c>
      <c r="H856" s="130">
        <f t="shared" si="28"/>
        <v>1606.296</v>
      </c>
      <c r="I856" s="4">
        <v>20</v>
      </c>
      <c r="J856" s="116">
        <f t="shared" si="29"/>
        <v>6.0960000000000001</v>
      </c>
      <c r="K856" s="6" t="s">
        <v>204</v>
      </c>
      <c r="N856" s="17" t="s">
        <v>1427</v>
      </c>
      <c r="O856" s="17" t="s">
        <v>1654</v>
      </c>
      <c r="U856">
        <v>0</v>
      </c>
    </row>
    <row r="857" spans="2:21">
      <c r="B857" s="11">
        <v>32788</v>
      </c>
      <c r="D857" s="4" t="s">
        <v>1428</v>
      </c>
      <c r="F857" s="4" t="s">
        <v>299</v>
      </c>
      <c r="G857" s="4">
        <v>5110</v>
      </c>
      <c r="H857" s="130">
        <f t="shared" si="28"/>
        <v>1557.528</v>
      </c>
      <c r="I857" s="4">
        <v>20</v>
      </c>
      <c r="J857" s="116">
        <f t="shared" si="29"/>
        <v>6.0960000000000001</v>
      </c>
      <c r="K857" s="6" t="s">
        <v>104</v>
      </c>
      <c r="O857" s="17" t="s">
        <v>1654</v>
      </c>
      <c r="U857">
        <v>0</v>
      </c>
    </row>
    <row r="858" spans="2:21">
      <c r="B858" s="11">
        <v>32788</v>
      </c>
      <c r="D858" s="4" t="s">
        <v>1428</v>
      </c>
      <c r="F858" s="4" t="s">
        <v>927</v>
      </c>
      <c r="G858" s="4">
        <v>5290</v>
      </c>
      <c r="H858" s="130">
        <f t="shared" si="28"/>
        <v>1612.3920000000001</v>
      </c>
      <c r="I858" s="4">
        <v>45</v>
      </c>
      <c r="J858" s="116">
        <f t="shared" si="29"/>
        <v>13.716000000000001</v>
      </c>
      <c r="K858" s="6" t="s">
        <v>315</v>
      </c>
      <c r="O858" s="17" t="s">
        <v>1654</v>
      </c>
      <c r="P858" s="6" t="s">
        <v>1429</v>
      </c>
      <c r="U858">
        <v>0</v>
      </c>
    </row>
    <row r="859" spans="2:21">
      <c r="B859" s="11">
        <v>32788</v>
      </c>
      <c r="D859" s="4" t="s">
        <v>1428</v>
      </c>
      <c r="F859" s="4" t="s">
        <v>930</v>
      </c>
      <c r="G859" s="4">
        <v>5250</v>
      </c>
      <c r="H859" s="130">
        <f t="shared" si="28"/>
        <v>1600.2</v>
      </c>
      <c r="I859" s="4">
        <v>40</v>
      </c>
      <c r="J859" s="116">
        <f t="shared" si="29"/>
        <v>12.192</v>
      </c>
      <c r="O859" s="17" t="s">
        <v>1654</v>
      </c>
      <c r="U859">
        <v>0</v>
      </c>
    </row>
    <row r="860" spans="2:21">
      <c r="B860" s="11">
        <v>32789</v>
      </c>
      <c r="F860" s="4" t="s">
        <v>953</v>
      </c>
      <c r="G860" s="4">
        <v>4700</v>
      </c>
      <c r="H860" s="130">
        <f t="shared" si="28"/>
        <v>1432.5600000000002</v>
      </c>
      <c r="I860" s="4">
        <v>43</v>
      </c>
      <c r="J860" s="116">
        <f t="shared" si="29"/>
        <v>13.106400000000001</v>
      </c>
      <c r="K860" s="6" t="s">
        <v>1431</v>
      </c>
      <c r="L860" s="6" t="s">
        <v>971</v>
      </c>
      <c r="N860" s="17" t="s">
        <v>1430</v>
      </c>
      <c r="O860" s="17" t="s">
        <v>2856</v>
      </c>
      <c r="U860">
        <v>0</v>
      </c>
    </row>
    <row r="861" spans="2:21">
      <c r="B861" s="11">
        <v>32790</v>
      </c>
      <c r="F861" s="4" t="s">
        <v>708</v>
      </c>
      <c r="G861" s="4">
        <v>3460</v>
      </c>
      <c r="H861" s="130">
        <f t="shared" si="28"/>
        <v>1054.6079999999999</v>
      </c>
      <c r="I861" s="4">
        <v>25</v>
      </c>
      <c r="J861" s="116">
        <f t="shared" si="29"/>
        <v>7.62</v>
      </c>
      <c r="K861" s="6" t="s">
        <v>1432</v>
      </c>
      <c r="N861" s="17" t="s">
        <v>1433</v>
      </c>
      <c r="O861" s="17" t="s">
        <v>2620</v>
      </c>
      <c r="U861">
        <v>0</v>
      </c>
    </row>
    <row r="862" spans="2:21">
      <c r="B862" s="11">
        <v>32790</v>
      </c>
      <c r="F862" s="4" t="s">
        <v>786</v>
      </c>
      <c r="G862" s="4">
        <v>4125</v>
      </c>
      <c r="H862" s="130">
        <f t="shared" si="28"/>
        <v>1257.3</v>
      </c>
      <c r="I862" s="4">
        <v>3.3</v>
      </c>
      <c r="J862" s="116">
        <f t="shared" si="29"/>
        <v>1.0058400000000001</v>
      </c>
      <c r="O862" s="17" t="s">
        <v>2620</v>
      </c>
      <c r="U862">
        <v>0</v>
      </c>
    </row>
    <row r="863" spans="2:21">
      <c r="B863" s="11">
        <v>32790</v>
      </c>
      <c r="F863" s="4" t="s">
        <v>724</v>
      </c>
      <c r="G863" s="4">
        <v>4550</v>
      </c>
      <c r="H863" s="130">
        <f t="shared" si="28"/>
        <v>1386.8400000000001</v>
      </c>
      <c r="I863" s="4">
        <v>5</v>
      </c>
      <c r="J863" s="116">
        <f t="shared" si="29"/>
        <v>1.524</v>
      </c>
      <c r="K863" s="6" t="s">
        <v>171</v>
      </c>
      <c r="O863" s="17" t="s">
        <v>2620</v>
      </c>
      <c r="U863">
        <v>0</v>
      </c>
    </row>
    <row r="864" spans="2:21">
      <c r="B864" s="11">
        <v>32790</v>
      </c>
      <c r="F864" s="4" t="s">
        <v>561</v>
      </c>
      <c r="G864" s="4">
        <v>4800</v>
      </c>
      <c r="H864" s="130">
        <f t="shared" si="28"/>
        <v>1463.04</v>
      </c>
      <c r="I864" s="4">
        <v>23</v>
      </c>
      <c r="J864" s="116">
        <f t="shared" si="29"/>
        <v>7.0104000000000006</v>
      </c>
      <c r="K864" s="6" t="s">
        <v>123</v>
      </c>
      <c r="O864" s="17" t="s">
        <v>2620</v>
      </c>
      <c r="U864">
        <v>0</v>
      </c>
    </row>
    <row r="865" spans="2:21">
      <c r="B865" s="11">
        <v>32790</v>
      </c>
      <c r="F865" s="4" t="s">
        <v>109</v>
      </c>
      <c r="G865" s="4">
        <v>4100</v>
      </c>
      <c r="H865" s="130">
        <f t="shared" si="28"/>
        <v>1249.68</v>
      </c>
      <c r="I865" s="4">
        <v>20</v>
      </c>
      <c r="J865" s="116">
        <f t="shared" si="29"/>
        <v>6.0960000000000001</v>
      </c>
      <c r="K865" s="6" t="s">
        <v>315</v>
      </c>
      <c r="O865" s="17" t="s">
        <v>2620</v>
      </c>
      <c r="U865">
        <v>0</v>
      </c>
    </row>
    <row r="866" spans="2:21">
      <c r="B866" s="11">
        <v>32791</v>
      </c>
      <c r="F866" s="4" t="s">
        <v>263</v>
      </c>
      <c r="G866" s="4">
        <v>5950</v>
      </c>
      <c r="H866" s="130">
        <f t="shared" si="28"/>
        <v>1813.5600000000002</v>
      </c>
      <c r="I866" s="4">
        <v>20</v>
      </c>
      <c r="J866" s="116">
        <f t="shared" si="29"/>
        <v>6.0960000000000001</v>
      </c>
      <c r="K866" s="6" t="s">
        <v>171</v>
      </c>
      <c r="U866">
        <v>0</v>
      </c>
    </row>
    <row r="867" spans="2:21">
      <c r="B867" s="11">
        <v>32792</v>
      </c>
      <c r="F867" s="4" t="s">
        <v>523</v>
      </c>
      <c r="G867" s="4">
        <v>4500</v>
      </c>
      <c r="H867" s="130">
        <f t="shared" si="28"/>
        <v>1371.6000000000001</v>
      </c>
      <c r="I867" s="4">
        <v>20</v>
      </c>
      <c r="J867" s="116">
        <f t="shared" si="29"/>
        <v>6.0960000000000001</v>
      </c>
      <c r="K867" s="6" t="s">
        <v>961</v>
      </c>
      <c r="L867" s="6" t="s">
        <v>1434</v>
      </c>
      <c r="N867" s="17" t="s">
        <v>1435</v>
      </c>
      <c r="O867" s="17" t="s">
        <v>2857</v>
      </c>
      <c r="P867" s="6" t="s">
        <v>1436</v>
      </c>
      <c r="U867">
        <v>0</v>
      </c>
    </row>
    <row r="868" spans="2:21">
      <c r="B868" s="11">
        <v>32793</v>
      </c>
      <c r="F868" s="4" t="s">
        <v>561</v>
      </c>
      <c r="G868" s="4">
        <v>5140</v>
      </c>
      <c r="H868" s="130">
        <f t="shared" si="28"/>
        <v>1566.672</v>
      </c>
      <c r="I868" s="4">
        <v>35</v>
      </c>
      <c r="J868" s="116">
        <f t="shared" si="29"/>
        <v>10.668000000000001</v>
      </c>
      <c r="U868">
        <v>0</v>
      </c>
    </row>
    <row r="869" spans="2:21">
      <c r="B869" s="11">
        <v>32793</v>
      </c>
      <c r="F869" s="4" t="s">
        <v>733</v>
      </c>
      <c r="G869" s="4">
        <v>5500</v>
      </c>
      <c r="H869" s="130">
        <f t="shared" si="28"/>
        <v>1676.4</v>
      </c>
      <c r="I869" s="4">
        <v>20</v>
      </c>
      <c r="J869" s="116">
        <f t="shared" si="29"/>
        <v>6.0960000000000001</v>
      </c>
      <c r="U869">
        <v>0</v>
      </c>
    </row>
    <row r="870" spans="2:21">
      <c r="B870" s="11">
        <v>32794</v>
      </c>
      <c r="F870" s="4" t="s">
        <v>1352</v>
      </c>
      <c r="G870" s="4">
        <v>4700</v>
      </c>
      <c r="H870" s="130">
        <f t="shared" si="28"/>
        <v>1432.5600000000002</v>
      </c>
      <c r="I870" s="4">
        <v>30</v>
      </c>
      <c r="J870" s="116">
        <f t="shared" si="29"/>
        <v>9.1440000000000001</v>
      </c>
      <c r="K870" s="6" t="s">
        <v>204</v>
      </c>
      <c r="N870" s="17" t="s">
        <v>1437</v>
      </c>
      <c r="O870" s="17" t="s">
        <v>2858</v>
      </c>
      <c r="U870">
        <v>0</v>
      </c>
    </row>
    <row r="871" spans="2:21">
      <c r="B871" s="11">
        <v>32794</v>
      </c>
      <c r="F871" s="4" t="s">
        <v>524</v>
      </c>
      <c r="G871" s="4">
        <v>4785</v>
      </c>
      <c r="H871" s="130">
        <f t="shared" si="28"/>
        <v>1458.4680000000001</v>
      </c>
      <c r="I871" s="4">
        <v>25</v>
      </c>
      <c r="J871" s="116">
        <f t="shared" si="29"/>
        <v>7.62</v>
      </c>
      <c r="K871" s="6" t="s">
        <v>481</v>
      </c>
      <c r="O871" s="17" t="s">
        <v>2858</v>
      </c>
      <c r="U871">
        <v>0</v>
      </c>
    </row>
    <row r="872" spans="2:21">
      <c r="B872" s="11">
        <v>32795</v>
      </c>
      <c r="D872" s="4" t="s">
        <v>1440</v>
      </c>
      <c r="F872" s="4" t="s">
        <v>1360</v>
      </c>
      <c r="G872" s="4">
        <v>4450</v>
      </c>
      <c r="H872" s="130">
        <f t="shared" si="28"/>
        <v>1356.3600000000001</v>
      </c>
      <c r="I872" s="4">
        <v>10</v>
      </c>
      <c r="J872" s="116">
        <f t="shared" si="29"/>
        <v>3.048</v>
      </c>
      <c r="K872" s="6" t="s">
        <v>890</v>
      </c>
      <c r="N872" s="17" t="s">
        <v>1439</v>
      </c>
      <c r="O872" s="17" t="s">
        <v>2859</v>
      </c>
      <c r="U872">
        <v>0</v>
      </c>
    </row>
    <row r="873" spans="2:21">
      <c r="B873" s="11">
        <v>32795</v>
      </c>
      <c r="F873" s="4" t="s">
        <v>1438</v>
      </c>
      <c r="G873" s="4">
        <v>4150</v>
      </c>
      <c r="H873" s="130">
        <f t="shared" si="28"/>
        <v>1264.92</v>
      </c>
      <c r="I873" s="4">
        <v>40</v>
      </c>
      <c r="J873" s="116">
        <f t="shared" si="29"/>
        <v>12.192</v>
      </c>
      <c r="O873" s="17" t="s">
        <v>2859</v>
      </c>
      <c r="U873">
        <v>0</v>
      </c>
    </row>
    <row r="874" spans="2:21">
      <c r="B874" s="11">
        <v>32796</v>
      </c>
      <c r="D874" s="4">
        <v>21</v>
      </c>
      <c r="F874" s="4" t="s">
        <v>917</v>
      </c>
      <c r="G874" s="4">
        <v>4950</v>
      </c>
      <c r="H874" s="130">
        <f t="shared" si="28"/>
        <v>1508.76</v>
      </c>
      <c r="I874" s="4">
        <v>9.8000000000000007</v>
      </c>
      <c r="J874" s="116">
        <f t="shared" si="29"/>
        <v>2.9870400000000004</v>
      </c>
      <c r="K874" s="6" t="s">
        <v>481</v>
      </c>
      <c r="N874" s="17" t="s">
        <v>1441</v>
      </c>
      <c r="O874" s="17" t="s">
        <v>2858</v>
      </c>
      <c r="U874">
        <v>0</v>
      </c>
    </row>
    <row r="875" spans="2:21">
      <c r="B875" s="11">
        <v>32796</v>
      </c>
      <c r="D875" s="4">
        <v>21</v>
      </c>
      <c r="F875" s="4" t="s">
        <v>941</v>
      </c>
      <c r="G875" s="4">
        <v>4800</v>
      </c>
      <c r="H875" s="130">
        <f t="shared" si="28"/>
        <v>1463.04</v>
      </c>
      <c r="I875" s="4">
        <v>78</v>
      </c>
      <c r="J875" s="116">
        <f t="shared" si="29"/>
        <v>23.7744</v>
      </c>
      <c r="K875" s="6" t="s">
        <v>171</v>
      </c>
      <c r="O875" s="17" t="s">
        <v>2858</v>
      </c>
      <c r="U875">
        <v>0</v>
      </c>
    </row>
    <row r="876" spans="2:21">
      <c r="B876" s="11">
        <v>32798</v>
      </c>
      <c r="F876" s="4" t="s">
        <v>570</v>
      </c>
      <c r="G876" s="4">
        <v>4900</v>
      </c>
      <c r="H876" s="130">
        <f t="shared" si="28"/>
        <v>1493.52</v>
      </c>
      <c r="I876" s="4">
        <v>28</v>
      </c>
      <c r="J876" s="116">
        <f t="shared" si="29"/>
        <v>8.5343999999999998</v>
      </c>
      <c r="K876" s="6" t="s">
        <v>171</v>
      </c>
      <c r="N876" s="17" t="s">
        <v>1442</v>
      </c>
      <c r="O876" s="17" t="s">
        <v>2858</v>
      </c>
      <c r="U876">
        <v>0</v>
      </c>
    </row>
    <row r="877" spans="2:21">
      <c r="B877" s="11">
        <v>32964</v>
      </c>
      <c r="F877" s="4" t="s">
        <v>616</v>
      </c>
      <c r="G877" s="4">
        <v>3150</v>
      </c>
      <c r="H877" s="130">
        <f t="shared" si="28"/>
        <v>960.12</v>
      </c>
      <c r="I877" s="4">
        <v>30</v>
      </c>
      <c r="J877" s="116">
        <f t="shared" si="29"/>
        <v>9.1440000000000001</v>
      </c>
      <c r="K877" s="6" t="s">
        <v>1443</v>
      </c>
      <c r="U877">
        <v>1</v>
      </c>
    </row>
    <row r="878" spans="2:21">
      <c r="B878" s="11">
        <v>32966</v>
      </c>
      <c r="F878" s="4" t="s">
        <v>708</v>
      </c>
      <c r="G878" s="4">
        <v>2270</v>
      </c>
      <c r="H878" s="130">
        <f t="shared" si="28"/>
        <v>691.89600000000007</v>
      </c>
      <c r="I878" s="102">
        <v>30</v>
      </c>
      <c r="J878" s="116">
        <f t="shared" si="29"/>
        <v>9.1440000000000001</v>
      </c>
      <c r="K878" s="6" t="s">
        <v>302</v>
      </c>
      <c r="N878" s="17" t="s">
        <v>1444</v>
      </c>
      <c r="O878" s="17" t="s">
        <v>1539</v>
      </c>
      <c r="U878">
        <v>0</v>
      </c>
    </row>
    <row r="879" spans="2:21">
      <c r="B879" s="11">
        <v>32966</v>
      </c>
      <c r="F879" s="4" t="s">
        <v>552</v>
      </c>
      <c r="G879" s="4">
        <v>2780</v>
      </c>
      <c r="H879" s="130">
        <f t="shared" si="28"/>
        <v>847.34400000000005</v>
      </c>
      <c r="I879" s="4">
        <v>1</v>
      </c>
      <c r="J879" s="116">
        <f t="shared" si="29"/>
        <v>0.30480000000000002</v>
      </c>
      <c r="O879" s="17" t="s">
        <v>1539</v>
      </c>
      <c r="U879">
        <v>0</v>
      </c>
    </row>
    <row r="880" spans="2:21">
      <c r="B880" s="11">
        <v>32966</v>
      </c>
      <c r="F880" s="4" t="s">
        <v>71</v>
      </c>
      <c r="G880" s="4">
        <v>2830</v>
      </c>
      <c r="H880" s="130">
        <f t="shared" si="28"/>
        <v>862.58400000000006</v>
      </c>
      <c r="I880" s="4">
        <v>20</v>
      </c>
      <c r="J880" s="116">
        <f t="shared" si="29"/>
        <v>6.0960000000000001</v>
      </c>
      <c r="K880" s="6" t="s">
        <v>22</v>
      </c>
      <c r="L880" s="6" t="s">
        <v>1446</v>
      </c>
      <c r="O880" s="17" t="s">
        <v>1539</v>
      </c>
      <c r="P880" s="6" t="s">
        <v>1445</v>
      </c>
      <c r="U880">
        <v>0</v>
      </c>
    </row>
    <row r="881" spans="2:21">
      <c r="B881" s="11">
        <v>32966</v>
      </c>
      <c r="F881" s="4" t="s">
        <v>528</v>
      </c>
      <c r="G881" s="4">
        <v>2850</v>
      </c>
      <c r="H881" s="130">
        <f t="shared" si="28"/>
        <v>868.68000000000006</v>
      </c>
      <c r="I881" s="4">
        <v>18</v>
      </c>
      <c r="J881" s="116">
        <f t="shared" si="29"/>
        <v>5.4864000000000006</v>
      </c>
      <c r="O881" s="17" t="s">
        <v>1539</v>
      </c>
      <c r="U881">
        <v>0</v>
      </c>
    </row>
    <row r="882" spans="2:21">
      <c r="B882" s="11">
        <v>32967</v>
      </c>
      <c r="F882" s="4" t="s">
        <v>552</v>
      </c>
      <c r="G882" s="4">
        <v>2740</v>
      </c>
      <c r="H882" s="130">
        <f t="shared" si="28"/>
        <v>835.15200000000004</v>
      </c>
      <c r="I882" s="4">
        <v>15</v>
      </c>
      <c r="J882" s="116">
        <f t="shared" si="29"/>
        <v>4.5720000000000001</v>
      </c>
      <c r="N882" s="17" t="s">
        <v>1447</v>
      </c>
      <c r="U882">
        <v>0</v>
      </c>
    </row>
    <row r="883" spans="2:21">
      <c r="B883" s="11">
        <v>32968</v>
      </c>
      <c r="F883" s="4" t="s">
        <v>655</v>
      </c>
      <c r="G883" s="4">
        <v>3300</v>
      </c>
      <c r="H883" s="130">
        <f t="shared" si="28"/>
        <v>1005.84</v>
      </c>
      <c r="I883" s="4">
        <v>30</v>
      </c>
      <c r="J883" s="116">
        <f t="shared" si="29"/>
        <v>9.1440000000000001</v>
      </c>
      <c r="K883" s="6" t="s">
        <v>221</v>
      </c>
      <c r="N883" s="17" t="s">
        <v>1449</v>
      </c>
      <c r="O883" s="17" t="s">
        <v>2860</v>
      </c>
      <c r="U883">
        <v>0</v>
      </c>
    </row>
    <row r="884" spans="2:21">
      <c r="B884" s="11">
        <v>32970</v>
      </c>
      <c r="F884" s="4" t="s">
        <v>1448</v>
      </c>
      <c r="G884" s="4">
        <v>4510</v>
      </c>
      <c r="H884" s="130">
        <f t="shared" si="28"/>
        <v>1374.6480000000001</v>
      </c>
      <c r="I884" s="4">
        <v>30</v>
      </c>
      <c r="J884" s="116">
        <f t="shared" si="29"/>
        <v>9.1440000000000001</v>
      </c>
      <c r="N884" s="17" t="s">
        <v>1450</v>
      </c>
      <c r="O884" s="17" t="s">
        <v>2860</v>
      </c>
      <c r="U884">
        <v>0</v>
      </c>
    </row>
    <row r="885" spans="2:21">
      <c r="B885" s="11">
        <v>32971</v>
      </c>
      <c r="F885" s="4" t="s">
        <v>54</v>
      </c>
      <c r="G885" s="4">
        <v>2520</v>
      </c>
      <c r="H885" s="130">
        <f t="shared" si="28"/>
        <v>768.096</v>
      </c>
      <c r="I885" s="4">
        <v>25</v>
      </c>
      <c r="J885" s="116">
        <f t="shared" si="29"/>
        <v>7.62</v>
      </c>
      <c r="N885" s="17" t="s">
        <v>1451</v>
      </c>
      <c r="O885" s="17" t="s">
        <v>2861</v>
      </c>
      <c r="U885">
        <v>0</v>
      </c>
    </row>
    <row r="886" spans="2:21">
      <c r="B886" s="11">
        <v>32972</v>
      </c>
      <c r="F886" s="4" t="s">
        <v>949</v>
      </c>
      <c r="G886" s="4">
        <v>4450</v>
      </c>
      <c r="H886" s="130">
        <f t="shared" si="28"/>
        <v>1356.3600000000001</v>
      </c>
      <c r="I886" s="4">
        <v>90</v>
      </c>
      <c r="J886" s="116">
        <f t="shared" si="29"/>
        <v>27.432000000000002</v>
      </c>
      <c r="K886" s="6" t="s">
        <v>204</v>
      </c>
      <c r="N886" s="17" t="s">
        <v>1452</v>
      </c>
      <c r="O886" s="17" t="s">
        <v>2862</v>
      </c>
      <c r="P886" s="6" t="s">
        <v>1453</v>
      </c>
      <c r="R886">
        <v>2</v>
      </c>
      <c r="U886">
        <v>0</v>
      </c>
    </row>
    <row r="887" spans="2:21">
      <c r="B887" s="11">
        <v>32974</v>
      </c>
      <c r="F887" s="4" t="s">
        <v>915</v>
      </c>
      <c r="G887" s="4">
        <v>2635</v>
      </c>
      <c r="H887" s="130">
        <f t="shared" si="28"/>
        <v>803.14800000000002</v>
      </c>
      <c r="I887" s="4">
        <v>40</v>
      </c>
      <c r="J887" s="116">
        <f t="shared" si="29"/>
        <v>12.192</v>
      </c>
      <c r="N887" s="17" t="s">
        <v>1454</v>
      </c>
      <c r="O887" s="17" t="s">
        <v>2620</v>
      </c>
      <c r="U887">
        <v>0</v>
      </c>
    </row>
    <row r="888" spans="2:21">
      <c r="B888" s="11">
        <v>32974</v>
      </c>
      <c r="G888" s="4">
        <v>2355</v>
      </c>
      <c r="H888" s="130">
        <f t="shared" si="28"/>
        <v>717.80400000000009</v>
      </c>
      <c r="I888" s="4">
        <v>20</v>
      </c>
      <c r="J888" s="116">
        <f t="shared" si="29"/>
        <v>6.0960000000000001</v>
      </c>
      <c r="K888" s="6" t="s">
        <v>1455</v>
      </c>
      <c r="O888" s="17" t="s">
        <v>2620</v>
      </c>
      <c r="P888" s="6" t="s">
        <v>1456</v>
      </c>
      <c r="U888">
        <v>0</v>
      </c>
    </row>
    <row r="889" spans="2:21">
      <c r="B889" s="11">
        <v>32974</v>
      </c>
      <c r="H889" s="130">
        <f t="shared" si="28"/>
        <v>0</v>
      </c>
      <c r="I889" s="4">
        <v>50</v>
      </c>
      <c r="J889" s="116">
        <f t="shared" si="29"/>
        <v>15.24</v>
      </c>
      <c r="K889" s="6" t="s">
        <v>58</v>
      </c>
      <c r="O889" s="17" t="s">
        <v>2620</v>
      </c>
      <c r="U889">
        <v>0</v>
      </c>
    </row>
    <row r="890" spans="2:21">
      <c r="B890" s="11">
        <v>32975</v>
      </c>
      <c r="F890" s="4" t="s">
        <v>263</v>
      </c>
      <c r="G890" s="4">
        <v>3910</v>
      </c>
      <c r="H890" s="130">
        <f t="shared" si="28"/>
        <v>1191.768</v>
      </c>
      <c r="I890" s="4">
        <v>18</v>
      </c>
      <c r="J890" s="116">
        <f t="shared" si="29"/>
        <v>5.4864000000000006</v>
      </c>
      <c r="K890" s="6" t="s">
        <v>120</v>
      </c>
      <c r="N890" s="17" t="s">
        <v>1457</v>
      </c>
      <c r="O890" s="17" t="s">
        <v>2620</v>
      </c>
      <c r="U890">
        <v>0</v>
      </c>
    </row>
    <row r="891" spans="2:21">
      <c r="B891" s="11">
        <v>32975</v>
      </c>
      <c r="H891" s="130">
        <f t="shared" si="28"/>
        <v>0</v>
      </c>
      <c r="I891" s="4">
        <v>48</v>
      </c>
      <c r="J891" s="116">
        <f t="shared" si="29"/>
        <v>14.630400000000002</v>
      </c>
      <c r="O891" s="17" t="s">
        <v>2620</v>
      </c>
      <c r="P891" s="6" t="s">
        <v>1453</v>
      </c>
      <c r="R891">
        <v>2</v>
      </c>
      <c r="U891">
        <v>0</v>
      </c>
    </row>
    <row r="892" spans="2:21">
      <c r="B892" s="11">
        <v>32975</v>
      </c>
      <c r="F892" s="4" t="s">
        <v>616</v>
      </c>
      <c r="G892" s="4">
        <v>4200</v>
      </c>
      <c r="H892" s="130">
        <f t="shared" si="28"/>
        <v>1280.1600000000001</v>
      </c>
      <c r="I892" s="4">
        <v>30</v>
      </c>
      <c r="J892" s="116">
        <f t="shared" si="29"/>
        <v>9.1440000000000001</v>
      </c>
      <c r="O892" s="17" t="s">
        <v>2620</v>
      </c>
      <c r="U892">
        <v>0</v>
      </c>
    </row>
    <row r="893" spans="2:21">
      <c r="B893" s="11">
        <v>32975</v>
      </c>
      <c r="F893" s="4" t="s">
        <v>989</v>
      </c>
      <c r="G893" s="4">
        <v>4160</v>
      </c>
      <c r="H893" s="130">
        <f t="shared" si="28"/>
        <v>1267.9680000000001</v>
      </c>
      <c r="I893" s="4">
        <v>50</v>
      </c>
      <c r="J893" s="116">
        <f t="shared" si="29"/>
        <v>15.24</v>
      </c>
      <c r="O893" s="17" t="s">
        <v>2620</v>
      </c>
      <c r="U893">
        <v>0</v>
      </c>
    </row>
    <row r="894" spans="2:21">
      <c r="B894" s="11">
        <v>32977</v>
      </c>
      <c r="F894" s="4" t="s">
        <v>621</v>
      </c>
      <c r="G894" s="4">
        <v>6150</v>
      </c>
      <c r="H894" s="130">
        <f t="shared" si="28"/>
        <v>1874.52</v>
      </c>
      <c r="I894" s="4">
        <v>40</v>
      </c>
      <c r="J894" s="116">
        <f t="shared" si="29"/>
        <v>12.192</v>
      </c>
      <c r="N894" s="17" t="s">
        <v>1458</v>
      </c>
      <c r="O894" s="17" t="s">
        <v>2863</v>
      </c>
      <c r="U894">
        <v>0</v>
      </c>
    </row>
    <row r="895" spans="2:21">
      <c r="B895" s="11">
        <v>32978</v>
      </c>
      <c r="F895" s="4" t="s">
        <v>923</v>
      </c>
      <c r="G895" s="4">
        <v>3600</v>
      </c>
      <c r="H895" s="130">
        <f t="shared" si="28"/>
        <v>1097.28</v>
      </c>
      <c r="I895" s="4">
        <v>3.3</v>
      </c>
      <c r="J895" s="116">
        <f t="shared" si="29"/>
        <v>1.0058400000000001</v>
      </c>
      <c r="K895" s="6" t="s">
        <v>961</v>
      </c>
      <c r="N895" s="17" t="s">
        <v>1459</v>
      </c>
      <c r="O895" s="17" t="s">
        <v>2864</v>
      </c>
      <c r="U895">
        <v>0</v>
      </c>
    </row>
    <row r="896" spans="2:21">
      <c r="B896" s="11">
        <v>32978</v>
      </c>
      <c r="F896" s="4" t="s">
        <v>930</v>
      </c>
      <c r="G896" s="4">
        <v>3250</v>
      </c>
      <c r="H896" s="130">
        <f t="shared" si="28"/>
        <v>990.6</v>
      </c>
      <c r="I896" s="4">
        <v>35</v>
      </c>
      <c r="J896" s="116">
        <f t="shared" si="29"/>
        <v>10.668000000000001</v>
      </c>
      <c r="O896" s="17" t="s">
        <v>2864</v>
      </c>
      <c r="U896">
        <v>0</v>
      </c>
    </row>
    <row r="897" spans="2:21">
      <c r="B897" s="11">
        <v>32978</v>
      </c>
      <c r="F897" s="4" t="s">
        <v>273</v>
      </c>
      <c r="G897" s="4">
        <v>3200</v>
      </c>
      <c r="H897" s="130">
        <f t="shared" si="28"/>
        <v>975.36</v>
      </c>
      <c r="I897" s="4">
        <v>60</v>
      </c>
      <c r="J897" s="116">
        <f t="shared" si="29"/>
        <v>18.288</v>
      </c>
      <c r="K897" s="6" t="s">
        <v>204</v>
      </c>
      <c r="O897" s="17" t="s">
        <v>2864</v>
      </c>
      <c r="P897" s="6" t="s">
        <v>1460</v>
      </c>
      <c r="U897">
        <v>0</v>
      </c>
    </row>
    <row r="898" spans="2:21">
      <c r="B898" s="11">
        <v>32981</v>
      </c>
      <c r="D898" s="4" t="s">
        <v>1463</v>
      </c>
      <c r="F898" s="4" t="s">
        <v>54</v>
      </c>
      <c r="G898" s="4">
        <v>5250</v>
      </c>
      <c r="H898" s="130">
        <f t="shared" si="28"/>
        <v>1600.2</v>
      </c>
      <c r="I898" s="4">
        <v>50</v>
      </c>
      <c r="J898" s="116">
        <f t="shared" si="29"/>
        <v>15.24</v>
      </c>
      <c r="K898" s="6" t="s">
        <v>45</v>
      </c>
      <c r="N898" s="17" t="s">
        <v>1462</v>
      </c>
      <c r="O898" s="17" t="s">
        <v>2865</v>
      </c>
      <c r="P898" s="6" t="s">
        <v>1461</v>
      </c>
      <c r="Q898">
        <v>2</v>
      </c>
      <c r="U898">
        <v>0</v>
      </c>
    </row>
    <row r="899" spans="2:21">
      <c r="B899" s="11">
        <v>32984</v>
      </c>
      <c r="F899" s="4" t="s">
        <v>923</v>
      </c>
      <c r="G899" s="4">
        <v>5450</v>
      </c>
      <c r="H899" s="130">
        <f t="shared" si="28"/>
        <v>1661.16</v>
      </c>
      <c r="I899" s="4">
        <v>6.5</v>
      </c>
      <c r="J899" s="116">
        <f t="shared" si="29"/>
        <v>1.9812000000000001</v>
      </c>
      <c r="N899" s="17" t="s">
        <v>1464</v>
      </c>
      <c r="O899" s="17" t="s">
        <v>2866</v>
      </c>
      <c r="U899">
        <v>0</v>
      </c>
    </row>
    <row r="900" spans="2:21">
      <c r="B900" s="11">
        <v>32986</v>
      </c>
      <c r="F900" s="4" t="s">
        <v>615</v>
      </c>
      <c r="G900" s="4">
        <v>2120</v>
      </c>
      <c r="H900" s="130">
        <f t="shared" ref="H900:H963" si="30">G900*0.3048</f>
        <v>646.17600000000004</v>
      </c>
      <c r="I900" s="4">
        <v>6.5</v>
      </c>
      <c r="J900" s="116">
        <f t="shared" si="29"/>
        <v>1.9812000000000001</v>
      </c>
      <c r="K900" s="6" t="s">
        <v>773</v>
      </c>
      <c r="N900" s="17" t="s">
        <v>1465</v>
      </c>
      <c r="O900" s="17" t="s">
        <v>41</v>
      </c>
      <c r="U900">
        <v>0</v>
      </c>
    </row>
    <row r="901" spans="2:21">
      <c r="B901" s="11">
        <v>32986</v>
      </c>
      <c r="F901" s="4" t="s">
        <v>689</v>
      </c>
      <c r="G901" s="4">
        <v>2135</v>
      </c>
      <c r="H901" s="130">
        <f t="shared" si="30"/>
        <v>650.74800000000005</v>
      </c>
      <c r="I901" s="4">
        <v>15</v>
      </c>
      <c r="J901" s="116">
        <f t="shared" si="29"/>
        <v>4.5720000000000001</v>
      </c>
      <c r="K901" s="6" t="s">
        <v>411</v>
      </c>
      <c r="L901" s="6" t="s">
        <v>596</v>
      </c>
      <c r="O901" s="17" t="s">
        <v>41</v>
      </c>
      <c r="U901">
        <v>0</v>
      </c>
    </row>
    <row r="902" spans="2:21">
      <c r="B902" s="11">
        <v>32986</v>
      </c>
      <c r="H902" s="130">
        <f t="shared" si="30"/>
        <v>0</v>
      </c>
      <c r="I902" s="4">
        <v>6.5</v>
      </c>
      <c r="J902" s="116">
        <f t="shared" si="29"/>
        <v>1.9812000000000001</v>
      </c>
      <c r="K902" s="6" t="s">
        <v>1041</v>
      </c>
      <c r="O902" s="17" t="s">
        <v>41</v>
      </c>
      <c r="P902" s="6" t="s">
        <v>1466</v>
      </c>
      <c r="R902">
        <v>2</v>
      </c>
      <c r="U902">
        <v>0</v>
      </c>
    </row>
    <row r="903" spans="2:21">
      <c r="B903" s="11">
        <v>32987</v>
      </c>
      <c r="F903" s="4" t="s">
        <v>54</v>
      </c>
      <c r="G903" s="4">
        <v>3320</v>
      </c>
      <c r="H903" s="130">
        <f t="shared" si="30"/>
        <v>1011.936</v>
      </c>
      <c r="I903" s="4">
        <v>60</v>
      </c>
      <c r="J903" s="116">
        <f t="shared" si="29"/>
        <v>18.288</v>
      </c>
      <c r="K903" s="6" t="s">
        <v>123</v>
      </c>
      <c r="N903" s="17" t="s">
        <v>1467</v>
      </c>
      <c r="O903" s="17" t="s">
        <v>1047</v>
      </c>
      <c r="U903">
        <v>0</v>
      </c>
    </row>
    <row r="904" spans="2:21">
      <c r="B904" s="11">
        <v>32988</v>
      </c>
      <c r="D904" s="4" t="s">
        <v>1469</v>
      </c>
      <c r="F904" s="4" t="s">
        <v>54</v>
      </c>
      <c r="G904" s="4">
        <v>2160</v>
      </c>
      <c r="H904" s="130">
        <f t="shared" si="30"/>
        <v>658.36800000000005</v>
      </c>
      <c r="I904" s="4">
        <v>23</v>
      </c>
      <c r="J904" s="116">
        <f t="shared" si="29"/>
        <v>7.0104000000000006</v>
      </c>
      <c r="N904" s="17" t="s">
        <v>1468</v>
      </c>
      <c r="O904" s="17" t="s">
        <v>41</v>
      </c>
      <c r="U904">
        <v>0</v>
      </c>
    </row>
    <row r="905" spans="2:21">
      <c r="B905" s="11">
        <v>32988</v>
      </c>
      <c r="D905" s="4" t="s">
        <v>1469</v>
      </c>
      <c r="F905" s="4" t="s">
        <v>851</v>
      </c>
      <c r="G905" s="4">
        <v>2300</v>
      </c>
      <c r="H905" s="130">
        <f t="shared" si="30"/>
        <v>701.04000000000008</v>
      </c>
      <c r="I905" s="4">
        <v>30</v>
      </c>
      <c r="J905" s="116">
        <f t="shared" si="29"/>
        <v>9.1440000000000001</v>
      </c>
      <c r="O905" s="17" t="s">
        <v>41</v>
      </c>
      <c r="P905" s="6" t="s">
        <v>1470</v>
      </c>
      <c r="U905">
        <v>0</v>
      </c>
    </row>
    <row r="906" spans="2:21">
      <c r="B906" s="11">
        <v>32988</v>
      </c>
      <c r="D906" s="4" t="s">
        <v>1469</v>
      </c>
      <c r="F906" s="4" t="s">
        <v>299</v>
      </c>
      <c r="G906" s="4">
        <v>2250</v>
      </c>
      <c r="H906" s="130">
        <f t="shared" si="30"/>
        <v>685.80000000000007</v>
      </c>
      <c r="I906" s="4">
        <v>33</v>
      </c>
      <c r="J906" s="116">
        <f t="shared" si="29"/>
        <v>10.058400000000001</v>
      </c>
      <c r="K906" s="6" t="s">
        <v>481</v>
      </c>
      <c r="O906" s="17" t="s">
        <v>41</v>
      </c>
      <c r="U906">
        <v>0</v>
      </c>
    </row>
    <row r="907" spans="2:21">
      <c r="B907" s="11">
        <v>32988</v>
      </c>
      <c r="D907" s="4" t="s">
        <v>1469</v>
      </c>
      <c r="H907" s="130">
        <f t="shared" si="30"/>
        <v>0</v>
      </c>
      <c r="I907" s="4">
        <v>40</v>
      </c>
      <c r="J907" s="116">
        <f t="shared" ref="J907:J1121" si="31">I907*0.3048</f>
        <v>12.192</v>
      </c>
      <c r="K907" s="6" t="s">
        <v>1041</v>
      </c>
      <c r="O907" s="17" t="s">
        <v>41</v>
      </c>
      <c r="U907">
        <v>0</v>
      </c>
    </row>
    <row r="908" spans="2:21">
      <c r="B908" s="11">
        <v>32988</v>
      </c>
      <c r="D908" s="4" t="s">
        <v>1469</v>
      </c>
      <c r="H908" s="130">
        <f t="shared" si="30"/>
        <v>0</v>
      </c>
      <c r="I908" s="4">
        <v>25</v>
      </c>
      <c r="J908" s="116">
        <f t="shared" si="31"/>
        <v>7.62</v>
      </c>
      <c r="K908" s="6" t="s">
        <v>22</v>
      </c>
      <c r="O908" s="17" t="s">
        <v>41</v>
      </c>
      <c r="U908">
        <v>0</v>
      </c>
    </row>
    <row r="909" spans="2:21">
      <c r="B909" s="11">
        <v>32988</v>
      </c>
      <c r="D909" s="4" t="s">
        <v>1469</v>
      </c>
      <c r="H909" s="130">
        <f t="shared" si="30"/>
        <v>0</v>
      </c>
      <c r="I909" s="4">
        <v>26</v>
      </c>
      <c r="J909" s="116">
        <f t="shared" si="31"/>
        <v>7.9248000000000003</v>
      </c>
      <c r="K909" s="6" t="s">
        <v>45</v>
      </c>
      <c r="O909" s="17" t="s">
        <v>41</v>
      </c>
      <c r="U909">
        <v>0</v>
      </c>
    </row>
    <row r="910" spans="2:21">
      <c r="B910" s="11">
        <v>32988</v>
      </c>
      <c r="D910" s="4" t="s">
        <v>1469</v>
      </c>
      <c r="H910" s="130">
        <f t="shared" si="30"/>
        <v>0</v>
      </c>
      <c r="I910" s="4">
        <v>2</v>
      </c>
      <c r="J910" s="116">
        <f t="shared" si="31"/>
        <v>0.60960000000000003</v>
      </c>
      <c r="K910" s="6" t="s">
        <v>163</v>
      </c>
      <c r="O910" s="17" t="s">
        <v>41</v>
      </c>
      <c r="U910">
        <v>0</v>
      </c>
    </row>
    <row r="911" spans="2:21">
      <c r="B911" s="11">
        <v>32989</v>
      </c>
      <c r="F911" s="4" t="s">
        <v>615</v>
      </c>
      <c r="G911" s="4">
        <v>2600</v>
      </c>
      <c r="H911" s="130">
        <f t="shared" si="30"/>
        <v>792.48</v>
      </c>
      <c r="I911" s="4">
        <v>16</v>
      </c>
      <c r="J911" s="116">
        <f t="shared" si="31"/>
        <v>4.8768000000000002</v>
      </c>
      <c r="K911" s="6" t="s">
        <v>1472</v>
      </c>
      <c r="N911" s="17" t="s">
        <v>1471</v>
      </c>
      <c r="O911" s="17" t="s">
        <v>2867</v>
      </c>
      <c r="U911">
        <v>0</v>
      </c>
    </row>
    <row r="912" spans="2:21">
      <c r="B912" s="11">
        <v>32989</v>
      </c>
      <c r="H912" s="130">
        <f t="shared" si="30"/>
        <v>0</v>
      </c>
      <c r="I912" s="4">
        <v>12</v>
      </c>
      <c r="J912" s="116">
        <f t="shared" si="31"/>
        <v>3.6576000000000004</v>
      </c>
      <c r="O912" s="17" t="s">
        <v>2867</v>
      </c>
      <c r="U912">
        <v>0</v>
      </c>
    </row>
    <row r="913" spans="2:21">
      <c r="B913" s="11">
        <v>32989</v>
      </c>
      <c r="H913" s="130">
        <f t="shared" si="30"/>
        <v>0</v>
      </c>
      <c r="I913" s="4">
        <v>6</v>
      </c>
      <c r="J913" s="116">
        <f t="shared" si="31"/>
        <v>1.8288000000000002</v>
      </c>
      <c r="O913" s="17" t="s">
        <v>2867</v>
      </c>
      <c r="U913">
        <v>0</v>
      </c>
    </row>
    <row r="914" spans="2:21">
      <c r="B914" s="11">
        <v>32989</v>
      </c>
      <c r="H914" s="130">
        <f t="shared" si="30"/>
        <v>0</v>
      </c>
      <c r="I914" s="4">
        <v>14</v>
      </c>
      <c r="J914" s="116">
        <f t="shared" si="31"/>
        <v>4.2671999999999999</v>
      </c>
      <c r="O914" s="17" t="s">
        <v>2867</v>
      </c>
      <c r="U914">
        <v>0</v>
      </c>
    </row>
    <row r="915" spans="2:21">
      <c r="B915" s="11">
        <v>32989</v>
      </c>
      <c r="F915" s="4" t="s">
        <v>558</v>
      </c>
      <c r="G915" s="4">
        <v>2100</v>
      </c>
      <c r="H915" s="130">
        <f t="shared" si="30"/>
        <v>640.08000000000004</v>
      </c>
      <c r="I915" s="4">
        <v>15</v>
      </c>
      <c r="J915" s="116">
        <f t="shared" si="31"/>
        <v>4.5720000000000001</v>
      </c>
      <c r="K915" s="6" t="s">
        <v>120</v>
      </c>
      <c r="O915" s="17" t="s">
        <v>2867</v>
      </c>
      <c r="U915">
        <v>0</v>
      </c>
    </row>
    <row r="916" spans="2:21">
      <c r="B916" s="11">
        <v>32989</v>
      </c>
      <c r="F916" s="4" t="s">
        <v>628</v>
      </c>
      <c r="G916" s="4">
        <v>2100</v>
      </c>
      <c r="H916" s="130">
        <f t="shared" si="30"/>
        <v>640.08000000000004</v>
      </c>
      <c r="I916" s="4">
        <v>7</v>
      </c>
      <c r="J916" s="116">
        <f t="shared" si="31"/>
        <v>2.1335999999999999</v>
      </c>
      <c r="K916" s="6" t="s">
        <v>481</v>
      </c>
      <c r="O916" s="17" t="s">
        <v>2867</v>
      </c>
      <c r="P916" s="6" t="s">
        <v>1473</v>
      </c>
      <c r="T916">
        <v>4</v>
      </c>
      <c r="U916">
        <v>0</v>
      </c>
    </row>
    <row r="917" spans="2:21">
      <c r="B917" s="11">
        <v>32989</v>
      </c>
      <c r="F917" s="4" t="s">
        <v>689</v>
      </c>
      <c r="G917" s="4">
        <v>2160</v>
      </c>
      <c r="H917" s="130">
        <f t="shared" si="30"/>
        <v>658.36800000000005</v>
      </c>
      <c r="I917" s="4">
        <v>20</v>
      </c>
      <c r="J917" s="116">
        <f t="shared" si="31"/>
        <v>6.0960000000000001</v>
      </c>
      <c r="K917" s="6" t="s">
        <v>773</v>
      </c>
      <c r="N917" s="17" t="s">
        <v>1474</v>
      </c>
      <c r="O917" s="17" t="s">
        <v>2834</v>
      </c>
      <c r="U917">
        <v>0</v>
      </c>
    </row>
    <row r="918" spans="2:21">
      <c r="B918" s="11">
        <v>32989</v>
      </c>
      <c r="F918" s="4" t="s">
        <v>106</v>
      </c>
      <c r="G918" s="4">
        <v>2200</v>
      </c>
      <c r="H918" s="130">
        <f t="shared" si="30"/>
        <v>670.56000000000006</v>
      </c>
      <c r="I918" s="4">
        <v>17</v>
      </c>
      <c r="J918" s="116">
        <f t="shared" si="31"/>
        <v>5.1816000000000004</v>
      </c>
      <c r="K918" s="6" t="s">
        <v>411</v>
      </c>
      <c r="O918" s="17" t="s">
        <v>2834</v>
      </c>
      <c r="U918">
        <v>0</v>
      </c>
    </row>
    <row r="919" spans="2:21">
      <c r="B919" s="11">
        <v>32989</v>
      </c>
      <c r="F919" s="4" t="s">
        <v>634</v>
      </c>
      <c r="G919" s="4">
        <v>2150</v>
      </c>
      <c r="H919" s="130">
        <f t="shared" si="30"/>
        <v>655.32000000000005</v>
      </c>
      <c r="I919" s="4">
        <v>15</v>
      </c>
      <c r="J919" s="116">
        <f t="shared" si="31"/>
        <v>4.5720000000000001</v>
      </c>
      <c r="K919" s="6" t="s">
        <v>163</v>
      </c>
      <c r="O919" s="17" t="s">
        <v>2834</v>
      </c>
      <c r="U919">
        <v>0</v>
      </c>
    </row>
    <row r="920" spans="2:21">
      <c r="B920" s="11">
        <v>32991</v>
      </c>
      <c r="F920" s="4" t="s">
        <v>930</v>
      </c>
      <c r="G920" s="4">
        <v>2160</v>
      </c>
      <c r="H920" s="130">
        <f t="shared" si="30"/>
        <v>658.36800000000005</v>
      </c>
      <c r="I920" s="4">
        <v>15</v>
      </c>
      <c r="J920" s="116">
        <f t="shared" si="31"/>
        <v>4.5720000000000001</v>
      </c>
      <c r="N920" s="17" t="s">
        <v>1475</v>
      </c>
      <c r="O920" s="17" t="s">
        <v>2868</v>
      </c>
      <c r="U920">
        <v>0</v>
      </c>
    </row>
    <row r="921" spans="2:21">
      <c r="B921" s="11">
        <v>32992</v>
      </c>
      <c r="F921" s="4" t="s">
        <v>263</v>
      </c>
      <c r="G921" s="4">
        <v>2110</v>
      </c>
      <c r="H921" s="130">
        <f t="shared" si="30"/>
        <v>643.12800000000004</v>
      </c>
      <c r="I921" s="4">
        <v>12</v>
      </c>
      <c r="J921" s="116">
        <f t="shared" si="31"/>
        <v>3.6576000000000004</v>
      </c>
      <c r="K921" s="6" t="s">
        <v>481</v>
      </c>
      <c r="N921" s="17" t="s">
        <v>1476</v>
      </c>
      <c r="O921" s="17" t="s">
        <v>2869</v>
      </c>
      <c r="P921" s="6" t="s">
        <v>1473</v>
      </c>
      <c r="T921">
        <v>4</v>
      </c>
      <c r="U921">
        <v>0</v>
      </c>
    </row>
    <row r="922" spans="2:21">
      <c r="B922" s="11">
        <v>32992</v>
      </c>
      <c r="F922" s="4" t="s">
        <v>299</v>
      </c>
      <c r="G922" s="4">
        <v>2200</v>
      </c>
      <c r="H922" s="130">
        <f t="shared" si="30"/>
        <v>670.56000000000006</v>
      </c>
      <c r="I922" s="4">
        <v>28</v>
      </c>
      <c r="J922" s="116">
        <f t="shared" si="31"/>
        <v>8.5343999999999998</v>
      </c>
      <c r="K922" s="6" t="s">
        <v>481</v>
      </c>
      <c r="O922" s="17" t="s">
        <v>2869</v>
      </c>
      <c r="U922">
        <v>0</v>
      </c>
    </row>
    <row r="923" spans="2:21">
      <c r="B923" s="11">
        <v>32992</v>
      </c>
      <c r="F923" s="4" t="s">
        <v>915</v>
      </c>
      <c r="G923" s="4">
        <v>2250</v>
      </c>
      <c r="H923" s="130">
        <f t="shared" si="30"/>
        <v>685.80000000000007</v>
      </c>
      <c r="I923" s="4">
        <v>30</v>
      </c>
      <c r="J923" s="116">
        <f t="shared" si="31"/>
        <v>9.1440000000000001</v>
      </c>
      <c r="K923" s="6" t="s">
        <v>411</v>
      </c>
      <c r="O923" s="17" t="s">
        <v>2869</v>
      </c>
      <c r="U923">
        <v>0</v>
      </c>
    </row>
    <row r="924" spans="2:21">
      <c r="B924" s="11">
        <v>32992</v>
      </c>
      <c r="F924" s="4" t="s">
        <v>923</v>
      </c>
      <c r="G924" s="4">
        <v>2180</v>
      </c>
      <c r="H924" s="130">
        <f t="shared" si="30"/>
        <v>664.46400000000006</v>
      </c>
      <c r="I924" s="4">
        <v>25</v>
      </c>
      <c r="J924" s="116">
        <f t="shared" si="31"/>
        <v>7.62</v>
      </c>
      <c r="K924" s="6" t="s">
        <v>123</v>
      </c>
      <c r="O924" s="17" t="s">
        <v>2869</v>
      </c>
      <c r="U924">
        <v>0</v>
      </c>
    </row>
    <row r="925" spans="2:21">
      <c r="B925" s="11">
        <v>32992</v>
      </c>
      <c r="F925" s="4" t="s">
        <v>930</v>
      </c>
      <c r="G925" s="4">
        <v>2110</v>
      </c>
      <c r="H925" s="130">
        <f t="shared" si="30"/>
        <v>643.12800000000004</v>
      </c>
      <c r="I925" s="4">
        <v>25</v>
      </c>
      <c r="J925" s="116">
        <f t="shared" si="31"/>
        <v>7.62</v>
      </c>
      <c r="O925" s="17" t="s">
        <v>2869</v>
      </c>
      <c r="P925" s="6" t="s">
        <v>1477</v>
      </c>
      <c r="T925">
        <v>4</v>
      </c>
      <c r="U925">
        <v>0</v>
      </c>
    </row>
    <row r="926" spans="2:21">
      <c r="B926" s="11">
        <v>32992</v>
      </c>
      <c r="F926" s="4" t="s">
        <v>273</v>
      </c>
      <c r="G926" s="4">
        <v>2110</v>
      </c>
      <c r="H926" s="130">
        <f t="shared" si="30"/>
        <v>643.12800000000004</v>
      </c>
      <c r="I926" s="4">
        <v>50</v>
      </c>
      <c r="J926" s="116">
        <f t="shared" si="31"/>
        <v>15.24</v>
      </c>
      <c r="K926" s="6" t="s">
        <v>22</v>
      </c>
      <c r="O926" s="17" t="s">
        <v>2869</v>
      </c>
      <c r="U926">
        <v>0</v>
      </c>
    </row>
    <row r="927" spans="2:21">
      <c r="B927" s="11">
        <v>32993</v>
      </c>
      <c r="D927" s="4">
        <v>28</v>
      </c>
      <c r="G927" s="4">
        <v>2310</v>
      </c>
      <c r="H927" s="130">
        <f t="shared" si="30"/>
        <v>704.08800000000008</v>
      </c>
      <c r="I927" s="4">
        <v>14</v>
      </c>
      <c r="J927" s="116">
        <f t="shared" si="31"/>
        <v>4.2671999999999999</v>
      </c>
      <c r="K927" s="6" t="s">
        <v>495</v>
      </c>
      <c r="N927" s="17" t="s">
        <v>1479</v>
      </c>
      <c r="O927" s="17" t="s">
        <v>2870</v>
      </c>
      <c r="P927" s="6" t="s">
        <v>1478</v>
      </c>
      <c r="R927">
        <v>2</v>
      </c>
      <c r="S927">
        <v>3</v>
      </c>
      <c r="U927">
        <v>0</v>
      </c>
    </row>
    <row r="928" spans="2:21">
      <c r="B928" s="11">
        <v>32993</v>
      </c>
      <c r="D928" s="4">
        <v>28</v>
      </c>
      <c r="F928" s="4" t="s">
        <v>552</v>
      </c>
      <c r="G928" s="4">
        <v>2686</v>
      </c>
      <c r="H928" s="130">
        <f t="shared" si="30"/>
        <v>818.69280000000003</v>
      </c>
      <c r="I928" s="4">
        <v>6.6</v>
      </c>
      <c r="J928" s="116">
        <f t="shared" si="31"/>
        <v>2.0116800000000001</v>
      </c>
      <c r="K928" s="6" t="s">
        <v>171</v>
      </c>
      <c r="O928" s="17" t="s">
        <v>2870</v>
      </c>
      <c r="P928" s="6" t="s">
        <v>1480</v>
      </c>
      <c r="U928">
        <v>0</v>
      </c>
    </row>
    <row r="929" spans="2:21">
      <c r="B929" s="11">
        <v>32994</v>
      </c>
      <c r="F929" s="4" t="s">
        <v>263</v>
      </c>
      <c r="G929" s="4">
        <v>4500</v>
      </c>
      <c r="H929" s="130">
        <f t="shared" si="30"/>
        <v>1371.6000000000001</v>
      </c>
      <c r="I929" s="4">
        <v>10</v>
      </c>
      <c r="J929" s="116">
        <f t="shared" si="31"/>
        <v>3.048</v>
      </c>
      <c r="K929" s="6" t="s">
        <v>1483</v>
      </c>
      <c r="N929" s="17" t="s">
        <v>1481</v>
      </c>
      <c r="O929" s="17" t="s">
        <v>2871</v>
      </c>
      <c r="P929" s="6" t="s">
        <v>1482</v>
      </c>
      <c r="S929">
        <v>3</v>
      </c>
      <c r="U929">
        <v>1</v>
      </c>
    </row>
    <row r="930" spans="2:21">
      <c r="B930" s="11">
        <v>32994</v>
      </c>
      <c r="F930" s="4" t="s">
        <v>989</v>
      </c>
      <c r="G930" s="4">
        <v>4000</v>
      </c>
      <c r="H930" s="130">
        <f t="shared" si="30"/>
        <v>1219.2</v>
      </c>
      <c r="I930" s="4">
        <v>3</v>
      </c>
      <c r="J930" s="116">
        <f t="shared" si="31"/>
        <v>0.9144000000000001</v>
      </c>
      <c r="K930" s="6" t="s">
        <v>171</v>
      </c>
      <c r="O930" s="17" t="s">
        <v>2871</v>
      </c>
      <c r="U930">
        <v>0</v>
      </c>
    </row>
    <row r="931" spans="2:21">
      <c r="B931" s="11">
        <v>32994</v>
      </c>
      <c r="F931" s="4" t="s">
        <v>989</v>
      </c>
      <c r="H931" s="130">
        <f t="shared" si="30"/>
        <v>0</v>
      </c>
      <c r="I931" s="4">
        <v>10</v>
      </c>
      <c r="J931" s="116">
        <f t="shared" si="31"/>
        <v>3.048</v>
      </c>
      <c r="K931" s="6" t="s">
        <v>171</v>
      </c>
      <c r="O931" s="17" t="s">
        <v>2871</v>
      </c>
      <c r="P931" s="6" t="s">
        <v>1484</v>
      </c>
      <c r="S931">
        <v>1</v>
      </c>
      <c r="U931">
        <v>0</v>
      </c>
    </row>
    <row r="932" spans="2:21">
      <c r="B932" s="11">
        <v>32994</v>
      </c>
      <c r="F932" s="4" t="s">
        <v>1485</v>
      </c>
      <c r="G932" s="4">
        <v>2490</v>
      </c>
      <c r="H932" s="130">
        <f t="shared" si="30"/>
        <v>758.952</v>
      </c>
      <c r="I932" s="4">
        <v>5</v>
      </c>
      <c r="J932" s="116">
        <f t="shared" si="31"/>
        <v>1.524</v>
      </c>
      <c r="K932" s="6" t="s">
        <v>1138</v>
      </c>
      <c r="N932" s="17" t="s">
        <v>1486</v>
      </c>
      <c r="O932" s="17" t="s">
        <v>1486</v>
      </c>
      <c r="P932" s="6" t="s">
        <v>1487</v>
      </c>
      <c r="U932">
        <v>0</v>
      </c>
    </row>
    <row r="933" spans="2:21">
      <c r="B933" s="11">
        <v>32994</v>
      </c>
      <c r="F933" s="4" t="s">
        <v>1488</v>
      </c>
      <c r="G933" s="4">
        <v>2780</v>
      </c>
      <c r="H933" s="130">
        <f t="shared" si="30"/>
        <v>847.34400000000005</v>
      </c>
      <c r="I933" s="4">
        <v>9</v>
      </c>
      <c r="J933" s="116">
        <f t="shared" si="31"/>
        <v>2.7432000000000003</v>
      </c>
      <c r="K933" s="6" t="s">
        <v>171</v>
      </c>
      <c r="O933" s="17" t="s">
        <v>1486</v>
      </c>
      <c r="P933" s="6" t="s">
        <v>1489</v>
      </c>
      <c r="U933">
        <v>0</v>
      </c>
    </row>
    <row r="934" spans="2:21">
      <c r="B934" s="11">
        <v>32995</v>
      </c>
      <c r="F934" s="4" t="s">
        <v>263</v>
      </c>
      <c r="G934" s="4">
        <v>1950</v>
      </c>
      <c r="H934" s="130">
        <f t="shared" si="30"/>
        <v>594.36</v>
      </c>
      <c r="I934" s="4">
        <v>10.3</v>
      </c>
      <c r="J934" s="116">
        <f t="shared" si="31"/>
        <v>3.1394400000000005</v>
      </c>
      <c r="K934" s="6" t="s">
        <v>1494</v>
      </c>
      <c r="N934" s="17" t="s">
        <v>1490</v>
      </c>
      <c r="O934" s="17" t="s">
        <v>2800</v>
      </c>
      <c r="P934" s="6" t="s">
        <v>1491</v>
      </c>
      <c r="U934">
        <v>1</v>
      </c>
    </row>
    <row r="935" spans="2:21">
      <c r="B935" s="11">
        <v>32995</v>
      </c>
      <c r="F935" s="4" t="s">
        <v>54</v>
      </c>
      <c r="G935" s="4">
        <v>1720</v>
      </c>
      <c r="H935" s="130">
        <f t="shared" si="30"/>
        <v>524.25599999999997</v>
      </c>
      <c r="I935" s="4">
        <v>16.5</v>
      </c>
      <c r="J935" s="116">
        <f t="shared" si="31"/>
        <v>5.0292000000000003</v>
      </c>
      <c r="O935" s="17" t="s">
        <v>2800</v>
      </c>
      <c r="P935" s="6" t="s">
        <v>1492</v>
      </c>
      <c r="U935">
        <v>0</v>
      </c>
    </row>
    <row r="936" spans="2:21">
      <c r="B936" s="11">
        <v>32995</v>
      </c>
      <c r="F936" s="4" t="s">
        <v>42</v>
      </c>
      <c r="G936" s="4">
        <v>2170</v>
      </c>
      <c r="H936" s="130">
        <f t="shared" si="30"/>
        <v>661.41600000000005</v>
      </c>
      <c r="I936" s="4">
        <v>18</v>
      </c>
      <c r="J936" s="116">
        <f t="shared" si="31"/>
        <v>5.4864000000000006</v>
      </c>
      <c r="K936" s="6" t="s">
        <v>123</v>
      </c>
      <c r="O936" s="17" t="s">
        <v>2800</v>
      </c>
      <c r="P936" s="6" t="s">
        <v>1493</v>
      </c>
      <c r="U936">
        <v>0</v>
      </c>
    </row>
    <row r="937" spans="2:21">
      <c r="B937" s="11">
        <v>32996</v>
      </c>
      <c r="F937" s="4" t="s">
        <v>910</v>
      </c>
      <c r="G937" s="4">
        <v>1850</v>
      </c>
      <c r="H937" s="130">
        <f t="shared" si="30"/>
        <v>563.88</v>
      </c>
      <c r="I937" s="4">
        <v>12.5</v>
      </c>
      <c r="J937" s="116">
        <f t="shared" si="31"/>
        <v>3.81</v>
      </c>
      <c r="N937" s="17" t="s">
        <v>1495</v>
      </c>
      <c r="O937" s="17" t="s">
        <v>2800</v>
      </c>
      <c r="U937">
        <v>0</v>
      </c>
    </row>
    <row r="938" spans="2:21">
      <c r="B938" s="11">
        <v>32996</v>
      </c>
      <c r="F938" s="4" t="s">
        <v>299</v>
      </c>
      <c r="G938" s="4">
        <v>2060</v>
      </c>
      <c r="H938" s="130">
        <f t="shared" si="30"/>
        <v>627.88800000000003</v>
      </c>
      <c r="I938" s="4">
        <v>6</v>
      </c>
      <c r="J938" s="116">
        <f t="shared" si="31"/>
        <v>1.8288000000000002</v>
      </c>
      <c r="O938" s="17" t="s">
        <v>2800</v>
      </c>
      <c r="U938">
        <v>0</v>
      </c>
    </row>
    <row r="939" spans="2:21">
      <c r="B939" s="11">
        <v>32997</v>
      </c>
      <c r="C939" s="6" t="s">
        <v>1497</v>
      </c>
      <c r="F939" s="4" t="s">
        <v>621</v>
      </c>
      <c r="G939" s="4">
        <v>4040</v>
      </c>
      <c r="H939" s="130">
        <f t="shared" si="30"/>
        <v>1231.3920000000001</v>
      </c>
      <c r="I939" s="4">
        <v>0.83</v>
      </c>
      <c r="J939" s="129">
        <f t="shared" si="31"/>
        <v>0.25298399999999999</v>
      </c>
      <c r="K939" s="6" t="s">
        <v>123</v>
      </c>
      <c r="N939" s="17" t="s">
        <v>1496</v>
      </c>
      <c r="O939" s="17" t="s">
        <v>2872</v>
      </c>
      <c r="U939">
        <v>0</v>
      </c>
    </row>
    <row r="940" spans="2:21">
      <c r="B940" s="11">
        <v>32997</v>
      </c>
      <c r="C940" s="6" t="s">
        <v>1497</v>
      </c>
      <c r="F940" s="4" t="s">
        <v>528</v>
      </c>
      <c r="G940" s="4">
        <v>4030</v>
      </c>
      <c r="H940" s="130">
        <f t="shared" si="30"/>
        <v>1228.3440000000001</v>
      </c>
      <c r="I940" s="4">
        <v>5</v>
      </c>
      <c r="J940" s="116">
        <f t="shared" si="31"/>
        <v>1.524</v>
      </c>
      <c r="K940" s="6" t="s">
        <v>123</v>
      </c>
      <c r="O940" s="17" t="s">
        <v>2872</v>
      </c>
      <c r="P940" s="6" t="s">
        <v>1498</v>
      </c>
      <c r="S940">
        <v>3</v>
      </c>
      <c r="U940">
        <v>0</v>
      </c>
    </row>
    <row r="941" spans="2:21">
      <c r="B941" s="11">
        <v>32997</v>
      </c>
      <c r="C941" s="6" t="s">
        <v>1497</v>
      </c>
      <c r="F941" s="4" t="s">
        <v>724</v>
      </c>
      <c r="G941" s="4">
        <v>4125</v>
      </c>
      <c r="H941" s="130">
        <f t="shared" si="30"/>
        <v>1257.3</v>
      </c>
      <c r="I941" s="4">
        <v>6.6</v>
      </c>
      <c r="J941" s="116">
        <f t="shared" si="31"/>
        <v>2.0116800000000001</v>
      </c>
      <c r="O941" s="17" t="s">
        <v>2872</v>
      </c>
      <c r="P941" s="6" t="s">
        <v>1002</v>
      </c>
      <c r="R941">
        <v>2</v>
      </c>
      <c r="U941">
        <v>0</v>
      </c>
    </row>
    <row r="942" spans="2:21">
      <c r="B942" s="11">
        <v>32998</v>
      </c>
      <c r="C942" s="6" t="s">
        <v>1499</v>
      </c>
      <c r="F942" s="4" t="s">
        <v>616</v>
      </c>
      <c r="G942" s="4">
        <v>3670</v>
      </c>
      <c r="H942" s="130">
        <f t="shared" si="30"/>
        <v>1118.616</v>
      </c>
      <c r="I942" s="4">
        <v>27</v>
      </c>
      <c r="J942" s="116">
        <f t="shared" si="31"/>
        <v>8.2295999999999996</v>
      </c>
      <c r="K942" s="6" t="s">
        <v>22</v>
      </c>
      <c r="N942" s="17" t="s">
        <v>1500</v>
      </c>
      <c r="O942" s="17" t="s">
        <v>2870</v>
      </c>
      <c r="U942">
        <v>0</v>
      </c>
    </row>
    <row r="943" spans="2:21">
      <c r="B943" s="11">
        <v>32999</v>
      </c>
      <c r="H943" s="130">
        <f t="shared" si="30"/>
        <v>0</v>
      </c>
      <c r="I943" s="4">
        <v>2</v>
      </c>
      <c r="J943" s="116">
        <f t="shared" si="31"/>
        <v>0.60960000000000003</v>
      </c>
      <c r="U943">
        <v>0</v>
      </c>
    </row>
    <row r="944" spans="2:21">
      <c r="B944" s="11">
        <v>33000</v>
      </c>
      <c r="C944" s="6" t="s">
        <v>1502</v>
      </c>
      <c r="F944" s="4" t="s">
        <v>708</v>
      </c>
      <c r="G944" s="4">
        <v>5020</v>
      </c>
      <c r="H944" s="130">
        <f t="shared" si="30"/>
        <v>1530.096</v>
      </c>
      <c r="I944" s="4">
        <v>10</v>
      </c>
      <c r="J944" s="116">
        <f t="shared" si="31"/>
        <v>3.048</v>
      </c>
      <c r="K944" s="6" t="s">
        <v>204</v>
      </c>
      <c r="N944" s="17" t="s">
        <v>1501</v>
      </c>
      <c r="O944" s="17" t="s">
        <v>2873</v>
      </c>
      <c r="U944">
        <v>0</v>
      </c>
    </row>
    <row r="945" spans="2:21">
      <c r="B945" s="11">
        <v>33000</v>
      </c>
      <c r="C945" s="6" t="s">
        <v>1502</v>
      </c>
      <c r="F945" s="4" t="s">
        <v>621</v>
      </c>
      <c r="G945" s="4">
        <v>4500</v>
      </c>
      <c r="H945" s="130">
        <f t="shared" si="30"/>
        <v>1371.6000000000001</v>
      </c>
      <c r="I945" s="4">
        <v>3.3</v>
      </c>
      <c r="J945" s="116">
        <f t="shared" si="31"/>
        <v>1.0058400000000001</v>
      </c>
      <c r="K945" s="6" t="s">
        <v>204</v>
      </c>
      <c r="O945" s="17" t="s">
        <v>2873</v>
      </c>
      <c r="P945" s="6" t="s">
        <v>1503</v>
      </c>
      <c r="U945">
        <v>0</v>
      </c>
    </row>
    <row r="946" spans="2:21">
      <c r="B946" s="11">
        <v>33000</v>
      </c>
      <c r="C946" s="6" t="s">
        <v>1502</v>
      </c>
      <c r="H946" s="130">
        <f t="shared" si="30"/>
        <v>0</v>
      </c>
      <c r="I946" s="4">
        <v>8</v>
      </c>
      <c r="J946" s="116">
        <f t="shared" si="31"/>
        <v>2.4384000000000001</v>
      </c>
      <c r="K946" s="6" t="s">
        <v>171</v>
      </c>
      <c r="O946" s="17" t="s">
        <v>2873</v>
      </c>
      <c r="P946" s="6" t="s">
        <v>1503</v>
      </c>
      <c r="U946">
        <v>0</v>
      </c>
    </row>
    <row r="947" spans="2:21">
      <c r="B947" s="11">
        <v>33000</v>
      </c>
      <c r="C947" s="6" t="s">
        <v>1502</v>
      </c>
      <c r="F947" s="4" t="s">
        <v>528</v>
      </c>
      <c r="G947" s="4">
        <v>4100</v>
      </c>
      <c r="H947" s="130">
        <f t="shared" si="30"/>
        <v>1249.68</v>
      </c>
      <c r="I947" s="4">
        <v>14</v>
      </c>
      <c r="J947" s="116">
        <f t="shared" si="31"/>
        <v>4.2671999999999999</v>
      </c>
      <c r="K947" s="6" t="s">
        <v>241</v>
      </c>
      <c r="O947" s="17" t="s">
        <v>2873</v>
      </c>
      <c r="P947" s="6" t="s">
        <v>1504</v>
      </c>
      <c r="U947">
        <v>0</v>
      </c>
    </row>
    <row r="948" spans="2:21">
      <c r="B948" s="11">
        <v>33000</v>
      </c>
      <c r="C948" s="6" t="s">
        <v>1502</v>
      </c>
      <c r="F948" s="4" t="s">
        <v>724</v>
      </c>
      <c r="G948" s="4">
        <v>3950</v>
      </c>
      <c r="H948" s="130">
        <f t="shared" si="30"/>
        <v>1203.96</v>
      </c>
      <c r="I948" s="4">
        <v>13</v>
      </c>
      <c r="J948" s="116">
        <f t="shared" si="31"/>
        <v>3.9624000000000001</v>
      </c>
      <c r="O948" s="17" t="s">
        <v>2873</v>
      </c>
      <c r="P948" s="6" t="s">
        <v>1505</v>
      </c>
      <c r="U948">
        <v>0</v>
      </c>
    </row>
    <row r="949" spans="2:21">
      <c r="B949" s="11">
        <v>33001</v>
      </c>
      <c r="F949" s="4" t="s">
        <v>106</v>
      </c>
      <c r="G949" s="4">
        <v>3700</v>
      </c>
      <c r="H949" s="130">
        <f t="shared" si="30"/>
        <v>1127.76</v>
      </c>
      <c r="I949" s="4">
        <v>19</v>
      </c>
      <c r="J949" s="116">
        <f t="shared" si="31"/>
        <v>5.7911999999999999</v>
      </c>
      <c r="N949" s="17" t="s">
        <v>1506</v>
      </c>
      <c r="O949" s="17" t="s">
        <v>2869</v>
      </c>
      <c r="P949" s="6" t="s">
        <v>1507</v>
      </c>
      <c r="S949">
        <v>1</v>
      </c>
      <c r="U949">
        <v>0</v>
      </c>
    </row>
    <row r="950" spans="2:21">
      <c r="B950" s="11">
        <v>33001</v>
      </c>
      <c r="F950" s="4" t="s">
        <v>634</v>
      </c>
      <c r="G950" s="4">
        <v>4410</v>
      </c>
      <c r="H950" s="130">
        <f t="shared" si="30"/>
        <v>1344.1680000000001</v>
      </c>
      <c r="I950" s="4">
        <v>10</v>
      </c>
      <c r="J950" s="116">
        <f t="shared" si="31"/>
        <v>3.048</v>
      </c>
      <c r="N950" s="17" t="s">
        <v>1508</v>
      </c>
      <c r="O950" s="17" t="s">
        <v>2874</v>
      </c>
      <c r="U950">
        <v>0</v>
      </c>
    </row>
    <row r="951" spans="2:21">
      <c r="B951" s="11">
        <v>33001</v>
      </c>
      <c r="H951" s="130">
        <f t="shared" si="30"/>
        <v>0</v>
      </c>
      <c r="I951" s="4">
        <v>12</v>
      </c>
      <c r="J951" s="116">
        <f t="shared" si="31"/>
        <v>3.6576000000000004</v>
      </c>
      <c r="N951" s="17" t="s">
        <v>1509</v>
      </c>
      <c r="O951" s="17" t="s">
        <v>1509</v>
      </c>
      <c r="P951" s="6" t="s">
        <v>1510</v>
      </c>
      <c r="S951">
        <v>3</v>
      </c>
      <c r="U951">
        <v>0</v>
      </c>
    </row>
    <row r="952" spans="2:21">
      <c r="B952" s="11">
        <v>33002</v>
      </c>
      <c r="D952" s="4" t="s">
        <v>1512</v>
      </c>
      <c r="F952" s="4" t="s">
        <v>556</v>
      </c>
      <c r="G952" s="4">
        <v>4120</v>
      </c>
      <c r="H952" s="130">
        <f t="shared" si="30"/>
        <v>1255.7760000000001</v>
      </c>
      <c r="I952" s="4">
        <v>18</v>
      </c>
      <c r="J952" s="116">
        <f t="shared" si="31"/>
        <v>5.4864000000000006</v>
      </c>
      <c r="N952" s="17" t="s">
        <v>1511</v>
      </c>
      <c r="O952" s="17" t="s">
        <v>2875</v>
      </c>
      <c r="U952">
        <v>0</v>
      </c>
    </row>
    <row r="953" spans="2:21">
      <c r="B953" s="11">
        <v>33002</v>
      </c>
      <c r="D953" s="4" t="s">
        <v>1512</v>
      </c>
      <c r="F953" s="4" t="s">
        <v>910</v>
      </c>
      <c r="G953" s="4">
        <v>4350</v>
      </c>
      <c r="H953" s="130">
        <f t="shared" si="30"/>
        <v>1325.88</v>
      </c>
      <c r="I953" s="4">
        <v>20</v>
      </c>
      <c r="J953" s="116">
        <f t="shared" si="31"/>
        <v>6.0960000000000001</v>
      </c>
      <c r="O953" s="17" t="s">
        <v>2875</v>
      </c>
      <c r="U953">
        <v>0</v>
      </c>
    </row>
    <row r="954" spans="2:21">
      <c r="B954" s="11">
        <v>33002</v>
      </c>
      <c r="D954" s="4" t="s">
        <v>1512</v>
      </c>
      <c r="F954" s="4" t="s">
        <v>561</v>
      </c>
      <c r="G954" s="4">
        <v>4740</v>
      </c>
      <c r="H954" s="130">
        <f t="shared" si="30"/>
        <v>1444.7520000000002</v>
      </c>
      <c r="I954" s="4">
        <v>25</v>
      </c>
      <c r="J954" s="116">
        <f t="shared" si="31"/>
        <v>7.62</v>
      </c>
      <c r="O954" s="17" t="s">
        <v>2875</v>
      </c>
      <c r="U954">
        <v>0</v>
      </c>
    </row>
    <row r="955" spans="2:21">
      <c r="B955" s="11">
        <v>33002</v>
      </c>
      <c r="D955" s="4" t="s">
        <v>1512</v>
      </c>
      <c r="F955" s="4" t="s">
        <v>263</v>
      </c>
      <c r="H955" s="130">
        <f t="shared" si="30"/>
        <v>0</v>
      </c>
      <c r="I955" s="4">
        <v>12</v>
      </c>
      <c r="J955" s="116">
        <f t="shared" si="31"/>
        <v>3.6576000000000004</v>
      </c>
      <c r="K955" s="6" t="s">
        <v>241</v>
      </c>
      <c r="O955" s="17" t="s">
        <v>2875</v>
      </c>
      <c r="U955">
        <v>0</v>
      </c>
    </row>
    <row r="956" spans="2:21">
      <c r="B956" s="11">
        <v>33002</v>
      </c>
      <c r="D956" s="4" t="s">
        <v>1512</v>
      </c>
      <c r="F956" s="4" t="s">
        <v>54</v>
      </c>
      <c r="G956" s="4">
        <v>4600</v>
      </c>
      <c r="H956" s="130">
        <f t="shared" si="30"/>
        <v>1402.0800000000002</v>
      </c>
      <c r="I956" s="4">
        <v>11.5</v>
      </c>
      <c r="J956" s="116">
        <f t="shared" si="31"/>
        <v>3.5052000000000003</v>
      </c>
      <c r="O956" s="17" t="s">
        <v>2875</v>
      </c>
      <c r="P956" s="6" t="s">
        <v>1513</v>
      </c>
      <c r="S956">
        <v>3</v>
      </c>
      <c r="U956">
        <v>0</v>
      </c>
    </row>
    <row r="957" spans="2:21">
      <c r="B957" s="11">
        <v>33002</v>
      </c>
      <c r="D957" s="4" t="s">
        <v>1512</v>
      </c>
      <c r="F957" s="4" t="s">
        <v>1418</v>
      </c>
      <c r="G957" s="4">
        <v>4940</v>
      </c>
      <c r="H957" s="130">
        <f t="shared" si="30"/>
        <v>1505.712</v>
      </c>
      <c r="I957" s="4">
        <v>30</v>
      </c>
      <c r="J957" s="116">
        <f t="shared" si="31"/>
        <v>9.1440000000000001</v>
      </c>
      <c r="O957" s="17" t="s">
        <v>2875</v>
      </c>
      <c r="U957">
        <v>0</v>
      </c>
    </row>
    <row r="958" spans="2:21">
      <c r="B958" s="11">
        <v>33003</v>
      </c>
      <c r="C958" s="6" t="s">
        <v>1502</v>
      </c>
      <c r="D958" s="4">
        <v>2</v>
      </c>
      <c r="F958" s="4" t="s">
        <v>109</v>
      </c>
      <c r="G958" s="4">
        <v>5400</v>
      </c>
      <c r="H958" s="130">
        <f t="shared" si="30"/>
        <v>1645.92</v>
      </c>
      <c r="I958" s="4">
        <v>15</v>
      </c>
      <c r="J958" s="116">
        <f t="shared" si="31"/>
        <v>4.5720000000000001</v>
      </c>
      <c r="K958" s="6" t="s">
        <v>112</v>
      </c>
      <c r="U958">
        <v>0</v>
      </c>
    </row>
    <row r="959" spans="2:21">
      <c r="B959" s="11">
        <v>33003</v>
      </c>
      <c r="C959" s="6" t="s">
        <v>1502</v>
      </c>
      <c r="D959" s="4">
        <v>2</v>
      </c>
      <c r="F959" s="4" t="s">
        <v>570</v>
      </c>
      <c r="G959" s="4">
        <v>5450</v>
      </c>
      <c r="H959" s="130">
        <f t="shared" si="30"/>
        <v>1661.16</v>
      </c>
      <c r="I959" s="4">
        <v>26.3</v>
      </c>
      <c r="J959" s="116">
        <f t="shared" si="31"/>
        <v>8.0162399999999998</v>
      </c>
      <c r="K959" s="6" t="s">
        <v>171</v>
      </c>
      <c r="U959">
        <v>0</v>
      </c>
    </row>
    <row r="960" spans="2:21">
      <c r="B960" s="11">
        <v>33003</v>
      </c>
      <c r="C960" s="6" t="s">
        <v>1502</v>
      </c>
      <c r="D960" s="4">
        <v>2</v>
      </c>
      <c r="F960" s="4" t="s">
        <v>655</v>
      </c>
      <c r="G960" s="4">
        <v>5500</v>
      </c>
      <c r="H960" s="130">
        <f t="shared" si="30"/>
        <v>1676.4</v>
      </c>
      <c r="I960" s="4">
        <v>12</v>
      </c>
      <c r="J960" s="116">
        <f t="shared" si="31"/>
        <v>3.6576000000000004</v>
      </c>
      <c r="K960" s="6" t="s">
        <v>1514</v>
      </c>
      <c r="U960">
        <v>1</v>
      </c>
    </row>
    <row r="961" spans="2:21">
      <c r="B961" s="11">
        <v>33003</v>
      </c>
      <c r="C961" s="6" t="s">
        <v>1502</v>
      </c>
      <c r="D961" s="4">
        <v>2</v>
      </c>
      <c r="F961" s="4" t="s">
        <v>658</v>
      </c>
      <c r="G961" s="4">
        <v>5700</v>
      </c>
      <c r="H961" s="130">
        <f t="shared" si="30"/>
        <v>1737.3600000000001</v>
      </c>
      <c r="I961" s="4">
        <v>11.5</v>
      </c>
      <c r="J961" s="116">
        <f t="shared" si="31"/>
        <v>3.5052000000000003</v>
      </c>
      <c r="K961" s="6" t="s">
        <v>120</v>
      </c>
      <c r="U961">
        <v>0</v>
      </c>
    </row>
    <row r="962" spans="2:21">
      <c r="B962" s="11">
        <v>33003</v>
      </c>
      <c r="C962" s="6" t="s">
        <v>1502</v>
      </c>
      <c r="D962" s="4">
        <v>2</v>
      </c>
      <c r="F962" s="4" t="s">
        <v>577</v>
      </c>
      <c r="G962" s="4">
        <v>5740</v>
      </c>
      <c r="H962" s="130">
        <f t="shared" si="30"/>
        <v>1749.5520000000001</v>
      </c>
      <c r="I962" s="4">
        <v>12</v>
      </c>
      <c r="J962" s="116">
        <f t="shared" si="31"/>
        <v>3.6576000000000004</v>
      </c>
      <c r="K962" s="6" t="s">
        <v>120</v>
      </c>
      <c r="U962">
        <v>0</v>
      </c>
    </row>
    <row r="963" spans="2:21">
      <c r="B963" s="11">
        <v>33003</v>
      </c>
      <c r="C963" s="6" t="s">
        <v>1502</v>
      </c>
      <c r="D963" s="4">
        <v>2</v>
      </c>
      <c r="F963" s="4" t="s">
        <v>1515</v>
      </c>
      <c r="G963" s="4">
        <v>5700</v>
      </c>
      <c r="H963" s="130">
        <f t="shared" si="30"/>
        <v>1737.3600000000001</v>
      </c>
      <c r="I963" s="4">
        <v>6.6</v>
      </c>
      <c r="J963" s="116">
        <f t="shared" si="31"/>
        <v>2.0116800000000001</v>
      </c>
      <c r="K963" s="6" t="s">
        <v>171</v>
      </c>
      <c r="U963">
        <v>0</v>
      </c>
    </row>
    <row r="964" spans="2:21">
      <c r="B964" s="11">
        <v>33003</v>
      </c>
      <c r="C964" s="6" t="s">
        <v>1502</v>
      </c>
      <c r="D964" s="4">
        <v>2</v>
      </c>
      <c r="F964" s="4" t="s">
        <v>68</v>
      </c>
      <c r="G964" s="4">
        <v>4450</v>
      </c>
      <c r="H964" s="130">
        <f t="shared" ref="H964:H1027" si="32">G964*0.3048</f>
        <v>1356.3600000000001</v>
      </c>
      <c r="I964" s="4">
        <v>3.3</v>
      </c>
      <c r="J964" s="116">
        <f t="shared" si="31"/>
        <v>1.0058400000000001</v>
      </c>
      <c r="P964" s="6" t="s">
        <v>1516</v>
      </c>
      <c r="U964">
        <v>0</v>
      </c>
    </row>
    <row r="965" spans="2:21">
      <c r="B965" s="11">
        <v>33006</v>
      </c>
      <c r="D965" s="4" t="s">
        <v>1517</v>
      </c>
      <c r="F965" s="4" t="s">
        <v>1273</v>
      </c>
      <c r="G965" s="4">
        <v>4800</v>
      </c>
      <c r="H965" s="130">
        <f t="shared" si="32"/>
        <v>1463.04</v>
      </c>
      <c r="I965" s="4">
        <v>23</v>
      </c>
      <c r="J965" s="116">
        <f t="shared" si="31"/>
        <v>7.0104000000000006</v>
      </c>
      <c r="N965" s="17" t="s">
        <v>1518</v>
      </c>
      <c r="O965" s="17" t="s">
        <v>2875</v>
      </c>
      <c r="U965">
        <v>0</v>
      </c>
    </row>
    <row r="966" spans="2:21">
      <c r="B966" s="11">
        <v>33006</v>
      </c>
      <c r="D966" s="4" t="s">
        <v>1517</v>
      </c>
      <c r="F966" s="4" t="s">
        <v>1276</v>
      </c>
      <c r="G966" s="4">
        <v>4710</v>
      </c>
      <c r="H966" s="130">
        <f t="shared" si="32"/>
        <v>1435.6080000000002</v>
      </c>
      <c r="I966" s="4">
        <v>10</v>
      </c>
      <c r="J966" s="116">
        <f t="shared" si="31"/>
        <v>3.048</v>
      </c>
      <c r="O966" s="17" t="s">
        <v>2875</v>
      </c>
      <c r="U966">
        <v>0</v>
      </c>
    </row>
    <row r="967" spans="2:21">
      <c r="B967" s="11">
        <v>33006</v>
      </c>
      <c r="D967" s="4" t="s">
        <v>1517</v>
      </c>
      <c r="F967" s="4" t="s">
        <v>763</v>
      </c>
      <c r="G967" s="4">
        <v>4250</v>
      </c>
      <c r="H967" s="130">
        <f t="shared" si="32"/>
        <v>1295.4000000000001</v>
      </c>
      <c r="I967" s="4">
        <v>16.3</v>
      </c>
      <c r="J967" s="116">
        <f t="shared" si="31"/>
        <v>4.9682400000000007</v>
      </c>
      <c r="O967" s="17" t="s">
        <v>2875</v>
      </c>
      <c r="U967">
        <v>0</v>
      </c>
    </row>
    <row r="968" spans="2:21">
      <c r="B968" s="11">
        <v>33008</v>
      </c>
      <c r="D968" s="4">
        <v>14</v>
      </c>
      <c r="F968" s="4" t="s">
        <v>772</v>
      </c>
      <c r="G968" s="4">
        <v>4250</v>
      </c>
      <c r="H968" s="130">
        <f t="shared" si="32"/>
        <v>1295.4000000000001</v>
      </c>
      <c r="I968" s="4">
        <v>10</v>
      </c>
      <c r="J968" s="116">
        <f t="shared" si="31"/>
        <v>3.048</v>
      </c>
      <c r="U968">
        <v>0</v>
      </c>
    </row>
    <row r="969" spans="2:21">
      <c r="B969" s="11">
        <v>33008</v>
      </c>
      <c r="D969" s="4">
        <v>14</v>
      </c>
      <c r="F969" s="4" t="s">
        <v>1287</v>
      </c>
      <c r="G969" s="4">
        <v>4000</v>
      </c>
      <c r="H969" s="130">
        <f t="shared" si="32"/>
        <v>1219.2</v>
      </c>
      <c r="I969" s="4">
        <v>3.3</v>
      </c>
      <c r="J969" s="116">
        <f t="shared" si="31"/>
        <v>1.0058400000000001</v>
      </c>
      <c r="U969">
        <v>0</v>
      </c>
    </row>
    <row r="970" spans="2:21">
      <c r="B970" s="11">
        <v>33009</v>
      </c>
      <c r="D970" s="4" t="s">
        <v>1512</v>
      </c>
      <c r="F970" s="4" t="s">
        <v>628</v>
      </c>
      <c r="H970" s="130">
        <f t="shared" si="32"/>
        <v>0</v>
      </c>
      <c r="I970" s="4">
        <v>22</v>
      </c>
      <c r="J970" s="116">
        <f t="shared" si="31"/>
        <v>6.7056000000000004</v>
      </c>
      <c r="N970" s="17" t="s">
        <v>1519</v>
      </c>
      <c r="O970" s="17" t="s">
        <v>2875</v>
      </c>
      <c r="U970">
        <v>0</v>
      </c>
    </row>
    <row r="971" spans="2:21">
      <c r="B971" s="11">
        <v>33009</v>
      </c>
      <c r="D971" s="4" t="s">
        <v>1512</v>
      </c>
      <c r="H971" s="130">
        <f t="shared" si="32"/>
        <v>0</v>
      </c>
      <c r="I971" s="4">
        <v>6.6</v>
      </c>
      <c r="J971" s="116">
        <f t="shared" si="31"/>
        <v>2.0116800000000001</v>
      </c>
      <c r="K971" s="6" t="s">
        <v>22</v>
      </c>
      <c r="O971" s="17" t="s">
        <v>2875</v>
      </c>
      <c r="U971">
        <v>0</v>
      </c>
    </row>
    <row r="972" spans="2:21">
      <c r="B972" s="11">
        <v>33009</v>
      </c>
      <c r="D972" s="4" t="s">
        <v>1512</v>
      </c>
      <c r="F972" s="4" t="s">
        <v>111</v>
      </c>
      <c r="G972" s="4">
        <v>4880</v>
      </c>
      <c r="H972" s="130">
        <f t="shared" si="32"/>
        <v>1487.424</v>
      </c>
      <c r="I972" s="4">
        <v>29.6</v>
      </c>
      <c r="J972" s="116">
        <f t="shared" si="31"/>
        <v>9.0220800000000008</v>
      </c>
      <c r="O972" s="17" t="s">
        <v>2875</v>
      </c>
      <c r="P972" s="6" t="s">
        <v>1520</v>
      </c>
      <c r="U972">
        <v>0</v>
      </c>
    </row>
    <row r="973" spans="2:21">
      <c r="B973" s="11">
        <v>33010</v>
      </c>
      <c r="D973" s="4" t="s">
        <v>1521</v>
      </c>
      <c r="F973" s="4" t="s">
        <v>851</v>
      </c>
      <c r="G973" s="4">
        <v>4425</v>
      </c>
      <c r="H973" s="130">
        <f t="shared" si="32"/>
        <v>1348.74</v>
      </c>
      <c r="I973" s="4">
        <v>14</v>
      </c>
      <c r="J973" s="116">
        <f t="shared" si="31"/>
        <v>4.2671999999999999</v>
      </c>
      <c r="K973" s="6" t="s">
        <v>460</v>
      </c>
      <c r="U973">
        <v>0</v>
      </c>
    </row>
    <row r="974" spans="2:21">
      <c r="B974" s="11">
        <v>33010</v>
      </c>
      <c r="D974" s="4" t="s">
        <v>1521</v>
      </c>
      <c r="F974" s="4" t="s">
        <v>1522</v>
      </c>
      <c r="G974" s="4">
        <v>4900</v>
      </c>
      <c r="H974" s="130">
        <f t="shared" si="32"/>
        <v>1493.52</v>
      </c>
      <c r="I974" s="4">
        <v>10</v>
      </c>
      <c r="J974" s="116">
        <f t="shared" si="31"/>
        <v>3.048</v>
      </c>
      <c r="K974" s="6" t="s">
        <v>954</v>
      </c>
      <c r="U974">
        <v>0</v>
      </c>
    </row>
    <row r="975" spans="2:21">
      <c r="B975" s="11">
        <v>33010</v>
      </c>
      <c r="D975" s="4" t="s">
        <v>1521</v>
      </c>
      <c r="F975" s="4" t="s">
        <v>616</v>
      </c>
      <c r="G975" s="4">
        <v>5180</v>
      </c>
      <c r="H975" s="130">
        <f t="shared" si="32"/>
        <v>1578.864</v>
      </c>
      <c r="I975" s="4">
        <v>22</v>
      </c>
      <c r="J975" s="116">
        <f t="shared" si="31"/>
        <v>6.7056000000000004</v>
      </c>
      <c r="K975" s="6" t="s">
        <v>1523</v>
      </c>
      <c r="U975">
        <v>0</v>
      </c>
    </row>
    <row r="976" spans="2:21">
      <c r="B976" s="11">
        <v>33010</v>
      </c>
      <c r="D976" s="4" t="s">
        <v>1521</v>
      </c>
      <c r="F976" s="4" t="s">
        <v>989</v>
      </c>
      <c r="H976" s="130">
        <f t="shared" si="32"/>
        <v>0</v>
      </c>
      <c r="I976" s="4">
        <v>13</v>
      </c>
      <c r="J976" s="116">
        <f t="shared" si="31"/>
        <v>3.9624000000000001</v>
      </c>
      <c r="K976" s="6" t="s">
        <v>302</v>
      </c>
      <c r="U976">
        <v>0</v>
      </c>
    </row>
    <row r="977" spans="2:21">
      <c r="B977" s="11">
        <v>33012</v>
      </c>
      <c r="D977" s="4" t="s">
        <v>1150</v>
      </c>
      <c r="F977" s="4" t="s">
        <v>552</v>
      </c>
      <c r="G977" s="4">
        <v>5160</v>
      </c>
      <c r="H977" s="130">
        <f t="shared" si="32"/>
        <v>1572.768</v>
      </c>
      <c r="I977" s="4">
        <v>13</v>
      </c>
      <c r="J977" s="116">
        <f t="shared" si="31"/>
        <v>3.9624000000000001</v>
      </c>
      <c r="K977" s="6" t="s">
        <v>22</v>
      </c>
      <c r="U977">
        <v>0</v>
      </c>
    </row>
    <row r="978" spans="2:21">
      <c r="B978" s="11">
        <v>33019</v>
      </c>
      <c r="C978" s="6" t="s">
        <v>1525</v>
      </c>
      <c r="D978" s="4">
        <v>19</v>
      </c>
      <c r="F978" s="4" t="s">
        <v>923</v>
      </c>
      <c r="G978" s="4">
        <v>5250</v>
      </c>
      <c r="H978" s="130">
        <f t="shared" si="32"/>
        <v>1600.2</v>
      </c>
      <c r="I978" s="4">
        <v>3.3</v>
      </c>
      <c r="J978" s="116">
        <f t="shared" si="31"/>
        <v>1.0058400000000001</v>
      </c>
      <c r="K978" s="6" t="s">
        <v>171</v>
      </c>
      <c r="N978" s="17" t="s">
        <v>1524</v>
      </c>
      <c r="O978" s="17" t="s">
        <v>2876</v>
      </c>
      <c r="P978" s="6" t="s">
        <v>1526</v>
      </c>
      <c r="R978">
        <v>3</v>
      </c>
      <c r="S978">
        <v>2</v>
      </c>
      <c r="U978">
        <v>0</v>
      </c>
    </row>
    <row r="979" spans="2:21">
      <c r="B979" s="11">
        <v>33019</v>
      </c>
      <c r="C979" s="6" t="s">
        <v>1525</v>
      </c>
      <c r="D979" s="4">
        <v>19</v>
      </c>
      <c r="F979" s="4" t="s">
        <v>942</v>
      </c>
      <c r="G979" s="4">
        <v>5250</v>
      </c>
      <c r="H979" s="130">
        <f t="shared" si="32"/>
        <v>1600.2</v>
      </c>
      <c r="I979" s="4">
        <v>31</v>
      </c>
      <c r="J979" s="116">
        <f t="shared" si="31"/>
        <v>9.4488000000000003</v>
      </c>
      <c r="K979" s="6" t="s">
        <v>171</v>
      </c>
      <c r="O979" s="17" t="s">
        <v>2876</v>
      </c>
      <c r="U979">
        <v>0</v>
      </c>
    </row>
    <row r="980" spans="2:21">
      <c r="B980" s="11">
        <v>33020</v>
      </c>
      <c r="C980" s="6" t="s">
        <v>1527</v>
      </c>
      <c r="D980" s="4">
        <v>26</v>
      </c>
      <c r="F980" s="4" t="s">
        <v>953</v>
      </c>
      <c r="G980" s="4">
        <v>5300</v>
      </c>
      <c r="H980" s="130">
        <f t="shared" si="32"/>
        <v>1615.44</v>
      </c>
      <c r="I980" s="4">
        <v>22</v>
      </c>
      <c r="J980" s="116">
        <f t="shared" si="31"/>
        <v>6.7056000000000004</v>
      </c>
      <c r="U980">
        <v>0</v>
      </c>
    </row>
    <row r="981" spans="2:21">
      <c r="B981" s="11">
        <v>33025</v>
      </c>
      <c r="D981" s="4">
        <v>20</v>
      </c>
      <c r="F981" s="4" t="s">
        <v>708</v>
      </c>
      <c r="G981" s="4">
        <v>2920</v>
      </c>
      <c r="H981" s="130">
        <f t="shared" si="32"/>
        <v>890.01600000000008</v>
      </c>
      <c r="I981" s="4">
        <v>27</v>
      </c>
      <c r="J981" s="116">
        <f t="shared" si="31"/>
        <v>8.2295999999999996</v>
      </c>
      <c r="K981" s="6" t="s">
        <v>112</v>
      </c>
      <c r="N981" s="17" t="s">
        <v>1528</v>
      </c>
      <c r="O981" s="17" t="s">
        <v>2877</v>
      </c>
      <c r="U981">
        <v>0</v>
      </c>
    </row>
    <row r="982" spans="2:21">
      <c r="B982" s="11">
        <v>33025</v>
      </c>
      <c r="D982" s="4">
        <v>20</v>
      </c>
      <c r="F982" s="4" t="s">
        <v>552</v>
      </c>
      <c r="G982" s="4">
        <v>2700</v>
      </c>
      <c r="H982" s="130">
        <f t="shared" si="32"/>
        <v>822.96</v>
      </c>
      <c r="I982" s="4">
        <v>37</v>
      </c>
      <c r="J982" s="116">
        <f t="shared" si="31"/>
        <v>11.277600000000001</v>
      </c>
      <c r="O982" s="17" t="s">
        <v>2877</v>
      </c>
      <c r="U982">
        <v>0</v>
      </c>
    </row>
    <row r="983" spans="2:21">
      <c r="B983" s="11">
        <v>33026</v>
      </c>
      <c r="F983" s="4" t="s">
        <v>71</v>
      </c>
      <c r="G983" s="4">
        <v>2340</v>
      </c>
      <c r="H983" s="130">
        <f t="shared" si="32"/>
        <v>713.23200000000008</v>
      </c>
      <c r="I983" s="4">
        <v>20</v>
      </c>
      <c r="J983" s="116">
        <f t="shared" si="31"/>
        <v>6.0960000000000001</v>
      </c>
      <c r="K983" s="6" t="s">
        <v>567</v>
      </c>
      <c r="N983" s="17" t="s">
        <v>1529</v>
      </c>
      <c r="O983" s="17" t="s">
        <v>2877</v>
      </c>
      <c r="U983">
        <v>0</v>
      </c>
    </row>
    <row r="984" spans="2:21">
      <c r="B984" s="11">
        <v>33026</v>
      </c>
      <c r="F984" s="4" t="s">
        <v>786</v>
      </c>
      <c r="G984" s="4">
        <v>2400</v>
      </c>
      <c r="H984" s="130">
        <f t="shared" si="32"/>
        <v>731.52</v>
      </c>
      <c r="I984" s="4">
        <v>10</v>
      </c>
      <c r="J984" s="116">
        <f t="shared" si="31"/>
        <v>3.048</v>
      </c>
      <c r="K984" s="6" t="s">
        <v>123</v>
      </c>
      <c r="O984" s="17" t="s">
        <v>2877</v>
      </c>
      <c r="U984">
        <v>0</v>
      </c>
    </row>
    <row r="985" spans="2:21">
      <c r="B985" s="11">
        <v>33026</v>
      </c>
      <c r="F985" s="4" t="s">
        <v>621</v>
      </c>
      <c r="G985" s="4">
        <v>2850</v>
      </c>
      <c r="H985" s="130">
        <f t="shared" si="32"/>
        <v>868.68000000000006</v>
      </c>
      <c r="I985" s="4">
        <v>18</v>
      </c>
      <c r="J985" s="116">
        <f t="shared" si="31"/>
        <v>5.4864000000000006</v>
      </c>
      <c r="K985" s="6" t="s">
        <v>171</v>
      </c>
      <c r="O985" s="17" t="s">
        <v>2877</v>
      </c>
      <c r="U985">
        <v>0</v>
      </c>
    </row>
    <row r="986" spans="2:21">
      <c r="B986" s="11">
        <v>33027</v>
      </c>
      <c r="F986" s="4" t="s">
        <v>556</v>
      </c>
      <c r="G986" s="4">
        <v>1950</v>
      </c>
      <c r="H986" s="130">
        <f t="shared" si="32"/>
        <v>594.36</v>
      </c>
      <c r="I986" s="4">
        <v>10</v>
      </c>
      <c r="J986" s="116">
        <f t="shared" si="31"/>
        <v>3.048</v>
      </c>
      <c r="K986" s="6" t="s">
        <v>120</v>
      </c>
      <c r="N986" s="17" t="s">
        <v>1530</v>
      </c>
      <c r="O986" s="17" t="s">
        <v>2878</v>
      </c>
      <c r="P986" s="6" t="s">
        <v>1531</v>
      </c>
      <c r="U986">
        <v>0</v>
      </c>
    </row>
    <row r="987" spans="2:21">
      <c r="B987" s="11">
        <v>33027</v>
      </c>
      <c r="F987" s="4" t="s">
        <v>558</v>
      </c>
      <c r="G987" s="4">
        <v>2550</v>
      </c>
      <c r="H987" s="130">
        <f t="shared" si="32"/>
        <v>777.24</v>
      </c>
      <c r="I987" s="4">
        <v>13</v>
      </c>
      <c r="J987" s="116">
        <f t="shared" si="31"/>
        <v>3.9624000000000001</v>
      </c>
      <c r="K987" s="6" t="s">
        <v>204</v>
      </c>
      <c r="O987" s="17" t="s">
        <v>2878</v>
      </c>
      <c r="U987">
        <v>0</v>
      </c>
    </row>
    <row r="988" spans="2:21">
      <c r="B988" s="11">
        <v>33027</v>
      </c>
      <c r="F988" s="4" t="s">
        <v>628</v>
      </c>
      <c r="G988" s="4">
        <v>3250</v>
      </c>
      <c r="H988" s="130">
        <f t="shared" si="32"/>
        <v>990.6</v>
      </c>
      <c r="I988" s="4">
        <v>6.6</v>
      </c>
      <c r="J988" s="116">
        <f t="shared" si="31"/>
        <v>2.0116800000000001</v>
      </c>
      <c r="K988" s="6" t="s">
        <v>22</v>
      </c>
      <c r="O988" s="17" t="s">
        <v>2878</v>
      </c>
      <c r="U988">
        <v>0</v>
      </c>
    </row>
    <row r="989" spans="2:21">
      <c r="B989" s="11">
        <v>33027</v>
      </c>
      <c r="F989" s="4" t="s">
        <v>561</v>
      </c>
      <c r="G989" s="4">
        <v>3050</v>
      </c>
      <c r="H989" s="130">
        <f t="shared" si="32"/>
        <v>929.6400000000001</v>
      </c>
      <c r="I989" s="4">
        <v>28</v>
      </c>
      <c r="J989" s="116">
        <f t="shared" si="31"/>
        <v>8.5343999999999998</v>
      </c>
      <c r="K989" s="6" t="s">
        <v>1141</v>
      </c>
      <c r="O989" s="17" t="s">
        <v>2878</v>
      </c>
      <c r="U989">
        <v>0</v>
      </c>
    </row>
    <row r="990" spans="2:21">
      <c r="B990" s="11">
        <v>33027</v>
      </c>
      <c r="F990" s="4" t="s">
        <v>106</v>
      </c>
      <c r="H990" s="130">
        <f t="shared" si="32"/>
        <v>0</v>
      </c>
      <c r="I990" s="4">
        <v>20</v>
      </c>
      <c r="J990" s="116">
        <f t="shared" si="31"/>
        <v>6.0960000000000001</v>
      </c>
      <c r="O990" s="17" t="s">
        <v>2878</v>
      </c>
      <c r="P990" s="6" t="s">
        <v>1532</v>
      </c>
      <c r="S990">
        <v>5</v>
      </c>
      <c r="U990">
        <v>0</v>
      </c>
    </row>
    <row r="991" spans="2:21">
      <c r="B991" s="11">
        <v>33027</v>
      </c>
      <c r="F991" s="4" t="s">
        <v>634</v>
      </c>
      <c r="G991" s="4">
        <v>3450</v>
      </c>
      <c r="H991" s="130">
        <f t="shared" si="32"/>
        <v>1051.56</v>
      </c>
      <c r="I991" s="4">
        <v>14</v>
      </c>
      <c r="J991" s="116">
        <f t="shared" si="31"/>
        <v>4.2671999999999999</v>
      </c>
      <c r="K991" s="6" t="s">
        <v>237</v>
      </c>
      <c r="O991" s="17" t="s">
        <v>2878</v>
      </c>
      <c r="U991">
        <v>0</v>
      </c>
    </row>
    <row r="992" spans="2:21">
      <c r="B992" s="11">
        <v>33027</v>
      </c>
      <c r="F992" s="4" t="s">
        <v>638</v>
      </c>
      <c r="G992" s="4">
        <v>2550</v>
      </c>
      <c r="H992" s="130">
        <f t="shared" si="32"/>
        <v>777.24</v>
      </c>
      <c r="I992" s="4">
        <v>6.6</v>
      </c>
      <c r="J992" s="116">
        <f t="shared" si="31"/>
        <v>2.0116800000000001</v>
      </c>
      <c r="K992" s="6" t="s">
        <v>237</v>
      </c>
      <c r="O992" s="17" t="s">
        <v>2878</v>
      </c>
      <c r="U992">
        <v>0</v>
      </c>
    </row>
    <row r="993" spans="2:21">
      <c r="B993" s="11">
        <v>33028</v>
      </c>
      <c r="F993" s="4" t="s">
        <v>109</v>
      </c>
      <c r="G993" s="4">
        <v>3415</v>
      </c>
      <c r="H993" s="130">
        <f t="shared" si="32"/>
        <v>1040.8920000000001</v>
      </c>
      <c r="I993" s="4">
        <v>6.6</v>
      </c>
      <c r="J993" s="116">
        <f t="shared" si="31"/>
        <v>2.0116800000000001</v>
      </c>
      <c r="K993" s="6" t="s">
        <v>62</v>
      </c>
      <c r="N993" s="17" t="s">
        <v>1533</v>
      </c>
      <c r="O993" s="17" t="s">
        <v>2879</v>
      </c>
      <c r="U993">
        <v>0</v>
      </c>
    </row>
    <row r="994" spans="2:21">
      <c r="B994" s="11">
        <v>33028</v>
      </c>
      <c r="F994" s="4" t="s">
        <v>570</v>
      </c>
      <c r="G994" s="4">
        <v>3920</v>
      </c>
      <c r="H994" s="130">
        <f t="shared" si="32"/>
        <v>1194.816</v>
      </c>
      <c r="I994" s="4">
        <v>26</v>
      </c>
      <c r="J994" s="116">
        <f t="shared" si="31"/>
        <v>7.9248000000000003</v>
      </c>
      <c r="K994" s="6" t="s">
        <v>112</v>
      </c>
      <c r="O994" s="17" t="s">
        <v>2879</v>
      </c>
      <c r="P994" s="6" t="s">
        <v>1534</v>
      </c>
      <c r="S994">
        <v>3</v>
      </c>
      <c r="U994">
        <v>0</v>
      </c>
    </row>
    <row r="995" spans="2:21">
      <c r="B995" s="11">
        <v>33028</v>
      </c>
      <c r="F995" s="4" t="s">
        <v>701</v>
      </c>
      <c r="G995" s="4">
        <v>3800</v>
      </c>
      <c r="H995" s="130">
        <f t="shared" si="32"/>
        <v>1158.24</v>
      </c>
      <c r="I995" s="4">
        <v>29</v>
      </c>
      <c r="J995" s="116">
        <f t="shared" si="31"/>
        <v>8.8391999999999999</v>
      </c>
      <c r="O995" s="17" t="s">
        <v>2879</v>
      </c>
      <c r="P995" s="6" t="s">
        <v>1534</v>
      </c>
      <c r="S995">
        <v>3</v>
      </c>
      <c r="U995">
        <v>0</v>
      </c>
    </row>
    <row r="996" spans="2:21">
      <c r="B996" s="11">
        <v>33028</v>
      </c>
      <c r="F996" s="4" t="s">
        <v>655</v>
      </c>
      <c r="G996" s="4">
        <v>3150</v>
      </c>
      <c r="H996" s="130">
        <f t="shared" si="32"/>
        <v>960.12</v>
      </c>
      <c r="I996" s="4">
        <v>9</v>
      </c>
      <c r="J996" s="116">
        <f t="shared" si="31"/>
        <v>2.7432000000000003</v>
      </c>
      <c r="O996" s="17" t="s">
        <v>2879</v>
      </c>
      <c r="P996" s="6" t="s">
        <v>1535</v>
      </c>
      <c r="S996">
        <v>2</v>
      </c>
      <c r="U996">
        <v>0</v>
      </c>
    </row>
    <row r="997" spans="2:21">
      <c r="B997" s="11">
        <v>33028</v>
      </c>
      <c r="F997" s="4" t="s">
        <v>658</v>
      </c>
      <c r="G997" s="4">
        <v>3050</v>
      </c>
      <c r="H997" s="130">
        <f t="shared" si="32"/>
        <v>929.6400000000001</v>
      </c>
      <c r="I997" s="4">
        <v>6</v>
      </c>
      <c r="J997" s="116">
        <f t="shared" si="31"/>
        <v>1.8288000000000002</v>
      </c>
      <c r="K997" s="6" t="s">
        <v>645</v>
      </c>
      <c r="O997" s="17" t="s">
        <v>2879</v>
      </c>
      <c r="U997">
        <v>0</v>
      </c>
    </row>
    <row r="998" spans="2:21">
      <c r="B998" s="11">
        <v>33028</v>
      </c>
      <c r="F998" s="4" t="s">
        <v>577</v>
      </c>
      <c r="G998" s="4">
        <v>3100</v>
      </c>
      <c r="H998" s="130">
        <f t="shared" si="32"/>
        <v>944.88</v>
      </c>
      <c r="I998" s="4">
        <v>20</v>
      </c>
      <c r="J998" s="116">
        <f t="shared" si="31"/>
        <v>6.0960000000000001</v>
      </c>
      <c r="O998" s="17" t="s">
        <v>2879</v>
      </c>
      <c r="U998">
        <v>0</v>
      </c>
    </row>
    <row r="999" spans="2:21">
      <c r="B999" s="11">
        <v>33029</v>
      </c>
      <c r="F999" s="4" t="s">
        <v>580</v>
      </c>
      <c r="G999" s="4">
        <v>3220</v>
      </c>
      <c r="H999" s="130">
        <f t="shared" si="32"/>
        <v>981.45600000000002</v>
      </c>
      <c r="I999" s="4">
        <v>80</v>
      </c>
      <c r="J999" s="116">
        <f t="shared" si="31"/>
        <v>24.384</v>
      </c>
      <c r="K999" s="6" t="s">
        <v>645</v>
      </c>
      <c r="N999" s="17" t="s">
        <v>1537</v>
      </c>
      <c r="O999" s="17" t="s">
        <v>2880</v>
      </c>
      <c r="P999" s="6" t="s">
        <v>1536</v>
      </c>
      <c r="U999">
        <v>0</v>
      </c>
    </row>
    <row r="1000" spans="2:21">
      <c r="B1000" s="11">
        <v>33029</v>
      </c>
      <c r="F1000" s="4" t="s">
        <v>736</v>
      </c>
      <c r="G1000" s="4">
        <v>2960</v>
      </c>
      <c r="H1000" s="130">
        <f t="shared" si="32"/>
        <v>902.20800000000008</v>
      </c>
      <c r="I1000" s="4">
        <v>30</v>
      </c>
      <c r="J1000" s="116">
        <f t="shared" si="31"/>
        <v>9.1440000000000001</v>
      </c>
      <c r="O1000" s="17" t="s">
        <v>2880</v>
      </c>
      <c r="U1000">
        <v>0</v>
      </c>
    </row>
    <row r="1001" spans="2:21">
      <c r="B1001" s="11">
        <v>33029</v>
      </c>
      <c r="F1001" s="4" t="s">
        <v>1538</v>
      </c>
      <c r="G1001" s="4">
        <v>2960</v>
      </c>
      <c r="H1001" s="130">
        <f t="shared" si="32"/>
        <v>902.20800000000008</v>
      </c>
      <c r="I1001" s="4">
        <v>12</v>
      </c>
      <c r="J1001" s="116">
        <f t="shared" si="31"/>
        <v>3.6576000000000004</v>
      </c>
      <c r="K1001" s="6" t="s">
        <v>120</v>
      </c>
      <c r="O1001" s="17" t="s">
        <v>2880</v>
      </c>
      <c r="U1001">
        <v>0</v>
      </c>
    </row>
    <row r="1002" spans="2:21">
      <c r="B1002" s="11">
        <v>33029</v>
      </c>
      <c r="F1002" s="4" t="s">
        <v>68</v>
      </c>
      <c r="G1002" s="4">
        <v>3360</v>
      </c>
      <c r="H1002" s="130">
        <f t="shared" si="32"/>
        <v>1024.1280000000002</v>
      </c>
      <c r="I1002" s="4">
        <v>10</v>
      </c>
      <c r="J1002" s="116">
        <f t="shared" si="31"/>
        <v>3.048</v>
      </c>
      <c r="O1002" s="17" t="s">
        <v>2880</v>
      </c>
      <c r="U1002">
        <v>0</v>
      </c>
    </row>
    <row r="1003" spans="2:21">
      <c r="B1003" s="11">
        <v>33029</v>
      </c>
      <c r="F1003" s="4" t="s">
        <v>1004</v>
      </c>
      <c r="G1003" s="4">
        <v>3350</v>
      </c>
      <c r="H1003" s="130">
        <f t="shared" si="32"/>
        <v>1021.08</v>
      </c>
      <c r="I1003" s="4">
        <v>20</v>
      </c>
      <c r="J1003" s="116">
        <f t="shared" si="31"/>
        <v>6.0960000000000001</v>
      </c>
      <c r="K1003" s="6" t="s">
        <v>120</v>
      </c>
      <c r="O1003" s="17" t="s">
        <v>2880</v>
      </c>
      <c r="U1003">
        <v>0</v>
      </c>
    </row>
    <row r="1004" spans="2:21">
      <c r="B1004" s="11">
        <v>33029</v>
      </c>
      <c r="F1004" s="4" t="s">
        <v>1273</v>
      </c>
      <c r="G1004" s="4">
        <v>3000</v>
      </c>
      <c r="H1004" s="130">
        <f t="shared" si="32"/>
        <v>914.40000000000009</v>
      </c>
      <c r="I1004" s="4">
        <v>10</v>
      </c>
      <c r="J1004" s="116">
        <f t="shared" si="31"/>
        <v>3.048</v>
      </c>
      <c r="K1004" s="6" t="s">
        <v>253</v>
      </c>
      <c r="O1004" s="17" t="s">
        <v>2880</v>
      </c>
      <c r="U1004">
        <v>0</v>
      </c>
    </row>
    <row r="1005" spans="2:21">
      <c r="B1005" s="11">
        <v>33029</v>
      </c>
      <c r="F1005" s="4" t="s">
        <v>1276</v>
      </c>
      <c r="G1005" s="4">
        <v>2950</v>
      </c>
      <c r="H1005" s="130">
        <f t="shared" si="32"/>
        <v>899.16000000000008</v>
      </c>
      <c r="I1005" s="4">
        <v>10</v>
      </c>
      <c r="J1005" s="116">
        <f t="shared" si="31"/>
        <v>3.048</v>
      </c>
      <c r="K1005" s="6" t="s">
        <v>1012</v>
      </c>
      <c r="O1005" s="17" t="s">
        <v>2880</v>
      </c>
      <c r="U1005">
        <v>0</v>
      </c>
    </row>
    <row r="1006" spans="2:21">
      <c r="B1006" s="11">
        <v>33029</v>
      </c>
      <c r="F1006" s="4" t="s">
        <v>763</v>
      </c>
      <c r="G1006" s="4">
        <v>2800</v>
      </c>
      <c r="H1006" s="130">
        <f t="shared" si="32"/>
        <v>853.44</v>
      </c>
      <c r="I1006" s="4">
        <v>13</v>
      </c>
      <c r="J1006" s="116">
        <f t="shared" si="31"/>
        <v>3.9624000000000001</v>
      </c>
      <c r="O1006" s="17" t="s">
        <v>2880</v>
      </c>
      <c r="U1006">
        <v>0</v>
      </c>
    </row>
    <row r="1007" spans="2:21">
      <c r="B1007" s="11">
        <v>33031</v>
      </c>
      <c r="F1007" s="4" t="s">
        <v>1178</v>
      </c>
      <c r="G1007" s="4">
        <v>2600</v>
      </c>
      <c r="H1007" s="130">
        <f t="shared" si="32"/>
        <v>792.48</v>
      </c>
      <c r="I1007" s="4">
        <v>12</v>
      </c>
      <c r="J1007" s="116">
        <f t="shared" si="31"/>
        <v>3.6576000000000004</v>
      </c>
      <c r="K1007" s="6" t="s">
        <v>241</v>
      </c>
      <c r="L1007" s="6" t="s">
        <v>586</v>
      </c>
      <c r="N1007" s="17" t="s">
        <v>1539</v>
      </c>
      <c r="O1007" s="17" t="s">
        <v>1539</v>
      </c>
      <c r="U1007">
        <v>0</v>
      </c>
    </row>
    <row r="1008" spans="2:21">
      <c r="B1008" s="11">
        <v>33031</v>
      </c>
      <c r="F1008" s="4" t="s">
        <v>527</v>
      </c>
      <c r="G1008" s="4">
        <v>2870</v>
      </c>
      <c r="H1008" s="130">
        <f t="shared" si="32"/>
        <v>874.77600000000007</v>
      </c>
      <c r="I1008" s="4">
        <v>12</v>
      </c>
      <c r="J1008" s="116">
        <f t="shared" si="31"/>
        <v>3.6576000000000004</v>
      </c>
      <c r="K1008" s="6" t="s">
        <v>120</v>
      </c>
      <c r="O1008" s="17" t="s">
        <v>1539</v>
      </c>
      <c r="U1008">
        <v>0</v>
      </c>
    </row>
    <row r="1009" spans="2:21">
      <c r="B1009" s="11">
        <v>33032</v>
      </c>
      <c r="F1009" s="4" t="s">
        <v>1540</v>
      </c>
      <c r="G1009" s="4">
        <v>5650</v>
      </c>
      <c r="H1009" s="130">
        <f t="shared" si="32"/>
        <v>1722.1200000000001</v>
      </c>
      <c r="I1009" s="4">
        <v>30</v>
      </c>
      <c r="J1009" s="116">
        <f t="shared" si="31"/>
        <v>9.1440000000000001</v>
      </c>
      <c r="K1009" s="6" t="s">
        <v>163</v>
      </c>
      <c r="N1009" s="17" t="s">
        <v>1542</v>
      </c>
      <c r="O1009" s="17" t="s">
        <v>2881</v>
      </c>
      <c r="U1009">
        <v>0</v>
      </c>
    </row>
    <row r="1010" spans="2:21">
      <c r="B1010" s="11">
        <v>33032</v>
      </c>
      <c r="F1010" s="4" t="s">
        <v>1541</v>
      </c>
      <c r="G1010" s="4">
        <v>5660</v>
      </c>
      <c r="H1010" s="130">
        <f t="shared" si="32"/>
        <v>1725.1680000000001</v>
      </c>
      <c r="I1010" s="4">
        <v>26</v>
      </c>
      <c r="J1010" s="116">
        <f t="shared" si="31"/>
        <v>7.9248000000000003</v>
      </c>
      <c r="K1010" s="6" t="s">
        <v>259</v>
      </c>
      <c r="O1010" s="17" t="s">
        <v>2881</v>
      </c>
      <c r="U1010">
        <v>0</v>
      </c>
    </row>
    <row r="1011" spans="2:21">
      <c r="B1011" s="11">
        <v>33033</v>
      </c>
      <c r="D1011" s="4">
        <v>35</v>
      </c>
      <c r="F1011" s="4" t="s">
        <v>1544</v>
      </c>
      <c r="G1011" s="4">
        <v>5800</v>
      </c>
      <c r="H1011" s="130">
        <f t="shared" si="32"/>
        <v>1767.8400000000001</v>
      </c>
      <c r="I1011" s="4">
        <v>15</v>
      </c>
      <c r="J1011" s="116">
        <f t="shared" si="31"/>
        <v>4.5720000000000001</v>
      </c>
      <c r="K1011" s="6" t="s">
        <v>1545</v>
      </c>
      <c r="N1011" s="17" t="s">
        <v>1543</v>
      </c>
      <c r="O1011" s="17" t="s">
        <v>2881</v>
      </c>
      <c r="U1011">
        <v>0</v>
      </c>
    </row>
    <row r="1012" spans="2:21">
      <c r="B1012" s="11">
        <v>33033</v>
      </c>
      <c r="F1012" s="4" t="s">
        <v>525</v>
      </c>
      <c r="G1012" s="4">
        <v>5650</v>
      </c>
      <c r="H1012" s="130">
        <f t="shared" si="32"/>
        <v>1722.1200000000001</v>
      </c>
      <c r="I1012" s="4">
        <v>18</v>
      </c>
      <c r="J1012" s="116">
        <f t="shared" si="31"/>
        <v>5.4864000000000006</v>
      </c>
      <c r="K1012" s="6" t="s">
        <v>171</v>
      </c>
      <c r="O1012" s="17" t="s">
        <v>2881</v>
      </c>
      <c r="U1012">
        <v>0</v>
      </c>
    </row>
    <row r="1013" spans="2:21">
      <c r="B1013" s="11">
        <v>33035</v>
      </c>
      <c r="D1013" s="4" t="s">
        <v>1547</v>
      </c>
      <c r="F1013" s="4" t="s">
        <v>263</v>
      </c>
      <c r="G1013" s="4">
        <v>5500</v>
      </c>
      <c r="H1013" s="130">
        <f t="shared" si="32"/>
        <v>1676.4</v>
      </c>
      <c r="I1013" s="4">
        <v>15</v>
      </c>
      <c r="J1013" s="116">
        <f t="shared" si="31"/>
        <v>4.5720000000000001</v>
      </c>
      <c r="K1013" s="6" t="s">
        <v>22</v>
      </c>
      <c r="N1013" s="17" t="s">
        <v>1546</v>
      </c>
      <c r="O1013" s="17" t="s">
        <v>2882</v>
      </c>
      <c r="P1013" s="6" t="s">
        <v>1548</v>
      </c>
      <c r="U1013">
        <v>0</v>
      </c>
    </row>
    <row r="1014" spans="2:21">
      <c r="B1014" s="11">
        <v>33035</v>
      </c>
      <c r="D1014" s="4" t="s">
        <v>1547</v>
      </c>
      <c r="F1014" s="4" t="s">
        <v>54</v>
      </c>
      <c r="G1014" s="4">
        <v>5585</v>
      </c>
      <c r="H1014" s="130">
        <f t="shared" si="32"/>
        <v>1702.308</v>
      </c>
      <c r="I1014" s="4">
        <v>6.6</v>
      </c>
      <c r="J1014" s="116">
        <f t="shared" si="31"/>
        <v>2.0116800000000001</v>
      </c>
      <c r="K1014" s="6" t="s">
        <v>62</v>
      </c>
      <c r="O1014" s="17" t="s">
        <v>2882</v>
      </c>
      <c r="P1014" s="6" t="s">
        <v>1549</v>
      </c>
      <c r="U1014">
        <v>0</v>
      </c>
    </row>
    <row r="1015" spans="2:21">
      <c r="B1015" s="11">
        <v>33035</v>
      </c>
      <c r="D1015" s="4" t="s">
        <v>1547</v>
      </c>
      <c r="F1015" s="4" t="s">
        <v>42</v>
      </c>
      <c r="G1015" s="4">
        <v>5370</v>
      </c>
      <c r="H1015" s="130">
        <f t="shared" si="32"/>
        <v>1636.7760000000001</v>
      </c>
      <c r="I1015" s="4">
        <v>28</v>
      </c>
      <c r="J1015" s="116">
        <f t="shared" si="31"/>
        <v>8.5343999999999998</v>
      </c>
      <c r="K1015" s="6" t="s">
        <v>567</v>
      </c>
      <c r="O1015" s="17" t="s">
        <v>2882</v>
      </c>
      <c r="P1015" s="6" t="s">
        <v>1549</v>
      </c>
      <c r="U1015">
        <v>0</v>
      </c>
    </row>
    <row r="1016" spans="2:21">
      <c r="B1016" s="11">
        <v>33035</v>
      </c>
      <c r="D1016" s="4" t="s">
        <v>1547</v>
      </c>
      <c r="F1016" s="4" t="s">
        <v>616</v>
      </c>
      <c r="G1016" s="4">
        <v>5100</v>
      </c>
      <c r="H1016" s="130">
        <f t="shared" si="32"/>
        <v>1554.48</v>
      </c>
      <c r="I1016" s="4">
        <v>24</v>
      </c>
      <c r="J1016" s="116">
        <f t="shared" si="31"/>
        <v>7.3152000000000008</v>
      </c>
      <c r="K1016" s="6" t="s">
        <v>241</v>
      </c>
      <c r="O1016" s="17" t="s">
        <v>2882</v>
      </c>
      <c r="U1016">
        <v>0</v>
      </c>
    </row>
    <row r="1017" spans="2:21">
      <c r="B1017" s="11">
        <v>33035</v>
      </c>
      <c r="D1017" s="4" t="s">
        <v>1547</v>
      </c>
      <c r="F1017" s="4" t="s">
        <v>851</v>
      </c>
      <c r="G1017" s="4">
        <v>4895</v>
      </c>
      <c r="H1017" s="130">
        <f t="shared" si="32"/>
        <v>1491.9960000000001</v>
      </c>
      <c r="I1017" s="4">
        <v>25</v>
      </c>
      <c r="J1017" s="116">
        <f t="shared" si="31"/>
        <v>7.62</v>
      </c>
      <c r="K1017" s="6" t="s">
        <v>241</v>
      </c>
      <c r="O1017" s="17" t="s">
        <v>2882</v>
      </c>
      <c r="U1017">
        <v>0</v>
      </c>
    </row>
    <row r="1018" spans="2:21">
      <c r="B1018" s="11">
        <v>33036</v>
      </c>
      <c r="F1018" s="4" t="s">
        <v>923</v>
      </c>
      <c r="G1018" s="4">
        <v>3400</v>
      </c>
      <c r="H1018" s="130">
        <f t="shared" si="32"/>
        <v>1036.3200000000002</v>
      </c>
      <c r="I1018" s="4">
        <v>25</v>
      </c>
      <c r="J1018" s="116">
        <f t="shared" si="31"/>
        <v>7.62</v>
      </c>
      <c r="N1018" s="17" t="s">
        <v>1550</v>
      </c>
      <c r="O1018" s="17" t="s">
        <v>1550</v>
      </c>
      <c r="P1018" s="6" t="s">
        <v>1516</v>
      </c>
      <c r="U1018">
        <v>0</v>
      </c>
    </row>
    <row r="1019" spans="2:21">
      <c r="B1019" s="11">
        <v>33036</v>
      </c>
      <c r="F1019" s="4" t="s">
        <v>927</v>
      </c>
      <c r="H1019" s="130">
        <f t="shared" si="32"/>
        <v>0</v>
      </c>
      <c r="I1019" s="4">
        <v>23</v>
      </c>
      <c r="J1019" s="116">
        <f t="shared" si="31"/>
        <v>7.0104000000000006</v>
      </c>
      <c r="O1019" s="17" t="s">
        <v>1550</v>
      </c>
      <c r="U1019">
        <v>0</v>
      </c>
    </row>
    <row r="1020" spans="2:21">
      <c r="B1020" s="11">
        <v>33037</v>
      </c>
      <c r="C1020" s="6" t="s">
        <v>1554</v>
      </c>
      <c r="F1020" s="4" t="s">
        <v>54</v>
      </c>
      <c r="G1020" s="4">
        <v>2590</v>
      </c>
      <c r="H1020" s="130">
        <f t="shared" si="32"/>
        <v>789.43200000000002</v>
      </c>
      <c r="I1020" s="4">
        <v>18</v>
      </c>
      <c r="J1020" s="116">
        <f t="shared" si="31"/>
        <v>5.4864000000000006</v>
      </c>
      <c r="N1020" s="17" t="s">
        <v>1551</v>
      </c>
      <c r="O1020" s="17" t="s">
        <v>2883</v>
      </c>
      <c r="U1020">
        <v>0</v>
      </c>
    </row>
    <row r="1021" spans="2:21">
      <c r="B1021" s="11">
        <v>33037</v>
      </c>
      <c r="C1021" s="6" t="s">
        <v>1554</v>
      </c>
      <c r="H1021" s="130">
        <f t="shared" si="32"/>
        <v>0</v>
      </c>
      <c r="I1021" s="4">
        <v>8.5</v>
      </c>
      <c r="J1021" s="116">
        <f t="shared" si="31"/>
        <v>2.5908000000000002</v>
      </c>
      <c r="O1021" s="17" t="s">
        <v>2883</v>
      </c>
      <c r="P1021" s="6" t="s">
        <v>1552</v>
      </c>
      <c r="U1021">
        <v>0</v>
      </c>
    </row>
    <row r="1022" spans="2:21">
      <c r="B1022" s="11">
        <v>33037</v>
      </c>
      <c r="C1022" s="6" t="s">
        <v>1554</v>
      </c>
      <c r="F1022" s="4" t="s">
        <v>616</v>
      </c>
      <c r="H1022" s="130">
        <f t="shared" si="32"/>
        <v>0</v>
      </c>
      <c r="I1022" s="4">
        <v>22</v>
      </c>
      <c r="J1022" s="116">
        <f t="shared" si="31"/>
        <v>6.7056000000000004</v>
      </c>
      <c r="K1022" s="6" t="s">
        <v>1553</v>
      </c>
      <c r="O1022" s="17" t="s">
        <v>2883</v>
      </c>
      <c r="U1022">
        <v>0</v>
      </c>
    </row>
    <row r="1023" spans="2:21">
      <c r="B1023" s="11">
        <v>33037</v>
      </c>
      <c r="C1023" s="6" t="s">
        <v>1554</v>
      </c>
      <c r="F1023" s="4" t="s">
        <v>989</v>
      </c>
      <c r="G1023" s="4">
        <v>2100</v>
      </c>
      <c r="H1023" s="130">
        <f t="shared" si="32"/>
        <v>640.08000000000004</v>
      </c>
      <c r="I1023" s="4">
        <v>3.3</v>
      </c>
      <c r="J1023" s="116">
        <f t="shared" si="31"/>
        <v>1.0058400000000001</v>
      </c>
      <c r="K1023" s="6" t="s">
        <v>171</v>
      </c>
      <c r="O1023" s="17" t="s">
        <v>2883</v>
      </c>
      <c r="U1023">
        <v>0</v>
      </c>
    </row>
    <row r="1024" spans="2:21">
      <c r="B1024" s="11">
        <v>33037</v>
      </c>
      <c r="C1024" s="6" t="s">
        <v>1554</v>
      </c>
      <c r="F1024" s="4" t="s">
        <v>263</v>
      </c>
      <c r="G1024" s="4">
        <v>2260</v>
      </c>
      <c r="H1024" s="130">
        <f t="shared" si="32"/>
        <v>688.84800000000007</v>
      </c>
      <c r="I1024" s="4">
        <v>25</v>
      </c>
      <c r="J1024" s="116">
        <f t="shared" si="31"/>
        <v>7.62</v>
      </c>
      <c r="K1024" s="6" t="s">
        <v>1553</v>
      </c>
      <c r="O1024" s="17" t="s">
        <v>2883</v>
      </c>
      <c r="P1024" s="6" t="s">
        <v>1552</v>
      </c>
      <c r="U1024">
        <v>0</v>
      </c>
    </row>
    <row r="1025" spans="2:21">
      <c r="B1025" s="11">
        <v>33038</v>
      </c>
      <c r="C1025" s="6" t="s">
        <v>1502</v>
      </c>
      <c r="D1025" s="4">
        <v>18</v>
      </c>
      <c r="F1025" s="4" t="s">
        <v>1555</v>
      </c>
      <c r="G1025" s="4">
        <v>4350</v>
      </c>
      <c r="H1025" s="130">
        <f t="shared" si="32"/>
        <v>1325.88</v>
      </c>
      <c r="I1025" s="4">
        <v>23</v>
      </c>
      <c r="J1025" s="116">
        <f t="shared" si="31"/>
        <v>7.0104000000000006</v>
      </c>
      <c r="N1025" s="17" t="s">
        <v>1556</v>
      </c>
      <c r="O1025" s="17" t="s">
        <v>2884</v>
      </c>
      <c r="U1025">
        <v>0</v>
      </c>
    </row>
    <row r="1026" spans="2:21">
      <c r="B1026" s="11">
        <v>33039</v>
      </c>
      <c r="F1026" s="4" t="s">
        <v>57</v>
      </c>
      <c r="G1026" s="4">
        <v>3700</v>
      </c>
      <c r="H1026" s="130">
        <f t="shared" si="32"/>
        <v>1127.76</v>
      </c>
      <c r="I1026" s="4">
        <v>7.5</v>
      </c>
      <c r="J1026" s="116">
        <f t="shared" si="31"/>
        <v>2.286</v>
      </c>
      <c r="K1026" s="6" t="s">
        <v>22</v>
      </c>
      <c r="N1026" s="17" t="s">
        <v>1557</v>
      </c>
      <c r="O1026" s="17" t="s">
        <v>2884</v>
      </c>
      <c r="P1026" s="6" t="s">
        <v>1558</v>
      </c>
      <c r="U1026">
        <v>0</v>
      </c>
    </row>
    <row r="1027" spans="2:21">
      <c r="B1027" s="11">
        <v>33040</v>
      </c>
      <c r="D1027" s="4" t="s">
        <v>1559</v>
      </c>
      <c r="F1027" s="4" t="s">
        <v>54</v>
      </c>
      <c r="G1027" s="4">
        <v>5800</v>
      </c>
      <c r="H1027" s="130">
        <f t="shared" si="32"/>
        <v>1767.8400000000001</v>
      </c>
      <c r="I1027" s="4">
        <v>14</v>
      </c>
      <c r="J1027" s="116">
        <f t="shared" si="31"/>
        <v>4.2671999999999999</v>
      </c>
      <c r="K1027" s="6" t="s">
        <v>123</v>
      </c>
      <c r="N1027" s="17" t="s">
        <v>1560</v>
      </c>
      <c r="O1027" s="17" t="s">
        <v>2715</v>
      </c>
      <c r="U1027">
        <v>0</v>
      </c>
    </row>
    <row r="1028" spans="2:21">
      <c r="B1028" s="11">
        <v>33045</v>
      </c>
      <c r="C1028" s="6" t="s">
        <v>1561</v>
      </c>
      <c r="D1028" s="4" t="s">
        <v>1562</v>
      </c>
      <c r="F1028" s="4" t="s">
        <v>621</v>
      </c>
      <c r="G1028" s="4">
        <v>5965</v>
      </c>
      <c r="H1028" s="130">
        <f t="shared" ref="H1028:H1091" si="33">G1028*0.3048</f>
        <v>1818.1320000000001</v>
      </c>
      <c r="I1028" s="4">
        <v>30</v>
      </c>
      <c r="J1028" s="116">
        <f t="shared" si="31"/>
        <v>9.1440000000000001</v>
      </c>
      <c r="N1028" s="17" t="s">
        <v>1563</v>
      </c>
      <c r="O1028" s="17" t="s">
        <v>2803</v>
      </c>
      <c r="P1028" s="6" t="s">
        <v>1002</v>
      </c>
      <c r="R1028">
        <v>2</v>
      </c>
      <c r="U1028">
        <v>0</v>
      </c>
    </row>
    <row r="1029" spans="2:21">
      <c r="B1029" s="11">
        <v>33045</v>
      </c>
      <c r="C1029" s="6" t="s">
        <v>1561</v>
      </c>
      <c r="D1029" s="4" t="s">
        <v>1562</v>
      </c>
      <c r="F1029" s="4" t="s">
        <v>528</v>
      </c>
      <c r="G1029" s="4">
        <v>5800</v>
      </c>
      <c r="H1029" s="130">
        <f t="shared" si="33"/>
        <v>1767.8400000000001</v>
      </c>
      <c r="I1029" s="4">
        <v>30</v>
      </c>
      <c r="J1029" s="116">
        <f t="shared" si="31"/>
        <v>9.1440000000000001</v>
      </c>
      <c r="K1029" s="6" t="s">
        <v>481</v>
      </c>
      <c r="O1029" s="17" t="s">
        <v>2803</v>
      </c>
      <c r="P1029" s="6" t="s">
        <v>1564</v>
      </c>
      <c r="U1029">
        <v>0</v>
      </c>
    </row>
    <row r="1030" spans="2:21">
      <c r="B1030" s="11">
        <v>33045</v>
      </c>
      <c r="C1030" s="6" t="s">
        <v>1561</v>
      </c>
      <c r="D1030" s="4" t="s">
        <v>1562</v>
      </c>
      <c r="F1030" s="4" t="s">
        <v>724</v>
      </c>
      <c r="G1030" s="4">
        <v>5740</v>
      </c>
      <c r="H1030" s="130">
        <f t="shared" si="33"/>
        <v>1749.5520000000001</v>
      </c>
      <c r="I1030" s="4">
        <v>12</v>
      </c>
      <c r="J1030" s="116">
        <f t="shared" si="31"/>
        <v>3.6576000000000004</v>
      </c>
      <c r="K1030" s="6" t="s">
        <v>171</v>
      </c>
      <c r="O1030" s="17" t="s">
        <v>2803</v>
      </c>
      <c r="U1030">
        <v>0</v>
      </c>
    </row>
    <row r="1031" spans="2:21">
      <c r="B1031" s="11">
        <v>33045</v>
      </c>
      <c r="C1031" s="6" t="s">
        <v>1561</v>
      </c>
      <c r="D1031" s="4" t="s">
        <v>1562</v>
      </c>
      <c r="F1031" s="4" t="s">
        <v>556</v>
      </c>
      <c r="G1031" s="4">
        <v>5690</v>
      </c>
      <c r="H1031" s="130">
        <f t="shared" si="33"/>
        <v>1734.3120000000001</v>
      </c>
      <c r="I1031" s="4">
        <v>11</v>
      </c>
      <c r="J1031" s="116">
        <f t="shared" si="31"/>
        <v>3.3528000000000002</v>
      </c>
      <c r="K1031" s="6" t="s">
        <v>171</v>
      </c>
      <c r="O1031" s="17" t="s">
        <v>2803</v>
      </c>
      <c r="U1031">
        <v>0</v>
      </c>
    </row>
    <row r="1032" spans="2:21">
      <c r="B1032" s="11">
        <v>33047</v>
      </c>
      <c r="C1032" s="6" t="s">
        <v>1525</v>
      </c>
      <c r="D1032" s="4" t="s">
        <v>1565</v>
      </c>
      <c r="F1032" s="4" t="s">
        <v>54</v>
      </c>
      <c r="G1032" s="4">
        <v>6050</v>
      </c>
      <c r="H1032" s="130">
        <f t="shared" si="33"/>
        <v>1844.0400000000002</v>
      </c>
      <c r="I1032" s="4">
        <v>12</v>
      </c>
      <c r="J1032" s="116">
        <f t="shared" si="31"/>
        <v>3.6576000000000004</v>
      </c>
      <c r="K1032" s="6" t="s">
        <v>123</v>
      </c>
      <c r="U1032">
        <v>0</v>
      </c>
    </row>
    <row r="1033" spans="2:21">
      <c r="B1033" s="11">
        <v>33048</v>
      </c>
      <c r="C1033" s="6" t="s">
        <v>1527</v>
      </c>
      <c r="D1033" s="4" t="s">
        <v>1512</v>
      </c>
      <c r="F1033" s="4" t="s">
        <v>561</v>
      </c>
      <c r="G1033" s="4">
        <v>5200</v>
      </c>
      <c r="H1033" s="130">
        <f t="shared" si="33"/>
        <v>1584.96</v>
      </c>
      <c r="I1033" s="4">
        <v>12</v>
      </c>
      <c r="J1033" s="116">
        <f t="shared" si="31"/>
        <v>3.6576000000000004</v>
      </c>
      <c r="K1033" s="6" t="s">
        <v>204</v>
      </c>
      <c r="N1033" s="17" t="s">
        <v>1566</v>
      </c>
      <c r="O1033" s="17" t="s">
        <v>2885</v>
      </c>
      <c r="P1033" s="6" t="s">
        <v>1567</v>
      </c>
      <c r="S1033">
        <v>3</v>
      </c>
      <c r="U1033">
        <v>0</v>
      </c>
    </row>
    <row r="1034" spans="2:21">
      <c r="B1034" s="11">
        <v>33051</v>
      </c>
      <c r="C1034" s="6" t="s">
        <v>1525</v>
      </c>
      <c r="D1034" s="4" t="s">
        <v>1568</v>
      </c>
      <c r="F1034" s="4" t="s">
        <v>989</v>
      </c>
      <c r="G1034" s="4">
        <v>6050</v>
      </c>
      <c r="H1034" s="130">
        <f t="shared" si="33"/>
        <v>1844.0400000000002</v>
      </c>
      <c r="I1034" s="4">
        <v>30</v>
      </c>
      <c r="J1034" s="116">
        <f t="shared" si="31"/>
        <v>9.1440000000000001</v>
      </c>
      <c r="K1034" s="6" t="s">
        <v>479</v>
      </c>
      <c r="N1034" s="17" t="s">
        <v>1569</v>
      </c>
      <c r="O1034" s="17" t="s">
        <v>2764</v>
      </c>
      <c r="P1034" s="6" t="s">
        <v>1570</v>
      </c>
      <c r="T1034">
        <v>3</v>
      </c>
      <c r="U1034">
        <v>0</v>
      </c>
    </row>
    <row r="1035" spans="2:21">
      <c r="B1035" s="11">
        <v>33052</v>
      </c>
      <c r="C1035" s="6" t="s">
        <v>1525</v>
      </c>
      <c r="D1035" s="4" t="s">
        <v>1571</v>
      </c>
      <c r="F1035" s="4" t="s">
        <v>851</v>
      </c>
      <c r="G1035" s="4">
        <v>6170</v>
      </c>
      <c r="H1035" s="130">
        <f t="shared" si="33"/>
        <v>1880.616</v>
      </c>
      <c r="I1035" s="4">
        <v>20</v>
      </c>
      <c r="J1035" s="116">
        <f t="shared" si="31"/>
        <v>6.0960000000000001</v>
      </c>
      <c r="K1035" s="6" t="s">
        <v>171</v>
      </c>
      <c r="U1035">
        <v>0</v>
      </c>
    </row>
    <row r="1036" spans="2:21">
      <c r="B1036" s="11">
        <v>33052</v>
      </c>
      <c r="C1036" s="6" t="s">
        <v>1525</v>
      </c>
      <c r="D1036" s="4" t="s">
        <v>1571</v>
      </c>
      <c r="F1036" s="4" t="s">
        <v>910</v>
      </c>
      <c r="G1036" s="4">
        <v>6140</v>
      </c>
      <c r="H1036" s="130">
        <f t="shared" si="33"/>
        <v>1871.4720000000002</v>
      </c>
      <c r="I1036" s="4">
        <v>23</v>
      </c>
      <c r="J1036" s="116">
        <f t="shared" si="31"/>
        <v>7.0104000000000006</v>
      </c>
      <c r="K1036" s="6" t="s">
        <v>171</v>
      </c>
      <c r="U1036">
        <v>0</v>
      </c>
    </row>
    <row r="1037" spans="2:21">
      <c r="B1037" s="11">
        <v>33053</v>
      </c>
      <c r="C1037" s="6" t="s">
        <v>1525</v>
      </c>
      <c r="D1037" s="4" t="s">
        <v>1572</v>
      </c>
      <c r="F1037" s="4" t="s">
        <v>621</v>
      </c>
      <c r="G1037" s="4">
        <v>5800</v>
      </c>
      <c r="H1037" s="130">
        <f t="shared" si="33"/>
        <v>1767.8400000000001</v>
      </c>
      <c r="I1037" s="130">
        <v>15</v>
      </c>
      <c r="J1037" s="116">
        <f t="shared" si="31"/>
        <v>4.5720000000000001</v>
      </c>
      <c r="K1037" s="116" t="s">
        <v>460</v>
      </c>
      <c r="L1037" s="116"/>
      <c r="M1037" s="116"/>
      <c r="N1037" s="116" t="s">
        <v>1573</v>
      </c>
      <c r="O1037" s="116" t="s">
        <v>1573</v>
      </c>
      <c r="P1037" s="116"/>
      <c r="Q1037" s="116"/>
      <c r="R1037" s="116"/>
      <c r="S1037" s="116"/>
      <c r="T1037" s="116"/>
      <c r="U1037">
        <v>0</v>
      </c>
    </row>
    <row r="1038" spans="2:21">
      <c r="B1038" s="11">
        <v>33053</v>
      </c>
      <c r="C1038" s="6" t="s">
        <v>1525</v>
      </c>
      <c r="D1038" s="4" t="s">
        <v>1572</v>
      </c>
      <c r="F1038" s="4" t="s">
        <v>724</v>
      </c>
      <c r="G1038" s="4">
        <v>5770</v>
      </c>
      <c r="H1038" s="130">
        <f t="shared" si="33"/>
        <v>1758.6960000000001</v>
      </c>
      <c r="I1038" s="4">
        <v>20</v>
      </c>
      <c r="J1038" s="116">
        <f t="shared" si="31"/>
        <v>6.0960000000000001</v>
      </c>
      <c r="K1038" s="6" t="s">
        <v>22</v>
      </c>
      <c r="O1038" s="116" t="s">
        <v>1573</v>
      </c>
      <c r="U1038">
        <v>0</v>
      </c>
    </row>
    <row r="1039" spans="2:21">
      <c r="B1039" s="11">
        <v>33053</v>
      </c>
      <c r="C1039" s="6" t="s">
        <v>1525</v>
      </c>
      <c r="D1039" s="4" t="s">
        <v>1572</v>
      </c>
      <c r="F1039" s="4" t="s">
        <v>556</v>
      </c>
      <c r="G1039" s="4">
        <v>6000</v>
      </c>
      <c r="H1039" s="130">
        <f t="shared" si="33"/>
        <v>1828.8000000000002</v>
      </c>
      <c r="I1039" s="4">
        <v>26.5</v>
      </c>
      <c r="J1039" s="116">
        <f t="shared" si="31"/>
        <v>8.0772000000000013</v>
      </c>
      <c r="K1039" s="6" t="s">
        <v>890</v>
      </c>
      <c r="O1039" s="116" t="s">
        <v>1573</v>
      </c>
      <c r="U1039">
        <v>0</v>
      </c>
    </row>
    <row r="1040" spans="2:21">
      <c r="B1040" s="11">
        <v>33053</v>
      </c>
      <c r="C1040" s="6" t="s">
        <v>1525</v>
      </c>
      <c r="D1040" s="4" t="s">
        <v>1572</v>
      </c>
      <c r="F1040" s="4" t="s">
        <v>689</v>
      </c>
      <c r="G1040" s="4">
        <v>6700</v>
      </c>
      <c r="H1040" s="130">
        <f t="shared" si="33"/>
        <v>2042.16</v>
      </c>
      <c r="I1040" s="4">
        <v>5</v>
      </c>
      <c r="J1040" s="116">
        <f t="shared" si="31"/>
        <v>1.524</v>
      </c>
      <c r="K1040" s="6" t="s">
        <v>22</v>
      </c>
      <c r="O1040" s="116" t="s">
        <v>1573</v>
      </c>
      <c r="P1040" s="6" t="s">
        <v>1503</v>
      </c>
      <c r="U1040">
        <v>0</v>
      </c>
    </row>
    <row r="1041" spans="2:21">
      <c r="B1041" s="11">
        <v>33053</v>
      </c>
      <c r="C1041" s="6" t="s">
        <v>1525</v>
      </c>
      <c r="D1041" s="4" t="s">
        <v>1572</v>
      </c>
      <c r="F1041" s="4" t="s">
        <v>689</v>
      </c>
      <c r="G1041" s="4">
        <v>6700</v>
      </c>
      <c r="H1041" s="130">
        <f t="shared" si="33"/>
        <v>2042.16</v>
      </c>
      <c r="I1041" s="4">
        <v>8</v>
      </c>
      <c r="J1041" s="116">
        <f t="shared" si="31"/>
        <v>2.4384000000000001</v>
      </c>
      <c r="K1041" s="6" t="s">
        <v>22</v>
      </c>
      <c r="O1041" s="116" t="s">
        <v>1573</v>
      </c>
      <c r="U1041">
        <v>0</v>
      </c>
    </row>
    <row r="1042" spans="2:21">
      <c r="B1042" s="11">
        <v>33057</v>
      </c>
      <c r="C1042" s="6" t="s">
        <v>1574</v>
      </c>
      <c r="D1042" s="4" t="s">
        <v>1575</v>
      </c>
      <c r="F1042" s="4" t="s">
        <v>923</v>
      </c>
      <c r="H1042" s="130">
        <f t="shared" si="33"/>
        <v>0</v>
      </c>
      <c r="I1042" s="4">
        <v>8</v>
      </c>
      <c r="J1042" s="116">
        <f t="shared" si="31"/>
        <v>2.4384000000000001</v>
      </c>
      <c r="K1042" s="6" t="s">
        <v>567</v>
      </c>
      <c r="N1042" s="17" t="s">
        <v>1577</v>
      </c>
      <c r="O1042" s="17" t="s">
        <v>2876</v>
      </c>
      <c r="P1042" s="6" t="s">
        <v>1576</v>
      </c>
      <c r="R1042">
        <v>2</v>
      </c>
      <c r="U1042">
        <v>0</v>
      </c>
    </row>
    <row r="1043" spans="2:21">
      <c r="B1043" s="11">
        <v>33059</v>
      </c>
      <c r="D1043" s="4" t="s">
        <v>1578</v>
      </c>
      <c r="F1043" s="4" t="s">
        <v>1276</v>
      </c>
      <c r="G1043" s="4">
        <v>5560</v>
      </c>
      <c r="H1043" s="130">
        <f t="shared" si="33"/>
        <v>1694.6880000000001</v>
      </c>
      <c r="I1043" s="4">
        <v>24</v>
      </c>
      <c r="J1043" s="116">
        <f t="shared" si="31"/>
        <v>7.3152000000000008</v>
      </c>
      <c r="K1043" s="6" t="s">
        <v>29</v>
      </c>
      <c r="U1043">
        <v>0</v>
      </c>
    </row>
    <row r="1044" spans="2:21">
      <c r="B1044" s="11">
        <v>33059</v>
      </c>
      <c r="D1044" s="4" t="s">
        <v>1578</v>
      </c>
      <c r="F1044" s="4" t="s">
        <v>1276</v>
      </c>
      <c r="G1044" s="4">
        <v>5700</v>
      </c>
      <c r="H1044" s="130">
        <f t="shared" si="33"/>
        <v>1737.3600000000001</v>
      </c>
      <c r="I1044" s="4">
        <v>10</v>
      </c>
      <c r="J1044" s="116">
        <f t="shared" si="31"/>
        <v>3.048</v>
      </c>
      <c r="K1044" s="6" t="s">
        <v>163</v>
      </c>
      <c r="P1044" s="6" t="s">
        <v>1579</v>
      </c>
      <c r="U1044">
        <v>0</v>
      </c>
    </row>
    <row r="1045" spans="2:21">
      <c r="B1045" s="11">
        <v>33060</v>
      </c>
      <c r="C1045" s="6" t="s">
        <v>1581</v>
      </c>
      <c r="D1045" s="4" t="s">
        <v>1580</v>
      </c>
      <c r="F1045" s="4" t="s">
        <v>263</v>
      </c>
      <c r="G1045" s="4">
        <v>5400</v>
      </c>
      <c r="H1045" s="130">
        <f t="shared" si="33"/>
        <v>1645.92</v>
      </c>
      <c r="I1045" s="4">
        <v>20</v>
      </c>
      <c r="J1045" s="116">
        <f t="shared" si="31"/>
        <v>6.0960000000000001</v>
      </c>
      <c r="K1045" s="6" t="s">
        <v>221</v>
      </c>
      <c r="N1045" s="17" t="s">
        <v>1582</v>
      </c>
      <c r="O1045" s="17" t="s">
        <v>2886</v>
      </c>
      <c r="U1045">
        <v>0</v>
      </c>
    </row>
    <row r="1046" spans="2:21">
      <c r="B1046" s="11">
        <v>33060</v>
      </c>
      <c r="C1046" s="6" t="s">
        <v>1581</v>
      </c>
      <c r="D1046" s="4" t="s">
        <v>1580</v>
      </c>
      <c r="F1046" s="4" t="s">
        <v>54</v>
      </c>
      <c r="G1046" s="4">
        <v>5350</v>
      </c>
      <c r="H1046" s="130">
        <f t="shared" si="33"/>
        <v>1630.68</v>
      </c>
      <c r="I1046" s="4">
        <v>17</v>
      </c>
      <c r="J1046" s="116">
        <f t="shared" si="31"/>
        <v>5.1816000000000004</v>
      </c>
      <c r="K1046" s="6" t="s">
        <v>567</v>
      </c>
      <c r="O1046" s="17" t="s">
        <v>2886</v>
      </c>
      <c r="U1046">
        <v>0</v>
      </c>
    </row>
    <row r="1047" spans="2:21">
      <c r="B1047" s="11">
        <v>33061</v>
      </c>
      <c r="D1047" s="4" t="s">
        <v>1583</v>
      </c>
      <c r="F1047" s="4" t="s">
        <v>263</v>
      </c>
      <c r="G1047" s="4">
        <v>5550</v>
      </c>
      <c r="H1047" s="130">
        <f t="shared" si="33"/>
        <v>1691.64</v>
      </c>
      <c r="I1047" s="4">
        <v>35</v>
      </c>
      <c r="J1047" s="116">
        <f t="shared" si="31"/>
        <v>10.668000000000001</v>
      </c>
      <c r="K1047" s="6" t="s">
        <v>241</v>
      </c>
      <c r="N1047" s="17" t="s">
        <v>1584</v>
      </c>
      <c r="O1047" s="17" t="s">
        <v>2887</v>
      </c>
      <c r="U1047">
        <v>0</v>
      </c>
    </row>
    <row r="1048" spans="2:21">
      <c r="B1048" s="11">
        <v>33061</v>
      </c>
      <c r="D1048" s="4" t="s">
        <v>1583</v>
      </c>
      <c r="F1048" s="4" t="s">
        <v>54</v>
      </c>
      <c r="G1048" s="4">
        <v>5800</v>
      </c>
      <c r="H1048" s="130">
        <f t="shared" si="33"/>
        <v>1767.8400000000001</v>
      </c>
      <c r="I1048" s="4">
        <v>28</v>
      </c>
      <c r="J1048" s="116">
        <f t="shared" si="31"/>
        <v>8.5343999999999998</v>
      </c>
      <c r="K1048" s="6" t="s">
        <v>171</v>
      </c>
      <c r="O1048" s="17" t="s">
        <v>2887</v>
      </c>
      <c r="P1048" s="6" t="s">
        <v>1585</v>
      </c>
      <c r="U1048">
        <v>0</v>
      </c>
    </row>
    <row r="1049" spans="2:21">
      <c r="B1049" s="11">
        <v>33061</v>
      </c>
      <c r="D1049" s="4" t="s">
        <v>1583</v>
      </c>
      <c r="F1049" s="4" t="s">
        <v>616</v>
      </c>
      <c r="G1049" s="4">
        <v>7000</v>
      </c>
      <c r="H1049" s="130">
        <f t="shared" si="33"/>
        <v>2133.6</v>
      </c>
      <c r="I1049" s="4">
        <v>30</v>
      </c>
      <c r="J1049" s="116">
        <f t="shared" si="31"/>
        <v>9.1440000000000001</v>
      </c>
      <c r="K1049" s="6" t="s">
        <v>1419</v>
      </c>
      <c r="O1049" s="17" t="s">
        <v>2887</v>
      </c>
      <c r="U1049">
        <v>1</v>
      </c>
    </row>
    <row r="1050" spans="2:21">
      <c r="B1050" s="11">
        <v>33061</v>
      </c>
      <c r="D1050" s="4" t="s">
        <v>1583</v>
      </c>
      <c r="F1050" s="4" t="s">
        <v>989</v>
      </c>
      <c r="G1050" s="4">
        <v>7360</v>
      </c>
      <c r="H1050" s="130">
        <f t="shared" si="33"/>
        <v>2243.328</v>
      </c>
      <c r="I1050" s="4">
        <v>18</v>
      </c>
      <c r="J1050" s="116">
        <f t="shared" si="31"/>
        <v>5.4864000000000006</v>
      </c>
      <c r="K1050" s="6" t="s">
        <v>567</v>
      </c>
      <c r="O1050" s="17" t="s">
        <v>2887</v>
      </c>
      <c r="U1050">
        <v>0</v>
      </c>
    </row>
    <row r="1051" spans="2:21">
      <c r="B1051" s="11">
        <v>33061</v>
      </c>
      <c r="D1051" s="4" t="s">
        <v>1583</v>
      </c>
      <c r="F1051" s="4" t="s">
        <v>851</v>
      </c>
      <c r="G1051" s="4">
        <v>7600</v>
      </c>
      <c r="H1051" s="130">
        <f t="shared" si="33"/>
        <v>2316.48</v>
      </c>
      <c r="I1051" s="4">
        <v>22</v>
      </c>
      <c r="J1051" s="116">
        <f t="shared" si="31"/>
        <v>6.7056000000000004</v>
      </c>
      <c r="O1051" s="17" t="s">
        <v>2887</v>
      </c>
      <c r="U1051">
        <v>0</v>
      </c>
    </row>
    <row r="1052" spans="2:21">
      <c r="B1052" s="11">
        <v>33061</v>
      </c>
      <c r="D1052" s="4" t="s">
        <v>1583</v>
      </c>
      <c r="F1052" s="4" t="s">
        <v>910</v>
      </c>
      <c r="G1052" s="4">
        <v>8020</v>
      </c>
      <c r="H1052" s="130">
        <f t="shared" si="33"/>
        <v>2444.4960000000001</v>
      </c>
      <c r="I1052" s="4">
        <v>15</v>
      </c>
      <c r="J1052" s="116">
        <f t="shared" si="31"/>
        <v>4.5720000000000001</v>
      </c>
      <c r="K1052" s="6" t="s">
        <v>163</v>
      </c>
      <c r="O1052" s="17" t="s">
        <v>2887</v>
      </c>
      <c r="U1052">
        <v>0</v>
      </c>
    </row>
    <row r="1053" spans="2:21">
      <c r="B1053" s="11">
        <v>33061</v>
      </c>
      <c r="D1053" s="4" t="s">
        <v>1583</v>
      </c>
      <c r="F1053" s="4" t="s">
        <v>299</v>
      </c>
      <c r="G1053" s="4">
        <v>7550</v>
      </c>
      <c r="H1053" s="130">
        <f t="shared" si="33"/>
        <v>2301.2400000000002</v>
      </c>
      <c r="I1053" s="4">
        <v>29</v>
      </c>
      <c r="J1053" s="116">
        <f t="shared" si="31"/>
        <v>8.8391999999999999</v>
      </c>
      <c r="K1053" s="6" t="s">
        <v>645</v>
      </c>
      <c r="O1053" s="17" t="s">
        <v>2887</v>
      </c>
      <c r="U1053">
        <v>0</v>
      </c>
    </row>
    <row r="1054" spans="2:21">
      <c r="B1054" s="11">
        <v>33061</v>
      </c>
      <c r="D1054" s="4" t="s">
        <v>1583</v>
      </c>
      <c r="F1054" s="4" t="s">
        <v>57</v>
      </c>
      <c r="G1054" s="4">
        <v>7350</v>
      </c>
      <c r="H1054" s="130">
        <f t="shared" si="33"/>
        <v>2240.2800000000002</v>
      </c>
      <c r="I1054" s="4">
        <v>30</v>
      </c>
      <c r="J1054" s="116">
        <f t="shared" si="31"/>
        <v>9.1440000000000001</v>
      </c>
      <c r="O1054" s="17" t="s">
        <v>2887</v>
      </c>
      <c r="U1054">
        <v>0</v>
      </c>
    </row>
    <row r="1055" spans="2:21">
      <c r="B1055" s="11">
        <v>33063</v>
      </c>
      <c r="D1055" s="4">
        <v>9</v>
      </c>
      <c r="F1055" s="4" t="s">
        <v>923</v>
      </c>
      <c r="G1055" s="4">
        <v>6600</v>
      </c>
      <c r="H1055" s="130">
        <f t="shared" si="33"/>
        <v>2011.68</v>
      </c>
      <c r="I1055" s="4">
        <v>40</v>
      </c>
      <c r="J1055" s="116">
        <f t="shared" si="31"/>
        <v>12.192</v>
      </c>
      <c r="K1055" s="6" t="s">
        <v>1138</v>
      </c>
      <c r="N1055" s="17" t="s">
        <v>1586</v>
      </c>
      <c r="O1055" s="17" t="s">
        <v>2888</v>
      </c>
      <c r="U1055">
        <v>0</v>
      </c>
    </row>
    <row r="1056" spans="2:21">
      <c r="B1056" s="11">
        <v>33063</v>
      </c>
      <c r="D1056" s="4">
        <v>9</v>
      </c>
      <c r="F1056" s="4" t="s">
        <v>927</v>
      </c>
      <c r="G1056" s="4">
        <v>6950</v>
      </c>
      <c r="H1056" s="130">
        <f t="shared" si="33"/>
        <v>2118.36</v>
      </c>
      <c r="I1056" s="4">
        <v>30</v>
      </c>
      <c r="J1056" s="116">
        <f t="shared" si="31"/>
        <v>9.1440000000000001</v>
      </c>
      <c r="O1056" s="17" t="s">
        <v>2888</v>
      </c>
      <c r="P1056" s="6" t="s">
        <v>1587</v>
      </c>
      <c r="R1056">
        <v>4</v>
      </c>
      <c r="U1056">
        <v>0</v>
      </c>
    </row>
    <row r="1057" spans="2:21">
      <c r="B1057" s="11">
        <v>33063</v>
      </c>
      <c r="D1057" s="4">
        <v>9</v>
      </c>
      <c r="F1057" s="4" t="s">
        <v>930</v>
      </c>
      <c r="G1057" s="4">
        <v>7200</v>
      </c>
      <c r="H1057" s="130">
        <f t="shared" si="33"/>
        <v>2194.56</v>
      </c>
      <c r="I1057" s="4">
        <v>34</v>
      </c>
      <c r="J1057" s="116">
        <f t="shared" si="31"/>
        <v>10.363200000000001</v>
      </c>
      <c r="K1057" s="6" t="s">
        <v>171</v>
      </c>
      <c r="O1057" s="17" t="s">
        <v>2888</v>
      </c>
      <c r="U1057">
        <v>0</v>
      </c>
    </row>
    <row r="1058" spans="2:21">
      <c r="B1058" s="11">
        <v>33063</v>
      </c>
      <c r="D1058" s="4">
        <v>9</v>
      </c>
      <c r="F1058" s="4" t="s">
        <v>273</v>
      </c>
      <c r="G1058" s="4">
        <v>7290</v>
      </c>
      <c r="H1058" s="130">
        <f t="shared" si="33"/>
        <v>2221.9920000000002</v>
      </c>
      <c r="I1058" s="4">
        <v>10</v>
      </c>
      <c r="J1058" s="116">
        <f t="shared" si="31"/>
        <v>3.048</v>
      </c>
      <c r="K1058" s="6" t="s">
        <v>171</v>
      </c>
      <c r="O1058" s="17" t="s">
        <v>2888</v>
      </c>
      <c r="U1058">
        <v>0</v>
      </c>
    </row>
    <row r="1059" spans="2:21">
      <c r="B1059" s="11">
        <v>33063</v>
      </c>
      <c r="D1059" s="4">
        <v>9</v>
      </c>
      <c r="F1059" s="4" t="s">
        <v>941</v>
      </c>
      <c r="G1059" s="4">
        <v>7400</v>
      </c>
      <c r="H1059" s="130">
        <f t="shared" si="33"/>
        <v>2255.52</v>
      </c>
      <c r="I1059" s="4">
        <v>10</v>
      </c>
      <c r="J1059" s="116">
        <f t="shared" si="31"/>
        <v>3.048</v>
      </c>
      <c r="K1059" s="6" t="s">
        <v>171</v>
      </c>
      <c r="O1059" s="17" t="s">
        <v>2888</v>
      </c>
      <c r="U1059">
        <v>0</v>
      </c>
    </row>
    <row r="1060" spans="2:21">
      <c r="B1060" s="11">
        <v>33063</v>
      </c>
      <c r="D1060" s="4">
        <v>9</v>
      </c>
      <c r="F1060" s="4" t="s">
        <v>942</v>
      </c>
      <c r="G1060" s="4">
        <v>7800</v>
      </c>
      <c r="H1060" s="130">
        <f t="shared" si="33"/>
        <v>2377.44</v>
      </c>
      <c r="I1060" s="4">
        <v>17</v>
      </c>
      <c r="J1060" s="116">
        <f t="shared" si="31"/>
        <v>5.1816000000000004</v>
      </c>
      <c r="K1060" s="6" t="s">
        <v>241</v>
      </c>
      <c r="O1060" s="17" t="s">
        <v>2888</v>
      </c>
      <c r="U1060">
        <v>0</v>
      </c>
    </row>
    <row r="1061" spans="2:21">
      <c r="B1061" s="11">
        <v>33064</v>
      </c>
      <c r="F1061" s="4" t="s">
        <v>615</v>
      </c>
      <c r="G1061" s="4">
        <v>6120</v>
      </c>
      <c r="H1061" s="130">
        <f t="shared" si="33"/>
        <v>1865.3760000000002</v>
      </c>
      <c r="I1061" s="4">
        <v>35</v>
      </c>
      <c r="J1061" s="116">
        <f t="shared" si="31"/>
        <v>10.668000000000001</v>
      </c>
      <c r="K1061" s="6" t="s">
        <v>62</v>
      </c>
      <c r="N1061" s="17" t="s">
        <v>1588</v>
      </c>
      <c r="O1061" s="17" t="s">
        <v>2889</v>
      </c>
      <c r="U1061">
        <v>0</v>
      </c>
    </row>
    <row r="1062" spans="2:21">
      <c r="B1062" s="11">
        <v>33064</v>
      </c>
      <c r="F1062" s="4" t="s">
        <v>552</v>
      </c>
      <c r="G1062" s="4">
        <v>5630</v>
      </c>
      <c r="H1062" s="130">
        <f t="shared" si="33"/>
        <v>1716.0240000000001</v>
      </c>
      <c r="I1062" s="4">
        <v>50</v>
      </c>
      <c r="J1062" s="116">
        <f t="shared" si="31"/>
        <v>15.24</v>
      </c>
      <c r="K1062" s="6" t="s">
        <v>890</v>
      </c>
      <c r="O1062" s="17" t="s">
        <v>2889</v>
      </c>
      <c r="U1062">
        <v>0</v>
      </c>
    </row>
    <row r="1063" spans="2:21">
      <c r="B1063" s="11">
        <v>33065</v>
      </c>
      <c r="F1063" s="4" t="s">
        <v>786</v>
      </c>
      <c r="G1063" s="4">
        <v>7500</v>
      </c>
      <c r="H1063" s="130">
        <f t="shared" si="33"/>
        <v>2286</v>
      </c>
      <c r="I1063" s="4">
        <v>13</v>
      </c>
      <c r="J1063" s="116">
        <f t="shared" si="31"/>
        <v>3.9624000000000001</v>
      </c>
      <c r="K1063" s="6" t="s">
        <v>112</v>
      </c>
      <c r="N1063" s="17" t="s">
        <v>1589</v>
      </c>
      <c r="O1063" s="17" t="s">
        <v>2889</v>
      </c>
      <c r="P1063" s="6" t="s">
        <v>1590</v>
      </c>
      <c r="S1063">
        <v>3</v>
      </c>
      <c r="T1063">
        <v>4</v>
      </c>
      <c r="U1063">
        <v>0</v>
      </c>
    </row>
    <row r="1064" spans="2:21">
      <c r="B1064" s="11">
        <v>33065</v>
      </c>
      <c r="F1064" s="4" t="s">
        <v>621</v>
      </c>
      <c r="G1064" s="4">
        <v>7550</v>
      </c>
      <c r="H1064" s="130">
        <f t="shared" si="33"/>
        <v>2301.2400000000002</v>
      </c>
      <c r="I1064" s="4">
        <v>21</v>
      </c>
      <c r="J1064" s="116">
        <f t="shared" si="31"/>
        <v>6.4008000000000003</v>
      </c>
      <c r="O1064" s="17" t="s">
        <v>2889</v>
      </c>
      <c r="P1064" s="6" t="s">
        <v>1591</v>
      </c>
      <c r="S1064">
        <v>3</v>
      </c>
      <c r="U1064">
        <v>0</v>
      </c>
    </row>
    <row r="1065" spans="2:21">
      <c r="B1065" s="11">
        <v>33065</v>
      </c>
      <c r="F1065" s="4" t="s">
        <v>528</v>
      </c>
      <c r="G1065" s="4">
        <v>7700</v>
      </c>
      <c r="H1065" s="130">
        <f t="shared" si="33"/>
        <v>2346.96</v>
      </c>
      <c r="I1065" s="4">
        <v>10</v>
      </c>
      <c r="J1065" s="116">
        <f t="shared" si="31"/>
        <v>3.048</v>
      </c>
      <c r="K1065" s="6" t="s">
        <v>112</v>
      </c>
      <c r="O1065" s="17" t="s">
        <v>2889</v>
      </c>
      <c r="P1065" s="6" t="s">
        <v>1592</v>
      </c>
      <c r="R1065">
        <v>2</v>
      </c>
      <c r="U1065">
        <v>0</v>
      </c>
    </row>
    <row r="1066" spans="2:21">
      <c r="B1066" s="11">
        <v>33068</v>
      </c>
      <c r="D1066" s="4" t="s">
        <v>1595</v>
      </c>
      <c r="F1066" s="4" t="s">
        <v>689</v>
      </c>
      <c r="G1066" s="4">
        <v>6825</v>
      </c>
      <c r="H1066" s="130">
        <f t="shared" si="33"/>
        <v>2080.2600000000002</v>
      </c>
      <c r="I1066" s="4">
        <v>20</v>
      </c>
      <c r="J1066" s="116">
        <f t="shared" si="31"/>
        <v>6.0960000000000001</v>
      </c>
      <c r="K1066" s="6" t="s">
        <v>62</v>
      </c>
      <c r="N1066" s="17" t="s">
        <v>1594</v>
      </c>
      <c r="O1066" s="17" t="s">
        <v>2889</v>
      </c>
      <c r="P1066" s="6" t="s">
        <v>1593</v>
      </c>
      <c r="S1066">
        <v>3</v>
      </c>
      <c r="T1066">
        <v>4</v>
      </c>
      <c r="U1066">
        <v>0</v>
      </c>
    </row>
    <row r="1067" spans="2:21">
      <c r="B1067" s="11">
        <v>33068</v>
      </c>
      <c r="D1067" s="4" t="s">
        <v>1595</v>
      </c>
      <c r="F1067" s="4" t="s">
        <v>106</v>
      </c>
      <c r="G1067" s="4">
        <v>6765</v>
      </c>
      <c r="H1067" s="130">
        <f t="shared" si="33"/>
        <v>2061.9720000000002</v>
      </c>
      <c r="I1067" s="4">
        <v>22</v>
      </c>
      <c r="J1067" s="116">
        <f t="shared" si="31"/>
        <v>6.7056000000000004</v>
      </c>
      <c r="K1067" s="6" t="s">
        <v>217</v>
      </c>
      <c r="O1067" s="17" t="s">
        <v>2889</v>
      </c>
      <c r="U1067">
        <v>0</v>
      </c>
    </row>
    <row r="1068" spans="2:21">
      <c r="B1068" s="11">
        <v>33069</v>
      </c>
      <c r="D1068" s="4">
        <v>28</v>
      </c>
      <c r="F1068" s="4" t="s">
        <v>634</v>
      </c>
      <c r="G1068" s="4">
        <v>6850</v>
      </c>
      <c r="H1068" s="130">
        <f t="shared" si="33"/>
        <v>2087.88</v>
      </c>
      <c r="I1068" s="4">
        <v>33</v>
      </c>
      <c r="J1068" s="116">
        <f t="shared" si="31"/>
        <v>10.058400000000001</v>
      </c>
      <c r="K1068" s="6" t="s">
        <v>123</v>
      </c>
      <c r="N1068" s="17" t="s">
        <v>1596</v>
      </c>
      <c r="O1068" s="17" t="s">
        <v>2889</v>
      </c>
      <c r="P1068" s="6" t="s">
        <v>1597</v>
      </c>
      <c r="T1068">
        <v>5</v>
      </c>
      <c r="U1068">
        <v>0</v>
      </c>
    </row>
    <row r="1069" spans="2:21">
      <c r="B1069" s="11">
        <v>33069</v>
      </c>
      <c r="D1069" s="4">
        <v>28</v>
      </c>
      <c r="F1069" s="4" t="s">
        <v>638</v>
      </c>
      <c r="G1069" s="4">
        <v>6750</v>
      </c>
      <c r="H1069" s="130">
        <f t="shared" si="33"/>
        <v>2057.4</v>
      </c>
      <c r="I1069" s="4">
        <v>50</v>
      </c>
      <c r="J1069" s="116">
        <f t="shared" si="31"/>
        <v>15.24</v>
      </c>
      <c r="O1069" s="17" t="s">
        <v>2889</v>
      </c>
      <c r="P1069" s="6" t="s">
        <v>1598</v>
      </c>
      <c r="T1069">
        <v>5</v>
      </c>
      <c r="U1069">
        <v>0</v>
      </c>
    </row>
    <row r="1070" spans="2:21">
      <c r="B1070" s="11">
        <v>33069</v>
      </c>
      <c r="D1070" s="4">
        <v>28</v>
      </c>
      <c r="F1070" s="4" t="s">
        <v>109</v>
      </c>
      <c r="G1070" s="4">
        <v>5380</v>
      </c>
      <c r="H1070" s="130">
        <f t="shared" si="33"/>
        <v>1639.8240000000001</v>
      </c>
      <c r="I1070" s="4">
        <v>35</v>
      </c>
      <c r="J1070" s="116">
        <f t="shared" si="31"/>
        <v>10.668000000000001</v>
      </c>
      <c r="K1070" s="6" t="s">
        <v>221</v>
      </c>
      <c r="O1070" s="17" t="s">
        <v>2889</v>
      </c>
      <c r="P1070" s="6" t="s">
        <v>1600</v>
      </c>
      <c r="U1070">
        <v>0</v>
      </c>
    </row>
    <row r="1071" spans="2:21">
      <c r="B1071" s="11">
        <v>33071</v>
      </c>
      <c r="D1071" s="4" t="s">
        <v>1601</v>
      </c>
      <c r="F1071" s="4" t="s">
        <v>615</v>
      </c>
      <c r="G1071" s="4">
        <v>7200</v>
      </c>
      <c r="H1071" s="130">
        <f t="shared" si="33"/>
        <v>2194.56</v>
      </c>
      <c r="I1071" s="4">
        <v>19</v>
      </c>
      <c r="J1071" s="116">
        <f t="shared" si="31"/>
        <v>5.7911999999999999</v>
      </c>
      <c r="K1071" s="6" t="s">
        <v>22</v>
      </c>
      <c r="N1071" s="17" t="s">
        <v>1602</v>
      </c>
      <c r="O1071" s="17" t="s">
        <v>2888</v>
      </c>
      <c r="U1071">
        <v>0</v>
      </c>
    </row>
    <row r="1072" spans="2:21">
      <c r="B1072" s="11">
        <v>33071</v>
      </c>
      <c r="D1072" s="4" t="s">
        <v>1601</v>
      </c>
      <c r="F1072" s="4" t="s">
        <v>786</v>
      </c>
      <c r="G1072" s="4">
        <v>7700</v>
      </c>
      <c r="H1072" s="130">
        <f t="shared" si="33"/>
        <v>2346.96</v>
      </c>
      <c r="I1072" s="130">
        <v>12</v>
      </c>
      <c r="J1072" s="116">
        <f t="shared" si="31"/>
        <v>3.6576000000000004</v>
      </c>
      <c r="K1072" s="116" t="s">
        <v>62</v>
      </c>
      <c r="L1072" s="116"/>
      <c r="M1072" s="116"/>
      <c r="N1072" s="116"/>
      <c r="O1072" s="17" t="s">
        <v>2888</v>
      </c>
      <c r="P1072" s="116" t="s">
        <v>1603</v>
      </c>
      <c r="Q1072" s="116"/>
      <c r="R1072" s="116"/>
      <c r="S1072" s="130">
        <v>3</v>
      </c>
      <c r="T1072" s="116"/>
      <c r="U1072">
        <v>0</v>
      </c>
    </row>
    <row r="1073" spans="2:21">
      <c r="B1073" s="11">
        <v>33071</v>
      </c>
      <c r="D1073" s="4" t="s">
        <v>1601</v>
      </c>
      <c r="F1073" s="4" t="s">
        <v>528</v>
      </c>
      <c r="G1073" s="4">
        <v>8550</v>
      </c>
      <c r="H1073" s="130">
        <f t="shared" si="33"/>
        <v>2606.04</v>
      </c>
      <c r="I1073" s="4">
        <v>15</v>
      </c>
      <c r="J1073" s="116">
        <f t="shared" si="31"/>
        <v>4.5720000000000001</v>
      </c>
      <c r="K1073" s="6" t="s">
        <v>241</v>
      </c>
      <c r="O1073" s="17" t="s">
        <v>2888</v>
      </c>
      <c r="U1073">
        <v>0</v>
      </c>
    </row>
    <row r="1074" spans="2:21">
      <c r="B1074" s="11">
        <v>33071</v>
      </c>
      <c r="D1074" s="4" t="s">
        <v>1601</v>
      </c>
      <c r="F1074" s="4" t="s">
        <v>556</v>
      </c>
      <c r="G1074" s="4">
        <v>7780</v>
      </c>
      <c r="H1074" s="130">
        <f t="shared" si="33"/>
        <v>2371.3440000000001</v>
      </c>
      <c r="I1074" s="4">
        <v>16</v>
      </c>
      <c r="J1074" s="116">
        <f t="shared" si="31"/>
        <v>4.8768000000000002</v>
      </c>
      <c r="O1074" s="17" t="s">
        <v>2888</v>
      </c>
      <c r="U1074">
        <v>0</v>
      </c>
    </row>
    <row r="1075" spans="2:21">
      <c r="B1075" s="11">
        <v>33071</v>
      </c>
      <c r="D1075" s="4" t="s">
        <v>1601</v>
      </c>
      <c r="F1075" s="4" t="s">
        <v>561</v>
      </c>
      <c r="G1075" s="4">
        <v>7350</v>
      </c>
      <c r="H1075" s="130">
        <f t="shared" si="33"/>
        <v>2240.2800000000002</v>
      </c>
      <c r="I1075" s="4">
        <v>15</v>
      </c>
      <c r="J1075" s="116">
        <f t="shared" si="31"/>
        <v>4.5720000000000001</v>
      </c>
      <c r="K1075" s="6" t="s">
        <v>171</v>
      </c>
      <c r="O1075" s="17" t="s">
        <v>2888</v>
      </c>
      <c r="U1075">
        <v>0</v>
      </c>
    </row>
    <row r="1076" spans="2:21">
      <c r="B1076" s="11">
        <v>33071</v>
      </c>
      <c r="D1076" s="4" t="s">
        <v>1601</v>
      </c>
      <c r="F1076" s="4" t="s">
        <v>634</v>
      </c>
      <c r="G1076" s="4">
        <v>7100</v>
      </c>
      <c r="H1076" s="130">
        <f t="shared" si="33"/>
        <v>2164.08</v>
      </c>
      <c r="I1076" s="4">
        <v>30</v>
      </c>
      <c r="J1076" s="116">
        <f t="shared" si="31"/>
        <v>9.1440000000000001</v>
      </c>
      <c r="K1076" s="6" t="s">
        <v>120</v>
      </c>
      <c r="O1076" s="17" t="s">
        <v>2888</v>
      </c>
      <c r="P1076" s="6" t="s">
        <v>1604</v>
      </c>
      <c r="U1076">
        <v>0</v>
      </c>
    </row>
    <row r="1077" spans="2:21">
      <c r="B1077" s="11">
        <v>33071</v>
      </c>
      <c r="D1077" s="4" t="s">
        <v>1601</v>
      </c>
      <c r="F1077" s="4" t="s">
        <v>634</v>
      </c>
      <c r="G1077" s="4">
        <v>7100</v>
      </c>
      <c r="H1077" s="130">
        <f t="shared" si="33"/>
        <v>2164.08</v>
      </c>
      <c r="I1077" s="4">
        <v>30</v>
      </c>
      <c r="J1077" s="116">
        <f t="shared" si="31"/>
        <v>9.1440000000000001</v>
      </c>
      <c r="O1077" s="17" t="s">
        <v>2888</v>
      </c>
      <c r="P1077" s="6" t="s">
        <v>1605</v>
      </c>
      <c r="U1077">
        <v>0</v>
      </c>
    </row>
    <row r="1078" spans="2:21">
      <c r="B1078" s="11">
        <v>33072</v>
      </c>
      <c r="F1078" s="4" t="s">
        <v>109</v>
      </c>
      <c r="G1078" s="4">
        <v>5300</v>
      </c>
      <c r="H1078" s="130">
        <f t="shared" si="33"/>
        <v>1615.44</v>
      </c>
      <c r="I1078" s="4">
        <v>26</v>
      </c>
      <c r="J1078" s="116">
        <f t="shared" si="31"/>
        <v>7.9248000000000003</v>
      </c>
      <c r="N1078" s="17" t="s">
        <v>1606</v>
      </c>
      <c r="O1078" s="17" t="s">
        <v>1609</v>
      </c>
      <c r="P1078" s="6" t="s">
        <v>1607</v>
      </c>
      <c r="U1078">
        <v>0</v>
      </c>
    </row>
    <row r="1079" spans="2:21">
      <c r="B1079" s="11">
        <v>33072</v>
      </c>
      <c r="F1079" s="4" t="s">
        <v>577</v>
      </c>
      <c r="G1079" s="4">
        <v>6050</v>
      </c>
      <c r="H1079" s="130">
        <f t="shared" si="33"/>
        <v>1844.0400000000002</v>
      </c>
      <c r="I1079" s="4">
        <v>28</v>
      </c>
      <c r="J1079" s="116">
        <f t="shared" si="31"/>
        <v>8.5343999999999998</v>
      </c>
      <c r="O1079" s="17" t="s">
        <v>1609</v>
      </c>
      <c r="P1079" s="6" t="s">
        <v>1608</v>
      </c>
      <c r="T1079">
        <v>4</v>
      </c>
      <c r="U1079">
        <v>0</v>
      </c>
    </row>
    <row r="1080" spans="2:21">
      <c r="B1080" s="11">
        <v>33074</v>
      </c>
      <c r="C1080" s="6" t="s">
        <v>1610</v>
      </c>
      <c r="D1080" s="4">
        <v>3</v>
      </c>
      <c r="F1080" s="4" t="s">
        <v>733</v>
      </c>
      <c r="G1080" s="4">
        <v>5080</v>
      </c>
      <c r="H1080" s="130">
        <f t="shared" si="33"/>
        <v>1548.384</v>
      </c>
      <c r="I1080" s="4">
        <v>89</v>
      </c>
      <c r="J1080" s="116">
        <f t="shared" si="31"/>
        <v>27.127200000000002</v>
      </c>
      <c r="K1080" s="6" t="s">
        <v>22</v>
      </c>
      <c r="N1080" s="17" t="s">
        <v>1609</v>
      </c>
      <c r="O1080" s="17" t="s">
        <v>1609</v>
      </c>
      <c r="P1080" s="6" t="s">
        <v>1611</v>
      </c>
      <c r="R1080">
        <v>3</v>
      </c>
      <c r="U1080">
        <v>0</v>
      </c>
    </row>
    <row r="1081" spans="2:21">
      <c r="B1081" s="11">
        <v>33074</v>
      </c>
      <c r="C1081" s="6" t="s">
        <v>1612</v>
      </c>
      <c r="F1081" s="4" t="s">
        <v>577</v>
      </c>
      <c r="G1081" s="4">
        <v>6750</v>
      </c>
      <c r="H1081" s="130">
        <f t="shared" si="33"/>
        <v>2057.4</v>
      </c>
      <c r="I1081" s="4">
        <v>8.3000000000000007</v>
      </c>
      <c r="J1081" s="116">
        <f t="shared" si="31"/>
        <v>2.5298400000000005</v>
      </c>
      <c r="K1081" s="6" t="s">
        <v>460</v>
      </c>
      <c r="N1081" s="17" t="s">
        <v>1613</v>
      </c>
      <c r="O1081" s="17" t="s">
        <v>2889</v>
      </c>
      <c r="U1081">
        <v>0</v>
      </c>
    </row>
    <row r="1082" spans="2:21">
      <c r="B1082" s="11">
        <v>33074</v>
      </c>
      <c r="C1082" s="6" t="s">
        <v>1612</v>
      </c>
      <c r="F1082" s="4" t="s">
        <v>736</v>
      </c>
      <c r="G1082" s="4">
        <v>6240</v>
      </c>
      <c r="H1082" s="130">
        <f t="shared" si="33"/>
        <v>1901.952</v>
      </c>
      <c r="I1082" s="4">
        <v>27</v>
      </c>
      <c r="J1082" s="116">
        <f t="shared" si="31"/>
        <v>8.2295999999999996</v>
      </c>
      <c r="K1082" s="6" t="s">
        <v>1614</v>
      </c>
      <c r="O1082" s="17" t="s">
        <v>2889</v>
      </c>
      <c r="U1082">
        <v>1</v>
      </c>
    </row>
    <row r="1083" spans="2:21">
      <c r="B1083" s="11">
        <v>33075</v>
      </c>
      <c r="D1083" s="4" t="s">
        <v>1150</v>
      </c>
      <c r="F1083" s="4" t="s">
        <v>1538</v>
      </c>
      <c r="G1083" s="4">
        <v>5600</v>
      </c>
      <c r="H1083" s="130">
        <f t="shared" si="33"/>
        <v>1706.88</v>
      </c>
      <c r="I1083" s="4">
        <v>30</v>
      </c>
      <c r="J1083" s="116">
        <f t="shared" si="31"/>
        <v>9.1440000000000001</v>
      </c>
      <c r="K1083" s="6" t="s">
        <v>919</v>
      </c>
      <c r="N1083" s="17" t="s">
        <v>1615</v>
      </c>
      <c r="O1083" s="17" t="s">
        <v>2888</v>
      </c>
      <c r="P1083" s="6" t="s">
        <v>1616</v>
      </c>
      <c r="U1083">
        <v>0</v>
      </c>
    </row>
    <row r="1084" spans="2:21">
      <c r="B1084" s="11">
        <v>33075</v>
      </c>
      <c r="D1084" s="4" t="s">
        <v>1150</v>
      </c>
      <c r="F1084" s="4" t="s">
        <v>1004</v>
      </c>
      <c r="G1084" s="4">
        <v>6400</v>
      </c>
      <c r="H1084" s="130">
        <f t="shared" si="33"/>
        <v>1950.72</v>
      </c>
      <c r="I1084" s="4">
        <v>40</v>
      </c>
      <c r="J1084" s="116">
        <f t="shared" si="31"/>
        <v>12.192</v>
      </c>
      <c r="K1084" s="6" t="s">
        <v>171</v>
      </c>
      <c r="O1084" s="17" t="s">
        <v>2888</v>
      </c>
      <c r="P1084" s="6" t="s">
        <v>1617</v>
      </c>
      <c r="R1084">
        <v>4</v>
      </c>
      <c r="T1084">
        <v>3</v>
      </c>
      <c r="U1084">
        <v>0</v>
      </c>
    </row>
    <row r="1085" spans="2:21">
      <c r="B1085" s="11">
        <v>33075</v>
      </c>
      <c r="D1085" s="4" t="s">
        <v>1150</v>
      </c>
      <c r="F1085" s="4" t="s">
        <v>1273</v>
      </c>
      <c r="G1085" s="4">
        <v>6600</v>
      </c>
      <c r="H1085" s="130">
        <f t="shared" si="33"/>
        <v>2011.68</v>
      </c>
      <c r="I1085" s="4">
        <v>28</v>
      </c>
      <c r="J1085" s="116">
        <f t="shared" si="31"/>
        <v>8.5343999999999998</v>
      </c>
      <c r="O1085" s="17" t="s">
        <v>2888</v>
      </c>
      <c r="U1085">
        <v>0</v>
      </c>
    </row>
    <row r="1086" spans="2:21">
      <c r="B1086" s="11">
        <v>33075</v>
      </c>
      <c r="D1086" s="4" t="s">
        <v>1150</v>
      </c>
      <c r="F1086" s="4" t="s">
        <v>763</v>
      </c>
      <c r="G1086" s="4">
        <v>7650</v>
      </c>
      <c r="H1086" s="130">
        <f t="shared" si="33"/>
        <v>2331.7200000000003</v>
      </c>
      <c r="I1086" s="4">
        <v>12</v>
      </c>
      <c r="J1086" s="116">
        <f t="shared" si="31"/>
        <v>3.6576000000000004</v>
      </c>
      <c r="K1086" s="6" t="s">
        <v>62</v>
      </c>
      <c r="O1086" s="17" t="s">
        <v>2888</v>
      </c>
      <c r="P1086" s="6" t="s">
        <v>1618</v>
      </c>
      <c r="T1086">
        <v>3</v>
      </c>
      <c r="U1086">
        <v>0</v>
      </c>
    </row>
    <row r="1087" spans="2:21">
      <c r="B1087" s="11">
        <v>33075</v>
      </c>
      <c r="D1087" s="4" t="s">
        <v>1150</v>
      </c>
      <c r="F1087" s="4" t="s">
        <v>1178</v>
      </c>
      <c r="G1087" s="4">
        <v>7750</v>
      </c>
      <c r="H1087" s="130">
        <f t="shared" si="33"/>
        <v>2362.2000000000003</v>
      </c>
      <c r="I1087" s="4">
        <v>10</v>
      </c>
      <c r="J1087" s="116">
        <f t="shared" si="31"/>
        <v>3.048</v>
      </c>
      <c r="K1087" s="6" t="s">
        <v>163</v>
      </c>
      <c r="O1087" s="17" t="s">
        <v>2888</v>
      </c>
      <c r="U1087">
        <v>0</v>
      </c>
    </row>
    <row r="1088" spans="2:21">
      <c r="B1088" s="11">
        <v>33075</v>
      </c>
      <c r="D1088" s="4" t="s">
        <v>1150</v>
      </c>
      <c r="F1088" s="4" t="s">
        <v>527</v>
      </c>
      <c r="G1088" s="4">
        <v>7900</v>
      </c>
      <c r="H1088" s="130">
        <f t="shared" si="33"/>
        <v>2407.92</v>
      </c>
      <c r="I1088" s="4">
        <v>20</v>
      </c>
      <c r="J1088" s="116">
        <f t="shared" si="31"/>
        <v>6.0960000000000001</v>
      </c>
      <c r="K1088" s="6" t="s">
        <v>62</v>
      </c>
      <c r="O1088" s="17" t="s">
        <v>2888</v>
      </c>
      <c r="U1088">
        <v>0</v>
      </c>
    </row>
    <row r="1089" spans="2:21">
      <c r="B1089" s="11">
        <v>33075</v>
      </c>
      <c r="D1089" s="4" t="s">
        <v>1150</v>
      </c>
      <c r="F1089" s="4" t="s">
        <v>772</v>
      </c>
      <c r="G1089" s="4">
        <v>8350</v>
      </c>
      <c r="H1089" s="130">
        <f t="shared" si="33"/>
        <v>2545.08</v>
      </c>
      <c r="I1089" s="4">
        <v>21</v>
      </c>
      <c r="J1089" s="116">
        <f t="shared" si="31"/>
        <v>6.4008000000000003</v>
      </c>
      <c r="K1089" s="6" t="s">
        <v>1619</v>
      </c>
      <c r="O1089" s="17" t="s">
        <v>2888</v>
      </c>
      <c r="U1089">
        <v>1</v>
      </c>
    </row>
    <row r="1090" spans="2:21">
      <c r="B1090" s="11">
        <v>33075</v>
      </c>
      <c r="D1090" s="4" t="s">
        <v>1150</v>
      </c>
      <c r="F1090" s="4" t="s">
        <v>526</v>
      </c>
      <c r="G1090" s="4">
        <v>8150</v>
      </c>
      <c r="H1090" s="130">
        <f t="shared" si="33"/>
        <v>2484.1200000000003</v>
      </c>
      <c r="I1090" s="4">
        <v>13.5</v>
      </c>
      <c r="J1090" s="116">
        <f t="shared" si="31"/>
        <v>4.1147999999999998</v>
      </c>
      <c r="K1090" s="6" t="s">
        <v>22</v>
      </c>
      <c r="O1090" s="17" t="s">
        <v>2888</v>
      </c>
      <c r="U1090">
        <v>0</v>
      </c>
    </row>
    <row r="1091" spans="2:21">
      <c r="B1091" s="11">
        <v>33075</v>
      </c>
      <c r="D1091" s="4" t="s">
        <v>1150</v>
      </c>
      <c r="F1091" s="4" t="s">
        <v>111</v>
      </c>
      <c r="G1091" s="4">
        <v>7900</v>
      </c>
      <c r="H1091" s="130">
        <f t="shared" si="33"/>
        <v>2407.92</v>
      </c>
      <c r="I1091" s="4">
        <v>19</v>
      </c>
      <c r="J1091" s="116">
        <f t="shared" si="31"/>
        <v>5.7911999999999999</v>
      </c>
      <c r="K1091" s="6" t="s">
        <v>120</v>
      </c>
      <c r="O1091" s="17" t="s">
        <v>2888</v>
      </c>
      <c r="P1091" s="6" t="s">
        <v>1620</v>
      </c>
      <c r="T1091">
        <v>3</v>
      </c>
      <c r="U1091">
        <v>0</v>
      </c>
    </row>
    <row r="1092" spans="2:21">
      <c r="B1092" s="11">
        <v>33075</v>
      </c>
      <c r="D1092" s="4" t="s">
        <v>1150</v>
      </c>
      <c r="F1092" s="4" t="s">
        <v>835</v>
      </c>
      <c r="G1092" s="4">
        <v>6480</v>
      </c>
      <c r="H1092" s="130">
        <f t="shared" ref="H1092:H1155" si="34">G1092*0.3048</f>
        <v>1975.104</v>
      </c>
      <c r="I1092" s="4">
        <v>28</v>
      </c>
      <c r="J1092" s="116">
        <f t="shared" si="31"/>
        <v>8.5343999999999998</v>
      </c>
      <c r="O1092" s="17" t="s">
        <v>2888</v>
      </c>
      <c r="P1092" s="6" t="s">
        <v>1621</v>
      </c>
      <c r="R1092">
        <v>4</v>
      </c>
      <c r="U1092">
        <v>0</v>
      </c>
    </row>
    <row r="1093" spans="2:21">
      <c r="B1093" s="11">
        <v>33077</v>
      </c>
      <c r="D1093" s="4" t="s">
        <v>1622</v>
      </c>
      <c r="F1093" s="4" t="s">
        <v>263</v>
      </c>
      <c r="G1093" s="4">
        <v>7380</v>
      </c>
      <c r="H1093" s="130">
        <f t="shared" si="34"/>
        <v>2249.424</v>
      </c>
      <c r="I1093" s="4">
        <v>12</v>
      </c>
      <c r="J1093" s="116">
        <f t="shared" si="31"/>
        <v>3.6576000000000004</v>
      </c>
      <c r="K1093" s="6" t="s">
        <v>171</v>
      </c>
      <c r="P1093" s="6" t="s">
        <v>1623</v>
      </c>
      <c r="S1093">
        <v>3</v>
      </c>
      <c r="U1093">
        <v>0</v>
      </c>
    </row>
    <row r="1094" spans="2:21">
      <c r="B1094" s="11">
        <v>33077</v>
      </c>
      <c r="D1094" s="4" t="s">
        <v>1622</v>
      </c>
      <c r="F1094" s="4" t="s">
        <v>54</v>
      </c>
      <c r="G1094" s="4">
        <v>7050</v>
      </c>
      <c r="H1094" s="130">
        <f t="shared" si="34"/>
        <v>2148.84</v>
      </c>
      <c r="I1094" s="4">
        <v>20</v>
      </c>
      <c r="J1094" s="116">
        <f t="shared" si="31"/>
        <v>6.0960000000000001</v>
      </c>
      <c r="K1094" s="6" t="s">
        <v>22</v>
      </c>
      <c r="U1094">
        <v>0</v>
      </c>
    </row>
    <row r="1095" spans="2:21">
      <c r="B1095" s="11">
        <v>33077</v>
      </c>
      <c r="D1095" s="4" t="s">
        <v>1622</v>
      </c>
      <c r="F1095" s="4" t="s">
        <v>42</v>
      </c>
      <c r="G1095" s="4">
        <v>7000</v>
      </c>
      <c r="H1095" s="130">
        <f t="shared" si="34"/>
        <v>2133.6</v>
      </c>
      <c r="I1095" s="4">
        <v>52</v>
      </c>
      <c r="J1095" s="116">
        <f t="shared" si="31"/>
        <v>15.849600000000001</v>
      </c>
      <c r="K1095" s="6" t="s">
        <v>171</v>
      </c>
      <c r="P1095" s="6" t="s">
        <v>1624</v>
      </c>
      <c r="U1095">
        <v>0</v>
      </c>
    </row>
    <row r="1096" spans="2:21">
      <c r="B1096" s="11">
        <v>33077</v>
      </c>
      <c r="D1096" s="4" t="s">
        <v>1622</v>
      </c>
      <c r="F1096" s="4" t="s">
        <v>616</v>
      </c>
      <c r="G1096" s="4">
        <v>6860</v>
      </c>
      <c r="H1096" s="130">
        <f t="shared" si="34"/>
        <v>2090.9279999999999</v>
      </c>
      <c r="I1096" s="4">
        <v>15</v>
      </c>
      <c r="J1096" s="116">
        <f t="shared" si="31"/>
        <v>4.5720000000000001</v>
      </c>
      <c r="K1096" s="6" t="s">
        <v>171</v>
      </c>
      <c r="U1096">
        <v>0</v>
      </c>
    </row>
    <row r="1097" spans="2:21">
      <c r="B1097" s="11">
        <v>33077</v>
      </c>
      <c r="D1097" s="4" t="s">
        <v>1622</v>
      </c>
      <c r="F1097" s="4" t="s">
        <v>989</v>
      </c>
      <c r="G1097" s="4">
        <v>6350</v>
      </c>
      <c r="H1097" s="130">
        <f t="shared" si="34"/>
        <v>1935.48</v>
      </c>
      <c r="I1097" s="4">
        <v>50</v>
      </c>
      <c r="J1097" s="116">
        <f t="shared" si="31"/>
        <v>15.24</v>
      </c>
      <c r="K1097" s="6" t="s">
        <v>171</v>
      </c>
      <c r="P1097" s="6" t="s">
        <v>1625</v>
      </c>
      <c r="R1097">
        <v>4</v>
      </c>
      <c r="U1097">
        <v>0</v>
      </c>
    </row>
    <row r="1098" spans="2:21">
      <c r="B1098" s="11">
        <v>33077</v>
      </c>
      <c r="D1098" s="4" t="s">
        <v>1622</v>
      </c>
      <c r="F1098" s="4" t="s">
        <v>910</v>
      </c>
      <c r="G1098" s="4">
        <v>5400</v>
      </c>
      <c r="H1098" s="130">
        <f t="shared" si="34"/>
        <v>1645.92</v>
      </c>
      <c r="I1098" s="4">
        <v>20</v>
      </c>
      <c r="J1098" s="116">
        <f t="shared" si="31"/>
        <v>6.0960000000000001</v>
      </c>
      <c r="U1098">
        <v>0</v>
      </c>
    </row>
    <row r="1099" spans="2:21">
      <c r="B1099" s="11">
        <v>33077</v>
      </c>
      <c r="D1099" s="4" t="s">
        <v>1622</v>
      </c>
      <c r="F1099" s="4" t="s">
        <v>299</v>
      </c>
      <c r="G1099" s="4">
        <v>5000</v>
      </c>
      <c r="H1099" s="130">
        <f t="shared" si="34"/>
        <v>1524</v>
      </c>
      <c r="I1099" s="4">
        <v>30</v>
      </c>
      <c r="J1099" s="116">
        <f t="shared" si="31"/>
        <v>9.1440000000000001</v>
      </c>
      <c r="K1099" s="6" t="s">
        <v>171</v>
      </c>
      <c r="U1099">
        <v>0</v>
      </c>
    </row>
    <row r="1100" spans="2:21">
      <c r="B1100" s="11">
        <v>33079</v>
      </c>
      <c r="D1100" s="4" t="s">
        <v>1469</v>
      </c>
      <c r="F1100" s="4" t="s">
        <v>526</v>
      </c>
      <c r="G1100" s="4">
        <v>5615</v>
      </c>
      <c r="H1100" s="130">
        <f t="shared" si="34"/>
        <v>1711.452</v>
      </c>
      <c r="I1100" s="4">
        <v>21</v>
      </c>
      <c r="J1100" s="116">
        <f t="shared" si="31"/>
        <v>6.4008000000000003</v>
      </c>
      <c r="K1100" s="6" t="s">
        <v>1041</v>
      </c>
      <c r="N1100" s="17" t="s">
        <v>1626</v>
      </c>
      <c r="O1100" s="17" t="s">
        <v>2890</v>
      </c>
      <c r="U1100">
        <v>0</v>
      </c>
    </row>
    <row r="1101" spans="2:21">
      <c r="B1101" s="11">
        <v>33080</v>
      </c>
      <c r="C1101" s="6" t="s">
        <v>1574</v>
      </c>
      <c r="D1101" s="4" t="s">
        <v>1627</v>
      </c>
      <c r="F1101" s="4" t="s">
        <v>674</v>
      </c>
      <c r="G1101" s="4">
        <v>5920</v>
      </c>
      <c r="H1101" s="130">
        <f t="shared" si="34"/>
        <v>1804.4160000000002</v>
      </c>
      <c r="I1101" s="4">
        <v>10</v>
      </c>
      <c r="J1101" s="116">
        <f t="shared" si="31"/>
        <v>3.048</v>
      </c>
      <c r="K1101" s="6" t="s">
        <v>998</v>
      </c>
      <c r="P1101" s="6" t="s">
        <v>1516</v>
      </c>
      <c r="U1101">
        <v>0</v>
      </c>
    </row>
    <row r="1102" spans="2:21">
      <c r="B1102" s="11">
        <v>33080</v>
      </c>
      <c r="C1102" s="6" t="s">
        <v>1574</v>
      </c>
      <c r="D1102" s="4" t="s">
        <v>1627</v>
      </c>
      <c r="F1102" s="4" t="s">
        <v>1522</v>
      </c>
      <c r="G1102" s="4">
        <v>6150</v>
      </c>
      <c r="H1102" s="130">
        <f t="shared" si="34"/>
        <v>1874.52</v>
      </c>
      <c r="I1102" s="4">
        <v>13</v>
      </c>
      <c r="J1102" s="116">
        <f t="shared" si="31"/>
        <v>3.9624000000000001</v>
      </c>
      <c r="U1102">
        <v>0</v>
      </c>
    </row>
    <row r="1103" spans="2:21">
      <c r="B1103" s="11">
        <v>33081</v>
      </c>
      <c r="D1103" s="4">
        <v>10</v>
      </c>
      <c r="F1103" s="4" t="s">
        <v>1540</v>
      </c>
      <c r="G1103" s="4">
        <v>4880</v>
      </c>
      <c r="H1103" s="130">
        <f t="shared" si="34"/>
        <v>1487.424</v>
      </c>
      <c r="I1103" s="4">
        <v>7.5</v>
      </c>
      <c r="J1103" s="116">
        <f t="shared" si="31"/>
        <v>2.286</v>
      </c>
      <c r="K1103" s="6" t="s">
        <v>479</v>
      </c>
      <c r="N1103" s="17" t="s">
        <v>1628</v>
      </c>
      <c r="O1103" s="17" t="s">
        <v>2808</v>
      </c>
      <c r="P1103" s="6" t="s">
        <v>1591</v>
      </c>
      <c r="S1103">
        <v>3</v>
      </c>
      <c r="U1103">
        <v>0</v>
      </c>
    </row>
    <row r="1104" spans="2:21">
      <c r="B1104" s="11">
        <v>33082</v>
      </c>
      <c r="F1104" s="4" t="s">
        <v>1540</v>
      </c>
      <c r="G1104" s="4">
        <v>5720</v>
      </c>
      <c r="H1104" s="130">
        <f t="shared" si="34"/>
        <v>1743.4560000000001</v>
      </c>
      <c r="I1104" s="4">
        <v>21</v>
      </c>
      <c r="J1104" s="116">
        <f t="shared" si="31"/>
        <v>6.4008000000000003</v>
      </c>
      <c r="K1104" s="6" t="s">
        <v>460</v>
      </c>
      <c r="N1104" s="17" t="s">
        <v>1629</v>
      </c>
      <c r="O1104" s="17" t="s">
        <v>1609</v>
      </c>
      <c r="P1104" s="6" t="s">
        <v>1630</v>
      </c>
      <c r="R1104">
        <v>4</v>
      </c>
      <c r="U1104">
        <v>0</v>
      </c>
    </row>
    <row r="1105" spans="2:21">
      <c r="B1105" s="11">
        <v>33082</v>
      </c>
      <c r="F1105" s="4" t="s">
        <v>1352</v>
      </c>
      <c r="G1105" s="4">
        <v>6100</v>
      </c>
      <c r="H1105" s="130">
        <f t="shared" si="34"/>
        <v>1859.2800000000002</v>
      </c>
      <c r="I1105" s="4">
        <v>20</v>
      </c>
      <c r="J1105" s="116">
        <f t="shared" si="31"/>
        <v>6.0960000000000001</v>
      </c>
      <c r="K1105" s="6" t="s">
        <v>1631</v>
      </c>
      <c r="O1105" s="17" t="s">
        <v>1609</v>
      </c>
      <c r="U1105">
        <v>1</v>
      </c>
    </row>
    <row r="1106" spans="2:21">
      <c r="B1106" s="11">
        <v>33082</v>
      </c>
      <c r="F1106" s="4" t="s">
        <v>1544</v>
      </c>
      <c r="G1106" s="4">
        <v>6950</v>
      </c>
      <c r="H1106" s="130">
        <f t="shared" si="34"/>
        <v>2118.36</v>
      </c>
      <c r="I1106" s="4">
        <v>20</v>
      </c>
      <c r="J1106" s="116">
        <f t="shared" si="31"/>
        <v>6.0960000000000001</v>
      </c>
      <c r="O1106" s="17" t="s">
        <v>1609</v>
      </c>
      <c r="P1106" s="6" t="s">
        <v>1632</v>
      </c>
      <c r="R1106">
        <v>4</v>
      </c>
      <c r="U1106">
        <v>0</v>
      </c>
    </row>
    <row r="1107" spans="2:21">
      <c r="B1107" s="11">
        <v>33082</v>
      </c>
      <c r="F1107" s="4" t="s">
        <v>525</v>
      </c>
      <c r="G1107" s="4">
        <v>7350</v>
      </c>
      <c r="H1107" s="130">
        <f t="shared" si="34"/>
        <v>2240.2800000000002</v>
      </c>
      <c r="I1107" s="4">
        <v>30</v>
      </c>
      <c r="J1107" s="116">
        <f t="shared" si="31"/>
        <v>9.1440000000000001</v>
      </c>
      <c r="K1107" s="6" t="s">
        <v>204</v>
      </c>
      <c r="O1107" s="17" t="s">
        <v>1609</v>
      </c>
      <c r="P1107" s="6" t="s">
        <v>1633</v>
      </c>
      <c r="Q1107">
        <v>2</v>
      </c>
      <c r="U1107">
        <v>0</v>
      </c>
    </row>
    <row r="1108" spans="2:21">
      <c r="B1108" s="11">
        <v>33082</v>
      </c>
      <c r="F1108" s="4" t="s">
        <v>1448</v>
      </c>
      <c r="G1108" s="4">
        <v>8150</v>
      </c>
      <c r="H1108" s="130">
        <f t="shared" si="34"/>
        <v>2484.1200000000003</v>
      </c>
      <c r="I1108" s="4">
        <v>6.6</v>
      </c>
      <c r="J1108" s="116">
        <f t="shared" si="31"/>
        <v>2.0116800000000001</v>
      </c>
      <c r="K1108" s="6" t="s">
        <v>171</v>
      </c>
      <c r="O1108" s="17" t="s">
        <v>1609</v>
      </c>
      <c r="U1108">
        <v>0</v>
      </c>
    </row>
    <row r="1109" spans="2:21">
      <c r="B1109" s="11">
        <v>33082</v>
      </c>
      <c r="F1109" s="4" t="s">
        <v>78</v>
      </c>
      <c r="G1109" s="4">
        <v>8150</v>
      </c>
      <c r="H1109" s="130">
        <f t="shared" si="34"/>
        <v>2484.1200000000003</v>
      </c>
      <c r="I1109" s="4">
        <v>25</v>
      </c>
      <c r="J1109" s="116">
        <f t="shared" si="31"/>
        <v>7.62</v>
      </c>
      <c r="L1109" s="6" t="s">
        <v>325</v>
      </c>
      <c r="O1109" s="17" t="s">
        <v>1609</v>
      </c>
      <c r="U1109">
        <v>0</v>
      </c>
    </row>
    <row r="1110" spans="2:21">
      <c r="B1110" s="11">
        <v>33082</v>
      </c>
      <c r="F1110" s="4" t="s">
        <v>1555</v>
      </c>
      <c r="G1110" s="4">
        <v>7700</v>
      </c>
      <c r="H1110" s="130">
        <f t="shared" si="34"/>
        <v>2346.96</v>
      </c>
      <c r="I1110" s="4">
        <v>30</v>
      </c>
      <c r="J1110" s="116">
        <f t="shared" si="31"/>
        <v>9.1440000000000001</v>
      </c>
      <c r="K1110" s="6" t="s">
        <v>129</v>
      </c>
      <c r="O1110" s="17" t="s">
        <v>1609</v>
      </c>
      <c r="P1110" s="6" t="s">
        <v>1634</v>
      </c>
      <c r="Q1110">
        <v>3</v>
      </c>
      <c r="U1110">
        <v>0</v>
      </c>
    </row>
    <row r="1111" spans="2:21">
      <c r="B1111" s="11">
        <v>33082</v>
      </c>
      <c r="F1111" s="4" t="s">
        <v>523</v>
      </c>
      <c r="G1111" s="4">
        <v>6700</v>
      </c>
      <c r="H1111" s="130">
        <f t="shared" si="34"/>
        <v>2042.16</v>
      </c>
      <c r="I1111" s="4">
        <v>15</v>
      </c>
      <c r="J1111" s="116">
        <f t="shared" si="31"/>
        <v>4.5720000000000001</v>
      </c>
      <c r="K1111" s="6" t="s">
        <v>171</v>
      </c>
      <c r="O1111" s="17" t="s">
        <v>1609</v>
      </c>
      <c r="U1111">
        <v>0</v>
      </c>
    </row>
    <row r="1112" spans="2:21">
      <c r="B1112" s="11">
        <v>33082</v>
      </c>
      <c r="F1112" s="4" t="s">
        <v>523</v>
      </c>
      <c r="G1112" s="4">
        <v>6600</v>
      </c>
      <c r="H1112" s="130">
        <f t="shared" si="34"/>
        <v>2011.68</v>
      </c>
      <c r="I1112" s="4">
        <v>30</v>
      </c>
      <c r="J1112" s="116">
        <f t="shared" si="31"/>
        <v>9.1440000000000001</v>
      </c>
      <c r="O1112" s="17" t="s">
        <v>1609</v>
      </c>
      <c r="U1112">
        <v>0</v>
      </c>
    </row>
    <row r="1113" spans="2:21">
      <c r="B1113" s="11">
        <v>33085</v>
      </c>
      <c r="D1113" s="4" t="s">
        <v>1635</v>
      </c>
      <c r="F1113" s="4" t="s">
        <v>739</v>
      </c>
      <c r="G1113" s="4">
        <v>6150</v>
      </c>
      <c r="H1113" s="130">
        <f t="shared" si="34"/>
        <v>1874.52</v>
      </c>
      <c r="I1113" s="4">
        <v>15</v>
      </c>
      <c r="J1113" s="116">
        <f t="shared" si="31"/>
        <v>4.5720000000000001</v>
      </c>
      <c r="N1113" s="17" t="s">
        <v>1636</v>
      </c>
      <c r="O1113" s="17" t="s">
        <v>2891</v>
      </c>
      <c r="P1113" s="6" t="s">
        <v>431</v>
      </c>
      <c r="U1113">
        <v>0</v>
      </c>
    </row>
    <row r="1114" spans="2:21">
      <c r="B1114" s="11">
        <v>33085</v>
      </c>
      <c r="D1114" s="4" t="s">
        <v>1635</v>
      </c>
      <c r="F1114" s="4" t="s">
        <v>742</v>
      </c>
      <c r="G1114" s="4">
        <v>6600</v>
      </c>
      <c r="H1114" s="130">
        <f t="shared" si="34"/>
        <v>2011.68</v>
      </c>
      <c r="I1114" s="4">
        <v>18</v>
      </c>
      <c r="J1114" s="116">
        <f t="shared" si="31"/>
        <v>5.4864000000000006</v>
      </c>
      <c r="K1114" s="6" t="s">
        <v>171</v>
      </c>
      <c r="O1114" s="17" t="s">
        <v>2891</v>
      </c>
      <c r="U1114">
        <v>0</v>
      </c>
    </row>
    <row r="1115" spans="2:21">
      <c r="B1115" s="11">
        <v>33085</v>
      </c>
      <c r="D1115" s="4" t="s">
        <v>1635</v>
      </c>
      <c r="F1115" s="4" t="s">
        <v>1360</v>
      </c>
      <c r="G1115" s="4">
        <v>6700</v>
      </c>
      <c r="H1115" s="130">
        <f t="shared" si="34"/>
        <v>2042.16</v>
      </c>
      <c r="I1115" s="4">
        <v>33</v>
      </c>
      <c r="J1115" s="116">
        <f t="shared" si="31"/>
        <v>10.058400000000001</v>
      </c>
      <c r="K1115" s="6" t="s">
        <v>123</v>
      </c>
      <c r="O1115" s="17" t="s">
        <v>2891</v>
      </c>
      <c r="U1115">
        <v>0</v>
      </c>
    </row>
    <row r="1116" spans="2:21">
      <c r="B1116" s="11">
        <v>33085</v>
      </c>
      <c r="D1116" s="4" t="s">
        <v>1635</v>
      </c>
      <c r="F1116" s="4" t="s">
        <v>1438</v>
      </c>
      <c r="G1116" s="4">
        <v>7650</v>
      </c>
      <c r="H1116" s="130">
        <f t="shared" si="34"/>
        <v>2331.7200000000003</v>
      </c>
      <c r="I1116" s="4">
        <v>12</v>
      </c>
      <c r="J1116" s="116">
        <f t="shared" si="31"/>
        <v>3.6576000000000004</v>
      </c>
      <c r="K1116" s="6" t="s">
        <v>1637</v>
      </c>
      <c r="O1116" s="17" t="s">
        <v>2891</v>
      </c>
      <c r="U1116">
        <v>1</v>
      </c>
    </row>
    <row r="1117" spans="2:21">
      <c r="B1117" s="11">
        <v>33085</v>
      </c>
      <c r="D1117" s="4" t="s">
        <v>1635</v>
      </c>
      <c r="F1117" s="4" t="s">
        <v>1638</v>
      </c>
      <c r="G1117" s="4">
        <v>7540</v>
      </c>
      <c r="H1117" s="130">
        <f t="shared" si="34"/>
        <v>2298.192</v>
      </c>
      <c r="I1117" s="4">
        <v>10</v>
      </c>
      <c r="J1117" s="116">
        <f t="shared" si="31"/>
        <v>3.048</v>
      </c>
      <c r="K1117" s="6" t="s">
        <v>1376</v>
      </c>
      <c r="O1117" s="17" t="s">
        <v>2891</v>
      </c>
      <c r="U1117">
        <v>0</v>
      </c>
    </row>
    <row r="1118" spans="2:21">
      <c r="B1118" s="11">
        <v>33085</v>
      </c>
      <c r="D1118" s="4" t="s">
        <v>1635</v>
      </c>
      <c r="F1118" s="4" t="s">
        <v>532</v>
      </c>
      <c r="G1118" s="4">
        <v>7100</v>
      </c>
      <c r="H1118" s="130">
        <f t="shared" si="34"/>
        <v>2164.08</v>
      </c>
      <c r="I1118" s="4">
        <v>18</v>
      </c>
      <c r="J1118" s="116">
        <f t="shared" si="31"/>
        <v>5.4864000000000006</v>
      </c>
      <c r="O1118" s="17" t="s">
        <v>2891</v>
      </c>
      <c r="U1118">
        <v>0</v>
      </c>
    </row>
    <row r="1119" spans="2:21">
      <c r="B1119" s="11">
        <v>33085</v>
      </c>
      <c r="D1119" s="4" t="s">
        <v>1635</v>
      </c>
      <c r="F1119" s="4" t="s">
        <v>1639</v>
      </c>
      <c r="G1119" s="4">
        <v>7000</v>
      </c>
      <c r="H1119" s="130">
        <f t="shared" si="34"/>
        <v>2133.6</v>
      </c>
      <c r="I1119" s="4">
        <v>19</v>
      </c>
      <c r="J1119" s="116">
        <f t="shared" si="31"/>
        <v>5.7911999999999999</v>
      </c>
      <c r="O1119" s="17" t="s">
        <v>2891</v>
      </c>
      <c r="U1119">
        <v>0</v>
      </c>
    </row>
    <row r="1120" spans="2:21">
      <c r="B1120" s="11">
        <v>33085</v>
      </c>
      <c r="D1120" s="4" t="s">
        <v>1635</v>
      </c>
      <c r="F1120" s="4" t="s">
        <v>1639</v>
      </c>
      <c r="G1120" s="4">
        <v>6900</v>
      </c>
      <c r="H1120" s="130">
        <f t="shared" si="34"/>
        <v>2103.12</v>
      </c>
      <c r="I1120" s="4">
        <v>14</v>
      </c>
      <c r="J1120" s="116">
        <f t="shared" si="31"/>
        <v>4.2671999999999999</v>
      </c>
      <c r="O1120" s="17" t="s">
        <v>2891</v>
      </c>
      <c r="U1120">
        <v>0</v>
      </c>
    </row>
    <row r="1121" spans="1:21">
      <c r="B1121" s="11">
        <v>33085</v>
      </c>
      <c r="D1121" s="4" t="s">
        <v>1635</v>
      </c>
      <c r="F1121" s="4" t="s">
        <v>533</v>
      </c>
      <c r="G1121" s="4">
        <v>6500</v>
      </c>
      <c r="H1121" s="130">
        <f t="shared" si="34"/>
        <v>1981.2</v>
      </c>
      <c r="I1121" s="4">
        <v>42</v>
      </c>
      <c r="J1121" s="116">
        <f t="shared" si="31"/>
        <v>12.801600000000001</v>
      </c>
      <c r="O1121" s="17" t="s">
        <v>2891</v>
      </c>
      <c r="U1121">
        <v>0</v>
      </c>
    </row>
    <row r="1122" spans="1:21" s="61" customFormat="1">
      <c r="A1122" s="61" t="s">
        <v>1640</v>
      </c>
      <c r="B1122" s="131"/>
      <c r="C1122" s="131"/>
      <c r="D1122" s="62"/>
      <c r="E1122" s="62"/>
      <c r="F1122" s="62"/>
      <c r="G1122" s="62"/>
      <c r="H1122" s="130">
        <f t="shared" si="34"/>
        <v>0</v>
      </c>
      <c r="I1122" s="62"/>
      <c r="J1122" s="116"/>
      <c r="K1122" s="131"/>
      <c r="L1122" s="131"/>
      <c r="M1122" s="132"/>
      <c r="N1122" s="132"/>
      <c r="O1122" s="132"/>
      <c r="P1122" s="131"/>
      <c r="U1122"/>
    </row>
    <row r="1123" spans="1:21">
      <c r="B1123" s="11">
        <v>32609</v>
      </c>
      <c r="F1123" s="4" t="s">
        <v>708</v>
      </c>
      <c r="G1123" s="4">
        <v>3450</v>
      </c>
      <c r="H1123" s="130">
        <f t="shared" si="34"/>
        <v>1051.56</v>
      </c>
      <c r="I1123" s="4">
        <v>40</v>
      </c>
      <c r="J1123" s="116">
        <f t="shared" ref="J1123:J1378" si="35">I1123*0.3048</f>
        <v>12.192</v>
      </c>
      <c r="K1123" s="6" t="s">
        <v>241</v>
      </c>
      <c r="U1123">
        <v>0</v>
      </c>
    </row>
    <row r="1124" spans="1:21">
      <c r="B1124" s="11">
        <v>32609</v>
      </c>
      <c r="F1124" s="4" t="s">
        <v>552</v>
      </c>
      <c r="G1124" s="4">
        <v>3660</v>
      </c>
      <c r="H1124" s="130">
        <f t="shared" si="34"/>
        <v>1115.568</v>
      </c>
      <c r="I1124" s="4">
        <v>40</v>
      </c>
      <c r="J1124" s="116">
        <f t="shared" si="35"/>
        <v>12.192</v>
      </c>
      <c r="K1124" s="6" t="s">
        <v>171</v>
      </c>
      <c r="U1124">
        <v>0</v>
      </c>
    </row>
    <row r="1125" spans="1:21">
      <c r="B1125" s="11">
        <v>32609</v>
      </c>
      <c r="H1125" s="130">
        <f t="shared" si="34"/>
        <v>0</v>
      </c>
      <c r="I1125" s="4">
        <v>20</v>
      </c>
      <c r="J1125" s="116">
        <f t="shared" si="35"/>
        <v>6.0960000000000001</v>
      </c>
      <c r="K1125" s="6" t="s">
        <v>204</v>
      </c>
      <c r="U1125">
        <v>0</v>
      </c>
    </row>
    <row r="1126" spans="1:21">
      <c r="B1126" s="11">
        <v>32610</v>
      </c>
      <c r="G1126" s="4">
        <v>4310</v>
      </c>
      <c r="H1126" s="130">
        <f t="shared" si="34"/>
        <v>1313.6880000000001</v>
      </c>
      <c r="I1126" s="4">
        <v>50</v>
      </c>
      <c r="J1126" s="116">
        <f t="shared" si="35"/>
        <v>15.24</v>
      </c>
      <c r="K1126" s="6" t="s">
        <v>204</v>
      </c>
      <c r="N1126" s="17" t="s">
        <v>1641</v>
      </c>
      <c r="O1126" s="17" t="s">
        <v>2620</v>
      </c>
      <c r="U1126">
        <v>0</v>
      </c>
    </row>
    <row r="1127" spans="1:21">
      <c r="B1127" s="11">
        <v>32610</v>
      </c>
      <c r="G1127" s="4">
        <v>4480</v>
      </c>
      <c r="H1127" s="130">
        <f t="shared" si="34"/>
        <v>1365.5040000000001</v>
      </c>
      <c r="I1127" s="4">
        <v>50</v>
      </c>
      <c r="J1127" s="116">
        <f t="shared" si="35"/>
        <v>15.24</v>
      </c>
      <c r="K1127" s="6" t="s">
        <v>221</v>
      </c>
      <c r="O1127" s="17" t="s">
        <v>2620</v>
      </c>
      <c r="P1127" s="6" t="s">
        <v>1002</v>
      </c>
      <c r="R1127">
        <v>2</v>
      </c>
      <c r="U1127">
        <v>0</v>
      </c>
    </row>
    <row r="1128" spans="1:21">
      <c r="B1128" s="11">
        <v>32610</v>
      </c>
      <c r="G1128" s="4">
        <v>4525</v>
      </c>
      <c r="H1128" s="130">
        <f t="shared" si="34"/>
        <v>1379.22</v>
      </c>
      <c r="I1128" s="4">
        <v>60</v>
      </c>
      <c r="J1128" s="116">
        <f t="shared" si="35"/>
        <v>18.288</v>
      </c>
      <c r="K1128" s="6" t="s">
        <v>221</v>
      </c>
      <c r="O1128" s="17" t="s">
        <v>2620</v>
      </c>
      <c r="P1128" s="6" t="s">
        <v>1002</v>
      </c>
      <c r="R1128">
        <v>2</v>
      </c>
      <c r="U1128">
        <v>0</v>
      </c>
    </row>
    <row r="1129" spans="1:21">
      <c r="B1129" s="11">
        <v>32610</v>
      </c>
      <c r="F1129" s="4" t="s">
        <v>528</v>
      </c>
      <c r="G1129" s="4">
        <v>4550</v>
      </c>
      <c r="H1129" s="130">
        <f t="shared" si="34"/>
        <v>1386.8400000000001</v>
      </c>
      <c r="I1129" s="4">
        <v>35</v>
      </c>
      <c r="J1129" s="116">
        <f t="shared" si="35"/>
        <v>10.668000000000001</v>
      </c>
      <c r="O1129" s="17" t="s">
        <v>2620</v>
      </c>
      <c r="U1129">
        <v>0</v>
      </c>
    </row>
    <row r="1130" spans="1:21">
      <c r="B1130" s="11">
        <v>32610</v>
      </c>
      <c r="F1130" s="4" t="s">
        <v>724</v>
      </c>
      <c r="G1130" s="4">
        <v>4550</v>
      </c>
      <c r="H1130" s="130">
        <f t="shared" si="34"/>
        <v>1386.8400000000001</v>
      </c>
      <c r="I1130" s="4">
        <v>40</v>
      </c>
      <c r="J1130" s="116">
        <f t="shared" si="35"/>
        <v>12.192</v>
      </c>
      <c r="O1130" s="17" t="s">
        <v>2620</v>
      </c>
      <c r="U1130">
        <v>0</v>
      </c>
    </row>
    <row r="1131" spans="1:21">
      <c r="B1131" s="11">
        <v>32610</v>
      </c>
      <c r="F1131" s="4" t="s">
        <v>556</v>
      </c>
      <c r="G1131" s="4">
        <v>4500</v>
      </c>
      <c r="H1131" s="130">
        <f t="shared" si="34"/>
        <v>1371.6000000000001</v>
      </c>
      <c r="I1131" s="4">
        <v>50</v>
      </c>
      <c r="J1131" s="116">
        <f t="shared" si="35"/>
        <v>15.24</v>
      </c>
      <c r="K1131" s="6" t="s">
        <v>978</v>
      </c>
      <c r="O1131" s="17" t="s">
        <v>2620</v>
      </c>
      <c r="P1131" s="6" t="s">
        <v>1002</v>
      </c>
      <c r="R1131">
        <v>2</v>
      </c>
      <c r="U1131">
        <v>0</v>
      </c>
    </row>
    <row r="1132" spans="1:21">
      <c r="B1132" s="11">
        <v>32610</v>
      </c>
      <c r="H1132" s="130">
        <f t="shared" si="34"/>
        <v>0</v>
      </c>
      <c r="I1132" s="4">
        <v>14</v>
      </c>
      <c r="J1132" s="116">
        <f t="shared" si="35"/>
        <v>4.2671999999999999</v>
      </c>
      <c r="K1132" s="6" t="s">
        <v>112</v>
      </c>
      <c r="O1132" s="17" t="s">
        <v>2620</v>
      </c>
      <c r="U1132">
        <v>0</v>
      </c>
    </row>
    <row r="1133" spans="1:21">
      <c r="B1133" s="11">
        <v>32611</v>
      </c>
      <c r="D1133" s="4" t="s">
        <v>1643</v>
      </c>
      <c r="F1133" s="4" t="s">
        <v>634</v>
      </c>
      <c r="G1133" s="4">
        <v>3860</v>
      </c>
      <c r="H1133" s="130">
        <f t="shared" si="34"/>
        <v>1176.528</v>
      </c>
      <c r="I1133" s="4">
        <v>30</v>
      </c>
      <c r="J1133" s="116">
        <f t="shared" si="35"/>
        <v>9.1440000000000001</v>
      </c>
      <c r="K1133" s="6" t="s">
        <v>120</v>
      </c>
      <c r="N1133" s="17" t="s">
        <v>1642</v>
      </c>
      <c r="O1133" s="17" t="s">
        <v>2620</v>
      </c>
      <c r="P1133" s="6" t="s">
        <v>1002</v>
      </c>
      <c r="R1133">
        <v>2</v>
      </c>
      <c r="U1133">
        <v>0</v>
      </c>
    </row>
    <row r="1134" spans="1:21">
      <c r="B1134" s="11">
        <v>32611</v>
      </c>
      <c r="D1134" s="4" t="s">
        <v>1643</v>
      </c>
      <c r="F1134" s="4" t="s">
        <v>655</v>
      </c>
      <c r="G1134" s="4">
        <v>4150</v>
      </c>
      <c r="H1134" s="130">
        <f t="shared" si="34"/>
        <v>1264.92</v>
      </c>
      <c r="I1134" s="4">
        <v>50</v>
      </c>
      <c r="J1134" s="116">
        <f t="shared" si="35"/>
        <v>15.24</v>
      </c>
      <c r="O1134" s="17" t="s">
        <v>2620</v>
      </c>
      <c r="U1134">
        <v>0</v>
      </c>
    </row>
    <row r="1135" spans="1:21">
      <c r="B1135" s="11">
        <v>32611</v>
      </c>
      <c r="D1135" s="4" t="s">
        <v>1643</v>
      </c>
      <c r="F1135" s="4" t="s">
        <v>580</v>
      </c>
      <c r="G1135" s="4">
        <v>4760</v>
      </c>
      <c r="H1135" s="130">
        <f t="shared" si="34"/>
        <v>1450.8480000000002</v>
      </c>
      <c r="I1135" s="4">
        <v>40</v>
      </c>
      <c r="J1135" s="116">
        <f t="shared" si="35"/>
        <v>12.192</v>
      </c>
      <c r="K1135" s="6" t="s">
        <v>1644</v>
      </c>
      <c r="O1135" s="17" t="s">
        <v>2620</v>
      </c>
      <c r="U1135">
        <v>1</v>
      </c>
    </row>
    <row r="1136" spans="1:21">
      <c r="B1136" s="11">
        <v>32611</v>
      </c>
      <c r="D1136" s="4" t="s">
        <v>1643</v>
      </c>
      <c r="F1136" s="4" t="s">
        <v>736</v>
      </c>
      <c r="G1136" s="4">
        <v>4145</v>
      </c>
      <c r="H1136" s="130">
        <f t="shared" si="34"/>
        <v>1263.396</v>
      </c>
      <c r="I1136" s="4">
        <v>60</v>
      </c>
      <c r="J1136" s="116">
        <f t="shared" si="35"/>
        <v>18.288</v>
      </c>
      <c r="O1136" s="17" t="s">
        <v>2620</v>
      </c>
      <c r="U1136">
        <v>0</v>
      </c>
    </row>
    <row r="1137" spans="2:21">
      <c r="B1137" s="11">
        <v>32611</v>
      </c>
      <c r="D1137" s="4" t="s">
        <v>1643</v>
      </c>
      <c r="F1137" s="4" t="s">
        <v>1538</v>
      </c>
      <c r="G1137" s="4">
        <v>3660</v>
      </c>
      <c r="H1137" s="130">
        <f t="shared" si="34"/>
        <v>1115.568</v>
      </c>
      <c r="I1137" s="4">
        <v>77</v>
      </c>
      <c r="J1137" s="116">
        <f t="shared" si="35"/>
        <v>23.4696</v>
      </c>
      <c r="K1137" s="6" t="s">
        <v>163</v>
      </c>
      <c r="O1137" s="17" t="s">
        <v>2620</v>
      </c>
      <c r="U1137">
        <v>0</v>
      </c>
    </row>
    <row r="1138" spans="2:21">
      <c r="B1138" s="11">
        <v>32612</v>
      </c>
      <c r="D1138" s="4" t="s">
        <v>1645</v>
      </c>
      <c r="F1138" s="4" t="s">
        <v>1004</v>
      </c>
      <c r="G1138" s="4">
        <v>3500</v>
      </c>
      <c r="H1138" s="130">
        <f t="shared" si="34"/>
        <v>1066.8</v>
      </c>
      <c r="I1138" s="4">
        <v>20</v>
      </c>
      <c r="J1138" s="116">
        <f t="shared" si="35"/>
        <v>6.0960000000000001</v>
      </c>
      <c r="K1138" s="6" t="s">
        <v>1400</v>
      </c>
      <c r="P1138" s="6" t="s">
        <v>1646</v>
      </c>
      <c r="U1138">
        <v>0</v>
      </c>
    </row>
    <row r="1139" spans="2:21">
      <c r="B1139" s="11">
        <v>32612</v>
      </c>
      <c r="D1139" s="4" t="s">
        <v>1645</v>
      </c>
      <c r="F1139" s="4" t="s">
        <v>1273</v>
      </c>
      <c r="G1139" s="4">
        <v>3730</v>
      </c>
      <c r="H1139" s="130">
        <f t="shared" si="34"/>
        <v>1136.904</v>
      </c>
      <c r="I1139" s="4">
        <v>17.5</v>
      </c>
      <c r="J1139" s="116">
        <f t="shared" si="35"/>
        <v>5.3340000000000005</v>
      </c>
      <c r="K1139" s="6" t="s">
        <v>320</v>
      </c>
      <c r="P1139" s="6" t="s">
        <v>1647</v>
      </c>
      <c r="R1139">
        <v>2</v>
      </c>
      <c r="U1139">
        <v>0</v>
      </c>
    </row>
    <row r="1140" spans="2:21">
      <c r="B1140" s="11">
        <v>32612</v>
      </c>
      <c r="D1140" s="4" t="s">
        <v>1645</v>
      </c>
      <c r="F1140" s="4" t="s">
        <v>1276</v>
      </c>
      <c r="G1140" s="4">
        <v>3900</v>
      </c>
      <c r="H1140" s="130">
        <f t="shared" si="34"/>
        <v>1188.72</v>
      </c>
      <c r="I1140" s="4">
        <v>40</v>
      </c>
      <c r="J1140" s="116">
        <f t="shared" si="35"/>
        <v>12.192</v>
      </c>
      <c r="K1140" s="6" t="s">
        <v>163</v>
      </c>
      <c r="P1140" s="6" t="s">
        <v>1002</v>
      </c>
      <c r="R1140">
        <v>2</v>
      </c>
      <c r="U1140">
        <v>0</v>
      </c>
    </row>
    <row r="1141" spans="2:21">
      <c r="B1141" s="11">
        <v>32612</v>
      </c>
      <c r="D1141" s="4" t="s">
        <v>1645</v>
      </c>
      <c r="F1141" s="4" t="s">
        <v>527</v>
      </c>
      <c r="G1141" s="4">
        <v>4520</v>
      </c>
      <c r="H1141" s="130">
        <f t="shared" si="34"/>
        <v>1377.6960000000001</v>
      </c>
      <c r="I1141" s="4">
        <v>30</v>
      </c>
      <c r="J1141" s="116">
        <f t="shared" si="35"/>
        <v>9.1440000000000001</v>
      </c>
      <c r="K1141" s="6" t="s">
        <v>1118</v>
      </c>
      <c r="U1141">
        <v>0</v>
      </c>
    </row>
    <row r="1142" spans="2:21">
      <c r="B1142" s="11">
        <v>32612</v>
      </c>
      <c r="D1142" s="4" t="s">
        <v>1645</v>
      </c>
      <c r="H1142" s="130">
        <f t="shared" si="34"/>
        <v>0</v>
      </c>
      <c r="I1142" s="4">
        <v>10</v>
      </c>
      <c r="J1142" s="116">
        <f t="shared" si="35"/>
        <v>3.048</v>
      </c>
      <c r="P1142" s="6" t="s">
        <v>1648</v>
      </c>
      <c r="R1142">
        <v>2</v>
      </c>
      <c r="T1142">
        <v>4</v>
      </c>
      <c r="U1142">
        <v>0</v>
      </c>
    </row>
    <row r="1143" spans="2:21">
      <c r="B1143" s="11">
        <v>32612</v>
      </c>
      <c r="D1143" s="4" t="s">
        <v>1645</v>
      </c>
      <c r="F1143" s="4" t="s">
        <v>1287</v>
      </c>
      <c r="G1143" s="4">
        <v>4935</v>
      </c>
      <c r="H1143" s="130">
        <f t="shared" si="34"/>
        <v>1504.1880000000001</v>
      </c>
      <c r="I1143" s="4">
        <v>20</v>
      </c>
      <c r="J1143" s="116">
        <f t="shared" si="35"/>
        <v>6.0960000000000001</v>
      </c>
      <c r="U1143">
        <v>0</v>
      </c>
    </row>
    <row r="1144" spans="2:21">
      <c r="B1144" s="11">
        <v>32612</v>
      </c>
      <c r="D1144" s="4" t="s">
        <v>1645</v>
      </c>
      <c r="H1144" s="130">
        <f t="shared" si="34"/>
        <v>0</v>
      </c>
      <c r="I1144" s="4">
        <v>15</v>
      </c>
      <c r="J1144" s="116">
        <f t="shared" si="35"/>
        <v>4.5720000000000001</v>
      </c>
      <c r="U1144">
        <v>0</v>
      </c>
    </row>
    <row r="1145" spans="2:21">
      <c r="B1145" s="11">
        <v>32613</v>
      </c>
      <c r="G1145" s="4">
        <v>4700</v>
      </c>
      <c r="H1145" s="130">
        <f t="shared" si="34"/>
        <v>1432.5600000000002</v>
      </c>
      <c r="I1145" s="4">
        <v>50</v>
      </c>
      <c r="J1145" s="116">
        <f t="shared" si="35"/>
        <v>15.24</v>
      </c>
      <c r="K1145" s="6" t="s">
        <v>1649</v>
      </c>
      <c r="L1145" s="6" t="s">
        <v>323</v>
      </c>
      <c r="U1145">
        <v>0</v>
      </c>
    </row>
    <row r="1146" spans="2:21">
      <c r="B1146" s="11">
        <v>32613</v>
      </c>
      <c r="F1146" s="4" t="s">
        <v>676</v>
      </c>
      <c r="G1146" s="4">
        <v>5000</v>
      </c>
      <c r="H1146" s="130">
        <f t="shared" si="34"/>
        <v>1524</v>
      </c>
      <c r="I1146" s="4">
        <v>35</v>
      </c>
      <c r="J1146" s="116">
        <f t="shared" si="35"/>
        <v>10.668000000000001</v>
      </c>
      <c r="K1146" s="6" t="s">
        <v>163</v>
      </c>
      <c r="L1146" s="6" t="s">
        <v>854</v>
      </c>
      <c r="U1146">
        <v>0</v>
      </c>
    </row>
    <row r="1147" spans="2:21">
      <c r="B1147" s="11">
        <v>32613</v>
      </c>
      <c r="F1147" s="4" t="s">
        <v>1650</v>
      </c>
      <c r="G1147" s="4">
        <v>4660</v>
      </c>
      <c r="H1147" s="130">
        <f t="shared" si="34"/>
        <v>1420.3680000000002</v>
      </c>
      <c r="I1147" s="4">
        <v>100</v>
      </c>
      <c r="J1147" s="116">
        <f t="shared" si="35"/>
        <v>30.48</v>
      </c>
      <c r="K1147" s="6" t="s">
        <v>567</v>
      </c>
      <c r="U1147">
        <v>0</v>
      </c>
    </row>
    <row r="1148" spans="2:21">
      <c r="B1148" s="11">
        <v>32613</v>
      </c>
      <c r="H1148" s="130">
        <f t="shared" si="34"/>
        <v>0</v>
      </c>
      <c r="I1148" s="4">
        <v>30</v>
      </c>
      <c r="J1148" s="116">
        <f t="shared" si="35"/>
        <v>9.1440000000000001</v>
      </c>
      <c r="K1148" s="6" t="s">
        <v>123</v>
      </c>
      <c r="U1148">
        <v>0</v>
      </c>
    </row>
    <row r="1149" spans="2:21">
      <c r="B1149" s="11">
        <v>32614</v>
      </c>
      <c r="C1149" s="6" t="s">
        <v>1658</v>
      </c>
      <c r="D1149" s="4">
        <v>10</v>
      </c>
      <c r="F1149" s="4" t="s">
        <v>1540</v>
      </c>
      <c r="G1149" s="4">
        <v>4750</v>
      </c>
      <c r="H1149" s="130">
        <f t="shared" si="34"/>
        <v>1447.8000000000002</v>
      </c>
      <c r="I1149" s="4">
        <v>120</v>
      </c>
      <c r="J1149" s="116">
        <f t="shared" si="35"/>
        <v>36.576000000000001</v>
      </c>
      <c r="N1149" s="17" t="s">
        <v>1651</v>
      </c>
      <c r="O1149" s="17" t="s">
        <v>2856</v>
      </c>
      <c r="U1149">
        <v>0</v>
      </c>
    </row>
    <row r="1150" spans="2:21">
      <c r="B1150" s="11">
        <v>32614</v>
      </c>
      <c r="C1150" s="6" t="s">
        <v>1658</v>
      </c>
      <c r="D1150" s="4">
        <v>10</v>
      </c>
      <c r="F1150" s="4" t="s">
        <v>1541</v>
      </c>
      <c r="G1150" s="4">
        <v>4780</v>
      </c>
      <c r="H1150" s="130">
        <f t="shared" si="34"/>
        <v>1456.944</v>
      </c>
      <c r="I1150" s="4">
        <v>75</v>
      </c>
      <c r="J1150" s="116">
        <f t="shared" si="35"/>
        <v>22.86</v>
      </c>
      <c r="O1150" s="17" t="s">
        <v>2856</v>
      </c>
      <c r="P1150" s="6" t="s">
        <v>1652</v>
      </c>
      <c r="U1150">
        <v>0</v>
      </c>
    </row>
    <row r="1151" spans="2:21">
      <c r="B1151" s="11">
        <v>32615</v>
      </c>
      <c r="C1151" s="6" t="s">
        <v>1658</v>
      </c>
      <c r="D1151" s="4">
        <v>10</v>
      </c>
      <c r="F1151" s="4" t="s">
        <v>1544</v>
      </c>
      <c r="G1151" s="4">
        <v>4950</v>
      </c>
      <c r="H1151" s="130">
        <f t="shared" si="34"/>
        <v>1508.76</v>
      </c>
      <c r="I1151" s="4">
        <v>55</v>
      </c>
      <c r="J1151" s="116">
        <f t="shared" si="35"/>
        <v>16.763999999999999</v>
      </c>
      <c r="L1151" s="6" t="s">
        <v>1653</v>
      </c>
      <c r="N1151" s="17" t="s">
        <v>1654</v>
      </c>
      <c r="O1151" s="17" t="s">
        <v>1654</v>
      </c>
      <c r="P1151" s="6" t="s">
        <v>1325</v>
      </c>
      <c r="R1151">
        <v>2</v>
      </c>
      <c r="U1151">
        <v>0</v>
      </c>
    </row>
    <row r="1152" spans="2:21">
      <c r="B1152" s="11">
        <v>32615</v>
      </c>
      <c r="C1152" s="6" t="s">
        <v>1658</v>
      </c>
      <c r="D1152" s="4">
        <v>10</v>
      </c>
      <c r="F1152" s="4" t="s">
        <v>525</v>
      </c>
      <c r="G1152" s="4">
        <v>4210</v>
      </c>
      <c r="H1152" s="130">
        <f t="shared" si="34"/>
        <v>1283.2080000000001</v>
      </c>
      <c r="I1152" s="4">
        <v>38.5</v>
      </c>
      <c r="J1152" s="116">
        <f t="shared" si="35"/>
        <v>11.7348</v>
      </c>
      <c r="K1152" s="6" t="s">
        <v>1655</v>
      </c>
      <c r="O1152" s="17" t="s">
        <v>1654</v>
      </c>
      <c r="P1152" s="6" t="s">
        <v>1002</v>
      </c>
      <c r="R1152">
        <v>2</v>
      </c>
      <c r="U1152">
        <v>1</v>
      </c>
    </row>
    <row r="1153" spans="2:21">
      <c r="B1153" s="11">
        <v>32615</v>
      </c>
      <c r="C1153" s="6" t="s">
        <v>1658</v>
      </c>
      <c r="D1153" s="4">
        <v>10</v>
      </c>
      <c r="F1153" s="4" t="s">
        <v>524</v>
      </c>
      <c r="G1153" s="4">
        <v>4080</v>
      </c>
      <c r="H1153" s="130">
        <f t="shared" si="34"/>
        <v>1243.5840000000001</v>
      </c>
      <c r="I1153" s="4">
        <v>50</v>
      </c>
      <c r="J1153" s="116">
        <f t="shared" si="35"/>
        <v>15.24</v>
      </c>
      <c r="O1153" s="17" t="s">
        <v>1654</v>
      </c>
      <c r="P1153" s="6" t="s">
        <v>1656</v>
      </c>
      <c r="R1153">
        <v>2</v>
      </c>
      <c r="U1153">
        <v>0</v>
      </c>
    </row>
    <row r="1154" spans="2:21">
      <c r="B1154" s="11">
        <v>32616</v>
      </c>
      <c r="C1154" s="6" t="s">
        <v>1658</v>
      </c>
      <c r="D1154" s="4" t="s">
        <v>1547</v>
      </c>
      <c r="F1154" s="4" t="s">
        <v>523</v>
      </c>
      <c r="G1154" s="4">
        <v>4120</v>
      </c>
      <c r="H1154" s="130">
        <f t="shared" si="34"/>
        <v>1255.7760000000001</v>
      </c>
      <c r="I1154" s="4">
        <v>60</v>
      </c>
      <c r="J1154" s="116">
        <f t="shared" si="35"/>
        <v>18.288</v>
      </c>
      <c r="P1154" s="6" t="s">
        <v>1657</v>
      </c>
      <c r="T1154">
        <v>4</v>
      </c>
      <c r="U1154">
        <v>0</v>
      </c>
    </row>
    <row r="1155" spans="2:21">
      <c r="B1155" s="11">
        <v>32616</v>
      </c>
      <c r="C1155" s="6" t="s">
        <v>1658</v>
      </c>
      <c r="D1155" s="4" t="s">
        <v>1547</v>
      </c>
      <c r="H1155" s="130">
        <f t="shared" si="34"/>
        <v>0</v>
      </c>
      <c r="I1155" s="4">
        <v>40</v>
      </c>
      <c r="J1155" s="116">
        <f t="shared" si="35"/>
        <v>12.192</v>
      </c>
      <c r="P1155" s="6" t="s">
        <v>1659</v>
      </c>
      <c r="U1155">
        <v>0</v>
      </c>
    </row>
    <row r="1156" spans="2:21">
      <c r="B1156" s="11">
        <v>32617</v>
      </c>
      <c r="D1156" s="4" t="s">
        <v>1660</v>
      </c>
      <c r="F1156" s="4" t="s">
        <v>1358</v>
      </c>
      <c r="G1156" s="4">
        <v>3350</v>
      </c>
      <c r="H1156" s="130">
        <f t="shared" ref="H1156:H1219" si="36">G1156*0.3048</f>
        <v>1021.08</v>
      </c>
      <c r="I1156" s="4">
        <v>50</v>
      </c>
      <c r="J1156" s="116">
        <f t="shared" si="35"/>
        <v>15.24</v>
      </c>
      <c r="K1156" s="6" t="s">
        <v>752</v>
      </c>
      <c r="N1156" s="17" t="s">
        <v>1661</v>
      </c>
      <c r="O1156" s="17" t="s">
        <v>2620</v>
      </c>
      <c r="U1156">
        <v>0</v>
      </c>
    </row>
    <row r="1157" spans="2:21">
      <c r="B1157" s="11">
        <v>32617</v>
      </c>
      <c r="D1157" s="4" t="s">
        <v>1660</v>
      </c>
      <c r="F1157" s="4" t="s">
        <v>742</v>
      </c>
      <c r="G1157" s="4">
        <v>4510</v>
      </c>
      <c r="H1157" s="130">
        <f t="shared" si="36"/>
        <v>1374.6480000000001</v>
      </c>
      <c r="I1157" s="4">
        <v>60</v>
      </c>
      <c r="J1157" s="116">
        <f t="shared" si="35"/>
        <v>18.288</v>
      </c>
      <c r="O1157" s="17" t="s">
        <v>2620</v>
      </c>
      <c r="U1157">
        <v>0</v>
      </c>
    </row>
    <row r="1158" spans="2:21">
      <c r="B1158" s="11">
        <v>32617</v>
      </c>
      <c r="D1158" s="4" t="s">
        <v>1660</v>
      </c>
      <c r="F1158" s="4" t="s">
        <v>1360</v>
      </c>
      <c r="G1158" s="4">
        <v>4400</v>
      </c>
      <c r="H1158" s="130">
        <f t="shared" si="36"/>
        <v>1341.1200000000001</v>
      </c>
      <c r="I1158" s="4">
        <v>3</v>
      </c>
      <c r="J1158" s="116">
        <f t="shared" si="35"/>
        <v>0.9144000000000001</v>
      </c>
      <c r="O1158" s="17" t="s">
        <v>2620</v>
      </c>
      <c r="P1158" s="6" t="s">
        <v>1662</v>
      </c>
      <c r="U1158">
        <v>0</v>
      </c>
    </row>
    <row r="1159" spans="2:21">
      <c r="B1159" s="11">
        <v>32619</v>
      </c>
      <c r="C1159" s="6" t="s">
        <v>1663</v>
      </c>
      <c r="D1159" s="4" t="s">
        <v>1664</v>
      </c>
      <c r="F1159" s="4" t="s">
        <v>1665</v>
      </c>
      <c r="G1159" s="4">
        <v>4000</v>
      </c>
      <c r="H1159" s="130">
        <f t="shared" si="36"/>
        <v>1219.2</v>
      </c>
      <c r="I1159" s="4">
        <v>12</v>
      </c>
      <c r="J1159" s="116">
        <f t="shared" si="35"/>
        <v>3.6576000000000004</v>
      </c>
      <c r="K1159" s="6" t="s">
        <v>1432</v>
      </c>
      <c r="U1159">
        <v>0</v>
      </c>
    </row>
    <row r="1160" spans="2:21">
      <c r="B1160" s="11">
        <v>32620</v>
      </c>
      <c r="G1160" s="4">
        <v>4500</v>
      </c>
      <c r="H1160" s="130">
        <f t="shared" si="36"/>
        <v>1371.6000000000001</v>
      </c>
      <c r="I1160" s="4">
        <v>70</v>
      </c>
      <c r="J1160" s="116">
        <f t="shared" si="35"/>
        <v>21.336000000000002</v>
      </c>
      <c r="K1160" s="6" t="s">
        <v>120</v>
      </c>
      <c r="N1160" s="17" t="s">
        <v>1666</v>
      </c>
      <c r="O1160" s="17" t="s">
        <v>1666</v>
      </c>
      <c r="U1160">
        <v>0</v>
      </c>
    </row>
    <row r="1161" spans="2:21">
      <c r="B1161" s="11">
        <v>32622</v>
      </c>
      <c r="D1161" s="4" t="s">
        <v>1667</v>
      </c>
      <c r="F1161" s="4" t="s">
        <v>708</v>
      </c>
      <c r="G1161" s="4">
        <v>2600</v>
      </c>
      <c r="H1161" s="130">
        <f t="shared" si="36"/>
        <v>792.48</v>
      </c>
      <c r="I1161" s="4">
        <v>15</v>
      </c>
      <c r="J1161" s="116">
        <f t="shared" si="35"/>
        <v>4.5720000000000001</v>
      </c>
      <c r="K1161" s="6" t="s">
        <v>171</v>
      </c>
      <c r="N1161" s="17" t="s">
        <v>1668</v>
      </c>
      <c r="O1161" s="17" t="s">
        <v>2834</v>
      </c>
      <c r="U1161">
        <v>0</v>
      </c>
    </row>
    <row r="1162" spans="2:21">
      <c r="B1162" s="11">
        <v>32622</v>
      </c>
      <c r="D1162" s="4" t="s">
        <v>1667</v>
      </c>
      <c r="F1162" s="4" t="s">
        <v>71</v>
      </c>
      <c r="G1162" s="4">
        <v>2980</v>
      </c>
      <c r="H1162" s="130">
        <f t="shared" si="36"/>
        <v>908.30400000000009</v>
      </c>
      <c r="I1162" s="4">
        <v>20</v>
      </c>
      <c r="J1162" s="116">
        <f t="shared" si="35"/>
        <v>6.0960000000000001</v>
      </c>
      <c r="K1162" s="6" t="s">
        <v>773</v>
      </c>
      <c r="O1162" s="17" t="s">
        <v>2834</v>
      </c>
      <c r="U1162">
        <v>0</v>
      </c>
    </row>
    <row r="1163" spans="2:21">
      <c r="B1163" s="11">
        <v>32622</v>
      </c>
      <c r="D1163" s="4" t="s">
        <v>1667</v>
      </c>
      <c r="F1163" s="4" t="s">
        <v>621</v>
      </c>
      <c r="G1163" s="4">
        <v>3380</v>
      </c>
      <c r="H1163" s="130">
        <f t="shared" si="36"/>
        <v>1030.2240000000002</v>
      </c>
      <c r="I1163" s="4">
        <v>15</v>
      </c>
      <c r="J1163" s="116">
        <f t="shared" si="35"/>
        <v>4.5720000000000001</v>
      </c>
      <c r="K1163" s="6" t="s">
        <v>315</v>
      </c>
      <c r="O1163" s="17" t="s">
        <v>2834</v>
      </c>
      <c r="U1163">
        <v>0</v>
      </c>
    </row>
    <row r="1164" spans="2:21">
      <c r="B1164" s="11">
        <v>32622</v>
      </c>
      <c r="D1164" s="4" t="s">
        <v>1667</v>
      </c>
      <c r="F1164" s="4" t="s">
        <v>556</v>
      </c>
      <c r="G1164" s="4">
        <v>3450</v>
      </c>
      <c r="H1164" s="130">
        <f t="shared" si="36"/>
        <v>1051.56</v>
      </c>
      <c r="I1164" s="4">
        <v>20</v>
      </c>
      <c r="J1164" s="116">
        <f t="shared" si="35"/>
        <v>6.0960000000000001</v>
      </c>
      <c r="O1164" s="17" t="s">
        <v>2834</v>
      </c>
      <c r="U1164">
        <v>0</v>
      </c>
    </row>
    <row r="1165" spans="2:21">
      <c r="B1165" s="11">
        <v>32622</v>
      </c>
      <c r="D1165" s="4" t="s">
        <v>1667</v>
      </c>
      <c r="F1165" s="4" t="s">
        <v>558</v>
      </c>
      <c r="G1165" s="4">
        <v>3200</v>
      </c>
      <c r="H1165" s="130">
        <f t="shared" si="36"/>
        <v>975.36</v>
      </c>
      <c r="I1165" s="4">
        <v>18</v>
      </c>
      <c r="J1165" s="116">
        <f t="shared" si="35"/>
        <v>5.4864000000000006</v>
      </c>
      <c r="K1165" s="6" t="s">
        <v>142</v>
      </c>
      <c r="O1165" s="17" t="s">
        <v>2834</v>
      </c>
      <c r="P1165" s="6" t="s">
        <v>1002</v>
      </c>
      <c r="R1165">
        <v>2</v>
      </c>
      <c r="U1165">
        <v>0</v>
      </c>
    </row>
    <row r="1166" spans="2:21">
      <c r="B1166" s="11">
        <v>32624</v>
      </c>
      <c r="D1166" s="4" t="s">
        <v>1571</v>
      </c>
      <c r="H1166" s="130">
        <f t="shared" si="36"/>
        <v>0</v>
      </c>
      <c r="I1166" s="4">
        <v>50</v>
      </c>
      <c r="J1166" s="116">
        <f t="shared" si="35"/>
        <v>15.24</v>
      </c>
      <c r="K1166" s="6" t="s">
        <v>112</v>
      </c>
      <c r="N1166" s="17" t="s">
        <v>1669</v>
      </c>
      <c r="O1166" s="17" t="s">
        <v>2892</v>
      </c>
      <c r="U1166">
        <v>0</v>
      </c>
    </row>
    <row r="1167" spans="2:21">
      <c r="B1167" s="11">
        <v>32624</v>
      </c>
      <c r="D1167" s="4" t="s">
        <v>1571</v>
      </c>
      <c r="F1167" s="4" t="s">
        <v>628</v>
      </c>
      <c r="G1167" s="4">
        <v>3550</v>
      </c>
      <c r="H1167" s="130">
        <f t="shared" si="36"/>
        <v>1082.04</v>
      </c>
      <c r="I1167" s="4">
        <v>45</v>
      </c>
      <c r="J1167" s="116">
        <f t="shared" si="35"/>
        <v>13.716000000000001</v>
      </c>
      <c r="O1167" s="17" t="s">
        <v>2892</v>
      </c>
      <c r="P1167" s="6" t="s">
        <v>1587</v>
      </c>
      <c r="R1167">
        <v>4</v>
      </c>
      <c r="U1167">
        <v>0</v>
      </c>
    </row>
    <row r="1168" spans="2:21">
      <c r="B1168" s="11">
        <v>32625</v>
      </c>
      <c r="D1168" s="4" t="s">
        <v>1670</v>
      </c>
      <c r="F1168" s="4" t="s">
        <v>638</v>
      </c>
      <c r="G1168" s="4">
        <v>3380</v>
      </c>
      <c r="H1168" s="130">
        <f t="shared" si="36"/>
        <v>1030.2240000000002</v>
      </c>
      <c r="I1168" s="4">
        <v>6</v>
      </c>
      <c r="J1168" s="116">
        <f t="shared" si="35"/>
        <v>1.8288000000000002</v>
      </c>
      <c r="K1168" s="6" t="s">
        <v>171</v>
      </c>
      <c r="N1168" s="17" t="s">
        <v>1669</v>
      </c>
      <c r="O1168" s="17" t="s">
        <v>2892</v>
      </c>
      <c r="U1168">
        <v>0</v>
      </c>
    </row>
    <row r="1169" spans="2:21">
      <c r="B1169" s="11">
        <v>32626</v>
      </c>
      <c r="D1169" s="4" t="s">
        <v>1671</v>
      </c>
      <c r="F1169" s="4" t="s">
        <v>263</v>
      </c>
      <c r="G1169" s="4">
        <v>3700</v>
      </c>
      <c r="H1169" s="130">
        <f t="shared" si="36"/>
        <v>1127.76</v>
      </c>
      <c r="I1169" s="4">
        <v>10</v>
      </c>
      <c r="J1169" s="116">
        <f t="shared" si="35"/>
        <v>3.048</v>
      </c>
      <c r="K1169" s="6" t="s">
        <v>1036</v>
      </c>
      <c r="N1169" s="17" t="s">
        <v>1669</v>
      </c>
      <c r="O1169" s="17" t="s">
        <v>2892</v>
      </c>
      <c r="U1169">
        <v>0</v>
      </c>
    </row>
    <row r="1170" spans="2:21">
      <c r="B1170" s="11">
        <v>32626</v>
      </c>
      <c r="D1170" s="4" t="s">
        <v>1671</v>
      </c>
      <c r="F1170" s="4" t="s">
        <v>616</v>
      </c>
      <c r="G1170" s="4">
        <v>4050</v>
      </c>
      <c r="H1170" s="130">
        <f t="shared" si="36"/>
        <v>1234.44</v>
      </c>
      <c r="I1170" s="4">
        <v>40</v>
      </c>
      <c r="J1170" s="116">
        <f t="shared" si="35"/>
        <v>12.192</v>
      </c>
      <c r="K1170" s="6" t="s">
        <v>112</v>
      </c>
      <c r="O1170" s="17" t="s">
        <v>2892</v>
      </c>
      <c r="U1170">
        <v>0</v>
      </c>
    </row>
    <row r="1171" spans="2:21">
      <c r="B1171" s="11">
        <v>32626</v>
      </c>
      <c r="D1171" s="4" t="s">
        <v>1671</v>
      </c>
      <c r="F1171" s="4" t="s">
        <v>851</v>
      </c>
      <c r="G1171" s="4">
        <v>4160</v>
      </c>
      <c r="H1171" s="130">
        <f t="shared" si="36"/>
        <v>1267.9680000000001</v>
      </c>
      <c r="I1171" s="4">
        <v>60</v>
      </c>
      <c r="J1171" s="116">
        <f t="shared" si="35"/>
        <v>18.288</v>
      </c>
      <c r="K1171" s="6" t="s">
        <v>237</v>
      </c>
      <c r="O1171" s="17" t="s">
        <v>2892</v>
      </c>
      <c r="U1171">
        <v>0</v>
      </c>
    </row>
    <row r="1172" spans="2:21">
      <c r="B1172" s="11">
        <v>32626</v>
      </c>
      <c r="D1172" s="4" t="s">
        <v>1671</v>
      </c>
      <c r="G1172" s="4">
        <v>4020</v>
      </c>
      <c r="H1172" s="130">
        <f t="shared" si="36"/>
        <v>1225.296</v>
      </c>
      <c r="I1172" s="4">
        <v>20</v>
      </c>
      <c r="J1172" s="116">
        <f t="shared" si="35"/>
        <v>6.0960000000000001</v>
      </c>
      <c r="K1172" s="6" t="s">
        <v>1672</v>
      </c>
      <c r="O1172" s="17" t="s">
        <v>2892</v>
      </c>
      <c r="U1172">
        <v>0</v>
      </c>
    </row>
    <row r="1173" spans="2:21">
      <c r="B1173" s="11">
        <v>32626</v>
      </c>
      <c r="D1173" s="4" t="s">
        <v>1671</v>
      </c>
      <c r="H1173" s="130">
        <f t="shared" si="36"/>
        <v>0</v>
      </c>
      <c r="I1173" s="4">
        <v>25</v>
      </c>
      <c r="J1173" s="116">
        <f t="shared" si="35"/>
        <v>7.62</v>
      </c>
      <c r="O1173" s="17" t="s">
        <v>2892</v>
      </c>
      <c r="U1173">
        <v>0</v>
      </c>
    </row>
    <row r="1174" spans="2:21">
      <c r="B1174" s="11">
        <v>32626</v>
      </c>
      <c r="D1174" s="4" t="s">
        <v>1671</v>
      </c>
      <c r="H1174" s="130">
        <f t="shared" si="36"/>
        <v>0</v>
      </c>
      <c r="I1174" s="4">
        <v>45</v>
      </c>
      <c r="J1174" s="116">
        <f t="shared" si="35"/>
        <v>13.716000000000001</v>
      </c>
      <c r="O1174" s="17" t="s">
        <v>2892</v>
      </c>
      <c r="U1174">
        <v>0</v>
      </c>
    </row>
    <row r="1175" spans="2:21">
      <c r="B1175" s="11">
        <v>32626</v>
      </c>
      <c r="D1175" s="4" t="s">
        <v>1671</v>
      </c>
      <c r="G1175" s="4">
        <v>3800</v>
      </c>
      <c r="H1175" s="130">
        <f t="shared" si="36"/>
        <v>1158.24</v>
      </c>
      <c r="I1175" s="4">
        <v>40</v>
      </c>
      <c r="J1175" s="116">
        <f t="shared" si="35"/>
        <v>12.192</v>
      </c>
      <c r="K1175" s="6" t="s">
        <v>221</v>
      </c>
      <c r="O1175" s="17" t="s">
        <v>2892</v>
      </c>
      <c r="U1175">
        <v>0</v>
      </c>
    </row>
    <row r="1176" spans="2:21">
      <c r="B1176" s="11">
        <v>32626</v>
      </c>
      <c r="D1176" s="4" t="s">
        <v>1671</v>
      </c>
      <c r="F1176" s="4" t="s">
        <v>299</v>
      </c>
      <c r="G1176" s="4">
        <v>3900</v>
      </c>
      <c r="H1176" s="130">
        <f t="shared" si="36"/>
        <v>1188.72</v>
      </c>
      <c r="I1176" s="4">
        <v>50</v>
      </c>
      <c r="J1176" s="116">
        <f t="shared" si="35"/>
        <v>15.24</v>
      </c>
      <c r="K1176" s="6" t="s">
        <v>171</v>
      </c>
      <c r="O1176" s="17" t="s">
        <v>2892</v>
      </c>
      <c r="U1176">
        <v>0</v>
      </c>
    </row>
    <row r="1177" spans="2:21">
      <c r="B1177" s="11">
        <v>32626</v>
      </c>
      <c r="D1177" s="4" t="s">
        <v>1671</v>
      </c>
      <c r="F1177" s="4" t="s">
        <v>708</v>
      </c>
      <c r="G1177" s="4">
        <v>3650</v>
      </c>
      <c r="H1177" s="130">
        <f t="shared" si="36"/>
        <v>1112.52</v>
      </c>
      <c r="I1177" s="4">
        <v>15</v>
      </c>
      <c r="J1177" s="116">
        <f t="shared" si="35"/>
        <v>4.5720000000000001</v>
      </c>
      <c r="K1177" s="6" t="s">
        <v>142</v>
      </c>
      <c r="O1177" s="17" t="s">
        <v>2892</v>
      </c>
      <c r="U1177">
        <v>0</v>
      </c>
    </row>
    <row r="1178" spans="2:21">
      <c r="B1178" s="11">
        <v>32626</v>
      </c>
      <c r="D1178" s="4" t="s">
        <v>1671</v>
      </c>
      <c r="H1178" s="130">
        <f t="shared" si="36"/>
        <v>0</v>
      </c>
      <c r="I1178" s="4">
        <v>40</v>
      </c>
      <c r="J1178" s="116">
        <f t="shared" si="35"/>
        <v>12.192</v>
      </c>
      <c r="K1178" s="6" t="s">
        <v>171</v>
      </c>
      <c r="O1178" s="17" t="s">
        <v>2892</v>
      </c>
      <c r="U1178">
        <v>0</v>
      </c>
    </row>
    <row r="1179" spans="2:21">
      <c r="B1179" s="11">
        <v>32627</v>
      </c>
      <c r="D1179" s="4" t="s">
        <v>1673</v>
      </c>
      <c r="F1179" s="4" t="s">
        <v>917</v>
      </c>
      <c r="G1179" s="4">
        <v>3540</v>
      </c>
      <c r="H1179" s="130">
        <f t="shared" si="36"/>
        <v>1078.992</v>
      </c>
      <c r="I1179" s="4">
        <v>40</v>
      </c>
      <c r="J1179" s="116">
        <f t="shared" si="35"/>
        <v>12.192</v>
      </c>
      <c r="K1179" s="6" t="s">
        <v>123</v>
      </c>
      <c r="U1179">
        <v>0</v>
      </c>
    </row>
    <row r="1180" spans="2:21">
      <c r="B1180" s="11">
        <v>32627</v>
      </c>
      <c r="D1180" s="4" t="s">
        <v>1673</v>
      </c>
      <c r="F1180" s="4" t="s">
        <v>273</v>
      </c>
      <c r="G1180" s="4">
        <v>3950</v>
      </c>
      <c r="H1180" s="130">
        <f t="shared" si="36"/>
        <v>1203.96</v>
      </c>
      <c r="I1180" s="4">
        <v>40</v>
      </c>
      <c r="J1180" s="116">
        <f t="shared" si="35"/>
        <v>12.192</v>
      </c>
      <c r="K1180" s="6" t="s">
        <v>567</v>
      </c>
      <c r="U1180">
        <v>0</v>
      </c>
    </row>
    <row r="1181" spans="2:21">
      <c r="B1181" s="11">
        <v>32627</v>
      </c>
      <c r="D1181" s="4" t="s">
        <v>1673</v>
      </c>
      <c r="F1181" s="4" t="s">
        <v>949</v>
      </c>
      <c r="G1181" s="4">
        <v>4000</v>
      </c>
      <c r="H1181" s="130">
        <f t="shared" si="36"/>
        <v>1219.2</v>
      </c>
      <c r="I1181" s="4">
        <v>30</v>
      </c>
      <c r="J1181" s="116">
        <f t="shared" si="35"/>
        <v>9.1440000000000001</v>
      </c>
      <c r="K1181" s="6" t="s">
        <v>62</v>
      </c>
      <c r="U1181">
        <v>0</v>
      </c>
    </row>
    <row r="1182" spans="2:21">
      <c r="B1182" s="11">
        <v>32629</v>
      </c>
      <c r="D1182" s="4">
        <v>27</v>
      </c>
      <c r="F1182" s="4" t="s">
        <v>42</v>
      </c>
      <c r="G1182" s="4">
        <v>4950</v>
      </c>
      <c r="H1182" s="130">
        <f t="shared" si="36"/>
        <v>1508.76</v>
      </c>
      <c r="I1182" s="4">
        <v>40</v>
      </c>
      <c r="J1182" s="116">
        <f t="shared" si="35"/>
        <v>12.192</v>
      </c>
      <c r="K1182" s="6" t="s">
        <v>460</v>
      </c>
      <c r="N1182" s="17" t="s">
        <v>1676</v>
      </c>
      <c r="O1182" s="17" t="s">
        <v>2634</v>
      </c>
      <c r="U1182">
        <v>0</v>
      </c>
    </row>
    <row r="1183" spans="2:21">
      <c r="B1183" s="11">
        <v>32629</v>
      </c>
      <c r="D1183" s="4">
        <v>27</v>
      </c>
      <c r="F1183" s="4" t="s">
        <v>989</v>
      </c>
      <c r="G1183" s="4">
        <v>4700</v>
      </c>
      <c r="H1183" s="130">
        <f t="shared" si="36"/>
        <v>1432.5600000000002</v>
      </c>
      <c r="I1183" s="4">
        <v>14</v>
      </c>
      <c r="J1183" s="116">
        <f t="shared" si="35"/>
        <v>4.2671999999999999</v>
      </c>
      <c r="K1183" s="6" t="s">
        <v>171</v>
      </c>
      <c r="O1183" s="17" t="s">
        <v>2634</v>
      </c>
      <c r="U1183">
        <v>0</v>
      </c>
    </row>
    <row r="1184" spans="2:21">
      <c r="B1184" s="11">
        <v>32629</v>
      </c>
      <c r="D1184" s="4">
        <v>27</v>
      </c>
      <c r="F1184" s="4" t="s">
        <v>851</v>
      </c>
      <c r="G1184" s="4">
        <v>4200</v>
      </c>
      <c r="H1184" s="130">
        <f t="shared" si="36"/>
        <v>1280.1600000000001</v>
      </c>
      <c r="I1184" s="4">
        <v>33</v>
      </c>
      <c r="J1184" s="116">
        <f t="shared" si="35"/>
        <v>10.058400000000001</v>
      </c>
      <c r="K1184" s="6" t="s">
        <v>22</v>
      </c>
      <c r="O1184" s="17" t="s">
        <v>2634</v>
      </c>
      <c r="U1184">
        <v>0</v>
      </c>
    </row>
    <row r="1185" spans="2:21">
      <c r="B1185" s="11">
        <v>32630</v>
      </c>
      <c r="F1185" s="4" t="s">
        <v>299</v>
      </c>
      <c r="G1185" s="4">
        <v>5420</v>
      </c>
      <c r="H1185" s="130">
        <f t="shared" si="36"/>
        <v>1652.0160000000001</v>
      </c>
      <c r="I1185" s="4">
        <v>50</v>
      </c>
      <c r="J1185" s="116">
        <f t="shared" si="35"/>
        <v>15.24</v>
      </c>
      <c r="N1185" s="17" t="s">
        <v>1675</v>
      </c>
      <c r="O1185" s="17" t="s">
        <v>2857</v>
      </c>
      <c r="P1185" s="6" t="s">
        <v>1674</v>
      </c>
      <c r="U1185">
        <v>0</v>
      </c>
    </row>
    <row r="1186" spans="2:21">
      <c r="B1186" s="11">
        <v>32631</v>
      </c>
      <c r="D1186" s="4" t="s">
        <v>1677</v>
      </c>
      <c r="F1186" s="4" t="s">
        <v>273</v>
      </c>
      <c r="G1186" s="4">
        <v>4840</v>
      </c>
      <c r="H1186" s="130">
        <f t="shared" si="36"/>
        <v>1475.232</v>
      </c>
      <c r="I1186" s="4">
        <v>40</v>
      </c>
      <c r="J1186" s="116">
        <f t="shared" si="35"/>
        <v>12.192</v>
      </c>
      <c r="N1186" s="17" t="s">
        <v>1678</v>
      </c>
      <c r="O1186" s="17" t="s">
        <v>2634</v>
      </c>
      <c r="U1186">
        <v>0</v>
      </c>
    </row>
    <row r="1187" spans="2:21">
      <c r="B1187" s="11">
        <v>32631</v>
      </c>
      <c r="D1187" s="4" t="s">
        <v>1677</v>
      </c>
      <c r="F1187" s="4" t="s">
        <v>941</v>
      </c>
      <c r="G1187" s="4">
        <v>4810</v>
      </c>
      <c r="H1187" s="130">
        <f t="shared" si="36"/>
        <v>1466.088</v>
      </c>
      <c r="I1187" s="4">
        <v>7</v>
      </c>
      <c r="J1187" s="116">
        <f t="shared" si="35"/>
        <v>2.1335999999999999</v>
      </c>
      <c r="K1187" s="6" t="s">
        <v>1432</v>
      </c>
      <c r="L1187" s="6" t="s">
        <v>1679</v>
      </c>
      <c r="O1187" s="17" t="s">
        <v>2634</v>
      </c>
      <c r="U1187">
        <v>0</v>
      </c>
    </row>
    <row r="1188" spans="2:21">
      <c r="B1188" s="11">
        <v>32631</v>
      </c>
      <c r="D1188" s="4" t="s">
        <v>1677</v>
      </c>
      <c r="F1188" s="4" t="s">
        <v>949</v>
      </c>
      <c r="G1188" s="4">
        <v>4840</v>
      </c>
      <c r="H1188" s="130">
        <f t="shared" si="36"/>
        <v>1475.232</v>
      </c>
      <c r="I1188" s="4">
        <v>40</v>
      </c>
      <c r="J1188" s="116">
        <f t="shared" si="35"/>
        <v>12.192</v>
      </c>
      <c r="K1188" s="6" t="s">
        <v>204</v>
      </c>
      <c r="O1188" s="17" t="s">
        <v>2634</v>
      </c>
      <c r="U1188">
        <v>0</v>
      </c>
    </row>
    <row r="1189" spans="2:21">
      <c r="B1189" s="11">
        <v>32632</v>
      </c>
      <c r="C1189" s="6" t="s">
        <v>1680</v>
      </c>
      <c r="F1189" s="4" t="s">
        <v>708</v>
      </c>
      <c r="G1189" s="4">
        <v>4250</v>
      </c>
      <c r="H1189" s="130">
        <f t="shared" si="36"/>
        <v>1295.4000000000001</v>
      </c>
      <c r="I1189" s="4">
        <v>30</v>
      </c>
      <c r="J1189" s="116">
        <f t="shared" si="35"/>
        <v>9.1440000000000001</v>
      </c>
      <c r="K1189" s="6" t="s">
        <v>120</v>
      </c>
      <c r="U1189">
        <v>0</v>
      </c>
    </row>
    <row r="1190" spans="2:21">
      <c r="B1190" s="11">
        <v>32645</v>
      </c>
      <c r="D1190" s="4" t="s">
        <v>1681</v>
      </c>
      <c r="G1190" s="4">
        <v>3740</v>
      </c>
      <c r="H1190" s="130">
        <f t="shared" si="36"/>
        <v>1139.952</v>
      </c>
      <c r="I1190" s="4">
        <v>25</v>
      </c>
      <c r="J1190" s="116">
        <f t="shared" si="35"/>
        <v>7.62</v>
      </c>
      <c r="K1190" s="6" t="s">
        <v>22</v>
      </c>
      <c r="N1190" s="17" t="s">
        <v>1682</v>
      </c>
      <c r="O1190" s="17" t="s">
        <v>1682</v>
      </c>
      <c r="U1190">
        <v>0</v>
      </c>
    </row>
    <row r="1191" spans="2:21">
      <c r="B1191" s="11">
        <v>32646</v>
      </c>
      <c r="F1191" s="4" t="s">
        <v>616</v>
      </c>
      <c r="G1191" s="4">
        <v>3360</v>
      </c>
      <c r="H1191" s="130">
        <f t="shared" si="36"/>
        <v>1024.1280000000002</v>
      </c>
      <c r="I1191" s="4">
        <v>20</v>
      </c>
      <c r="J1191" s="116">
        <f t="shared" si="35"/>
        <v>6.0960000000000001</v>
      </c>
      <c r="K1191" s="6" t="s">
        <v>171</v>
      </c>
      <c r="N1191" s="17" t="s">
        <v>1683</v>
      </c>
      <c r="O1191" s="17" t="s">
        <v>1683</v>
      </c>
      <c r="U1191">
        <v>0</v>
      </c>
    </row>
    <row r="1192" spans="2:21">
      <c r="B1192" s="11">
        <v>32650</v>
      </c>
      <c r="F1192" s="4" t="s">
        <v>299</v>
      </c>
      <c r="G1192" s="4">
        <v>4300</v>
      </c>
      <c r="H1192" s="130">
        <f t="shared" si="36"/>
        <v>1310.6400000000001</v>
      </c>
      <c r="I1192" s="4">
        <v>28</v>
      </c>
      <c r="J1192" s="116">
        <f t="shared" si="35"/>
        <v>8.5343999999999998</v>
      </c>
      <c r="K1192" s="6" t="s">
        <v>567</v>
      </c>
      <c r="N1192" s="17" t="s">
        <v>1688</v>
      </c>
      <c r="O1192" s="17" t="s">
        <v>1486</v>
      </c>
      <c r="P1192" s="6" t="s">
        <v>1689</v>
      </c>
      <c r="S1192">
        <v>3</v>
      </c>
      <c r="U1192">
        <v>0</v>
      </c>
    </row>
    <row r="1193" spans="2:21">
      <c r="B1193" s="11">
        <v>32658</v>
      </c>
      <c r="C1193" s="6" t="s">
        <v>1112</v>
      </c>
      <c r="D1193" s="4" t="s">
        <v>1572</v>
      </c>
      <c r="F1193" s="4" t="s">
        <v>708</v>
      </c>
      <c r="G1193" s="4">
        <v>5270</v>
      </c>
      <c r="H1193" s="130">
        <f t="shared" si="36"/>
        <v>1606.296</v>
      </c>
      <c r="I1193" s="4">
        <v>47</v>
      </c>
      <c r="J1193" s="116">
        <f t="shared" si="35"/>
        <v>14.325600000000001</v>
      </c>
      <c r="K1193" s="6" t="s">
        <v>890</v>
      </c>
      <c r="U1193">
        <v>0</v>
      </c>
    </row>
    <row r="1194" spans="2:21">
      <c r="B1194" s="11">
        <v>32658</v>
      </c>
      <c r="C1194" s="6" t="s">
        <v>1112</v>
      </c>
      <c r="D1194" s="4" t="s">
        <v>1572</v>
      </c>
      <c r="F1194" s="4" t="s">
        <v>615</v>
      </c>
      <c r="G1194" s="4">
        <v>5700</v>
      </c>
      <c r="H1194" s="130">
        <f t="shared" si="36"/>
        <v>1737.3600000000001</v>
      </c>
      <c r="I1194" s="4">
        <v>20</v>
      </c>
      <c r="J1194" s="116">
        <f t="shared" si="35"/>
        <v>6.0960000000000001</v>
      </c>
      <c r="K1194" s="6" t="s">
        <v>221</v>
      </c>
      <c r="U1194">
        <v>0</v>
      </c>
    </row>
    <row r="1195" spans="2:21">
      <c r="B1195" s="11">
        <v>32658</v>
      </c>
      <c r="C1195" s="6" t="s">
        <v>1112</v>
      </c>
      <c r="D1195" s="4" t="s">
        <v>1572</v>
      </c>
      <c r="F1195" s="4" t="s">
        <v>552</v>
      </c>
      <c r="G1195" s="4">
        <v>5360</v>
      </c>
      <c r="H1195" s="130">
        <f t="shared" si="36"/>
        <v>1633.7280000000001</v>
      </c>
      <c r="I1195" s="4">
        <v>35</v>
      </c>
      <c r="J1195" s="116">
        <f t="shared" si="35"/>
        <v>10.668000000000001</v>
      </c>
      <c r="K1195" s="6" t="s">
        <v>998</v>
      </c>
      <c r="U1195">
        <v>0</v>
      </c>
    </row>
    <row r="1196" spans="2:21">
      <c r="B1196" s="11">
        <v>32658</v>
      </c>
      <c r="C1196" s="6" t="s">
        <v>1112</v>
      </c>
      <c r="D1196" s="4" t="s">
        <v>1572</v>
      </c>
      <c r="F1196" s="4" t="s">
        <v>71</v>
      </c>
      <c r="G1196" s="4">
        <v>5260</v>
      </c>
      <c r="H1196" s="130">
        <f t="shared" si="36"/>
        <v>1603.248</v>
      </c>
      <c r="I1196" s="4">
        <v>30</v>
      </c>
      <c r="J1196" s="116">
        <f t="shared" si="35"/>
        <v>9.1440000000000001</v>
      </c>
      <c r="K1196" s="6" t="s">
        <v>120</v>
      </c>
      <c r="P1196" s="6" t="s">
        <v>1690</v>
      </c>
      <c r="U1196">
        <v>0</v>
      </c>
    </row>
    <row r="1197" spans="2:21">
      <c r="B1197" s="11">
        <v>32659</v>
      </c>
      <c r="C1197" s="6" t="s">
        <v>1112</v>
      </c>
      <c r="D1197" s="4">
        <v>26</v>
      </c>
      <c r="F1197" s="4" t="s">
        <v>556</v>
      </c>
      <c r="G1197" s="4">
        <v>4800</v>
      </c>
      <c r="H1197" s="130">
        <f t="shared" si="36"/>
        <v>1463.04</v>
      </c>
      <c r="I1197" s="4">
        <v>50</v>
      </c>
      <c r="J1197" s="116">
        <f t="shared" si="35"/>
        <v>15.24</v>
      </c>
      <c r="K1197" s="6" t="s">
        <v>62</v>
      </c>
      <c r="U1197">
        <v>0</v>
      </c>
    </row>
    <row r="1198" spans="2:21">
      <c r="B1198" s="11">
        <v>32659</v>
      </c>
      <c r="C1198" s="6" t="s">
        <v>1112</v>
      </c>
      <c r="D1198" s="4">
        <v>26</v>
      </c>
      <c r="G1198" s="4">
        <v>4280</v>
      </c>
      <c r="H1198" s="130">
        <f t="shared" si="36"/>
        <v>1304.5440000000001</v>
      </c>
      <c r="I1198" s="4">
        <v>35</v>
      </c>
      <c r="J1198" s="116">
        <f t="shared" si="35"/>
        <v>10.668000000000001</v>
      </c>
      <c r="K1198" s="6" t="s">
        <v>890</v>
      </c>
      <c r="U1198">
        <v>0</v>
      </c>
    </row>
    <row r="1199" spans="2:21">
      <c r="B1199" s="11">
        <v>32663</v>
      </c>
      <c r="C1199" s="6" t="s">
        <v>1691</v>
      </c>
      <c r="F1199" s="4" t="s">
        <v>615</v>
      </c>
      <c r="G1199" s="4">
        <v>3630</v>
      </c>
      <c r="H1199" s="130">
        <f t="shared" si="36"/>
        <v>1106.424</v>
      </c>
      <c r="I1199" s="4">
        <v>20</v>
      </c>
      <c r="J1199" s="116">
        <f t="shared" si="35"/>
        <v>6.0960000000000001</v>
      </c>
      <c r="K1199" s="6" t="s">
        <v>171</v>
      </c>
      <c r="U1199">
        <v>0</v>
      </c>
    </row>
    <row r="1200" spans="2:21">
      <c r="B1200" s="11">
        <v>32663</v>
      </c>
      <c r="C1200" s="6" t="s">
        <v>1691</v>
      </c>
      <c r="F1200" s="4" t="s">
        <v>552</v>
      </c>
      <c r="G1200" s="4">
        <v>3680</v>
      </c>
      <c r="H1200" s="130">
        <f t="shared" si="36"/>
        <v>1121.664</v>
      </c>
      <c r="I1200" s="4">
        <v>20</v>
      </c>
      <c r="J1200" s="116">
        <f t="shared" si="35"/>
        <v>6.0960000000000001</v>
      </c>
      <c r="U1200">
        <v>0</v>
      </c>
    </row>
    <row r="1201" spans="2:21">
      <c r="B1201" s="11">
        <v>32664</v>
      </c>
      <c r="F1201" s="4" t="s">
        <v>577</v>
      </c>
      <c r="G1201" s="4">
        <v>4000</v>
      </c>
      <c r="H1201" s="130">
        <f t="shared" si="36"/>
        <v>1219.2</v>
      </c>
      <c r="I1201" s="4">
        <v>6</v>
      </c>
      <c r="J1201" s="116">
        <f t="shared" si="35"/>
        <v>1.8288000000000002</v>
      </c>
      <c r="N1201" s="17" t="s">
        <v>1696</v>
      </c>
      <c r="O1201" s="17" t="s">
        <v>2893</v>
      </c>
      <c r="U1201">
        <v>0</v>
      </c>
    </row>
    <row r="1202" spans="2:21">
      <c r="B1202" s="11">
        <v>32672</v>
      </c>
      <c r="C1202" s="6" t="s">
        <v>1366</v>
      </c>
      <c r="D1202" s="4" t="s">
        <v>1692</v>
      </c>
      <c r="G1202" s="4">
        <v>5850</v>
      </c>
      <c r="H1202" s="130">
        <f t="shared" si="36"/>
        <v>1783.0800000000002</v>
      </c>
      <c r="I1202" s="4">
        <v>8</v>
      </c>
      <c r="J1202" s="116">
        <f t="shared" si="35"/>
        <v>2.4384000000000001</v>
      </c>
      <c r="U1202">
        <v>0</v>
      </c>
    </row>
    <row r="1203" spans="2:21">
      <c r="B1203" s="11">
        <v>32672</v>
      </c>
      <c r="C1203" s="6" t="s">
        <v>1366</v>
      </c>
      <c r="D1203" s="4" t="s">
        <v>1692</v>
      </c>
      <c r="H1203" s="130">
        <f t="shared" si="36"/>
        <v>0</v>
      </c>
      <c r="I1203" s="4">
        <v>20</v>
      </c>
      <c r="J1203" s="116">
        <f t="shared" si="35"/>
        <v>6.0960000000000001</v>
      </c>
      <c r="P1203" s="6" t="s">
        <v>1693</v>
      </c>
      <c r="U1203">
        <v>0</v>
      </c>
    </row>
    <row r="1204" spans="2:21">
      <c r="B1204" s="11">
        <v>32676</v>
      </c>
      <c r="C1204" s="6" t="s">
        <v>1694</v>
      </c>
      <c r="F1204" s="4" t="s">
        <v>724</v>
      </c>
      <c r="G1204" s="4">
        <v>4460</v>
      </c>
      <c r="H1204" s="130">
        <f t="shared" si="36"/>
        <v>1359.4080000000001</v>
      </c>
      <c r="I1204" s="4">
        <v>40</v>
      </c>
      <c r="J1204" s="116">
        <f t="shared" si="35"/>
        <v>12.192</v>
      </c>
      <c r="K1204" s="6" t="s">
        <v>460</v>
      </c>
      <c r="N1204" s="17" t="s">
        <v>1695</v>
      </c>
      <c r="O1204" s="17" t="s">
        <v>999</v>
      </c>
      <c r="U1204">
        <v>0</v>
      </c>
    </row>
    <row r="1205" spans="2:21">
      <c r="B1205" s="11">
        <v>32676</v>
      </c>
      <c r="C1205" s="6" t="s">
        <v>1694</v>
      </c>
      <c r="F1205" s="4" t="s">
        <v>556</v>
      </c>
      <c r="G1205" s="4">
        <v>4360</v>
      </c>
      <c r="H1205" s="130">
        <f t="shared" si="36"/>
        <v>1328.9280000000001</v>
      </c>
      <c r="I1205" s="4">
        <v>15</v>
      </c>
      <c r="J1205" s="116">
        <f t="shared" si="35"/>
        <v>4.5720000000000001</v>
      </c>
      <c r="O1205" s="17" t="s">
        <v>999</v>
      </c>
      <c r="U1205">
        <v>0</v>
      </c>
    </row>
    <row r="1206" spans="2:21">
      <c r="B1206" s="11">
        <v>32676</v>
      </c>
      <c r="C1206" s="6" t="s">
        <v>1694</v>
      </c>
      <c r="F1206" s="4" t="s">
        <v>556</v>
      </c>
      <c r="H1206" s="130">
        <f t="shared" si="36"/>
        <v>0</v>
      </c>
      <c r="I1206" s="4">
        <v>20</v>
      </c>
      <c r="J1206" s="116">
        <f t="shared" si="35"/>
        <v>6.0960000000000001</v>
      </c>
      <c r="O1206" s="17" t="s">
        <v>999</v>
      </c>
      <c r="U1206">
        <v>0</v>
      </c>
    </row>
    <row r="1207" spans="2:21">
      <c r="B1207" s="11">
        <v>32680</v>
      </c>
      <c r="C1207" s="6" t="s">
        <v>1680</v>
      </c>
      <c r="D1207" s="4" t="s">
        <v>1697</v>
      </c>
      <c r="F1207" s="4" t="s">
        <v>851</v>
      </c>
      <c r="G1207" s="4">
        <v>3750</v>
      </c>
      <c r="H1207" s="130">
        <f t="shared" si="36"/>
        <v>1143</v>
      </c>
      <c r="I1207" s="4">
        <v>35</v>
      </c>
      <c r="J1207" s="116">
        <f t="shared" si="35"/>
        <v>10.668000000000001</v>
      </c>
      <c r="U1207">
        <v>0</v>
      </c>
    </row>
    <row r="1208" spans="2:21">
      <c r="B1208" s="11">
        <v>32681</v>
      </c>
      <c r="D1208" s="4" t="s">
        <v>1698</v>
      </c>
      <c r="F1208" s="4" t="s">
        <v>299</v>
      </c>
      <c r="G1208" s="4">
        <v>3600</v>
      </c>
      <c r="H1208" s="130">
        <f t="shared" si="36"/>
        <v>1097.28</v>
      </c>
      <c r="I1208" s="4">
        <v>37</v>
      </c>
      <c r="J1208" s="116">
        <f t="shared" si="35"/>
        <v>11.277600000000001</v>
      </c>
      <c r="K1208" s="6" t="s">
        <v>241</v>
      </c>
      <c r="U1208">
        <v>0</v>
      </c>
    </row>
    <row r="1209" spans="2:21">
      <c r="B1209" s="11">
        <v>32681</v>
      </c>
      <c r="D1209" s="4" t="s">
        <v>1698</v>
      </c>
      <c r="F1209" s="4" t="s">
        <v>917</v>
      </c>
      <c r="G1209" s="4">
        <v>3800</v>
      </c>
      <c r="H1209" s="130">
        <f t="shared" si="36"/>
        <v>1158.24</v>
      </c>
      <c r="I1209" s="4">
        <v>50</v>
      </c>
      <c r="J1209" s="116">
        <f t="shared" si="35"/>
        <v>15.24</v>
      </c>
      <c r="U1209">
        <v>0</v>
      </c>
    </row>
    <row r="1210" spans="2:21">
      <c r="B1210" s="11">
        <v>32681</v>
      </c>
      <c r="D1210" s="4" t="s">
        <v>1698</v>
      </c>
      <c r="F1210" s="4" t="s">
        <v>930</v>
      </c>
      <c r="G1210" s="4">
        <v>3980</v>
      </c>
      <c r="H1210" s="130">
        <f t="shared" si="36"/>
        <v>1213.104</v>
      </c>
      <c r="I1210" s="4">
        <v>70</v>
      </c>
      <c r="J1210" s="116">
        <f t="shared" si="35"/>
        <v>21.336000000000002</v>
      </c>
      <c r="K1210" s="6" t="s">
        <v>22</v>
      </c>
      <c r="U1210">
        <v>0</v>
      </c>
    </row>
    <row r="1211" spans="2:21">
      <c r="B1211" s="11">
        <v>32681</v>
      </c>
      <c r="D1211" s="4" t="s">
        <v>1698</v>
      </c>
      <c r="F1211" s="4" t="s">
        <v>101</v>
      </c>
      <c r="G1211" s="4">
        <v>4125</v>
      </c>
      <c r="H1211" s="130">
        <f t="shared" si="36"/>
        <v>1257.3</v>
      </c>
      <c r="I1211" s="4">
        <v>73</v>
      </c>
      <c r="J1211" s="116">
        <f t="shared" si="35"/>
        <v>22.250400000000003</v>
      </c>
      <c r="K1211" s="6" t="s">
        <v>171</v>
      </c>
      <c r="U1211">
        <v>0</v>
      </c>
    </row>
    <row r="1212" spans="2:21">
      <c r="B1212" s="11">
        <v>32683</v>
      </c>
      <c r="C1212" s="6" t="s">
        <v>1680</v>
      </c>
      <c r="D1212" s="4" t="s">
        <v>1699</v>
      </c>
      <c r="F1212" s="4" t="s">
        <v>299</v>
      </c>
      <c r="G1212" s="4">
        <v>4010</v>
      </c>
      <c r="H1212" s="130">
        <f t="shared" si="36"/>
        <v>1222.248</v>
      </c>
      <c r="I1212" s="4">
        <v>30</v>
      </c>
      <c r="J1212" s="116">
        <f t="shared" si="35"/>
        <v>9.1440000000000001</v>
      </c>
      <c r="K1212" s="6" t="s">
        <v>22</v>
      </c>
      <c r="N1212" s="17" t="s">
        <v>1700</v>
      </c>
      <c r="O1212" s="17" t="s">
        <v>2894</v>
      </c>
      <c r="U1212">
        <v>0</v>
      </c>
    </row>
    <row r="1213" spans="2:21">
      <c r="B1213" s="11">
        <v>32683</v>
      </c>
      <c r="C1213" s="6" t="s">
        <v>1680</v>
      </c>
      <c r="D1213" s="4" t="s">
        <v>1699</v>
      </c>
      <c r="F1213" s="4" t="s">
        <v>915</v>
      </c>
      <c r="G1213" s="4">
        <v>3800</v>
      </c>
      <c r="H1213" s="130">
        <f t="shared" si="36"/>
        <v>1158.24</v>
      </c>
      <c r="I1213" s="4">
        <v>20</v>
      </c>
      <c r="J1213" s="116">
        <f t="shared" si="35"/>
        <v>6.0960000000000001</v>
      </c>
      <c r="K1213" s="6" t="s">
        <v>22</v>
      </c>
      <c r="O1213" s="17" t="s">
        <v>2894</v>
      </c>
      <c r="U1213">
        <v>0</v>
      </c>
    </row>
    <row r="1214" spans="2:21">
      <c r="B1214" s="11">
        <v>32685</v>
      </c>
      <c r="C1214" s="6" t="s">
        <v>1701</v>
      </c>
      <c r="D1214" s="4" t="s">
        <v>1635</v>
      </c>
      <c r="F1214" s="4" t="s">
        <v>708</v>
      </c>
      <c r="G1214" s="4">
        <v>2600</v>
      </c>
      <c r="H1214" s="130">
        <f t="shared" si="36"/>
        <v>792.48</v>
      </c>
      <c r="I1214" s="4">
        <v>10</v>
      </c>
      <c r="J1214" s="116">
        <f t="shared" si="35"/>
        <v>3.048</v>
      </c>
      <c r="K1214" s="6" t="s">
        <v>129</v>
      </c>
      <c r="N1214" s="17" t="s">
        <v>1702</v>
      </c>
      <c r="O1214" s="17" t="s">
        <v>2895</v>
      </c>
      <c r="U1214">
        <v>0</v>
      </c>
    </row>
    <row r="1215" spans="2:21">
      <c r="B1215" s="11">
        <v>32685</v>
      </c>
      <c r="C1215" s="6" t="s">
        <v>1701</v>
      </c>
      <c r="D1215" s="4" t="s">
        <v>1635</v>
      </c>
      <c r="F1215" s="4" t="s">
        <v>71</v>
      </c>
      <c r="G1215" s="4">
        <v>3250</v>
      </c>
      <c r="H1215" s="130">
        <f t="shared" si="36"/>
        <v>990.6</v>
      </c>
      <c r="I1215" s="4">
        <v>20</v>
      </c>
      <c r="J1215" s="116">
        <f t="shared" si="35"/>
        <v>6.0960000000000001</v>
      </c>
      <c r="K1215" s="6" t="s">
        <v>1241</v>
      </c>
      <c r="O1215" s="17" t="s">
        <v>2895</v>
      </c>
      <c r="P1215" s="6" t="s">
        <v>1703</v>
      </c>
      <c r="S1215">
        <v>3</v>
      </c>
      <c r="U1215">
        <v>0</v>
      </c>
    </row>
    <row r="1216" spans="2:21">
      <c r="B1216" s="11">
        <v>32685</v>
      </c>
      <c r="C1216" s="6" t="s">
        <v>1701</v>
      </c>
      <c r="D1216" s="4" t="s">
        <v>1635</v>
      </c>
      <c r="F1216" s="4" t="s">
        <v>786</v>
      </c>
      <c r="G1216" s="4">
        <v>3180</v>
      </c>
      <c r="H1216" s="130">
        <f t="shared" si="36"/>
        <v>969.26400000000001</v>
      </c>
      <c r="I1216" s="4">
        <v>12</v>
      </c>
      <c r="J1216" s="116">
        <f t="shared" si="35"/>
        <v>3.6576000000000004</v>
      </c>
      <c r="K1216" s="6" t="s">
        <v>204</v>
      </c>
      <c r="O1216" s="17" t="s">
        <v>2895</v>
      </c>
      <c r="U1216">
        <v>0</v>
      </c>
    </row>
    <row r="1217" spans="2:21">
      <c r="B1217" s="11">
        <v>32686</v>
      </c>
      <c r="C1217" s="6" t="s">
        <v>1701</v>
      </c>
      <c r="D1217" s="4">
        <v>9</v>
      </c>
      <c r="F1217" s="4" t="s">
        <v>621</v>
      </c>
      <c r="G1217" s="4">
        <v>3150</v>
      </c>
      <c r="H1217" s="130">
        <f t="shared" si="36"/>
        <v>960.12</v>
      </c>
      <c r="I1217" s="4">
        <v>20</v>
      </c>
      <c r="J1217" s="116">
        <f t="shared" si="35"/>
        <v>6.0960000000000001</v>
      </c>
      <c r="K1217" s="6" t="s">
        <v>1138</v>
      </c>
      <c r="N1217" s="17" t="s">
        <v>1704</v>
      </c>
      <c r="O1217" s="17" t="s">
        <v>2895</v>
      </c>
      <c r="P1217" s="6" t="s">
        <v>1705</v>
      </c>
      <c r="S1217">
        <v>2</v>
      </c>
      <c r="U1217">
        <v>0</v>
      </c>
    </row>
    <row r="1218" spans="2:21">
      <c r="B1218" s="11">
        <v>32686</v>
      </c>
      <c r="C1218" s="6" t="s">
        <v>1701</v>
      </c>
      <c r="D1218" s="4">
        <v>9</v>
      </c>
      <c r="F1218" s="4" t="s">
        <v>528</v>
      </c>
      <c r="G1218" s="4">
        <v>3015</v>
      </c>
      <c r="H1218" s="130">
        <f t="shared" si="36"/>
        <v>918.97200000000009</v>
      </c>
      <c r="I1218" s="4">
        <v>15</v>
      </c>
      <c r="J1218" s="116">
        <f t="shared" si="35"/>
        <v>4.5720000000000001</v>
      </c>
      <c r="K1218" s="6" t="s">
        <v>171</v>
      </c>
      <c r="O1218" s="17" t="s">
        <v>2895</v>
      </c>
      <c r="P1218" s="6" t="s">
        <v>1706</v>
      </c>
      <c r="S1218">
        <v>1</v>
      </c>
      <c r="U1218">
        <v>0</v>
      </c>
    </row>
    <row r="1219" spans="2:21">
      <c r="B1219" s="11">
        <v>32688</v>
      </c>
      <c r="C1219" s="6" t="s">
        <v>1701</v>
      </c>
      <c r="F1219" s="4" t="s">
        <v>299</v>
      </c>
      <c r="G1219" s="4">
        <v>2570</v>
      </c>
      <c r="H1219" s="130">
        <f t="shared" si="36"/>
        <v>783.33600000000001</v>
      </c>
      <c r="I1219" s="4">
        <v>30</v>
      </c>
      <c r="J1219" s="116">
        <f t="shared" si="35"/>
        <v>9.1440000000000001</v>
      </c>
      <c r="U1219">
        <v>0</v>
      </c>
    </row>
    <row r="1220" spans="2:21">
      <c r="B1220" s="11">
        <v>32688</v>
      </c>
      <c r="C1220" s="6" t="s">
        <v>1701</v>
      </c>
      <c r="F1220" s="4" t="s">
        <v>915</v>
      </c>
      <c r="G1220" s="4">
        <v>2800</v>
      </c>
      <c r="H1220" s="130">
        <f t="shared" ref="H1220:H1256" si="37">G1220*0.3048</f>
        <v>853.44</v>
      </c>
      <c r="I1220" s="4">
        <v>30</v>
      </c>
      <c r="J1220" s="116">
        <f t="shared" si="35"/>
        <v>9.1440000000000001</v>
      </c>
      <c r="U1220">
        <v>0</v>
      </c>
    </row>
    <row r="1221" spans="2:21">
      <c r="B1221" s="11">
        <v>32688</v>
      </c>
      <c r="C1221" s="6" t="s">
        <v>1701</v>
      </c>
      <c r="F1221" s="4" t="s">
        <v>915</v>
      </c>
      <c r="G1221" s="4">
        <v>2800</v>
      </c>
      <c r="H1221" s="130">
        <f t="shared" si="37"/>
        <v>853.44</v>
      </c>
      <c r="I1221" s="4">
        <v>60</v>
      </c>
      <c r="J1221" s="116">
        <f t="shared" si="35"/>
        <v>18.288</v>
      </c>
      <c r="U1221">
        <v>0</v>
      </c>
    </row>
    <row r="1222" spans="2:21">
      <c r="B1222" s="11">
        <v>32688</v>
      </c>
      <c r="C1222" s="6" t="s">
        <v>1701</v>
      </c>
      <c r="F1222" s="4" t="s">
        <v>923</v>
      </c>
      <c r="G1222" s="4">
        <v>3320</v>
      </c>
      <c r="H1222" s="130">
        <f t="shared" si="37"/>
        <v>1011.936</v>
      </c>
      <c r="I1222" s="4">
        <v>40</v>
      </c>
      <c r="J1222" s="116">
        <f t="shared" si="35"/>
        <v>12.192</v>
      </c>
      <c r="K1222" s="6" t="s">
        <v>171</v>
      </c>
      <c r="U1222">
        <v>0</v>
      </c>
    </row>
    <row r="1223" spans="2:21">
      <c r="B1223" s="11">
        <v>32688</v>
      </c>
      <c r="C1223" s="6" t="s">
        <v>1701</v>
      </c>
      <c r="F1223" s="4" t="s">
        <v>941</v>
      </c>
      <c r="G1223" s="4">
        <v>3550</v>
      </c>
      <c r="H1223" s="130">
        <f t="shared" si="37"/>
        <v>1082.04</v>
      </c>
      <c r="I1223" s="4">
        <v>20</v>
      </c>
      <c r="J1223" s="116">
        <f t="shared" si="35"/>
        <v>6.0960000000000001</v>
      </c>
      <c r="K1223" s="6" t="s">
        <v>171</v>
      </c>
      <c r="P1223" s="6" t="s">
        <v>1707</v>
      </c>
      <c r="U1223">
        <v>0</v>
      </c>
    </row>
    <row r="1224" spans="2:21">
      <c r="B1224" s="11">
        <v>32689</v>
      </c>
      <c r="F1224" s="4" t="s">
        <v>263</v>
      </c>
      <c r="G1224" s="4">
        <v>4420</v>
      </c>
      <c r="H1224" s="130">
        <f t="shared" si="37"/>
        <v>1347.2160000000001</v>
      </c>
      <c r="I1224" s="4">
        <v>14</v>
      </c>
      <c r="J1224" s="116">
        <f t="shared" si="35"/>
        <v>4.2671999999999999</v>
      </c>
      <c r="K1224" s="6" t="s">
        <v>1710</v>
      </c>
      <c r="N1224" s="17" t="s">
        <v>1709</v>
      </c>
      <c r="O1224" s="17" t="s">
        <v>2869</v>
      </c>
      <c r="P1224" s="6" t="s">
        <v>1711</v>
      </c>
      <c r="S1224">
        <v>3</v>
      </c>
      <c r="U1224">
        <v>0</v>
      </c>
    </row>
    <row r="1225" spans="2:21">
      <c r="B1225" s="11">
        <v>32689</v>
      </c>
      <c r="F1225" s="4" t="s">
        <v>42</v>
      </c>
      <c r="G1225" s="4">
        <v>3680</v>
      </c>
      <c r="H1225" s="130">
        <f t="shared" si="37"/>
        <v>1121.664</v>
      </c>
      <c r="I1225" s="4">
        <v>17</v>
      </c>
      <c r="J1225" s="116">
        <f t="shared" si="35"/>
        <v>5.1816000000000004</v>
      </c>
      <c r="K1225" s="6" t="s">
        <v>423</v>
      </c>
      <c r="O1225" s="17" t="s">
        <v>2869</v>
      </c>
      <c r="P1225" s="6" t="s">
        <v>1516</v>
      </c>
      <c r="U1225">
        <v>0</v>
      </c>
    </row>
    <row r="1226" spans="2:21">
      <c r="B1226" s="11">
        <v>32691</v>
      </c>
      <c r="F1226" s="4" t="s">
        <v>851</v>
      </c>
      <c r="G1226" s="4">
        <v>3950</v>
      </c>
      <c r="H1226" s="130">
        <f t="shared" si="37"/>
        <v>1203.96</v>
      </c>
      <c r="I1226" s="4">
        <v>10</v>
      </c>
      <c r="J1226" s="116">
        <f t="shared" si="35"/>
        <v>3.048</v>
      </c>
      <c r="U1226">
        <v>0</v>
      </c>
    </row>
    <row r="1227" spans="2:21">
      <c r="B1227" s="11">
        <v>32691</v>
      </c>
      <c r="F1227" s="4" t="s">
        <v>910</v>
      </c>
      <c r="G1227" s="4">
        <v>3950</v>
      </c>
      <c r="H1227" s="130">
        <f t="shared" si="37"/>
        <v>1203.96</v>
      </c>
      <c r="I1227" s="4">
        <v>8</v>
      </c>
      <c r="J1227" s="116">
        <f t="shared" si="35"/>
        <v>2.4384000000000001</v>
      </c>
      <c r="K1227" s="6" t="s">
        <v>773</v>
      </c>
      <c r="P1227" s="6" t="s">
        <v>1712</v>
      </c>
      <c r="S1227">
        <v>1</v>
      </c>
      <c r="U1227">
        <v>0</v>
      </c>
    </row>
    <row r="1228" spans="2:21">
      <c r="B1228" s="11">
        <v>32691</v>
      </c>
      <c r="F1228" s="4" t="s">
        <v>299</v>
      </c>
      <c r="G1228" s="4">
        <v>3940</v>
      </c>
      <c r="H1228" s="130">
        <f t="shared" si="37"/>
        <v>1200.912</v>
      </c>
      <c r="I1228" s="4">
        <v>18</v>
      </c>
      <c r="J1228" s="116">
        <f t="shared" si="35"/>
        <v>5.4864000000000006</v>
      </c>
      <c r="K1228" s="6" t="s">
        <v>163</v>
      </c>
      <c r="P1228" s="6" t="s">
        <v>1516</v>
      </c>
      <c r="U1228">
        <v>0</v>
      </c>
    </row>
    <row r="1229" spans="2:21">
      <c r="B1229" s="11">
        <v>32691</v>
      </c>
      <c r="F1229" s="4" t="s">
        <v>915</v>
      </c>
      <c r="G1229" s="4">
        <v>4350</v>
      </c>
      <c r="H1229" s="130">
        <f t="shared" si="37"/>
        <v>1325.88</v>
      </c>
      <c r="I1229" s="4">
        <v>16</v>
      </c>
      <c r="J1229" s="116">
        <f t="shared" si="35"/>
        <v>4.8768000000000002</v>
      </c>
      <c r="K1229" s="6" t="s">
        <v>1713</v>
      </c>
      <c r="P1229" s="6" t="s">
        <v>1714</v>
      </c>
      <c r="R1229">
        <v>2</v>
      </c>
      <c r="S1229">
        <v>1</v>
      </c>
      <c r="U1229">
        <v>1</v>
      </c>
    </row>
    <row r="1230" spans="2:21">
      <c r="B1230" s="11">
        <v>32692</v>
      </c>
      <c r="F1230" s="4" t="s">
        <v>917</v>
      </c>
      <c r="G1230" s="4">
        <v>4200</v>
      </c>
      <c r="H1230" s="130">
        <f t="shared" si="37"/>
        <v>1280.1600000000001</v>
      </c>
      <c r="I1230" s="4">
        <v>7.5</v>
      </c>
      <c r="J1230" s="116">
        <f t="shared" si="35"/>
        <v>2.286</v>
      </c>
      <c r="K1230" s="6" t="s">
        <v>163</v>
      </c>
      <c r="N1230" s="17" t="s">
        <v>1715</v>
      </c>
      <c r="O1230" s="17" t="s">
        <v>2896</v>
      </c>
      <c r="P1230" s="6" t="s">
        <v>1716</v>
      </c>
      <c r="S1230">
        <v>1</v>
      </c>
      <c r="U1230">
        <v>0</v>
      </c>
    </row>
    <row r="1231" spans="2:21">
      <c r="B1231" s="11">
        <v>32692</v>
      </c>
      <c r="F1231" s="4" t="s">
        <v>917</v>
      </c>
      <c r="I1231" s="4">
        <v>10</v>
      </c>
      <c r="J1231" s="116">
        <f t="shared" si="35"/>
        <v>3.048</v>
      </c>
      <c r="K1231" s="6" t="s">
        <v>163</v>
      </c>
      <c r="O1231" s="17" t="s">
        <v>2896</v>
      </c>
      <c r="P1231" s="6" t="s">
        <v>1717</v>
      </c>
      <c r="S1231">
        <v>1</v>
      </c>
      <c r="U1231">
        <v>0</v>
      </c>
    </row>
    <row r="1232" spans="2:21">
      <c r="B1232" s="11">
        <v>32692</v>
      </c>
      <c r="F1232" s="4" t="s">
        <v>923</v>
      </c>
      <c r="G1232" s="4">
        <v>4460</v>
      </c>
      <c r="H1232" s="130">
        <f t="shared" si="37"/>
        <v>1359.4080000000001</v>
      </c>
      <c r="I1232" s="4">
        <v>23</v>
      </c>
      <c r="J1232" s="116">
        <f t="shared" si="35"/>
        <v>7.0104000000000006</v>
      </c>
      <c r="K1232" s="6" t="s">
        <v>1432</v>
      </c>
      <c r="O1232" s="17" t="s">
        <v>2896</v>
      </c>
      <c r="P1232" s="6" t="s">
        <v>1718</v>
      </c>
      <c r="S1232">
        <v>1</v>
      </c>
      <c r="U1232">
        <v>0</v>
      </c>
    </row>
    <row r="1233" spans="2:21">
      <c r="B1233" s="11">
        <v>32692</v>
      </c>
      <c r="F1233" s="4" t="s">
        <v>927</v>
      </c>
      <c r="G1233" s="4">
        <v>4350</v>
      </c>
      <c r="H1233" s="130">
        <f t="shared" si="37"/>
        <v>1325.88</v>
      </c>
      <c r="I1233" s="4">
        <v>24</v>
      </c>
      <c r="J1233" s="116">
        <f t="shared" si="35"/>
        <v>7.3152000000000008</v>
      </c>
      <c r="K1233" s="6" t="s">
        <v>112</v>
      </c>
      <c r="O1233" s="17" t="s">
        <v>2896</v>
      </c>
      <c r="U1233">
        <v>0</v>
      </c>
    </row>
    <row r="1234" spans="2:21">
      <c r="B1234" s="11">
        <v>32693</v>
      </c>
      <c r="F1234" s="4" t="s">
        <v>942</v>
      </c>
      <c r="G1234" s="4">
        <v>4790</v>
      </c>
      <c r="H1234" s="130">
        <f t="shared" si="37"/>
        <v>1459.992</v>
      </c>
      <c r="I1234" s="4">
        <v>3.3</v>
      </c>
      <c r="J1234" s="116">
        <f t="shared" si="35"/>
        <v>1.0058400000000001</v>
      </c>
      <c r="K1234" s="6" t="s">
        <v>29</v>
      </c>
      <c r="N1234" s="17" t="s">
        <v>1720</v>
      </c>
      <c r="O1234" s="17" t="s">
        <v>2896</v>
      </c>
      <c r="P1234" s="6" t="s">
        <v>1719</v>
      </c>
      <c r="S1234">
        <v>1</v>
      </c>
      <c r="U1234">
        <v>0</v>
      </c>
    </row>
    <row r="1235" spans="2:21">
      <c r="B1235" s="11">
        <v>32694</v>
      </c>
      <c r="D1235" s="4">
        <v>9</v>
      </c>
      <c r="F1235" s="4" t="s">
        <v>708</v>
      </c>
      <c r="G1235" s="4">
        <v>6130</v>
      </c>
      <c r="H1235" s="130">
        <f t="shared" si="37"/>
        <v>1868.4240000000002</v>
      </c>
      <c r="I1235" s="4">
        <v>16</v>
      </c>
      <c r="J1235" s="116">
        <f t="shared" si="35"/>
        <v>4.8768000000000002</v>
      </c>
      <c r="K1235" s="6" t="s">
        <v>890</v>
      </c>
      <c r="N1235" s="17" t="s">
        <v>1724</v>
      </c>
      <c r="O1235" s="17" t="s">
        <v>2897</v>
      </c>
      <c r="P1235" s="6" t="s">
        <v>1721</v>
      </c>
      <c r="S1235">
        <v>1</v>
      </c>
      <c r="U1235">
        <v>0</v>
      </c>
    </row>
    <row r="1236" spans="2:21">
      <c r="B1236" s="11">
        <v>32694</v>
      </c>
      <c r="D1236" s="4">
        <v>9</v>
      </c>
      <c r="F1236" s="4" t="s">
        <v>615</v>
      </c>
      <c r="G1236" s="4">
        <v>5750</v>
      </c>
      <c r="H1236" s="130">
        <f t="shared" si="37"/>
        <v>1752.6000000000001</v>
      </c>
      <c r="I1236" s="4">
        <v>34</v>
      </c>
      <c r="J1236" s="116">
        <f t="shared" si="35"/>
        <v>10.363200000000001</v>
      </c>
      <c r="K1236" s="6" t="s">
        <v>890</v>
      </c>
      <c r="O1236" s="17" t="s">
        <v>2897</v>
      </c>
      <c r="P1236" s="6" t="s">
        <v>1722</v>
      </c>
      <c r="U1236">
        <v>0</v>
      </c>
    </row>
    <row r="1237" spans="2:21">
      <c r="B1237" s="11">
        <v>32694</v>
      </c>
      <c r="D1237" s="4">
        <v>9</v>
      </c>
      <c r="F1237" s="4" t="s">
        <v>615</v>
      </c>
      <c r="G1237" s="4">
        <v>5750</v>
      </c>
      <c r="H1237" s="130">
        <f t="shared" si="37"/>
        <v>1752.6000000000001</v>
      </c>
      <c r="I1237" s="4">
        <v>15</v>
      </c>
      <c r="J1237" s="116">
        <f t="shared" si="35"/>
        <v>4.5720000000000001</v>
      </c>
      <c r="K1237" s="6" t="s">
        <v>1375</v>
      </c>
      <c r="O1237" s="17" t="s">
        <v>2897</v>
      </c>
      <c r="P1237" s="6" t="s">
        <v>1002</v>
      </c>
      <c r="R1237">
        <v>2</v>
      </c>
      <c r="U1237">
        <v>0</v>
      </c>
    </row>
    <row r="1238" spans="2:21">
      <c r="B1238" s="11">
        <v>32694</v>
      </c>
      <c r="D1238" s="4">
        <v>9</v>
      </c>
      <c r="F1238" s="4" t="s">
        <v>71</v>
      </c>
      <c r="G1238" s="4">
        <v>5450</v>
      </c>
      <c r="H1238" s="130">
        <f t="shared" si="37"/>
        <v>1661.16</v>
      </c>
      <c r="I1238" s="4">
        <v>6</v>
      </c>
      <c r="J1238" s="116">
        <f t="shared" si="35"/>
        <v>1.8288000000000002</v>
      </c>
      <c r="K1238" s="6" t="s">
        <v>123</v>
      </c>
      <c r="O1238" s="17" t="s">
        <v>2897</v>
      </c>
      <c r="P1238" s="6" t="s">
        <v>1723</v>
      </c>
      <c r="U1238">
        <v>0</v>
      </c>
    </row>
    <row r="1239" spans="2:21">
      <c r="B1239" s="11">
        <v>32694</v>
      </c>
      <c r="D1239" s="4">
        <v>9</v>
      </c>
      <c r="F1239" s="4" t="s">
        <v>786</v>
      </c>
      <c r="G1239" s="4">
        <v>5595</v>
      </c>
      <c r="H1239" s="130">
        <f t="shared" si="37"/>
        <v>1705.356</v>
      </c>
      <c r="I1239" s="4">
        <v>20</v>
      </c>
      <c r="J1239" s="116">
        <f t="shared" si="35"/>
        <v>6.0960000000000001</v>
      </c>
      <c r="K1239" s="6" t="s">
        <v>22</v>
      </c>
      <c r="O1239" s="17" t="s">
        <v>2897</v>
      </c>
      <c r="U1239">
        <v>0</v>
      </c>
    </row>
    <row r="1240" spans="2:21">
      <c r="B1240" s="11">
        <v>32695</v>
      </c>
      <c r="D1240" s="4" t="s">
        <v>1725</v>
      </c>
      <c r="F1240" s="4" t="s">
        <v>106</v>
      </c>
      <c r="G1240" s="4">
        <v>5550</v>
      </c>
      <c r="H1240" s="130">
        <f t="shared" si="37"/>
        <v>1691.64</v>
      </c>
      <c r="I1240" s="4">
        <v>35</v>
      </c>
      <c r="J1240" s="116">
        <f t="shared" si="35"/>
        <v>10.668000000000001</v>
      </c>
      <c r="P1240" s="6" t="s">
        <v>1726</v>
      </c>
      <c r="U1240">
        <v>0</v>
      </c>
    </row>
    <row r="1241" spans="2:21">
      <c r="B1241" s="11">
        <v>32695</v>
      </c>
      <c r="D1241" s="4" t="s">
        <v>1725</v>
      </c>
      <c r="F1241" s="4" t="s">
        <v>634</v>
      </c>
      <c r="G1241" s="4">
        <v>5520</v>
      </c>
      <c r="H1241" s="130">
        <f t="shared" si="37"/>
        <v>1682.4960000000001</v>
      </c>
      <c r="I1241" s="4">
        <v>25</v>
      </c>
      <c r="J1241" s="116">
        <f t="shared" si="35"/>
        <v>7.62</v>
      </c>
      <c r="P1241" s="6" t="s">
        <v>1727</v>
      </c>
      <c r="U1241">
        <v>0</v>
      </c>
    </row>
    <row r="1242" spans="2:21">
      <c r="B1242" s="11">
        <v>32702</v>
      </c>
      <c r="C1242" s="6" t="s">
        <v>1525</v>
      </c>
      <c r="D1242" s="4" t="s">
        <v>1728</v>
      </c>
      <c r="F1242" s="4" t="s">
        <v>57</v>
      </c>
      <c r="G1242" s="4">
        <v>7215</v>
      </c>
      <c r="H1242" s="130">
        <f t="shared" si="37"/>
        <v>2199.1320000000001</v>
      </c>
      <c r="I1242" s="4">
        <v>36</v>
      </c>
      <c r="J1242" s="116">
        <f t="shared" si="35"/>
        <v>10.972800000000001</v>
      </c>
      <c r="K1242" s="6" t="s">
        <v>1432</v>
      </c>
      <c r="P1242" s="6" t="s">
        <v>1729</v>
      </c>
      <c r="R1242">
        <v>2</v>
      </c>
      <c r="U1242">
        <v>0</v>
      </c>
    </row>
    <row r="1243" spans="2:21">
      <c r="B1243" s="11">
        <v>32702</v>
      </c>
      <c r="C1243" s="6" t="s">
        <v>1525</v>
      </c>
      <c r="D1243" s="4" t="s">
        <v>1728</v>
      </c>
      <c r="F1243" s="4" t="s">
        <v>915</v>
      </c>
      <c r="G1243" s="4">
        <v>7800</v>
      </c>
      <c r="H1243" s="130">
        <f t="shared" si="37"/>
        <v>2377.44</v>
      </c>
      <c r="I1243" s="4">
        <v>27</v>
      </c>
      <c r="J1243" s="116">
        <f t="shared" si="35"/>
        <v>8.2295999999999996</v>
      </c>
      <c r="U1243">
        <v>0</v>
      </c>
    </row>
    <row r="1244" spans="2:21">
      <c r="B1244" s="11">
        <v>32702</v>
      </c>
      <c r="C1244" s="6" t="s">
        <v>1525</v>
      </c>
      <c r="D1244" s="4" t="s">
        <v>1728</v>
      </c>
      <c r="F1244" s="4" t="s">
        <v>927</v>
      </c>
      <c r="G1244" s="4">
        <v>7100</v>
      </c>
      <c r="H1244" s="130">
        <f t="shared" si="37"/>
        <v>2164.08</v>
      </c>
      <c r="I1244" s="4">
        <v>12</v>
      </c>
      <c r="J1244" s="116">
        <f t="shared" si="35"/>
        <v>3.6576000000000004</v>
      </c>
      <c r="K1244" s="6" t="s">
        <v>221</v>
      </c>
      <c r="U1244">
        <v>0</v>
      </c>
    </row>
    <row r="1245" spans="2:21">
      <c r="B1245" s="11">
        <v>32702</v>
      </c>
      <c r="C1245" s="6" t="s">
        <v>1525</v>
      </c>
      <c r="D1245" s="4" t="s">
        <v>1728</v>
      </c>
      <c r="F1245" s="4" t="s">
        <v>927</v>
      </c>
      <c r="G1245" s="4">
        <v>7100</v>
      </c>
      <c r="H1245" s="130">
        <f t="shared" si="37"/>
        <v>2164.08</v>
      </c>
      <c r="I1245" s="4">
        <v>18</v>
      </c>
      <c r="J1245" s="116">
        <f t="shared" si="35"/>
        <v>5.4864000000000006</v>
      </c>
      <c r="K1245" s="6" t="s">
        <v>961</v>
      </c>
      <c r="U1245">
        <v>0</v>
      </c>
    </row>
    <row r="1246" spans="2:21">
      <c r="B1246" s="11">
        <v>32703</v>
      </c>
      <c r="C1246" s="6" t="s">
        <v>1730</v>
      </c>
      <c r="D1246" s="4" t="s">
        <v>1731</v>
      </c>
      <c r="F1246" s="4" t="s">
        <v>273</v>
      </c>
      <c r="G1246" s="4">
        <v>7200</v>
      </c>
      <c r="H1246" s="130">
        <f t="shared" si="37"/>
        <v>2194.56</v>
      </c>
      <c r="I1246" s="4">
        <v>10</v>
      </c>
      <c r="J1246" s="116">
        <f t="shared" si="35"/>
        <v>3.048</v>
      </c>
      <c r="K1246" s="6" t="s">
        <v>104</v>
      </c>
      <c r="U1246">
        <v>0</v>
      </c>
    </row>
    <row r="1247" spans="2:21">
      <c r="B1247" s="11">
        <v>32703</v>
      </c>
      <c r="C1247" s="6" t="s">
        <v>1730</v>
      </c>
      <c r="D1247" s="4" t="s">
        <v>1731</v>
      </c>
      <c r="F1247" s="4" t="s">
        <v>101</v>
      </c>
      <c r="G1247" s="4">
        <v>6970</v>
      </c>
      <c r="H1247" s="130">
        <f t="shared" si="37"/>
        <v>2124.4560000000001</v>
      </c>
      <c r="I1247" s="4">
        <v>7.5</v>
      </c>
      <c r="J1247" s="116">
        <f t="shared" si="35"/>
        <v>2.286</v>
      </c>
      <c r="K1247" s="6" t="s">
        <v>221</v>
      </c>
      <c r="U1247">
        <v>0</v>
      </c>
    </row>
    <row r="1248" spans="2:21">
      <c r="B1248" s="11">
        <v>32703</v>
      </c>
      <c r="C1248" s="6" t="s">
        <v>1730</v>
      </c>
      <c r="D1248" s="4" t="s">
        <v>1731</v>
      </c>
      <c r="F1248" s="4" t="s">
        <v>1156</v>
      </c>
      <c r="G1248" s="4">
        <v>6880</v>
      </c>
      <c r="H1248" s="130">
        <f t="shared" si="37"/>
        <v>2097.0239999999999</v>
      </c>
      <c r="I1248" s="4">
        <v>15</v>
      </c>
      <c r="J1248" s="116">
        <f t="shared" si="35"/>
        <v>4.5720000000000001</v>
      </c>
      <c r="K1248" s="6" t="s">
        <v>171</v>
      </c>
      <c r="U1248">
        <v>0</v>
      </c>
    </row>
    <row r="1249" spans="2:21">
      <c r="B1249" s="11">
        <v>32703</v>
      </c>
      <c r="C1249" s="6" t="s">
        <v>1730</v>
      </c>
      <c r="D1249" s="4" t="s">
        <v>1731</v>
      </c>
      <c r="F1249" s="4" t="s">
        <v>1156</v>
      </c>
      <c r="G1249" s="4">
        <v>6880</v>
      </c>
      <c r="H1249" s="130">
        <f t="shared" si="37"/>
        <v>2097.0239999999999</v>
      </c>
      <c r="I1249" s="4">
        <v>22</v>
      </c>
      <c r="J1249" s="116">
        <f t="shared" si="35"/>
        <v>6.7056000000000004</v>
      </c>
      <c r="K1249" s="6" t="s">
        <v>62</v>
      </c>
      <c r="U1249">
        <v>0</v>
      </c>
    </row>
    <row r="1250" spans="2:21">
      <c r="B1250" s="11">
        <v>32703</v>
      </c>
      <c r="C1250" s="6" t="s">
        <v>1730</v>
      </c>
      <c r="D1250" s="4" t="s">
        <v>1731</v>
      </c>
      <c r="F1250" s="4" t="s">
        <v>950</v>
      </c>
      <c r="G1250" s="4">
        <v>7138</v>
      </c>
      <c r="H1250" s="130">
        <f t="shared" si="37"/>
        <v>2175.6624000000002</v>
      </c>
      <c r="I1250" s="4">
        <v>28</v>
      </c>
      <c r="J1250" s="116">
        <f t="shared" si="35"/>
        <v>8.5343999999999998</v>
      </c>
      <c r="K1250" s="6" t="s">
        <v>221</v>
      </c>
      <c r="U1250">
        <v>0</v>
      </c>
    </row>
    <row r="1251" spans="2:21">
      <c r="B1251" s="11">
        <v>32704</v>
      </c>
      <c r="C1251" s="6" t="s">
        <v>1730</v>
      </c>
      <c r="F1251" s="4" t="s">
        <v>989</v>
      </c>
      <c r="G1251" s="4">
        <v>5450</v>
      </c>
      <c r="H1251" s="130">
        <f t="shared" si="37"/>
        <v>1661.16</v>
      </c>
      <c r="I1251" s="4">
        <v>15</v>
      </c>
      <c r="J1251" s="116">
        <f t="shared" si="35"/>
        <v>4.5720000000000001</v>
      </c>
      <c r="K1251" s="6" t="s">
        <v>62</v>
      </c>
      <c r="N1251" s="17" t="s">
        <v>1732</v>
      </c>
      <c r="O1251" s="17" t="s">
        <v>2830</v>
      </c>
      <c r="P1251" s="6" t="s">
        <v>1607</v>
      </c>
      <c r="U1251">
        <v>0</v>
      </c>
    </row>
    <row r="1252" spans="2:21">
      <c r="B1252" s="11">
        <v>32704</v>
      </c>
      <c r="C1252" s="6" t="s">
        <v>1730</v>
      </c>
      <c r="F1252" s="4" t="s">
        <v>851</v>
      </c>
      <c r="G1252" s="4">
        <v>5450</v>
      </c>
      <c r="H1252" s="130">
        <f t="shared" si="37"/>
        <v>1661.16</v>
      </c>
      <c r="I1252" s="4">
        <v>48</v>
      </c>
      <c r="J1252" s="116">
        <f t="shared" si="35"/>
        <v>14.630400000000002</v>
      </c>
      <c r="K1252" s="6" t="s">
        <v>1733</v>
      </c>
      <c r="O1252" s="17" t="s">
        <v>2830</v>
      </c>
      <c r="P1252" s="6" t="s">
        <v>1002</v>
      </c>
      <c r="R1252">
        <v>2</v>
      </c>
      <c r="U1252">
        <v>0</v>
      </c>
    </row>
    <row r="1253" spans="2:21">
      <c r="B1253" s="11">
        <v>32704</v>
      </c>
      <c r="C1253" s="6" t="s">
        <v>1730</v>
      </c>
      <c r="F1253" s="4" t="s">
        <v>851</v>
      </c>
      <c r="G1253" s="4">
        <v>5450</v>
      </c>
      <c r="H1253" s="130">
        <f t="shared" si="37"/>
        <v>1661.16</v>
      </c>
      <c r="I1253" s="4">
        <v>20</v>
      </c>
      <c r="J1253" s="116">
        <f t="shared" si="35"/>
        <v>6.0960000000000001</v>
      </c>
      <c r="K1253" s="6" t="s">
        <v>171</v>
      </c>
      <c r="O1253" s="17" t="s">
        <v>2830</v>
      </c>
      <c r="P1253" s="6" t="s">
        <v>1734</v>
      </c>
      <c r="R1253">
        <v>1</v>
      </c>
      <c r="U1253">
        <v>0</v>
      </c>
    </row>
    <row r="1254" spans="2:21">
      <c r="B1254" s="11">
        <v>32704</v>
      </c>
      <c r="C1254" s="6" t="s">
        <v>1730</v>
      </c>
      <c r="F1254" s="4" t="s">
        <v>910</v>
      </c>
      <c r="G1254" s="4">
        <v>5600</v>
      </c>
      <c r="H1254" s="130">
        <f t="shared" si="37"/>
        <v>1706.88</v>
      </c>
      <c r="I1254" s="4">
        <v>21</v>
      </c>
      <c r="J1254" s="116">
        <f t="shared" si="35"/>
        <v>6.4008000000000003</v>
      </c>
      <c r="O1254" s="17" t="s">
        <v>2830</v>
      </c>
      <c r="U1254">
        <v>0</v>
      </c>
    </row>
    <row r="1255" spans="2:21">
      <c r="B1255" s="11">
        <v>32704</v>
      </c>
      <c r="C1255" s="6" t="s">
        <v>1730</v>
      </c>
      <c r="F1255" s="4" t="s">
        <v>299</v>
      </c>
      <c r="G1255" s="4">
        <v>5890</v>
      </c>
      <c r="H1255" s="130">
        <f t="shared" si="37"/>
        <v>1795.2720000000002</v>
      </c>
      <c r="I1255" s="4">
        <v>4</v>
      </c>
      <c r="J1255" s="116">
        <f t="shared" si="35"/>
        <v>1.2192000000000001</v>
      </c>
      <c r="K1255" s="6" t="s">
        <v>22</v>
      </c>
      <c r="O1255" s="17" t="s">
        <v>2830</v>
      </c>
      <c r="U1255">
        <v>0</v>
      </c>
    </row>
    <row r="1256" spans="2:21">
      <c r="B1256" s="11">
        <v>32704</v>
      </c>
      <c r="C1256" s="6" t="s">
        <v>1730</v>
      </c>
      <c r="F1256" s="4" t="s">
        <v>299</v>
      </c>
      <c r="G1256" s="4">
        <v>5920</v>
      </c>
      <c r="H1256" s="130">
        <f t="shared" si="37"/>
        <v>1804.4160000000002</v>
      </c>
      <c r="I1256" s="4">
        <v>10</v>
      </c>
      <c r="J1256" s="116">
        <f t="shared" si="35"/>
        <v>3.048</v>
      </c>
      <c r="K1256" s="6" t="s">
        <v>123</v>
      </c>
      <c r="O1256" s="17" t="s">
        <v>2830</v>
      </c>
      <c r="P1256" s="6" t="s">
        <v>1002</v>
      </c>
      <c r="R1256">
        <v>2</v>
      </c>
      <c r="U1256">
        <v>0</v>
      </c>
    </row>
    <row r="1257" spans="2:21">
      <c r="B1257" s="11">
        <v>32704</v>
      </c>
      <c r="C1257" s="6" t="s">
        <v>1730</v>
      </c>
      <c r="H1257" s="129"/>
      <c r="I1257" s="4">
        <v>10</v>
      </c>
      <c r="J1257" s="116">
        <f t="shared" si="35"/>
        <v>3.048</v>
      </c>
      <c r="O1257" s="17" t="s">
        <v>2830</v>
      </c>
      <c r="U1257">
        <v>0</v>
      </c>
    </row>
    <row r="1258" spans="2:21">
      <c r="B1258" s="11">
        <v>32704</v>
      </c>
      <c r="C1258" s="6" t="s">
        <v>1730</v>
      </c>
      <c r="I1258" s="4">
        <v>15</v>
      </c>
      <c r="J1258" s="116">
        <f t="shared" si="35"/>
        <v>4.5720000000000001</v>
      </c>
      <c r="L1258" s="6" t="s">
        <v>1735</v>
      </c>
      <c r="O1258" s="17" t="s">
        <v>2830</v>
      </c>
      <c r="P1258" s="6" t="s">
        <v>1002</v>
      </c>
      <c r="R1258">
        <v>2</v>
      </c>
      <c r="U1258">
        <v>0</v>
      </c>
    </row>
    <row r="1259" spans="2:21">
      <c r="B1259" s="11">
        <v>32704</v>
      </c>
      <c r="C1259" s="6" t="s">
        <v>1730</v>
      </c>
      <c r="G1259" s="4">
        <v>5845</v>
      </c>
      <c r="H1259" s="130">
        <f>G1259*0.3048</f>
        <v>1781.556</v>
      </c>
      <c r="I1259" s="4">
        <v>20</v>
      </c>
      <c r="J1259" s="116">
        <f t="shared" si="35"/>
        <v>6.0960000000000001</v>
      </c>
      <c r="O1259" s="17" t="s">
        <v>2830</v>
      </c>
      <c r="P1259" s="6" t="s">
        <v>1002</v>
      </c>
      <c r="R1259">
        <v>2</v>
      </c>
      <c r="U1259">
        <v>0</v>
      </c>
    </row>
    <row r="1260" spans="2:21">
      <c r="B1260" s="11">
        <v>32704</v>
      </c>
      <c r="C1260" s="6" t="s">
        <v>1730</v>
      </c>
      <c r="I1260" s="4">
        <v>45</v>
      </c>
      <c r="J1260" s="116">
        <f t="shared" si="35"/>
        <v>13.716000000000001</v>
      </c>
      <c r="O1260" s="17" t="s">
        <v>2830</v>
      </c>
      <c r="P1260" s="6" t="s">
        <v>1549</v>
      </c>
      <c r="U1260">
        <v>0</v>
      </c>
    </row>
    <row r="1261" spans="2:21">
      <c r="B1261" s="11">
        <v>32707</v>
      </c>
      <c r="C1261" s="6" t="s">
        <v>1736</v>
      </c>
      <c r="D1261" s="4" t="s">
        <v>1737</v>
      </c>
      <c r="F1261" s="4" t="s">
        <v>917</v>
      </c>
      <c r="G1261" s="4">
        <v>5670</v>
      </c>
      <c r="H1261" s="130">
        <f t="shared" ref="H1261:H1523" si="38">G1261*0.3048</f>
        <v>1728.2160000000001</v>
      </c>
      <c r="I1261" s="4">
        <v>13</v>
      </c>
      <c r="J1261" s="116">
        <f t="shared" si="35"/>
        <v>3.9624000000000001</v>
      </c>
      <c r="K1261" s="6" t="s">
        <v>221</v>
      </c>
      <c r="U1261">
        <v>0</v>
      </c>
    </row>
    <row r="1262" spans="2:21">
      <c r="B1262" s="11">
        <v>32707</v>
      </c>
      <c r="C1262" s="6" t="s">
        <v>1736</v>
      </c>
      <c r="D1262" s="4" t="s">
        <v>1737</v>
      </c>
      <c r="F1262" s="4" t="s">
        <v>923</v>
      </c>
      <c r="G1262" s="4">
        <v>6190</v>
      </c>
      <c r="H1262" s="130">
        <f t="shared" si="38"/>
        <v>1886.712</v>
      </c>
      <c r="I1262" s="4">
        <v>15</v>
      </c>
      <c r="J1262" s="116">
        <f t="shared" si="35"/>
        <v>4.5720000000000001</v>
      </c>
      <c r="K1262" s="6" t="s">
        <v>123</v>
      </c>
      <c r="U1262">
        <v>0</v>
      </c>
    </row>
    <row r="1263" spans="2:21">
      <c r="B1263" s="11">
        <v>32707</v>
      </c>
      <c r="C1263" s="6" t="s">
        <v>1736</v>
      </c>
      <c r="D1263" s="4" t="s">
        <v>1737</v>
      </c>
      <c r="F1263" s="4" t="s">
        <v>930</v>
      </c>
      <c r="G1263" s="4">
        <v>6180</v>
      </c>
      <c r="H1263" s="130">
        <f t="shared" si="38"/>
        <v>1883.664</v>
      </c>
      <c r="I1263" s="4">
        <v>40</v>
      </c>
      <c r="J1263" s="116">
        <f t="shared" si="35"/>
        <v>12.192</v>
      </c>
      <c r="K1263" s="6" t="s">
        <v>221</v>
      </c>
      <c r="U1263">
        <v>0</v>
      </c>
    </row>
    <row r="1264" spans="2:21">
      <c r="B1264" s="11">
        <v>32707</v>
      </c>
      <c r="C1264" s="6" t="s">
        <v>1736</v>
      </c>
      <c r="D1264" s="4" t="s">
        <v>1737</v>
      </c>
      <c r="F1264" s="4" t="s">
        <v>273</v>
      </c>
      <c r="G1264" s="4">
        <v>5615</v>
      </c>
      <c r="H1264" s="130">
        <f t="shared" si="38"/>
        <v>1711.452</v>
      </c>
      <c r="I1264" s="4">
        <v>7</v>
      </c>
      <c r="J1264" s="116">
        <f t="shared" si="35"/>
        <v>2.1335999999999999</v>
      </c>
      <c r="K1264" s="6" t="s">
        <v>120</v>
      </c>
      <c r="U1264">
        <v>0</v>
      </c>
    </row>
    <row r="1265" spans="2:21">
      <c r="B1265" s="11">
        <v>32707</v>
      </c>
      <c r="C1265" s="6" t="s">
        <v>1736</v>
      </c>
      <c r="D1265" s="4" t="s">
        <v>1737</v>
      </c>
      <c r="F1265" s="4" t="s">
        <v>941</v>
      </c>
      <c r="G1265" s="4">
        <v>5410</v>
      </c>
      <c r="H1265" s="130">
        <f t="shared" si="38"/>
        <v>1648.9680000000001</v>
      </c>
      <c r="I1265" s="4">
        <v>12</v>
      </c>
      <c r="J1265" s="116">
        <f t="shared" si="35"/>
        <v>3.6576000000000004</v>
      </c>
      <c r="K1265" s="6" t="s">
        <v>460</v>
      </c>
      <c r="U1265">
        <v>0</v>
      </c>
    </row>
    <row r="1266" spans="2:21">
      <c r="B1266" s="11">
        <v>32707</v>
      </c>
      <c r="C1266" s="6" t="s">
        <v>1736</v>
      </c>
      <c r="D1266" s="4" t="s">
        <v>1737</v>
      </c>
      <c r="F1266" s="4" t="s">
        <v>942</v>
      </c>
      <c r="G1266" s="4">
        <v>5100</v>
      </c>
      <c r="H1266" s="130">
        <f t="shared" si="38"/>
        <v>1554.48</v>
      </c>
      <c r="I1266" s="4">
        <v>7</v>
      </c>
      <c r="J1266" s="116">
        <f t="shared" si="35"/>
        <v>2.1335999999999999</v>
      </c>
      <c r="K1266" s="6" t="s">
        <v>171</v>
      </c>
      <c r="P1266" s="6" t="s">
        <v>1738</v>
      </c>
      <c r="U1266">
        <v>0</v>
      </c>
    </row>
    <row r="1267" spans="2:21">
      <c r="B1267" s="11">
        <v>32708</v>
      </c>
      <c r="F1267" s="4" t="s">
        <v>708</v>
      </c>
      <c r="G1267" s="4">
        <v>5750</v>
      </c>
      <c r="H1267" s="130">
        <f t="shared" si="38"/>
        <v>1752.6000000000001</v>
      </c>
      <c r="I1267" s="4">
        <v>30</v>
      </c>
      <c r="J1267" s="116">
        <f t="shared" si="35"/>
        <v>9.1440000000000001</v>
      </c>
      <c r="K1267" s="6" t="s">
        <v>1740</v>
      </c>
      <c r="N1267" s="17" t="s">
        <v>1739</v>
      </c>
      <c r="O1267" s="17" t="s">
        <v>2898</v>
      </c>
      <c r="U1267">
        <v>1</v>
      </c>
    </row>
    <row r="1268" spans="2:21">
      <c r="B1268" s="11">
        <v>32708</v>
      </c>
      <c r="F1268" s="4" t="s">
        <v>786</v>
      </c>
      <c r="G1268" s="4">
        <v>8325</v>
      </c>
      <c r="H1268" s="130">
        <f t="shared" si="38"/>
        <v>2537.46</v>
      </c>
      <c r="I1268" s="4">
        <v>32</v>
      </c>
      <c r="J1268" s="116">
        <f t="shared" si="35"/>
        <v>9.7536000000000005</v>
      </c>
      <c r="K1268" s="6" t="s">
        <v>1140</v>
      </c>
      <c r="O1268" s="17" t="s">
        <v>2898</v>
      </c>
      <c r="P1268" s="6" t="s">
        <v>1741</v>
      </c>
      <c r="R1268">
        <v>2</v>
      </c>
      <c r="U1268">
        <v>0</v>
      </c>
    </row>
    <row r="1269" spans="2:21">
      <c r="B1269" s="11">
        <v>32708</v>
      </c>
      <c r="G1269" s="4">
        <v>8300</v>
      </c>
      <c r="H1269" s="130">
        <f t="shared" si="38"/>
        <v>2529.84</v>
      </c>
      <c r="I1269" s="4">
        <v>10</v>
      </c>
      <c r="J1269" s="116">
        <f t="shared" si="35"/>
        <v>3.048</v>
      </c>
      <c r="K1269" s="6" t="s">
        <v>123</v>
      </c>
      <c r="O1269" s="17" t="s">
        <v>2898</v>
      </c>
      <c r="U1269">
        <v>0</v>
      </c>
    </row>
    <row r="1270" spans="2:21">
      <c r="B1270" s="11">
        <v>32708</v>
      </c>
      <c r="F1270" s="4" t="s">
        <v>621</v>
      </c>
      <c r="G1270" s="4">
        <v>8100</v>
      </c>
      <c r="H1270" s="130">
        <f t="shared" si="38"/>
        <v>2468.88</v>
      </c>
      <c r="I1270" s="4">
        <v>10</v>
      </c>
      <c r="J1270" s="116">
        <f t="shared" si="35"/>
        <v>3.048</v>
      </c>
      <c r="K1270" s="6" t="s">
        <v>302</v>
      </c>
      <c r="O1270" s="17" t="s">
        <v>2898</v>
      </c>
      <c r="U1270">
        <v>0</v>
      </c>
    </row>
    <row r="1271" spans="2:21">
      <c r="B1271" s="11">
        <v>32710</v>
      </c>
      <c r="F1271" s="4" t="s">
        <v>628</v>
      </c>
      <c r="G1271" s="4">
        <v>8050</v>
      </c>
      <c r="H1271" s="130">
        <f t="shared" si="38"/>
        <v>2453.6400000000003</v>
      </c>
      <c r="I1271" s="4">
        <v>22</v>
      </c>
      <c r="J1271" s="116">
        <f t="shared" si="35"/>
        <v>6.7056000000000004</v>
      </c>
      <c r="K1271" s="6" t="s">
        <v>624</v>
      </c>
      <c r="N1271" s="17" t="s">
        <v>1743</v>
      </c>
      <c r="O1271" s="17" t="s">
        <v>2898</v>
      </c>
      <c r="P1271" s="6" t="s">
        <v>1742</v>
      </c>
      <c r="U1271">
        <v>0</v>
      </c>
    </row>
    <row r="1272" spans="2:21">
      <c r="B1272" s="11">
        <v>32710</v>
      </c>
      <c r="F1272" s="4" t="s">
        <v>106</v>
      </c>
      <c r="G1272" s="4">
        <v>8140</v>
      </c>
      <c r="H1272" s="130">
        <f t="shared" si="38"/>
        <v>2481.0720000000001</v>
      </c>
      <c r="I1272" s="4">
        <v>10</v>
      </c>
      <c r="J1272" s="116">
        <f t="shared" si="35"/>
        <v>3.048</v>
      </c>
      <c r="K1272" s="6" t="s">
        <v>460</v>
      </c>
      <c r="O1272" s="17" t="s">
        <v>2898</v>
      </c>
      <c r="P1272" s="6" t="s">
        <v>1744</v>
      </c>
      <c r="Q1272">
        <v>3</v>
      </c>
      <c r="U1272">
        <v>0</v>
      </c>
    </row>
    <row r="1273" spans="2:21">
      <c r="B1273" s="11">
        <v>32710</v>
      </c>
      <c r="F1273" s="4" t="s">
        <v>634</v>
      </c>
      <c r="G1273" s="4">
        <v>8080</v>
      </c>
      <c r="H1273" s="130">
        <f t="shared" si="38"/>
        <v>2462.7840000000001</v>
      </c>
      <c r="I1273" s="4">
        <v>38</v>
      </c>
      <c r="J1273" s="116">
        <f t="shared" si="35"/>
        <v>11.5824</v>
      </c>
      <c r="O1273" s="17" t="s">
        <v>2898</v>
      </c>
      <c r="U1273">
        <v>0</v>
      </c>
    </row>
    <row r="1274" spans="2:21">
      <c r="B1274" s="11">
        <v>32710</v>
      </c>
      <c r="F1274" s="4" t="s">
        <v>638</v>
      </c>
      <c r="G1274" s="4">
        <v>7720</v>
      </c>
      <c r="H1274" s="130">
        <f t="shared" si="38"/>
        <v>2353.056</v>
      </c>
      <c r="I1274" s="4">
        <v>36</v>
      </c>
      <c r="J1274" s="116">
        <f t="shared" si="35"/>
        <v>10.972800000000001</v>
      </c>
      <c r="K1274" s="6" t="s">
        <v>1745</v>
      </c>
      <c r="O1274" s="17" t="s">
        <v>2898</v>
      </c>
      <c r="P1274" s="6" t="s">
        <v>1746</v>
      </c>
      <c r="R1274">
        <v>2</v>
      </c>
      <c r="U1274">
        <v>0</v>
      </c>
    </row>
    <row r="1275" spans="2:21">
      <c r="B1275" s="11">
        <v>32710</v>
      </c>
      <c r="F1275" s="4" t="s">
        <v>570</v>
      </c>
      <c r="G1275" s="4">
        <v>7800</v>
      </c>
      <c r="H1275" s="130">
        <f t="shared" si="38"/>
        <v>2377.44</v>
      </c>
      <c r="I1275" s="4">
        <v>40</v>
      </c>
      <c r="J1275" s="116">
        <f t="shared" si="35"/>
        <v>12.192</v>
      </c>
      <c r="K1275" s="6" t="s">
        <v>1361</v>
      </c>
      <c r="O1275" s="17" t="s">
        <v>2898</v>
      </c>
      <c r="U1275">
        <v>0</v>
      </c>
    </row>
    <row r="1276" spans="2:21">
      <c r="B1276" s="11">
        <v>32710</v>
      </c>
      <c r="F1276" s="4" t="s">
        <v>701</v>
      </c>
      <c r="G1276" s="4">
        <v>7740</v>
      </c>
      <c r="H1276" s="130">
        <f t="shared" si="38"/>
        <v>2359.152</v>
      </c>
      <c r="I1276" s="4">
        <v>40</v>
      </c>
      <c r="J1276" s="116">
        <f t="shared" si="35"/>
        <v>12.192</v>
      </c>
      <c r="K1276" s="6" t="s">
        <v>1140</v>
      </c>
      <c r="O1276" s="17" t="s">
        <v>2898</v>
      </c>
      <c r="U1276">
        <v>0</v>
      </c>
    </row>
    <row r="1277" spans="2:21">
      <c r="B1277" s="11">
        <v>32711</v>
      </c>
      <c r="F1277" s="4" t="s">
        <v>658</v>
      </c>
      <c r="G1277" s="4">
        <v>7220</v>
      </c>
      <c r="H1277" s="130">
        <f t="shared" si="38"/>
        <v>2200.6559999999999</v>
      </c>
      <c r="I1277" s="4">
        <v>50</v>
      </c>
      <c r="J1277" s="116">
        <f t="shared" si="35"/>
        <v>15.24</v>
      </c>
      <c r="N1277" s="17" t="s">
        <v>1747</v>
      </c>
      <c r="O1277" s="17" t="s">
        <v>2899</v>
      </c>
      <c r="U1277">
        <v>0</v>
      </c>
    </row>
    <row r="1278" spans="2:21">
      <c r="B1278" s="11">
        <v>32711</v>
      </c>
      <c r="F1278" s="4" t="s">
        <v>658</v>
      </c>
      <c r="G1278" s="4">
        <v>7220</v>
      </c>
      <c r="H1278" s="130">
        <f t="shared" si="38"/>
        <v>2200.6559999999999</v>
      </c>
      <c r="I1278" s="4">
        <v>35</v>
      </c>
      <c r="J1278" s="116">
        <f t="shared" si="35"/>
        <v>10.668000000000001</v>
      </c>
      <c r="K1278" s="6" t="s">
        <v>1748</v>
      </c>
      <c r="O1278" s="17" t="s">
        <v>2899</v>
      </c>
      <c r="P1278" s="6" t="s">
        <v>1749</v>
      </c>
      <c r="U1278">
        <v>1</v>
      </c>
    </row>
    <row r="1279" spans="2:21">
      <c r="B1279" s="11">
        <v>32711</v>
      </c>
      <c r="F1279" s="4" t="s">
        <v>577</v>
      </c>
      <c r="G1279" s="4">
        <v>6870</v>
      </c>
      <c r="H1279" s="130">
        <f t="shared" si="38"/>
        <v>2093.9760000000001</v>
      </c>
      <c r="I1279" s="4">
        <v>25</v>
      </c>
      <c r="J1279" s="116">
        <f t="shared" si="35"/>
        <v>7.62</v>
      </c>
      <c r="K1279" s="6" t="s">
        <v>171</v>
      </c>
      <c r="O1279" s="17" t="s">
        <v>2899</v>
      </c>
      <c r="P1279" s="6" t="s">
        <v>1749</v>
      </c>
      <c r="U1279">
        <v>0</v>
      </c>
    </row>
    <row r="1280" spans="2:21">
      <c r="B1280" s="11">
        <v>32711</v>
      </c>
      <c r="F1280" s="4" t="s">
        <v>1515</v>
      </c>
      <c r="G1280" s="4">
        <v>6800</v>
      </c>
      <c r="H1280" s="130">
        <f t="shared" si="38"/>
        <v>2072.6400000000003</v>
      </c>
      <c r="I1280" s="4">
        <v>24</v>
      </c>
      <c r="J1280" s="116">
        <f t="shared" si="35"/>
        <v>7.3152000000000008</v>
      </c>
      <c r="K1280" s="6" t="s">
        <v>123</v>
      </c>
      <c r="O1280" s="17" t="s">
        <v>2899</v>
      </c>
      <c r="P1280" s="6" t="s">
        <v>1750</v>
      </c>
      <c r="U1280">
        <v>0</v>
      </c>
    </row>
    <row r="1281" spans="2:21">
      <c r="B1281" s="11">
        <v>32713</v>
      </c>
      <c r="D1281" s="4">
        <v>24</v>
      </c>
      <c r="F1281" s="4" t="s">
        <v>708</v>
      </c>
      <c r="G1281" s="4">
        <v>7000</v>
      </c>
      <c r="H1281" s="130">
        <f t="shared" si="38"/>
        <v>2133.6</v>
      </c>
      <c r="I1281" s="4">
        <v>50</v>
      </c>
      <c r="J1281" s="116">
        <f t="shared" si="35"/>
        <v>15.24</v>
      </c>
      <c r="K1281" s="6" t="s">
        <v>22</v>
      </c>
      <c r="N1281" s="17" t="s">
        <v>1751</v>
      </c>
      <c r="O1281" s="17" t="s">
        <v>590</v>
      </c>
      <c r="U1281">
        <v>0</v>
      </c>
    </row>
    <row r="1282" spans="2:21">
      <c r="B1282" s="11">
        <v>32713</v>
      </c>
      <c r="F1282" s="4" t="s">
        <v>552</v>
      </c>
      <c r="G1282" s="4">
        <v>6770</v>
      </c>
      <c r="H1282" s="130">
        <f t="shared" si="38"/>
        <v>2063.4960000000001</v>
      </c>
      <c r="I1282" s="4">
        <v>24</v>
      </c>
      <c r="J1282" s="116">
        <f t="shared" si="35"/>
        <v>7.3152000000000008</v>
      </c>
      <c r="O1282" s="17" t="s">
        <v>590</v>
      </c>
      <c r="P1282" s="6" t="s">
        <v>1752</v>
      </c>
      <c r="R1282">
        <v>2</v>
      </c>
      <c r="U1282">
        <v>0</v>
      </c>
    </row>
    <row r="1283" spans="2:21">
      <c r="B1283" s="11">
        <v>32713</v>
      </c>
      <c r="F1283" s="4" t="s">
        <v>552</v>
      </c>
      <c r="G1283" s="4">
        <v>6770</v>
      </c>
      <c r="H1283" s="130">
        <f t="shared" si="38"/>
        <v>2063.4960000000001</v>
      </c>
      <c r="I1283" s="4">
        <v>40</v>
      </c>
      <c r="J1283" s="116">
        <f t="shared" si="35"/>
        <v>12.192</v>
      </c>
      <c r="O1283" s="17" t="s">
        <v>590</v>
      </c>
      <c r="P1283" s="6" t="s">
        <v>1753</v>
      </c>
      <c r="Q1283">
        <v>2</v>
      </c>
      <c r="U1283">
        <v>0</v>
      </c>
    </row>
    <row r="1284" spans="2:21">
      <c r="B1284" s="11">
        <v>32714</v>
      </c>
      <c r="C1284" s="6" t="s">
        <v>1754</v>
      </c>
      <c r="F1284" s="4" t="s">
        <v>71</v>
      </c>
      <c r="G1284" s="4">
        <v>7180</v>
      </c>
      <c r="H1284" s="130">
        <f t="shared" si="38"/>
        <v>2188.4639999999999</v>
      </c>
      <c r="I1284" s="4">
        <v>20</v>
      </c>
      <c r="J1284" s="116">
        <f t="shared" si="35"/>
        <v>6.0960000000000001</v>
      </c>
      <c r="K1284" s="6" t="s">
        <v>123</v>
      </c>
      <c r="U1284">
        <v>0</v>
      </c>
    </row>
    <row r="1285" spans="2:21">
      <c r="B1285" s="11">
        <v>32714</v>
      </c>
      <c r="C1285" s="6" t="s">
        <v>1754</v>
      </c>
      <c r="F1285" s="4" t="s">
        <v>786</v>
      </c>
      <c r="G1285" s="4">
        <v>7500</v>
      </c>
      <c r="H1285" s="4">
        <f t="shared" si="38"/>
        <v>2286</v>
      </c>
      <c r="I1285" s="4">
        <v>30</v>
      </c>
      <c r="J1285" s="116">
        <f t="shared" si="35"/>
        <v>9.1440000000000001</v>
      </c>
      <c r="U1285">
        <v>0</v>
      </c>
    </row>
    <row r="1286" spans="2:21">
      <c r="B1286" s="11">
        <v>32714</v>
      </c>
      <c r="C1286" s="6" t="s">
        <v>1754</v>
      </c>
      <c r="F1286" s="4" t="s">
        <v>621</v>
      </c>
      <c r="G1286" s="4">
        <v>7400</v>
      </c>
      <c r="H1286" s="130">
        <f t="shared" si="38"/>
        <v>2255.52</v>
      </c>
      <c r="I1286" s="4">
        <v>27</v>
      </c>
      <c r="J1286" s="116">
        <f t="shared" si="35"/>
        <v>8.2295999999999996</v>
      </c>
      <c r="K1286" s="6" t="s">
        <v>171</v>
      </c>
      <c r="U1286">
        <v>0</v>
      </c>
    </row>
    <row r="1287" spans="2:21">
      <c r="B1287" s="11">
        <v>32715</v>
      </c>
      <c r="D1287" s="4">
        <v>11</v>
      </c>
      <c r="F1287" s="4" t="s">
        <v>558</v>
      </c>
      <c r="G1287" s="4">
        <v>7600</v>
      </c>
      <c r="H1287" s="130">
        <f t="shared" si="38"/>
        <v>2316.48</v>
      </c>
      <c r="I1287" s="4">
        <v>48</v>
      </c>
      <c r="J1287" s="116">
        <f t="shared" si="35"/>
        <v>14.630400000000002</v>
      </c>
      <c r="P1287" s="6" t="s">
        <v>1755</v>
      </c>
      <c r="Q1287">
        <v>4</v>
      </c>
      <c r="U1287">
        <v>0</v>
      </c>
    </row>
    <row r="1288" spans="2:21">
      <c r="B1288" s="11">
        <v>32715</v>
      </c>
      <c r="D1288" s="4">
        <v>11</v>
      </c>
      <c r="F1288" s="4" t="s">
        <v>628</v>
      </c>
      <c r="G1288" s="4">
        <v>7100</v>
      </c>
      <c r="H1288" s="130">
        <f t="shared" si="38"/>
        <v>2164.08</v>
      </c>
      <c r="I1288" s="4">
        <v>40</v>
      </c>
      <c r="J1288" s="116">
        <f t="shared" si="35"/>
        <v>12.192</v>
      </c>
      <c r="K1288" s="6" t="s">
        <v>204</v>
      </c>
      <c r="U1288">
        <v>0</v>
      </c>
    </row>
    <row r="1289" spans="2:21">
      <c r="B1289" s="11">
        <v>32717</v>
      </c>
      <c r="F1289" s="4" t="s">
        <v>708</v>
      </c>
      <c r="G1289" s="4">
        <v>5280</v>
      </c>
      <c r="H1289" s="130">
        <f t="shared" si="38"/>
        <v>1609.3440000000001</v>
      </c>
      <c r="I1289" s="4">
        <v>30</v>
      </c>
      <c r="J1289" s="116">
        <f t="shared" si="35"/>
        <v>9.1440000000000001</v>
      </c>
      <c r="K1289" s="6" t="s">
        <v>1757</v>
      </c>
      <c r="N1289" s="17" t="s">
        <v>1756</v>
      </c>
      <c r="O1289" s="17" t="s">
        <v>2900</v>
      </c>
      <c r="U1289">
        <v>1</v>
      </c>
    </row>
    <row r="1290" spans="2:21">
      <c r="B1290" s="11">
        <v>32717</v>
      </c>
      <c r="F1290" s="4" t="s">
        <v>552</v>
      </c>
      <c r="G1290" s="4">
        <v>5400</v>
      </c>
      <c r="H1290" s="130">
        <f t="shared" si="38"/>
        <v>1645.92</v>
      </c>
      <c r="I1290" s="4">
        <v>25</v>
      </c>
      <c r="J1290" s="116">
        <f t="shared" si="35"/>
        <v>7.62</v>
      </c>
      <c r="K1290" s="6" t="s">
        <v>1758</v>
      </c>
      <c r="O1290" s="17" t="s">
        <v>2900</v>
      </c>
      <c r="U1290">
        <v>0</v>
      </c>
    </row>
    <row r="1291" spans="2:21">
      <c r="B1291" s="11">
        <v>32717</v>
      </c>
      <c r="F1291" s="4" t="s">
        <v>71</v>
      </c>
      <c r="G1291" s="4">
        <v>5300</v>
      </c>
      <c r="H1291" s="130">
        <f t="shared" si="38"/>
        <v>1615.44</v>
      </c>
      <c r="I1291" s="4">
        <v>30</v>
      </c>
      <c r="J1291" s="116">
        <f t="shared" si="35"/>
        <v>9.1440000000000001</v>
      </c>
      <c r="K1291" s="6" t="s">
        <v>58</v>
      </c>
      <c r="O1291" s="17" t="s">
        <v>2900</v>
      </c>
      <c r="U1291">
        <v>0</v>
      </c>
    </row>
    <row r="1292" spans="2:21">
      <c r="B1292" s="11">
        <v>32717</v>
      </c>
      <c r="F1292" s="4" t="s">
        <v>528</v>
      </c>
      <c r="G1292" s="4">
        <v>5140</v>
      </c>
      <c r="H1292" s="130">
        <f t="shared" si="38"/>
        <v>1566.672</v>
      </c>
      <c r="I1292" s="4">
        <v>12</v>
      </c>
      <c r="J1292" s="116">
        <f t="shared" si="35"/>
        <v>3.6576000000000004</v>
      </c>
      <c r="K1292" s="6" t="s">
        <v>163</v>
      </c>
      <c r="O1292" s="17" t="s">
        <v>2900</v>
      </c>
      <c r="U1292">
        <v>0</v>
      </c>
    </row>
    <row r="1293" spans="2:21">
      <c r="B1293" s="11">
        <v>32717</v>
      </c>
      <c r="F1293" s="4" t="s">
        <v>558</v>
      </c>
      <c r="G1293" s="4">
        <v>5230</v>
      </c>
      <c r="H1293" s="130">
        <f t="shared" si="38"/>
        <v>1594.104</v>
      </c>
      <c r="I1293" s="4">
        <v>22</v>
      </c>
      <c r="J1293" s="116">
        <f t="shared" si="35"/>
        <v>6.7056000000000004</v>
      </c>
      <c r="K1293" s="6" t="s">
        <v>171</v>
      </c>
      <c r="O1293" s="17" t="s">
        <v>2900</v>
      </c>
      <c r="U1293">
        <v>0</v>
      </c>
    </row>
    <row r="1294" spans="2:21">
      <c r="B1294" s="11">
        <v>32717</v>
      </c>
      <c r="F1294" s="4" t="s">
        <v>628</v>
      </c>
      <c r="G1294" s="4">
        <v>5225</v>
      </c>
      <c r="H1294" s="130">
        <f t="shared" si="38"/>
        <v>1592.5800000000002</v>
      </c>
      <c r="I1294" s="4">
        <v>17</v>
      </c>
      <c r="J1294" s="116">
        <f t="shared" si="35"/>
        <v>5.1816000000000004</v>
      </c>
      <c r="K1294" s="6" t="s">
        <v>293</v>
      </c>
      <c r="O1294" s="17" t="s">
        <v>2900</v>
      </c>
      <c r="U1294">
        <v>0</v>
      </c>
    </row>
    <row r="1295" spans="2:21">
      <c r="B1295" s="11">
        <v>32720</v>
      </c>
      <c r="F1295" s="4" t="s">
        <v>42</v>
      </c>
      <c r="G1295" s="4">
        <v>6100</v>
      </c>
      <c r="H1295" s="130">
        <f t="shared" si="38"/>
        <v>1859.2800000000002</v>
      </c>
      <c r="I1295" s="4">
        <v>43</v>
      </c>
      <c r="J1295" s="116">
        <f t="shared" si="35"/>
        <v>13.106400000000001</v>
      </c>
      <c r="K1295" s="6" t="s">
        <v>241</v>
      </c>
      <c r="N1295" s="17" t="s">
        <v>1759</v>
      </c>
      <c r="O1295" s="17" t="s">
        <v>2901</v>
      </c>
      <c r="U1295">
        <v>0</v>
      </c>
    </row>
    <row r="1296" spans="2:21">
      <c r="B1296" s="11">
        <v>32720</v>
      </c>
      <c r="F1296" s="4" t="s">
        <v>616</v>
      </c>
      <c r="G1296" s="4">
        <v>5500</v>
      </c>
      <c r="H1296" s="130">
        <f t="shared" si="38"/>
        <v>1676.4</v>
      </c>
      <c r="I1296" s="4">
        <v>45</v>
      </c>
      <c r="J1296" s="116">
        <f t="shared" si="35"/>
        <v>13.716000000000001</v>
      </c>
      <c r="K1296" s="6" t="s">
        <v>25</v>
      </c>
      <c r="O1296" s="17" t="s">
        <v>2901</v>
      </c>
      <c r="U1296">
        <v>0</v>
      </c>
    </row>
    <row r="1297" spans="2:21">
      <c r="B1297" s="11">
        <v>32729</v>
      </c>
      <c r="F1297" s="4" t="s">
        <v>263</v>
      </c>
      <c r="G1297" s="4">
        <v>4400</v>
      </c>
      <c r="H1297" s="130">
        <f t="shared" si="38"/>
        <v>1341.1200000000001</v>
      </c>
      <c r="I1297" s="4">
        <v>12</v>
      </c>
      <c r="J1297" s="116">
        <f t="shared" si="35"/>
        <v>3.6576000000000004</v>
      </c>
      <c r="K1297" s="6" t="s">
        <v>241</v>
      </c>
      <c r="N1297" s="17" t="s">
        <v>1760</v>
      </c>
      <c r="O1297" s="17" t="s">
        <v>2902</v>
      </c>
      <c r="U1297">
        <v>0</v>
      </c>
    </row>
    <row r="1298" spans="2:21">
      <c r="B1298" s="11">
        <v>32729</v>
      </c>
      <c r="F1298" s="4" t="s">
        <v>54</v>
      </c>
      <c r="G1298" s="4">
        <v>4580</v>
      </c>
      <c r="H1298" s="130">
        <f t="shared" si="38"/>
        <v>1395.9840000000002</v>
      </c>
      <c r="I1298" s="4">
        <v>11</v>
      </c>
      <c r="J1298" s="116">
        <f t="shared" si="35"/>
        <v>3.3528000000000002</v>
      </c>
      <c r="K1298" s="6" t="s">
        <v>460</v>
      </c>
      <c r="O1298" s="17" t="s">
        <v>2902</v>
      </c>
      <c r="P1298" s="6" t="s">
        <v>1761</v>
      </c>
      <c r="R1298">
        <v>2</v>
      </c>
      <c r="U1298">
        <v>0</v>
      </c>
    </row>
    <row r="1299" spans="2:21">
      <c r="B1299" s="11">
        <v>32729</v>
      </c>
      <c r="F1299" s="4" t="s">
        <v>989</v>
      </c>
      <c r="G1299" s="4">
        <v>5205</v>
      </c>
      <c r="H1299" s="130">
        <f t="shared" si="38"/>
        <v>1586.4840000000002</v>
      </c>
      <c r="I1299" s="4">
        <v>14</v>
      </c>
      <c r="J1299" s="116">
        <f t="shared" si="35"/>
        <v>4.2671999999999999</v>
      </c>
      <c r="K1299" s="6" t="s">
        <v>221</v>
      </c>
      <c r="O1299" s="17" t="s">
        <v>2902</v>
      </c>
      <c r="U1299">
        <v>0</v>
      </c>
    </row>
    <row r="1300" spans="2:21">
      <c r="B1300" s="11">
        <v>32729</v>
      </c>
      <c r="F1300" s="4" t="s">
        <v>851</v>
      </c>
      <c r="G1300" s="4">
        <v>4410</v>
      </c>
      <c r="H1300" s="130">
        <f t="shared" si="38"/>
        <v>1344.1680000000001</v>
      </c>
      <c r="I1300" s="4">
        <v>9</v>
      </c>
      <c r="J1300" s="116">
        <f t="shared" si="35"/>
        <v>2.7432000000000003</v>
      </c>
      <c r="K1300" s="6" t="s">
        <v>22</v>
      </c>
      <c r="O1300" s="17" t="s">
        <v>2902</v>
      </c>
      <c r="U1300">
        <v>0</v>
      </c>
    </row>
    <row r="1301" spans="2:21">
      <c r="B1301" s="11">
        <v>32737</v>
      </c>
      <c r="F1301" s="4" t="s">
        <v>552</v>
      </c>
      <c r="G1301" s="4">
        <v>8200</v>
      </c>
      <c r="H1301" s="130">
        <f t="shared" si="38"/>
        <v>2499.36</v>
      </c>
      <c r="I1301" s="4">
        <v>55</v>
      </c>
      <c r="J1301" s="116">
        <f t="shared" si="35"/>
        <v>16.763999999999999</v>
      </c>
      <c r="K1301" s="6" t="s">
        <v>978</v>
      </c>
      <c r="N1301" s="17" t="s">
        <v>1762</v>
      </c>
      <c r="O1301" s="17" t="s">
        <v>2721</v>
      </c>
      <c r="P1301" s="6" t="s">
        <v>1763</v>
      </c>
      <c r="Q1301">
        <v>4</v>
      </c>
      <c r="U1301">
        <v>0</v>
      </c>
    </row>
    <row r="1302" spans="2:21">
      <c r="B1302" s="11">
        <v>32738</v>
      </c>
      <c r="F1302" s="4" t="s">
        <v>71</v>
      </c>
      <c r="G1302" s="4">
        <v>8360</v>
      </c>
      <c r="H1302" s="130">
        <f t="shared" si="38"/>
        <v>2548.1280000000002</v>
      </c>
      <c r="I1302" s="4">
        <v>75</v>
      </c>
      <c r="J1302" s="116">
        <f t="shared" si="35"/>
        <v>22.86</v>
      </c>
      <c r="N1302" s="17" t="s">
        <v>1764</v>
      </c>
      <c r="O1302" s="17" t="s">
        <v>32</v>
      </c>
      <c r="U1302">
        <v>0</v>
      </c>
    </row>
    <row r="1303" spans="2:21">
      <c r="B1303" s="11">
        <v>32739</v>
      </c>
      <c r="F1303" s="4" t="s">
        <v>528</v>
      </c>
      <c r="G1303" s="4">
        <v>7620</v>
      </c>
      <c r="H1303" s="130">
        <f t="shared" si="38"/>
        <v>2322.576</v>
      </c>
      <c r="I1303" s="4">
        <v>48</v>
      </c>
      <c r="J1303" s="116">
        <f t="shared" si="35"/>
        <v>14.630400000000002</v>
      </c>
      <c r="N1303" s="17" t="s">
        <v>1765</v>
      </c>
      <c r="O1303" s="17" t="s">
        <v>2903</v>
      </c>
      <c r="P1303" s="6" t="s">
        <v>1766</v>
      </c>
      <c r="R1303">
        <v>2</v>
      </c>
      <c r="U1303">
        <v>0</v>
      </c>
    </row>
    <row r="1304" spans="2:21">
      <c r="B1304" s="11">
        <v>32739</v>
      </c>
      <c r="F1304" s="4" t="s">
        <v>724</v>
      </c>
      <c r="G1304" s="4">
        <v>7585</v>
      </c>
      <c r="H1304" s="130">
        <f t="shared" si="38"/>
        <v>2311.9079999999999</v>
      </c>
      <c r="I1304" s="4">
        <v>70</v>
      </c>
      <c r="J1304" s="116">
        <f t="shared" si="35"/>
        <v>21.336000000000002</v>
      </c>
      <c r="O1304" s="17" t="s">
        <v>2903</v>
      </c>
      <c r="U1304">
        <v>0</v>
      </c>
    </row>
    <row r="1305" spans="2:21">
      <c r="B1305" s="11">
        <v>32740</v>
      </c>
      <c r="F1305" s="4" t="s">
        <v>689</v>
      </c>
      <c r="G1305" s="4">
        <v>7860</v>
      </c>
      <c r="H1305" s="130">
        <f t="shared" si="38"/>
        <v>2395.7280000000001</v>
      </c>
      <c r="I1305" s="4">
        <v>35</v>
      </c>
      <c r="J1305" s="116">
        <f t="shared" si="35"/>
        <v>10.668000000000001</v>
      </c>
      <c r="N1305" s="17" t="s">
        <v>1767</v>
      </c>
      <c r="O1305" s="17" t="s">
        <v>1767</v>
      </c>
      <c r="P1305" s="6" t="s">
        <v>1768</v>
      </c>
      <c r="R1305">
        <v>3</v>
      </c>
      <c r="U1305">
        <v>0</v>
      </c>
    </row>
    <row r="1306" spans="2:21">
      <c r="B1306" s="11">
        <v>32740</v>
      </c>
      <c r="F1306" s="4" t="s">
        <v>106</v>
      </c>
      <c r="G1306" s="4">
        <v>7700</v>
      </c>
      <c r="H1306" s="130">
        <f t="shared" si="38"/>
        <v>2346.96</v>
      </c>
      <c r="I1306" s="4">
        <v>25</v>
      </c>
      <c r="J1306" s="116">
        <f t="shared" si="35"/>
        <v>7.62</v>
      </c>
      <c r="O1306" s="17" t="s">
        <v>1767</v>
      </c>
      <c r="U1306">
        <v>0</v>
      </c>
    </row>
    <row r="1307" spans="2:21">
      <c r="B1307" s="11">
        <v>32740</v>
      </c>
      <c r="F1307" s="4" t="s">
        <v>634</v>
      </c>
      <c r="G1307" s="4">
        <v>7700</v>
      </c>
      <c r="H1307" s="130">
        <f t="shared" si="38"/>
        <v>2346.96</v>
      </c>
      <c r="I1307" s="4">
        <v>15</v>
      </c>
      <c r="J1307" s="116">
        <f t="shared" si="35"/>
        <v>4.5720000000000001</v>
      </c>
      <c r="O1307" s="17" t="s">
        <v>1767</v>
      </c>
      <c r="U1307">
        <v>0</v>
      </c>
    </row>
    <row r="1308" spans="2:21">
      <c r="B1308" s="11">
        <v>32740</v>
      </c>
      <c r="F1308" s="4" t="s">
        <v>638</v>
      </c>
      <c r="G1308" s="4">
        <v>7650</v>
      </c>
      <c r="H1308" s="130">
        <f t="shared" si="38"/>
        <v>2331.7200000000003</v>
      </c>
      <c r="I1308" s="4">
        <v>30</v>
      </c>
      <c r="J1308" s="116">
        <f t="shared" si="35"/>
        <v>9.1440000000000001</v>
      </c>
      <c r="O1308" s="17" t="s">
        <v>1767</v>
      </c>
      <c r="P1308" s="6" t="s">
        <v>1769</v>
      </c>
      <c r="U1308">
        <v>0</v>
      </c>
    </row>
    <row r="1309" spans="2:21">
      <c r="B1309" s="11">
        <v>32741</v>
      </c>
      <c r="F1309" s="4" t="s">
        <v>570</v>
      </c>
      <c r="G1309" s="4">
        <v>7400</v>
      </c>
      <c r="H1309" s="130">
        <f t="shared" si="38"/>
        <v>2255.52</v>
      </c>
      <c r="I1309" s="4">
        <v>48</v>
      </c>
      <c r="J1309" s="116">
        <f t="shared" si="35"/>
        <v>14.630400000000002</v>
      </c>
      <c r="N1309" s="17" t="s">
        <v>1770</v>
      </c>
      <c r="O1309" s="17" t="s">
        <v>2904</v>
      </c>
      <c r="U1309">
        <v>0</v>
      </c>
    </row>
    <row r="1310" spans="2:21">
      <c r="B1310" s="11">
        <v>32742</v>
      </c>
      <c r="F1310" s="4" t="s">
        <v>658</v>
      </c>
      <c r="G1310" s="4">
        <v>8320</v>
      </c>
      <c r="H1310" s="130">
        <f t="shared" si="38"/>
        <v>2535.9360000000001</v>
      </c>
      <c r="I1310" s="4">
        <v>20</v>
      </c>
      <c r="J1310" s="116">
        <f t="shared" si="35"/>
        <v>6.0960000000000001</v>
      </c>
      <c r="N1310" s="17" t="s">
        <v>1771</v>
      </c>
      <c r="O1310" s="17" t="s">
        <v>2905</v>
      </c>
      <c r="U1310">
        <v>0</v>
      </c>
    </row>
    <row r="1311" spans="2:21">
      <c r="B1311" s="11">
        <v>32742</v>
      </c>
      <c r="F1311" s="4" t="s">
        <v>577</v>
      </c>
      <c r="G1311" s="4">
        <v>8200</v>
      </c>
      <c r="H1311" s="130">
        <f t="shared" si="38"/>
        <v>2499.36</v>
      </c>
      <c r="I1311" s="4">
        <v>10</v>
      </c>
      <c r="J1311" s="116">
        <f t="shared" si="35"/>
        <v>3.048</v>
      </c>
      <c r="O1311" s="17" t="s">
        <v>2905</v>
      </c>
      <c r="P1311" s="6" t="s">
        <v>1772</v>
      </c>
      <c r="R1311">
        <v>2</v>
      </c>
      <c r="U1311">
        <v>0</v>
      </c>
    </row>
    <row r="1312" spans="2:21">
      <c r="B1312" s="11">
        <v>32749</v>
      </c>
      <c r="F1312" s="4" t="s">
        <v>724</v>
      </c>
      <c r="G1312" s="4">
        <v>5050</v>
      </c>
      <c r="H1312" s="130">
        <f t="shared" si="38"/>
        <v>1539.24</v>
      </c>
      <c r="I1312" s="4">
        <v>30</v>
      </c>
      <c r="J1312" s="116">
        <f t="shared" si="35"/>
        <v>9.1440000000000001</v>
      </c>
      <c r="K1312" s="6" t="s">
        <v>954</v>
      </c>
      <c r="U1312">
        <v>0</v>
      </c>
    </row>
    <row r="1313" spans="2:21">
      <c r="B1313" s="11">
        <v>32755</v>
      </c>
      <c r="F1313" s="4" t="s">
        <v>263</v>
      </c>
      <c r="G1313" s="4">
        <v>5050</v>
      </c>
      <c r="H1313" s="130">
        <f t="shared" si="38"/>
        <v>1539.24</v>
      </c>
      <c r="I1313" s="4">
        <v>18</v>
      </c>
      <c r="J1313" s="116">
        <f t="shared" si="35"/>
        <v>5.4864000000000006</v>
      </c>
      <c r="K1313" s="6" t="s">
        <v>171</v>
      </c>
      <c r="N1313" s="17" t="s">
        <v>1773</v>
      </c>
      <c r="O1313" s="17" t="s">
        <v>2841</v>
      </c>
      <c r="U1313">
        <v>0</v>
      </c>
    </row>
    <row r="1314" spans="2:21">
      <c r="B1314" s="11">
        <v>32755</v>
      </c>
      <c r="F1314" s="4" t="s">
        <v>42</v>
      </c>
      <c r="G1314" s="4">
        <v>5065</v>
      </c>
      <c r="H1314" s="130">
        <f t="shared" si="38"/>
        <v>1543.8120000000001</v>
      </c>
      <c r="I1314" s="4">
        <v>40</v>
      </c>
      <c r="J1314" s="116">
        <f t="shared" si="35"/>
        <v>12.192</v>
      </c>
      <c r="K1314" s="6" t="s">
        <v>112</v>
      </c>
      <c r="O1314" s="17" t="s">
        <v>2841</v>
      </c>
      <c r="U1314">
        <v>0</v>
      </c>
    </row>
    <row r="1315" spans="2:21">
      <c r="B1315" s="11">
        <v>32756</v>
      </c>
      <c r="F1315" s="4" t="s">
        <v>708</v>
      </c>
      <c r="G1315" s="4">
        <v>3850</v>
      </c>
      <c r="H1315" s="130">
        <f t="shared" si="38"/>
        <v>1173.48</v>
      </c>
      <c r="I1315" s="4">
        <v>20</v>
      </c>
      <c r="J1315" s="116">
        <f t="shared" si="35"/>
        <v>6.0960000000000001</v>
      </c>
      <c r="K1315" s="6" t="s">
        <v>123</v>
      </c>
      <c r="N1315" s="17" t="s">
        <v>1774</v>
      </c>
      <c r="O1315" s="17" t="s">
        <v>2906</v>
      </c>
      <c r="P1315" s="6" t="s">
        <v>1775</v>
      </c>
      <c r="U1315">
        <v>0</v>
      </c>
    </row>
    <row r="1316" spans="2:21">
      <c r="B1316" s="11">
        <v>32757</v>
      </c>
      <c r="F1316" s="4" t="s">
        <v>42</v>
      </c>
      <c r="G1316" s="4">
        <v>7200</v>
      </c>
      <c r="H1316" s="130">
        <f t="shared" si="38"/>
        <v>2194.56</v>
      </c>
      <c r="I1316" s="4">
        <v>42</v>
      </c>
      <c r="J1316" s="116">
        <f t="shared" si="35"/>
        <v>12.801600000000001</v>
      </c>
      <c r="N1316" s="17" t="s">
        <v>1776</v>
      </c>
      <c r="O1316" s="17" t="s">
        <v>2810</v>
      </c>
      <c r="P1316" s="6" t="s">
        <v>1777</v>
      </c>
      <c r="U1316">
        <v>0</v>
      </c>
    </row>
    <row r="1317" spans="2:21">
      <c r="B1317" s="11">
        <v>32757</v>
      </c>
      <c r="F1317" s="4" t="s">
        <v>917</v>
      </c>
      <c r="G1317" s="4">
        <v>7000</v>
      </c>
      <c r="H1317" s="130">
        <f t="shared" si="38"/>
        <v>2133.6</v>
      </c>
      <c r="I1317" s="4">
        <v>2</v>
      </c>
      <c r="J1317" s="116">
        <f t="shared" si="35"/>
        <v>0.60960000000000003</v>
      </c>
      <c r="K1317" s="6" t="s">
        <v>481</v>
      </c>
      <c r="O1317" s="17" t="s">
        <v>2810</v>
      </c>
      <c r="U1317">
        <v>0</v>
      </c>
    </row>
    <row r="1318" spans="2:21">
      <c r="B1318" s="11">
        <v>32758</v>
      </c>
      <c r="F1318" s="4" t="s">
        <v>927</v>
      </c>
      <c r="G1318" s="4">
        <v>8180</v>
      </c>
      <c r="H1318" s="130">
        <f t="shared" si="38"/>
        <v>2493.2640000000001</v>
      </c>
      <c r="I1318" s="4">
        <v>8</v>
      </c>
      <c r="J1318" s="116">
        <f t="shared" si="35"/>
        <v>2.4384000000000001</v>
      </c>
      <c r="K1318" s="6" t="s">
        <v>112</v>
      </c>
      <c r="N1318" s="17" t="s">
        <v>1778</v>
      </c>
      <c r="O1318" s="17" t="s">
        <v>2907</v>
      </c>
      <c r="U1318">
        <v>0</v>
      </c>
    </row>
    <row r="1319" spans="2:21">
      <c r="B1319" s="11">
        <v>32758</v>
      </c>
      <c r="F1319" s="4" t="s">
        <v>930</v>
      </c>
      <c r="G1319" s="4">
        <v>8240</v>
      </c>
      <c r="H1319" s="130">
        <f t="shared" si="38"/>
        <v>2511.5520000000001</v>
      </c>
      <c r="I1319" s="4">
        <v>35</v>
      </c>
      <c r="J1319" s="116">
        <f t="shared" si="35"/>
        <v>10.668000000000001</v>
      </c>
      <c r="O1319" s="17" t="s">
        <v>2907</v>
      </c>
      <c r="U1319">
        <v>0</v>
      </c>
    </row>
    <row r="1320" spans="2:21">
      <c r="B1320" s="11">
        <v>32760</v>
      </c>
      <c r="F1320" s="4" t="s">
        <v>54</v>
      </c>
      <c r="G1320" s="4">
        <v>6850</v>
      </c>
      <c r="H1320" s="130">
        <f t="shared" si="38"/>
        <v>2087.88</v>
      </c>
      <c r="I1320" s="4">
        <v>25</v>
      </c>
      <c r="J1320" s="116">
        <f t="shared" si="35"/>
        <v>7.62</v>
      </c>
      <c r="K1320" s="6" t="s">
        <v>123</v>
      </c>
      <c r="N1320" s="17" t="s">
        <v>1779</v>
      </c>
      <c r="O1320" s="17" t="s">
        <v>2908</v>
      </c>
      <c r="P1320" s="6" t="s">
        <v>1780</v>
      </c>
      <c r="U1320">
        <v>0</v>
      </c>
    </row>
    <row r="1321" spans="2:21">
      <c r="B1321" s="11">
        <v>32760</v>
      </c>
      <c r="F1321" s="4" t="s">
        <v>42</v>
      </c>
      <c r="G1321" s="4">
        <v>7000</v>
      </c>
      <c r="H1321" s="130">
        <f t="shared" si="38"/>
        <v>2133.6</v>
      </c>
      <c r="I1321" s="4">
        <v>35</v>
      </c>
      <c r="J1321" s="116">
        <f t="shared" si="35"/>
        <v>10.668000000000001</v>
      </c>
      <c r="K1321" s="6" t="s">
        <v>123</v>
      </c>
      <c r="O1321" s="17" t="s">
        <v>2908</v>
      </c>
      <c r="P1321" s="6" t="s">
        <v>1781</v>
      </c>
      <c r="U1321">
        <v>0</v>
      </c>
    </row>
    <row r="1322" spans="2:21">
      <c r="B1322" s="11">
        <v>32760</v>
      </c>
      <c r="F1322" s="4" t="s">
        <v>989</v>
      </c>
      <c r="G1322" s="4">
        <v>7400</v>
      </c>
      <c r="H1322" s="130">
        <f t="shared" si="38"/>
        <v>2255.52</v>
      </c>
      <c r="I1322" s="4">
        <v>42</v>
      </c>
      <c r="J1322" s="116">
        <f t="shared" si="35"/>
        <v>12.801600000000001</v>
      </c>
      <c r="K1322" s="6" t="s">
        <v>171</v>
      </c>
      <c r="O1322" s="17" t="s">
        <v>2908</v>
      </c>
      <c r="U1322">
        <v>0</v>
      </c>
    </row>
    <row r="1323" spans="2:21">
      <c r="B1323" s="11">
        <v>32760</v>
      </c>
      <c r="F1323" s="4" t="s">
        <v>57</v>
      </c>
      <c r="G1323" s="4">
        <v>7500</v>
      </c>
      <c r="H1323" s="4">
        <f t="shared" si="38"/>
        <v>2286</v>
      </c>
      <c r="I1323" s="4">
        <v>20</v>
      </c>
      <c r="J1323" s="116">
        <f t="shared" si="35"/>
        <v>6.0960000000000001</v>
      </c>
      <c r="K1323" s="6" t="s">
        <v>890</v>
      </c>
      <c r="O1323" s="17" t="s">
        <v>2908</v>
      </c>
      <c r="P1323" s="6" t="s">
        <v>1782</v>
      </c>
      <c r="Q1323">
        <v>2</v>
      </c>
      <c r="U1323">
        <v>0</v>
      </c>
    </row>
    <row r="1324" spans="2:21">
      <c r="B1324" s="11">
        <v>32762</v>
      </c>
      <c r="F1324" s="4" t="s">
        <v>927</v>
      </c>
      <c r="G1324" s="4">
        <v>8080</v>
      </c>
      <c r="H1324" s="130">
        <f t="shared" si="38"/>
        <v>2462.7840000000001</v>
      </c>
      <c r="I1324" s="4">
        <v>56</v>
      </c>
      <c r="J1324" s="116">
        <f t="shared" si="35"/>
        <v>17.0688</v>
      </c>
      <c r="K1324" s="6" t="s">
        <v>645</v>
      </c>
      <c r="N1324" s="17" t="s">
        <v>1783</v>
      </c>
      <c r="O1324" s="17" t="s">
        <v>2909</v>
      </c>
      <c r="U1324">
        <v>0</v>
      </c>
    </row>
    <row r="1325" spans="2:21">
      <c r="B1325" s="11">
        <v>32763</v>
      </c>
      <c r="F1325" s="4" t="s">
        <v>949</v>
      </c>
      <c r="G1325" s="4">
        <v>7650</v>
      </c>
      <c r="H1325" s="130">
        <f t="shared" si="38"/>
        <v>2331.7200000000003</v>
      </c>
      <c r="I1325" s="4">
        <v>13</v>
      </c>
      <c r="J1325" s="116">
        <f t="shared" si="35"/>
        <v>3.9624000000000001</v>
      </c>
      <c r="K1325" s="6" t="s">
        <v>315</v>
      </c>
      <c r="N1325" s="17" t="s">
        <v>1784</v>
      </c>
      <c r="O1325" s="17" t="s">
        <v>2910</v>
      </c>
      <c r="U1325">
        <v>0</v>
      </c>
    </row>
    <row r="1326" spans="2:21">
      <c r="B1326" s="11">
        <v>32763</v>
      </c>
      <c r="F1326" s="4" t="s">
        <v>1156</v>
      </c>
      <c r="G1326" s="4">
        <v>7780</v>
      </c>
      <c r="H1326" s="130">
        <f t="shared" si="38"/>
        <v>2371.3440000000001</v>
      </c>
      <c r="I1326" s="4">
        <v>14</v>
      </c>
      <c r="J1326" s="116">
        <f t="shared" si="35"/>
        <v>4.2671999999999999</v>
      </c>
      <c r="K1326" s="6" t="s">
        <v>22</v>
      </c>
      <c r="L1326" s="6" t="s">
        <v>248</v>
      </c>
      <c r="O1326" s="17" t="s">
        <v>2910</v>
      </c>
      <c r="U1326">
        <v>0</v>
      </c>
    </row>
    <row r="1327" spans="2:21">
      <c r="B1327" s="11">
        <v>32763</v>
      </c>
      <c r="F1327" s="4" t="s">
        <v>950</v>
      </c>
      <c r="G1327" s="4">
        <v>7770</v>
      </c>
      <c r="H1327" s="130">
        <f t="shared" si="38"/>
        <v>2368.2960000000003</v>
      </c>
      <c r="I1327" s="4">
        <v>14</v>
      </c>
      <c r="J1327" s="116">
        <f t="shared" si="35"/>
        <v>4.2671999999999999</v>
      </c>
      <c r="K1327" s="6" t="s">
        <v>1785</v>
      </c>
      <c r="O1327" s="17" t="s">
        <v>2910</v>
      </c>
      <c r="U1327">
        <v>1</v>
      </c>
    </row>
    <row r="1328" spans="2:21">
      <c r="B1328" s="11">
        <v>32763</v>
      </c>
      <c r="F1328" s="4" t="s">
        <v>952</v>
      </c>
      <c r="G1328" s="4">
        <v>7700</v>
      </c>
      <c r="H1328" s="130">
        <f t="shared" si="38"/>
        <v>2346.96</v>
      </c>
      <c r="I1328" s="4">
        <v>12</v>
      </c>
      <c r="J1328" s="116">
        <f t="shared" si="35"/>
        <v>3.6576000000000004</v>
      </c>
      <c r="K1328" s="6" t="s">
        <v>1786</v>
      </c>
      <c r="L1328" s="6" t="s">
        <v>1787</v>
      </c>
      <c r="O1328" s="17" t="s">
        <v>2910</v>
      </c>
      <c r="U1328">
        <v>0</v>
      </c>
    </row>
    <row r="1329" spans="1:21">
      <c r="B1329" s="11">
        <v>32764</v>
      </c>
      <c r="F1329" s="4" t="s">
        <v>42</v>
      </c>
      <c r="G1329" s="4">
        <v>7000</v>
      </c>
      <c r="H1329" s="130">
        <f t="shared" si="38"/>
        <v>2133.6</v>
      </c>
      <c r="I1329" s="4">
        <v>36</v>
      </c>
      <c r="J1329" s="116">
        <f t="shared" si="35"/>
        <v>10.972800000000001</v>
      </c>
      <c r="K1329" s="6" t="s">
        <v>58</v>
      </c>
      <c r="N1329" s="17" t="s">
        <v>1788</v>
      </c>
      <c r="O1329" s="17" t="s">
        <v>2806</v>
      </c>
      <c r="P1329" s="6" t="s">
        <v>1789</v>
      </c>
      <c r="U1329">
        <v>0</v>
      </c>
    </row>
    <row r="1330" spans="1:21">
      <c r="B1330" s="11">
        <v>32764</v>
      </c>
      <c r="F1330" s="4" t="s">
        <v>616</v>
      </c>
      <c r="G1330" s="4">
        <v>6750</v>
      </c>
      <c r="H1330" s="130">
        <f t="shared" si="38"/>
        <v>2057.4</v>
      </c>
      <c r="I1330" s="4">
        <v>32</v>
      </c>
      <c r="J1330" s="116">
        <f t="shared" si="35"/>
        <v>9.7536000000000005</v>
      </c>
      <c r="O1330" s="17" t="s">
        <v>2806</v>
      </c>
      <c r="U1330">
        <v>0</v>
      </c>
    </row>
    <row r="1331" spans="1:21">
      <c r="B1331" s="11">
        <v>32766</v>
      </c>
      <c r="F1331" s="4" t="s">
        <v>910</v>
      </c>
      <c r="G1331" s="4">
        <v>7650</v>
      </c>
      <c r="H1331" s="130">
        <f t="shared" si="38"/>
        <v>2331.7200000000003</v>
      </c>
      <c r="I1331" s="4">
        <v>13</v>
      </c>
      <c r="J1331" s="116">
        <f t="shared" si="35"/>
        <v>3.9624000000000001</v>
      </c>
      <c r="L1331" s="6" t="s">
        <v>1790</v>
      </c>
      <c r="N1331" s="17" t="s">
        <v>1791</v>
      </c>
      <c r="O1331" s="17" t="s">
        <v>2806</v>
      </c>
      <c r="U1331">
        <v>0</v>
      </c>
    </row>
    <row r="1332" spans="1:21">
      <c r="B1332" s="11">
        <v>32766</v>
      </c>
      <c r="F1332" s="4" t="s">
        <v>57</v>
      </c>
      <c r="G1332" s="4">
        <v>7850</v>
      </c>
      <c r="H1332" s="130">
        <f t="shared" si="38"/>
        <v>2392.6800000000003</v>
      </c>
      <c r="I1332" s="4">
        <v>11.5</v>
      </c>
      <c r="J1332" s="116">
        <f t="shared" si="35"/>
        <v>3.5052000000000003</v>
      </c>
      <c r="K1332" s="6" t="s">
        <v>171</v>
      </c>
      <c r="O1332" s="17" t="s">
        <v>2806</v>
      </c>
      <c r="U1332">
        <v>0</v>
      </c>
    </row>
    <row r="1333" spans="1:21">
      <c r="B1333" s="11">
        <v>32766</v>
      </c>
      <c r="F1333" s="4" t="s">
        <v>915</v>
      </c>
      <c r="G1333" s="4">
        <v>7950</v>
      </c>
      <c r="H1333" s="130">
        <f t="shared" si="38"/>
        <v>2423.1600000000003</v>
      </c>
      <c r="I1333" s="4">
        <v>23</v>
      </c>
      <c r="J1333" s="116">
        <f t="shared" si="35"/>
        <v>7.0104000000000006</v>
      </c>
      <c r="K1333" s="6" t="s">
        <v>204</v>
      </c>
      <c r="L1333" s="6" t="s">
        <v>1793</v>
      </c>
      <c r="O1333" s="17" t="s">
        <v>2806</v>
      </c>
      <c r="P1333" s="6" t="s">
        <v>1792</v>
      </c>
      <c r="U1333">
        <v>0</v>
      </c>
    </row>
    <row r="1334" spans="1:21">
      <c r="B1334" s="11">
        <v>32766</v>
      </c>
      <c r="F1334" s="4" t="s">
        <v>917</v>
      </c>
      <c r="G1334" s="4">
        <v>7980</v>
      </c>
      <c r="H1334" s="130">
        <f t="shared" si="38"/>
        <v>2432.3040000000001</v>
      </c>
      <c r="I1334" s="4">
        <v>26</v>
      </c>
      <c r="J1334" s="116">
        <f t="shared" si="35"/>
        <v>7.9248000000000003</v>
      </c>
      <c r="L1334" s="6" t="s">
        <v>1790</v>
      </c>
      <c r="O1334" s="17" t="s">
        <v>2806</v>
      </c>
      <c r="U1334">
        <v>0</v>
      </c>
    </row>
    <row r="1335" spans="1:21">
      <c r="B1335" s="11">
        <v>32767</v>
      </c>
      <c r="D1335" s="4" t="s">
        <v>1601</v>
      </c>
      <c r="G1335" s="4">
        <v>5130</v>
      </c>
      <c r="H1335" s="130">
        <f t="shared" si="38"/>
        <v>1563.624</v>
      </c>
      <c r="I1335" s="4">
        <v>7</v>
      </c>
      <c r="J1335" s="116">
        <f t="shared" si="35"/>
        <v>2.1335999999999999</v>
      </c>
      <c r="K1335" s="6" t="s">
        <v>58</v>
      </c>
      <c r="N1335" s="17" t="s">
        <v>1794</v>
      </c>
      <c r="O1335" s="17" t="s">
        <v>1573</v>
      </c>
      <c r="U1335">
        <v>0</v>
      </c>
    </row>
    <row r="1336" spans="1:21" s="134" customFormat="1" ht="14">
      <c r="A1336" s="134" t="s">
        <v>1795</v>
      </c>
      <c r="B1336" s="135"/>
      <c r="C1336" s="135"/>
      <c r="D1336" s="136"/>
      <c r="E1336" s="136"/>
      <c r="F1336" s="136"/>
      <c r="G1336" s="136"/>
      <c r="H1336" s="136"/>
      <c r="I1336" s="136"/>
      <c r="J1336" s="136"/>
      <c r="K1336" s="135"/>
      <c r="L1336" s="135"/>
      <c r="M1336" s="137"/>
      <c r="N1336" s="137"/>
      <c r="O1336" s="137"/>
      <c r="P1336" s="135"/>
    </row>
    <row r="1337" spans="1:21">
      <c r="B1337" s="11">
        <v>33088</v>
      </c>
      <c r="F1337" s="4" t="s">
        <v>708</v>
      </c>
      <c r="G1337" s="4">
        <v>8300</v>
      </c>
      <c r="H1337" s="130">
        <f t="shared" si="38"/>
        <v>2529.84</v>
      </c>
      <c r="I1337" s="4">
        <v>30</v>
      </c>
      <c r="J1337" s="116">
        <f t="shared" si="35"/>
        <v>9.1440000000000001</v>
      </c>
      <c r="K1337" s="6" t="s">
        <v>62</v>
      </c>
      <c r="N1337" s="17" t="s">
        <v>1796</v>
      </c>
      <c r="O1337" s="17" t="s">
        <v>2911</v>
      </c>
      <c r="P1337" s="6" t="s">
        <v>1325</v>
      </c>
      <c r="R1337">
        <v>2</v>
      </c>
      <c r="U1337">
        <v>0</v>
      </c>
    </row>
    <row r="1338" spans="1:21">
      <c r="B1338" s="11">
        <v>33088</v>
      </c>
      <c r="F1338" s="4" t="s">
        <v>615</v>
      </c>
      <c r="G1338" s="4">
        <v>8350</v>
      </c>
      <c r="H1338" s="130">
        <f t="shared" si="38"/>
        <v>2545.08</v>
      </c>
      <c r="I1338" s="4">
        <v>15</v>
      </c>
      <c r="J1338" s="116">
        <f t="shared" si="35"/>
        <v>4.5720000000000001</v>
      </c>
      <c r="K1338" s="6" t="s">
        <v>535</v>
      </c>
      <c r="L1338" s="6" t="s">
        <v>332</v>
      </c>
      <c r="O1338" s="17" t="s">
        <v>2911</v>
      </c>
      <c r="U1338">
        <v>0</v>
      </c>
    </row>
    <row r="1339" spans="1:21">
      <c r="B1339" s="11">
        <v>33088</v>
      </c>
      <c r="F1339" s="4" t="s">
        <v>552</v>
      </c>
      <c r="G1339" s="4">
        <v>8150</v>
      </c>
      <c r="H1339" s="130">
        <f t="shared" si="38"/>
        <v>2484.1200000000003</v>
      </c>
      <c r="I1339" s="4">
        <v>26</v>
      </c>
      <c r="J1339" s="116">
        <f t="shared" si="35"/>
        <v>7.9248000000000003</v>
      </c>
      <c r="O1339" s="17" t="s">
        <v>2911</v>
      </c>
      <c r="P1339" s="6" t="s">
        <v>1797</v>
      </c>
      <c r="U1339">
        <v>0</v>
      </c>
    </row>
    <row r="1340" spans="1:21">
      <c r="B1340" s="11">
        <v>33088</v>
      </c>
      <c r="F1340" s="4" t="s">
        <v>71</v>
      </c>
      <c r="G1340" s="4">
        <v>8000</v>
      </c>
      <c r="H1340" s="130">
        <f t="shared" si="38"/>
        <v>2438.4</v>
      </c>
      <c r="I1340" s="4">
        <v>26</v>
      </c>
      <c r="J1340" s="116">
        <f t="shared" si="35"/>
        <v>7.9248000000000003</v>
      </c>
      <c r="O1340" s="17" t="s">
        <v>2911</v>
      </c>
      <c r="P1340" s="6" t="s">
        <v>1304</v>
      </c>
      <c r="R1340">
        <v>4</v>
      </c>
      <c r="U1340">
        <v>0</v>
      </c>
    </row>
    <row r="1341" spans="1:21">
      <c r="B1341" s="11">
        <v>33088</v>
      </c>
      <c r="F1341" s="4" t="s">
        <v>786</v>
      </c>
      <c r="G1341" s="4">
        <v>8180</v>
      </c>
      <c r="H1341" s="130">
        <f t="shared" si="38"/>
        <v>2493.2640000000001</v>
      </c>
      <c r="I1341" s="4">
        <v>30</v>
      </c>
      <c r="J1341" s="116">
        <f t="shared" si="35"/>
        <v>9.1440000000000001</v>
      </c>
      <c r="O1341" s="17" t="s">
        <v>2911</v>
      </c>
      <c r="P1341" s="6" t="s">
        <v>1798</v>
      </c>
      <c r="U1341">
        <v>0</v>
      </c>
    </row>
    <row r="1342" spans="1:21">
      <c r="B1342" s="11">
        <v>33089</v>
      </c>
      <c r="F1342" s="4" t="s">
        <v>621</v>
      </c>
      <c r="G1342" s="4">
        <v>8100</v>
      </c>
      <c r="H1342" s="130">
        <f t="shared" si="38"/>
        <v>2468.88</v>
      </c>
      <c r="I1342" s="4">
        <v>25</v>
      </c>
      <c r="J1342" s="116">
        <f t="shared" si="35"/>
        <v>7.62</v>
      </c>
      <c r="K1342" s="6" t="s">
        <v>1375</v>
      </c>
      <c r="L1342" s="6" t="s">
        <v>74</v>
      </c>
      <c r="N1342" s="17" t="s">
        <v>1800</v>
      </c>
      <c r="O1342" s="17" t="s">
        <v>2912</v>
      </c>
      <c r="U1342">
        <v>0</v>
      </c>
    </row>
    <row r="1343" spans="1:21">
      <c r="B1343" s="11">
        <v>33089</v>
      </c>
      <c r="F1343" s="4" t="s">
        <v>528</v>
      </c>
      <c r="G1343" s="4">
        <v>8100</v>
      </c>
      <c r="H1343" s="130">
        <f t="shared" si="38"/>
        <v>2468.88</v>
      </c>
      <c r="I1343" s="4">
        <v>27</v>
      </c>
      <c r="J1343" s="116">
        <f t="shared" si="35"/>
        <v>8.2295999999999996</v>
      </c>
      <c r="O1343" s="17" t="s">
        <v>2912</v>
      </c>
      <c r="P1343" s="6" t="s">
        <v>1799</v>
      </c>
      <c r="R1343">
        <v>4</v>
      </c>
      <c r="U1343">
        <v>0</v>
      </c>
    </row>
    <row r="1344" spans="1:21">
      <c r="B1344" s="11">
        <v>33089</v>
      </c>
      <c r="F1344" s="4" t="s">
        <v>724</v>
      </c>
      <c r="G1344" s="4">
        <v>8230</v>
      </c>
      <c r="H1344" s="130">
        <f t="shared" si="38"/>
        <v>2508.5039999999999</v>
      </c>
      <c r="I1344" s="4">
        <v>35</v>
      </c>
      <c r="J1344" s="116">
        <f t="shared" si="35"/>
        <v>10.668000000000001</v>
      </c>
      <c r="K1344" s="6" t="s">
        <v>204</v>
      </c>
      <c r="O1344" s="17" t="s">
        <v>2912</v>
      </c>
      <c r="P1344" s="6" t="s">
        <v>1624</v>
      </c>
      <c r="U1344">
        <v>0</v>
      </c>
    </row>
    <row r="1345" spans="2:21">
      <c r="B1345" s="11">
        <v>33089</v>
      </c>
      <c r="F1345" s="4" t="s">
        <v>628</v>
      </c>
      <c r="G1345" s="4">
        <v>7750</v>
      </c>
      <c r="H1345" s="130">
        <f t="shared" si="38"/>
        <v>2362.2000000000003</v>
      </c>
      <c r="I1345" s="4">
        <v>33</v>
      </c>
      <c r="J1345" s="116">
        <f t="shared" si="35"/>
        <v>10.058400000000001</v>
      </c>
      <c r="K1345" s="6" t="s">
        <v>1361</v>
      </c>
      <c r="O1345" s="17" t="s">
        <v>2912</v>
      </c>
      <c r="P1345" s="6" t="s">
        <v>1624</v>
      </c>
      <c r="U1345">
        <v>0</v>
      </c>
    </row>
    <row r="1346" spans="2:21">
      <c r="B1346" s="11">
        <v>33089</v>
      </c>
      <c r="F1346" s="4" t="s">
        <v>561</v>
      </c>
      <c r="G1346" s="4">
        <v>7900</v>
      </c>
      <c r="H1346" s="130">
        <f t="shared" si="38"/>
        <v>2407.92</v>
      </c>
      <c r="I1346" s="4">
        <v>16</v>
      </c>
      <c r="J1346" s="116">
        <f t="shared" si="35"/>
        <v>4.8768000000000002</v>
      </c>
      <c r="O1346" s="17" t="s">
        <v>2912</v>
      </c>
      <c r="U1346">
        <v>0</v>
      </c>
    </row>
    <row r="1347" spans="2:21">
      <c r="B1347" s="11">
        <v>33090</v>
      </c>
      <c r="F1347" s="4" t="s">
        <v>689</v>
      </c>
      <c r="G1347" s="4">
        <v>7300</v>
      </c>
      <c r="H1347" s="130">
        <f t="shared" si="38"/>
        <v>2225.04</v>
      </c>
      <c r="I1347" s="4">
        <v>28</v>
      </c>
      <c r="J1347" s="116">
        <f t="shared" si="35"/>
        <v>8.5343999999999998</v>
      </c>
      <c r="K1347" s="6" t="s">
        <v>890</v>
      </c>
      <c r="N1347" s="17" t="s">
        <v>1802</v>
      </c>
      <c r="O1347" s="17" t="s">
        <v>2802</v>
      </c>
      <c r="U1347">
        <v>0</v>
      </c>
    </row>
    <row r="1348" spans="2:21">
      <c r="B1348" s="11">
        <v>33090</v>
      </c>
      <c r="F1348" s="4" t="s">
        <v>570</v>
      </c>
      <c r="G1348" s="4">
        <v>7250</v>
      </c>
      <c r="H1348" s="130">
        <f t="shared" si="38"/>
        <v>2209.8000000000002</v>
      </c>
      <c r="I1348" s="4">
        <v>25</v>
      </c>
      <c r="J1348" s="116">
        <f t="shared" si="35"/>
        <v>7.62</v>
      </c>
      <c r="O1348" s="17" t="s">
        <v>2802</v>
      </c>
      <c r="U1348">
        <v>0</v>
      </c>
    </row>
    <row r="1349" spans="2:21">
      <c r="B1349" s="11">
        <v>33090</v>
      </c>
      <c r="F1349" s="4" t="s">
        <v>701</v>
      </c>
      <c r="G1349" s="4">
        <v>7350</v>
      </c>
      <c r="H1349" s="130">
        <f t="shared" si="38"/>
        <v>2240.2800000000002</v>
      </c>
      <c r="I1349" s="4">
        <v>32</v>
      </c>
      <c r="J1349" s="116">
        <f t="shared" si="35"/>
        <v>9.7536000000000005</v>
      </c>
      <c r="K1349" s="6" t="s">
        <v>112</v>
      </c>
      <c r="L1349" s="6" t="s">
        <v>1801</v>
      </c>
      <c r="O1349" s="17" t="s">
        <v>2802</v>
      </c>
      <c r="U1349">
        <v>0</v>
      </c>
    </row>
    <row r="1350" spans="2:21">
      <c r="B1350" s="11">
        <v>33090</v>
      </c>
      <c r="F1350" s="4" t="s">
        <v>1515</v>
      </c>
      <c r="G1350" s="4">
        <v>7810</v>
      </c>
      <c r="H1350" s="130">
        <f t="shared" si="38"/>
        <v>2380.4880000000003</v>
      </c>
      <c r="I1350" s="4">
        <v>30</v>
      </c>
      <c r="J1350" s="116">
        <f t="shared" si="35"/>
        <v>9.1440000000000001</v>
      </c>
      <c r="K1350" s="6" t="s">
        <v>221</v>
      </c>
      <c r="O1350" s="17" t="s">
        <v>2802</v>
      </c>
      <c r="U1350">
        <v>0</v>
      </c>
    </row>
    <row r="1351" spans="2:21">
      <c r="B1351" s="11">
        <v>33090</v>
      </c>
      <c r="F1351" s="4" t="s">
        <v>733</v>
      </c>
      <c r="G1351" s="4">
        <v>7750</v>
      </c>
      <c r="H1351" s="130">
        <f t="shared" si="38"/>
        <v>2362.2000000000003</v>
      </c>
      <c r="I1351" s="4">
        <v>20</v>
      </c>
      <c r="J1351" s="116">
        <f t="shared" si="35"/>
        <v>6.0960000000000001</v>
      </c>
      <c r="K1351" s="6" t="s">
        <v>163</v>
      </c>
      <c r="O1351" s="17" t="s">
        <v>2802</v>
      </c>
      <c r="P1351" s="6" t="s">
        <v>1325</v>
      </c>
      <c r="R1351">
        <v>2</v>
      </c>
      <c r="U1351">
        <v>0</v>
      </c>
    </row>
    <row r="1352" spans="2:21">
      <c r="B1352" s="11">
        <v>33091</v>
      </c>
      <c r="F1352" s="4" t="s">
        <v>1538</v>
      </c>
      <c r="G1352" s="4">
        <v>7100</v>
      </c>
      <c r="H1352" s="130">
        <f t="shared" si="38"/>
        <v>2164.08</v>
      </c>
      <c r="I1352" s="4">
        <v>28</v>
      </c>
      <c r="J1352" s="116">
        <f t="shared" si="35"/>
        <v>8.5343999999999998</v>
      </c>
      <c r="K1352" s="6" t="s">
        <v>302</v>
      </c>
      <c r="L1352" s="6" t="s">
        <v>583</v>
      </c>
      <c r="N1352" s="17" t="s">
        <v>1803</v>
      </c>
      <c r="O1352" s="17" t="s">
        <v>2913</v>
      </c>
      <c r="P1352" s="6" t="s">
        <v>1804</v>
      </c>
      <c r="U1352">
        <v>0</v>
      </c>
    </row>
    <row r="1353" spans="2:21">
      <c r="B1353" s="11">
        <v>33091</v>
      </c>
      <c r="F1353" s="4" t="s">
        <v>68</v>
      </c>
      <c r="G1353" s="4">
        <v>7050</v>
      </c>
      <c r="H1353" s="130">
        <f t="shared" si="38"/>
        <v>2148.84</v>
      </c>
      <c r="I1353" s="4">
        <v>30</v>
      </c>
      <c r="J1353" s="116">
        <f t="shared" si="35"/>
        <v>9.1440000000000001</v>
      </c>
      <c r="K1353" s="6" t="s">
        <v>1030</v>
      </c>
      <c r="O1353" s="17" t="s">
        <v>2913</v>
      </c>
      <c r="U1353">
        <v>0</v>
      </c>
    </row>
    <row r="1354" spans="2:21">
      <c r="B1354" s="11">
        <v>33092</v>
      </c>
      <c r="F1354" s="4" t="s">
        <v>674</v>
      </c>
      <c r="G1354" s="4">
        <v>7300</v>
      </c>
      <c r="H1354" s="130">
        <f t="shared" si="38"/>
        <v>2225.04</v>
      </c>
      <c r="I1354" s="4">
        <v>25</v>
      </c>
      <c r="J1354" s="116">
        <f t="shared" si="35"/>
        <v>7.62</v>
      </c>
      <c r="K1354" s="6" t="s">
        <v>622</v>
      </c>
      <c r="N1354" s="17" t="s">
        <v>1805</v>
      </c>
      <c r="O1354" s="17" t="s">
        <v>2802</v>
      </c>
      <c r="U1354">
        <v>0</v>
      </c>
    </row>
    <row r="1355" spans="2:21">
      <c r="B1355" s="11">
        <v>33094</v>
      </c>
      <c r="F1355" s="4" t="s">
        <v>835</v>
      </c>
      <c r="G1355" s="4">
        <v>8060</v>
      </c>
      <c r="H1355" s="130">
        <f t="shared" si="38"/>
        <v>2456.6880000000001</v>
      </c>
      <c r="I1355" s="4">
        <v>25</v>
      </c>
      <c r="J1355" s="116">
        <f t="shared" si="35"/>
        <v>7.62</v>
      </c>
      <c r="K1355" s="6" t="s">
        <v>1806</v>
      </c>
      <c r="P1355" s="6" t="s">
        <v>1807</v>
      </c>
      <c r="R1355">
        <v>2</v>
      </c>
      <c r="U1355">
        <v>1</v>
      </c>
    </row>
    <row r="1356" spans="2:21">
      <c r="B1356" s="11">
        <v>33094</v>
      </c>
      <c r="F1356" s="4" t="s">
        <v>1650</v>
      </c>
      <c r="G1356" s="4">
        <v>7780</v>
      </c>
      <c r="H1356" s="130">
        <f t="shared" si="38"/>
        <v>2371.3440000000001</v>
      </c>
      <c r="I1356" s="4">
        <v>25</v>
      </c>
      <c r="J1356" s="116">
        <f t="shared" si="35"/>
        <v>7.62</v>
      </c>
      <c r="K1356" s="6" t="s">
        <v>302</v>
      </c>
      <c r="L1356" s="6" t="s">
        <v>1801</v>
      </c>
      <c r="P1356" s="6" t="s">
        <v>1808</v>
      </c>
      <c r="Q1356">
        <v>2</v>
      </c>
      <c r="U1356">
        <v>0</v>
      </c>
    </row>
    <row r="1357" spans="2:21">
      <c r="B1357" s="11">
        <v>33099</v>
      </c>
      <c r="F1357" s="4" t="s">
        <v>558</v>
      </c>
      <c r="G1357" s="4">
        <v>8060</v>
      </c>
      <c r="H1357" s="130">
        <f t="shared" si="38"/>
        <v>2456.6880000000001</v>
      </c>
      <c r="I1357" s="4">
        <v>30</v>
      </c>
      <c r="J1357" s="116">
        <f t="shared" si="35"/>
        <v>9.1440000000000001</v>
      </c>
      <c r="K1357" s="6" t="s">
        <v>978</v>
      </c>
      <c r="N1357" s="17" t="s">
        <v>1809</v>
      </c>
      <c r="O1357" s="17" t="s">
        <v>2104</v>
      </c>
      <c r="P1357" s="6" t="s">
        <v>1587</v>
      </c>
      <c r="R1357">
        <v>4</v>
      </c>
      <c r="U1357">
        <v>0</v>
      </c>
    </row>
    <row r="1358" spans="2:21">
      <c r="B1358" s="11">
        <v>33100</v>
      </c>
      <c r="F1358" s="4" t="s">
        <v>701</v>
      </c>
      <c r="G1358" s="4">
        <v>8525</v>
      </c>
      <c r="H1358" s="130">
        <f t="shared" si="38"/>
        <v>2598.42</v>
      </c>
      <c r="I1358" s="4">
        <v>26</v>
      </c>
      <c r="J1358" s="116">
        <f t="shared" si="35"/>
        <v>7.9248000000000003</v>
      </c>
      <c r="K1358" s="6" t="s">
        <v>1810</v>
      </c>
      <c r="N1358" s="17" t="s">
        <v>1811</v>
      </c>
      <c r="O1358" s="17" t="s">
        <v>2104</v>
      </c>
      <c r="U1358">
        <v>0</v>
      </c>
    </row>
    <row r="1359" spans="2:21">
      <c r="B1359" s="11">
        <v>33100</v>
      </c>
      <c r="F1359" s="4" t="s">
        <v>655</v>
      </c>
      <c r="G1359" s="4">
        <v>8780</v>
      </c>
      <c r="H1359" s="130">
        <f t="shared" si="38"/>
        <v>2676.1440000000002</v>
      </c>
      <c r="I1359" s="4">
        <v>15</v>
      </c>
      <c r="J1359" s="116">
        <f t="shared" si="35"/>
        <v>4.5720000000000001</v>
      </c>
      <c r="K1359" s="6" t="s">
        <v>171</v>
      </c>
      <c r="O1359" s="17" t="s">
        <v>2104</v>
      </c>
      <c r="U1359">
        <v>0</v>
      </c>
    </row>
    <row r="1360" spans="2:21">
      <c r="B1360" s="11">
        <v>33100</v>
      </c>
      <c r="F1360" s="4" t="s">
        <v>658</v>
      </c>
      <c r="G1360" s="4">
        <v>8825</v>
      </c>
      <c r="H1360" s="130">
        <f t="shared" si="38"/>
        <v>2689.86</v>
      </c>
      <c r="I1360" s="4">
        <v>25</v>
      </c>
      <c r="J1360" s="116">
        <f t="shared" si="35"/>
        <v>7.62</v>
      </c>
      <c r="K1360" s="6" t="s">
        <v>1400</v>
      </c>
      <c r="L1360" s="6" t="s">
        <v>540</v>
      </c>
      <c r="O1360" s="17" t="s">
        <v>2104</v>
      </c>
      <c r="U1360">
        <v>0</v>
      </c>
    </row>
    <row r="1361" spans="2:21">
      <c r="B1361" s="11">
        <v>33100</v>
      </c>
      <c r="G1361" s="4">
        <v>8880</v>
      </c>
      <c r="H1361" s="130">
        <f t="shared" si="38"/>
        <v>2706.6240000000003</v>
      </c>
      <c r="I1361" s="4">
        <v>6</v>
      </c>
      <c r="J1361" s="116">
        <f t="shared" si="35"/>
        <v>1.8288000000000002</v>
      </c>
      <c r="K1361" s="6" t="s">
        <v>1400</v>
      </c>
      <c r="L1361" s="6" t="s">
        <v>332</v>
      </c>
      <c r="O1361" s="17" t="s">
        <v>2104</v>
      </c>
      <c r="U1361">
        <v>0</v>
      </c>
    </row>
    <row r="1362" spans="2:21">
      <c r="B1362" s="11">
        <v>33100</v>
      </c>
      <c r="F1362" s="4" t="s">
        <v>577</v>
      </c>
      <c r="G1362" s="4">
        <v>8600</v>
      </c>
      <c r="H1362" s="130">
        <f t="shared" si="38"/>
        <v>2621.2800000000002</v>
      </c>
      <c r="I1362" s="4">
        <v>44</v>
      </c>
      <c r="J1362" s="116">
        <f t="shared" si="35"/>
        <v>13.411200000000001</v>
      </c>
      <c r="O1362" s="17" t="s">
        <v>2104</v>
      </c>
      <c r="U1362">
        <v>0</v>
      </c>
    </row>
    <row r="1363" spans="2:21">
      <c r="B1363" s="11">
        <v>33100</v>
      </c>
      <c r="F1363" s="4" t="s">
        <v>1812</v>
      </c>
      <c r="G1363" s="4">
        <v>8000</v>
      </c>
      <c r="H1363" s="130">
        <f t="shared" si="38"/>
        <v>2438.4</v>
      </c>
      <c r="I1363" s="4">
        <v>10</v>
      </c>
      <c r="J1363" s="116">
        <f t="shared" si="35"/>
        <v>3.048</v>
      </c>
      <c r="O1363" s="17" t="s">
        <v>2104</v>
      </c>
      <c r="U1363">
        <v>0</v>
      </c>
    </row>
    <row r="1364" spans="2:21">
      <c r="B1364" s="11">
        <v>33100</v>
      </c>
      <c r="G1364" s="4">
        <v>7950</v>
      </c>
      <c r="H1364" s="130">
        <f t="shared" si="38"/>
        <v>2423.1600000000003</v>
      </c>
      <c r="I1364" s="4">
        <v>25</v>
      </c>
      <c r="J1364" s="116">
        <f t="shared" si="35"/>
        <v>7.62</v>
      </c>
      <c r="O1364" s="17" t="s">
        <v>2104</v>
      </c>
      <c r="U1364">
        <v>0</v>
      </c>
    </row>
    <row r="1365" spans="2:21">
      <c r="B1365" s="11">
        <v>33101</v>
      </c>
      <c r="F1365" s="4" t="s">
        <v>1273</v>
      </c>
      <c r="G1365" s="4">
        <v>9350</v>
      </c>
      <c r="H1365" s="130">
        <f t="shared" si="38"/>
        <v>2849.88</v>
      </c>
      <c r="I1365" s="4">
        <v>36</v>
      </c>
      <c r="J1365" s="116">
        <f t="shared" si="35"/>
        <v>10.972800000000001</v>
      </c>
      <c r="K1365" s="6" t="s">
        <v>1813</v>
      </c>
      <c r="U1365">
        <v>0</v>
      </c>
    </row>
    <row r="1366" spans="2:21">
      <c r="B1366" s="11">
        <v>33101</v>
      </c>
      <c r="F1366" s="4" t="s">
        <v>526</v>
      </c>
      <c r="G1366" s="4">
        <v>9050</v>
      </c>
      <c r="H1366" s="130">
        <f t="shared" si="38"/>
        <v>2758.44</v>
      </c>
      <c r="I1366" s="4">
        <v>30</v>
      </c>
      <c r="J1366" s="116">
        <f t="shared" si="35"/>
        <v>9.1440000000000001</v>
      </c>
      <c r="K1366" s="6" t="s">
        <v>1140</v>
      </c>
      <c r="U1366">
        <v>0</v>
      </c>
    </row>
    <row r="1367" spans="2:21">
      <c r="B1367" s="11">
        <v>33101</v>
      </c>
      <c r="G1367" s="4">
        <v>8700</v>
      </c>
      <c r="H1367" s="130">
        <f t="shared" si="38"/>
        <v>2651.76</v>
      </c>
      <c r="I1367" s="4">
        <v>33</v>
      </c>
      <c r="J1367" s="116">
        <f t="shared" si="35"/>
        <v>10.058400000000001</v>
      </c>
      <c r="U1367">
        <v>0</v>
      </c>
    </row>
    <row r="1368" spans="2:21">
      <c r="B1368" s="11">
        <v>33111</v>
      </c>
      <c r="F1368" s="4" t="s">
        <v>615</v>
      </c>
      <c r="G1368" s="4">
        <v>5700</v>
      </c>
      <c r="H1368" s="130">
        <f t="shared" si="38"/>
        <v>1737.3600000000001</v>
      </c>
      <c r="I1368" s="4">
        <v>27</v>
      </c>
      <c r="J1368" s="116">
        <f t="shared" si="35"/>
        <v>8.2295999999999996</v>
      </c>
      <c r="U1368">
        <v>0</v>
      </c>
    </row>
    <row r="1369" spans="2:21">
      <c r="B1369" s="11">
        <v>33111</v>
      </c>
      <c r="F1369" s="4" t="s">
        <v>552</v>
      </c>
      <c r="G1369" s="4">
        <v>5785</v>
      </c>
      <c r="H1369" s="130">
        <f t="shared" si="38"/>
        <v>1763.268</v>
      </c>
      <c r="I1369" s="4">
        <v>30</v>
      </c>
      <c r="J1369" s="116">
        <f t="shared" si="35"/>
        <v>9.1440000000000001</v>
      </c>
      <c r="U1369">
        <v>0</v>
      </c>
    </row>
    <row r="1370" spans="2:21">
      <c r="B1370" s="11">
        <v>33111</v>
      </c>
      <c r="F1370" s="4" t="s">
        <v>528</v>
      </c>
      <c r="G1370" s="4">
        <v>5990</v>
      </c>
      <c r="H1370" s="130">
        <f t="shared" si="38"/>
        <v>1825.7520000000002</v>
      </c>
      <c r="I1370" s="4">
        <v>49</v>
      </c>
      <c r="J1370" s="116">
        <f t="shared" si="35"/>
        <v>14.9352</v>
      </c>
      <c r="U1370">
        <v>0</v>
      </c>
    </row>
    <row r="1371" spans="2:21">
      <c r="B1371" s="11">
        <v>33111</v>
      </c>
      <c r="F1371" s="4" t="s">
        <v>724</v>
      </c>
      <c r="G1371" s="4">
        <v>7000</v>
      </c>
      <c r="H1371" s="130">
        <f t="shared" si="38"/>
        <v>2133.6</v>
      </c>
      <c r="I1371" s="4">
        <v>25</v>
      </c>
      <c r="J1371" s="116">
        <f t="shared" si="35"/>
        <v>7.62</v>
      </c>
      <c r="U1371">
        <v>0</v>
      </c>
    </row>
    <row r="1372" spans="2:21">
      <c r="B1372" s="11">
        <v>33111</v>
      </c>
      <c r="F1372" s="4" t="s">
        <v>556</v>
      </c>
      <c r="G1372" s="4">
        <v>6150</v>
      </c>
      <c r="H1372" s="130">
        <f t="shared" si="38"/>
        <v>1874.52</v>
      </c>
      <c r="I1372" s="4">
        <v>30</v>
      </c>
      <c r="J1372" s="116">
        <f t="shared" si="35"/>
        <v>9.1440000000000001</v>
      </c>
      <c r="U1372">
        <v>0</v>
      </c>
    </row>
    <row r="1373" spans="2:21">
      <c r="B1373" s="11">
        <v>33111</v>
      </c>
      <c r="F1373" s="4" t="s">
        <v>558</v>
      </c>
      <c r="G1373" s="4">
        <v>6100</v>
      </c>
      <c r="H1373" s="130">
        <f t="shared" si="38"/>
        <v>1859.2800000000002</v>
      </c>
      <c r="I1373" s="4">
        <v>15</v>
      </c>
      <c r="J1373" s="116">
        <f t="shared" si="35"/>
        <v>4.5720000000000001</v>
      </c>
      <c r="P1373" s="6" t="s">
        <v>1814</v>
      </c>
      <c r="T1373">
        <v>5</v>
      </c>
      <c r="U1373">
        <v>0</v>
      </c>
    </row>
    <row r="1374" spans="2:21">
      <c r="B1374" s="11">
        <v>33111</v>
      </c>
      <c r="F1374" s="4" t="s">
        <v>628</v>
      </c>
      <c r="G1374" s="4">
        <v>5830</v>
      </c>
      <c r="H1374" s="130">
        <f t="shared" si="38"/>
        <v>1776.9840000000002</v>
      </c>
      <c r="I1374" s="4">
        <v>20</v>
      </c>
      <c r="J1374" s="116">
        <f t="shared" si="35"/>
        <v>6.0960000000000001</v>
      </c>
      <c r="U1374">
        <v>0</v>
      </c>
    </row>
    <row r="1375" spans="2:21">
      <c r="B1375" s="11">
        <v>33113</v>
      </c>
      <c r="F1375" s="4" t="s">
        <v>708</v>
      </c>
      <c r="G1375" s="4">
        <v>3780</v>
      </c>
      <c r="H1375" s="130">
        <f t="shared" si="38"/>
        <v>1152.144</v>
      </c>
      <c r="I1375" s="4">
        <v>30</v>
      </c>
      <c r="J1375" s="116">
        <f t="shared" si="35"/>
        <v>9.1440000000000001</v>
      </c>
      <c r="N1375" s="17" t="s">
        <v>1815</v>
      </c>
      <c r="O1375" s="17" t="s">
        <v>2620</v>
      </c>
      <c r="U1375">
        <v>0</v>
      </c>
    </row>
    <row r="1376" spans="2:21">
      <c r="B1376" s="11">
        <v>33113</v>
      </c>
      <c r="F1376" s="4" t="s">
        <v>71</v>
      </c>
      <c r="G1376" s="4">
        <v>3915</v>
      </c>
      <c r="H1376" s="130">
        <f t="shared" si="38"/>
        <v>1193.2920000000001</v>
      </c>
      <c r="I1376" s="4">
        <v>18</v>
      </c>
      <c r="J1376" s="116">
        <f t="shared" si="35"/>
        <v>5.4864000000000006</v>
      </c>
      <c r="O1376" s="17" t="s">
        <v>2620</v>
      </c>
      <c r="U1376">
        <v>0</v>
      </c>
    </row>
    <row r="1377" spans="2:21">
      <c r="B1377" s="11">
        <v>33113</v>
      </c>
      <c r="F1377" s="4" t="s">
        <v>528</v>
      </c>
      <c r="G1377" s="4">
        <v>3930</v>
      </c>
      <c r="H1377" s="130">
        <f t="shared" si="38"/>
        <v>1197.864</v>
      </c>
      <c r="I1377" s="4">
        <v>50</v>
      </c>
      <c r="J1377" s="116">
        <f t="shared" si="35"/>
        <v>15.24</v>
      </c>
      <c r="O1377" s="17" t="s">
        <v>2620</v>
      </c>
      <c r="U1377">
        <v>0</v>
      </c>
    </row>
    <row r="1378" spans="2:21">
      <c r="B1378" s="11">
        <v>33113</v>
      </c>
      <c r="F1378" s="4" t="s">
        <v>724</v>
      </c>
      <c r="G1378" s="4">
        <v>4060</v>
      </c>
      <c r="H1378" s="130">
        <f t="shared" si="38"/>
        <v>1237.4880000000001</v>
      </c>
      <c r="I1378" s="4">
        <v>23</v>
      </c>
      <c r="J1378" s="116">
        <f t="shared" si="35"/>
        <v>7.0104000000000006</v>
      </c>
      <c r="O1378" s="17" t="s">
        <v>2620</v>
      </c>
      <c r="U1378">
        <v>0</v>
      </c>
    </row>
    <row r="1379" spans="2:21">
      <c r="B1379" s="11">
        <v>33114</v>
      </c>
      <c r="F1379" s="4" t="s">
        <v>708</v>
      </c>
      <c r="G1379" s="4">
        <v>5100</v>
      </c>
      <c r="H1379" s="130">
        <f t="shared" si="38"/>
        <v>1554.48</v>
      </c>
      <c r="I1379" s="4">
        <v>20</v>
      </c>
      <c r="J1379" s="116">
        <f t="shared" ref="J1379:J1633" si="39">I1379*0.3048</f>
        <v>6.0960000000000001</v>
      </c>
      <c r="N1379" s="17" t="s">
        <v>1816</v>
      </c>
      <c r="O1379" s="17" t="s">
        <v>1654</v>
      </c>
      <c r="U1379">
        <v>0</v>
      </c>
    </row>
    <row r="1380" spans="2:21">
      <c r="B1380" s="11">
        <v>33114</v>
      </c>
      <c r="F1380" s="4" t="s">
        <v>71</v>
      </c>
      <c r="G1380" s="4">
        <v>4900</v>
      </c>
      <c r="H1380" s="130">
        <f t="shared" si="38"/>
        <v>1493.52</v>
      </c>
      <c r="I1380" s="4">
        <v>65</v>
      </c>
      <c r="J1380" s="116">
        <f t="shared" si="39"/>
        <v>19.812000000000001</v>
      </c>
      <c r="O1380" s="17" t="s">
        <v>1654</v>
      </c>
      <c r="U1380">
        <v>0</v>
      </c>
    </row>
    <row r="1381" spans="2:21">
      <c r="B1381" s="11">
        <v>33114</v>
      </c>
      <c r="F1381" s="4" t="s">
        <v>528</v>
      </c>
      <c r="G1381" s="4">
        <v>5500</v>
      </c>
      <c r="H1381" s="130">
        <f t="shared" si="38"/>
        <v>1676.4</v>
      </c>
      <c r="I1381" s="4">
        <v>40</v>
      </c>
      <c r="J1381" s="116">
        <f t="shared" si="39"/>
        <v>12.192</v>
      </c>
      <c r="O1381" s="17" t="s">
        <v>1654</v>
      </c>
      <c r="U1381">
        <v>0</v>
      </c>
    </row>
    <row r="1382" spans="2:21">
      <c r="B1382" s="11">
        <v>33114</v>
      </c>
      <c r="F1382" s="4" t="s">
        <v>556</v>
      </c>
      <c r="G1382" s="4">
        <v>5730</v>
      </c>
      <c r="H1382" s="130">
        <f t="shared" si="38"/>
        <v>1746.5040000000001</v>
      </c>
      <c r="I1382" s="4">
        <v>60</v>
      </c>
      <c r="J1382" s="116">
        <f t="shared" si="39"/>
        <v>18.288</v>
      </c>
      <c r="K1382" s="6" t="s">
        <v>171</v>
      </c>
      <c r="O1382" s="17" t="s">
        <v>1654</v>
      </c>
      <c r="U1382">
        <v>0</v>
      </c>
    </row>
    <row r="1383" spans="2:21">
      <c r="B1383" s="11">
        <v>33115</v>
      </c>
      <c r="F1383" s="4" t="s">
        <v>708</v>
      </c>
      <c r="G1383" s="4">
        <v>5630</v>
      </c>
      <c r="H1383" s="130">
        <f t="shared" si="38"/>
        <v>1716.0240000000001</v>
      </c>
      <c r="I1383" s="4">
        <v>45</v>
      </c>
      <c r="J1383" s="116">
        <f t="shared" si="39"/>
        <v>13.716000000000001</v>
      </c>
      <c r="K1383" s="6" t="s">
        <v>315</v>
      </c>
      <c r="N1383" s="17" t="s">
        <v>1817</v>
      </c>
      <c r="O1383" s="17" t="s">
        <v>2914</v>
      </c>
      <c r="U1383">
        <v>0</v>
      </c>
    </row>
    <row r="1384" spans="2:21">
      <c r="B1384" s="11">
        <v>33115</v>
      </c>
      <c r="F1384" s="4" t="s">
        <v>552</v>
      </c>
      <c r="G1384" s="4">
        <v>5300</v>
      </c>
      <c r="H1384" s="130">
        <f t="shared" si="38"/>
        <v>1615.44</v>
      </c>
      <c r="I1384" s="4">
        <v>27</v>
      </c>
      <c r="J1384" s="116">
        <f t="shared" si="39"/>
        <v>8.2295999999999996</v>
      </c>
      <c r="O1384" s="17" t="s">
        <v>2914</v>
      </c>
      <c r="U1384">
        <v>0</v>
      </c>
    </row>
    <row r="1385" spans="2:21">
      <c r="B1385" s="11">
        <v>33115</v>
      </c>
      <c r="F1385" s="4" t="s">
        <v>71</v>
      </c>
      <c r="G1385" s="4">
        <v>5270</v>
      </c>
      <c r="H1385" s="130">
        <f t="shared" si="38"/>
        <v>1606.296</v>
      </c>
      <c r="I1385" s="4">
        <v>40</v>
      </c>
      <c r="J1385" s="116">
        <f t="shared" si="39"/>
        <v>12.192</v>
      </c>
      <c r="O1385" s="17" t="s">
        <v>2914</v>
      </c>
      <c r="P1385" s="6" t="s">
        <v>1818</v>
      </c>
      <c r="R1385">
        <v>2</v>
      </c>
      <c r="U1385">
        <v>0</v>
      </c>
    </row>
    <row r="1386" spans="2:21">
      <c r="B1386" s="11">
        <v>33115</v>
      </c>
      <c r="F1386" s="4" t="s">
        <v>621</v>
      </c>
      <c r="G1386" s="4">
        <v>5220</v>
      </c>
      <c r="H1386" s="130">
        <f t="shared" si="38"/>
        <v>1591.056</v>
      </c>
      <c r="I1386" s="4">
        <v>75</v>
      </c>
      <c r="J1386" s="116">
        <f t="shared" si="39"/>
        <v>22.86</v>
      </c>
      <c r="O1386" s="17" t="s">
        <v>2914</v>
      </c>
      <c r="U1386">
        <v>0</v>
      </c>
    </row>
    <row r="1387" spans="2:21">
      <c r="B1387" s="11">
        <v>33115</v>
      </c>
      <c r="C1387" s="6" t="s">
        <v>1658</v>
      </c>
      <c r="F1387" s="4" t="s">
        <v>528</v>
      </c>
      <c r="G1387" s="4">
        <v>5180</v>
      </c>
      <c r="H1387" s="130">
        <f t="shared" si="38"/>
        <v>1578.864</v>
      </c>
      <c r="I1387" s="4">
        <v>90</v>
      </c>
      <c r="J1387" s="116">
        <f t="shared" si="39"/>
        <v>27.432000000000002</v>
      </c>
      <c r="K1387" s="6" t="s">
        <v>320</v>
      </c>
      <c r="O1387" s="17" t="s">
        <v>2914</v>
      </c>
      <c r="U1387">
        <v>0</v>
      </c>
    </row>
    <row r="1388" spans="2:21">
      <c r="B1388" s="11">
        <v>33115</v>
      </c>
      <c r="F1388" s="4" t="s">
        <v>724</v>
      </c>
      <c r="G1388" s="4">
        <v>5180</v>
      </c>
      <c r="H1388" s="130">
        <f t="shared" si="38"/>
        <v>1578.864</v>
      </c>
      <c r="I1388" s="4">
        <v>45</v>
      </c>
      <c r="J1388" s="116">
        <f t="shared" si="39"/>
        <v>13.716000000000001</v>
      </c>
      <c r="O1388" s="17" t="s">
        <v>2914</v>
      </c>
      <c r="U1388">
        <v>0</v>
      </c>
    </row>
    <row r="1389" spans="2:21">
      <c r="B1389" s="11">
        <v>33115</v>
      </c>
      <c r="F1389" s="4" t="s">
        <v>556</v>
      </c>
      <c r="G1389" s="4">
        <v>5175</v>
      </c>
      <c r="H1389" s="130">
        <f t="shared" si="38"/>
        <v>1577.3400000000001</v>
      </c>
      <c r="I1389" s="4">
        <v>20</v>
      </c>
      <c r="J1389" s="116">
        <f t="shared" si="39"/>
        <v>6.0960000000000001</v>
      </c>
      <c r="O1389" s="17" t="s">
        <v>2914</v>
      </c>
      <c r="P1389" s="6" t="s">
        <v>1819</v>
      </c>
      <c r="U1389">
        <v>0</v>
      </c>
    </row>
    <row r="1390" spans="2:21">
      <c r="B1390" s="11">
        <v>33115</v>
      </c>
      <c r="F1390" s="4" t="s">
        <v>558</v>
      </c>
      <c r="G1390" s="4">
        <v>4950</v>
      </c>
      <c r="H1390" s="130">
        <f t="shared" si="38"/>
        <v>1508.76</v>
      </c>
      <c r="I1390" s="4">
        <v>30</v>
      </c>
      <c r="J1390" s="116">
        <f t="shared" si="39"/>
        <v>9.1440000000000001</v>
      </c>
      <c r="N1390" s="17" t="s">
        <v>1820</v>
      </c>
      <c r="O1390" s="17" t="s">
        <v>1820</v>
      </c>
      <c r="U1390">
        <v>0</v>
      </c>
    </row>
    <row r="1391" spans="2:21">
      <c r="B1391" s="11">
        <v>33115</v>
      </c>
      <c r="F1391" s="4" t="s">
        <v>561</v>
      </c>
      <c r="G1391" s="4">
        <v>4880</v>
      </c>
      <c r="H1391" s="130">
        <f t="shared" si="38"/>
        <v>1487.424</v>
      </c>
      <c r="I1391" s="4">
        <v>30</v>
      </c>
      <c r="J1391" s="116">
        <f t="shared" si="39"/>
        <v>9.1440000000000001</v>
      </c>
      <c r="K1391" s="6" t="s">
        <v>481</v>
      </c>
      <c r="O1391" s="17" t="s">
        <v>1820</v>
      </c>
      <c r="U1391">
        <v>0</v>
      </c>
    </row>
    <row r="1392" spans="2:21">
      <c r="B1392" s="11">
        <v>33115</v>
      </c>
      <c r="F1392" s="4" t="s">
        <v>689</v>
      </c>
      <c r="G1392" s="4">
        <v>4860</v>
      </c>
      <c r="H1392" s="130">
        <f t="shared" si="38"/>
        <v>1481.328</v>
      </c>
      <c r="I1392" s="4">
        <v>45</v>
      </c>
      <c r="J1392" s="116">
        <f t="shared" si="39"/>
        <v>13.716000000000001</v>
      </c>
      <c r="O1392" s="17" t="s">
        <v>1820</v>
      </c>
      <c r="U1392">
        <v>0</v>
      </c>
    </row>
    <row r="1393" spans="2:21">
      <c r="B1393" s="11">
        <v>33115</v>
      </c>
      <c r="F1393" s="4" t="s">
        <v>109</v>
      </c>
      <c r="G1393" s="4">
        <v>4550</v>
      </c>
      <c r="H1393" s="130">
        <f t="shared" si="38"/>
        <v>1386.8400000000001</v>
      </c>
      <c r="I1393" s="4">
        <v>60</v>
      </c>
      <c r="J1393" s="116">
        <f t="shared" si="39"/>
        <v>18.288</v>
      </c>
      <c r="K1393" s="6" t="s">
        <v>315</v>
      </c>
      <c r="O1393" s="17" t="s">
        <v>1820</v>
      </c>
      <c r="U1393">
        <v>0</v>
      </c>
    </row>
    <row r="1394" spans="2:21">
      <c r="B1394" s="11">
        <v>33115</v>
      </c>
      <c r="F1394" s="4" t="s">
        <v>570</v>
      </c>
      <c r="G1394" s="4">
        <v>4500</v>
      </c>
      <c r="H1394" s="130">
        <f t="shared" si="38"/>
        <v>1371.6000000000001</v>
      </c>
      <c r="I1394" s="4">
        <v>45</v>
      </c>
      <c r="J1394" s="116">
        <f t="shared" si="39"/>
        <v>13.716000000000001</v>
      </c>
      <c r="O1394" s="17" t="s">
        <v>1820</v>
      </c>
      <c r="U1394">
        <v>0</v>
      </c>
    </row>
    <row r="1395" spans="2:21">
      <c r="B1395" s="11">
        <v>33115</v>
      </c>
      <c r="F1395" s="4" t="s">
        <v>701</v>
      </c>
      <c r="G1395" s="4">
        <v>4460</v>
      </c>
      <c r="H1395" s="130">
        <f t="shared" si="38"/>
        <v>1359.4080000000001</v>
      </c>
      <c r="I1395" s="4">
        <v>22</v>
      </c>
      <c r="J1395" s="116">
        <f t="shared" si="39"/>
        <v>6.7056000000000004</v>
      </c>
      <c r="O1395" s="17" t="s">
        <v>1820</v>
      </c>
      <c r="U1395">
        <v>0</v>
      </c>
    </row>
    <row r="1396" spans="2:21">
      <c r="B1396" s="11">
        <v>33115</v>
      </c>
      <c r="F1396" s="4" t="s">
        <v>655</v>
      </c>
      <c r="G1396" s="4">
        <v>4450</v>
      </c>
      <c r="H1396" s="130">
        <f t="shared" si="38"/>
        <v>1356.3600000000001</v>
      </c>
      <c r="I1396" s="4">
        <v>24</v>
      </c>
      <c r="J1396" s="116">
        <f t="shared" si="39"/>
        <v>7.3152000000000008</v>
      </c>
      <c r="K1396" s="6" t="s">
        <v>1821</v>
      </c>
      <c r="O1396" s="17" t="s">
        <v>1820</v>
      </c>
      <c r="U1396">
        <v>0</v>
      </c>
    </row>
    <row r="1397" spans="2:21">
      <c r="B1397" s="11">
        <v>33115</v>
      </c>
      <c r="F1397" s="4" t="s">
        <v>658</v>
      </c>
      <c r="G1397" s="4">
        <v>4490</v>
      </c>
      <c r="H1397" s="130">
        <f t="shared" si="38"/>
        <v>1368.5520000000001</v>
      </c>
      <c r="I1397" s="4">
        <v>30</v>
      </c>
      <c r="J1397" s="116">
        <f t="shared" si="39"/>
        <v>9.1440000000000001</v>
      </c>
      <c r="O1397" s="17" t="s">
        <v>1820</v>
      </c>
      <c r="U1397">
        <v>0</v>
      </c>
    </row>
    <row r="1398" spans="2:21">
      <c r="B1398" s="11">
        <v>33117</v>
      </c>
      <c r="F1398" s="4" t="s">
        <v>552</v>
      </c>
      <c r="G1398" s="4">
        <v>7250</v>
      </c>
      <c r="H1398" s="130">
        <f t="shared" si="38"/>
        <v>2209.8000000000002</v>
      </c>
      <c r="I1398" s="4">
        <v>8</v>
      </c>
      <c r="J1398" s="116">
        <f t="shared" si="39"/>
        <v>2.4384000000000001</v>
      </c>
      <c r="K1398" s="6" t="s">
        <v>619</v>
      </c>
      <c r="U1398">
        <v>0</v>
      </c>
    </row>
    <row r="1399" spans="2:21">
      <c r="B1399" s="11">
        <v>33117</v>
      </c>
      <c r="F1399" s="4" t="s">
        <v>71</v>
      </c>
      <c r="G1399" s="4">
        <v>7310</v>
      </c>
      <c r="H1399" s="130">
        <f t="shared" si="38"/>
        <v>2228.0880000000002</v>
      </c>
      <c r="I1399" s="4">
        <v>14</v>
      </c>
      <c r="J1399" s="116">
        <f t="shared" si="39"/>
        <v>4.2671999999999999</v>
      </c>
      <c r="U1399">
        <v>0</v>
      </c>
    </row>
    <row r="1400" spans="2:21">
      <c r="B1400" s="11">
        <v>33117</v>
      </c>
      <c r="F1400" s="4" t="s">
        <v>786</v>
      </c>
      <c r="G1400" s="4">
        <v>7600</v>
      </c>
      <c r="H1400" s="130">
        <f t="shared" si="38"/>
        <v>2316.48</v>
      </c>
      <c r="I1400" s="4">
        <v>5</v>
      </c>
      <c r="J1400" s="116">
        <f t="shared" si="39"/>
        <v>1.524</v>
      </c>
      <c r="K1400" s="6" t="s">
        <v>1672</v>
      </c>
      <c r="U1400">
        <v>0</v>
      </c>
    </row>
    <row r="1401" spans="2:21">
      <c r="B1401" s="11">
        <v>33117</v>
      </c>
      <c r="F1401" s="4" t="s">
        <v>621</v>
      </c>
      <c r="G1401" s="4">
        <v>7700</v>
      </c>
      <c r="H1401" s="130">
        <f t="shared" si="38"/>
        <v>2346.96</v>
      </c>
      <c r="I1401" s="4">
        <v>10</v>
      </c>
      <c r="J1401" s="116">
        <f t="shared" si="39"/>
        <v>3.048</v>
      </c>
      <c r="K1401" s="6" t="s">
        <v>1822</v>
      </c>
      <c r="U1401">
        <v>0</v>
      </c>
    </row>
    <row r="1402" spans="2:21">
      <c r="B1402" s="11">
        <v>33117</v>
      </c>
      <c r="F1402" s="4" t="s">
        <v>528</v>
      </c>
      <c r="G1402" s="4">
        <v>7900</v>
      </c>
      <c r="H1402" s="130">
        <f t="shared" si="38"/>
        <v>2407.92</v>
      </c>
      <c r="I1402" s="4">
        <v>6</v>
      </c>
      <c r="J1402" s="116">
        <f t="shared" si="39"/>
        <v>1.8288000000000002</v>
      </c>
      <c r="K1402" s="6" t="s">
        <v>217</v>
      </c>
      <c r="U1402">
        <v>0</v>
      </c>
    </row>
    <row r="1403" spans="2:21">
      <c r="B1403" s="11">
        <v>33117</v>
      </c>
      <c r="F1403" s="4" t="s">
        <v>724</v>
      </c>
      <c r="G1403" s="4">
        <v>7800</v>
      </c>
      <c r="H1403" s="130">
        <f t="shared" si="38"/>
        <v>2377.44</v>
      </c>
      <c r="I1403" s="4">
        <v>6</v>
      </c>
      <c r="J1403" s="116">
        <f t="shared" si="39"/>
        <v>1.8288000000000002</v>
      </c>
      <c r="K1403" s="6" t="s">
        <v>22</v>
      </c>
      <c r="U1403">
        <v>0</v>
      </c>
    </row>
    <row r="1404" spans="2:21">
      <c r="B1404" s="11">
        <v>33117</v>
      </c>
      <c r="F1404" s="4" t="s">
        <v>556</v>
      </c>
      <c r="G1404" s="4">
        <v>7700</v>
      </c>
      <c r="H1404" s="130">
        <f t="shared" si="38"/>
        <v>2346.96</v>
      </c>
      <c r="I1404" s="4">
        <v>25</v>
      </c>
      <c r="J1404" s="116">
        <f t="shared" si="39"/>
        <v>7.62</v>
      </c>
      <c r="K1404" s="6" t="s">
        <v>1823</v>
      </c>
      <c r="P1404" s="6" t="s">
        <v>1824</v>
      </c>
      <c r="U1404">
        <v>1</v>
      </c>
    </row>
    <row r="1405" spans="2:21">
      <c r="B1405" s="11">
        <v>33117</v>
      </c>
      <c r="F1405" s="4" t="s">
        <v>628</v>
      </c>
      <c r="G1405" s="4">
        <v>7400</v>
      </c>
      <c r="H1405" s="130">
        <f t="shared" si="38"/>
        <v>2255.52</v>
      </c>
      <c r="I1405" s="4">
        <v>14</v>
      </c>
      <c r="J1405" s="116">
        <f t="shared" si="39"/>
        <v>4.2671999999999999</v>
      </c>
      <c r="K1405" s="6" t="s">
        <v>62</v>
      </c>
      <c r="U1405">
        <v>0</v>
      </c>
    </row>
    <row r="1406" spans="2:21">
      <c r="B1406" s="11">
        <v>33117</v>
      </c>
      <c r="G1406" s="4">
        <v>7400</v>
      </c>
      <c r="H1406" s="130">
        <f t="shared" si="38"/>
        <v>2255.52</v>
      </c>
      <c r="I1406" s="4">
        <v>24</v>
      </c>
      <c r="J1406" s="116">
        <f t="shared" si="39"/>
        <v>7.3152000000000008</v>
      </c>
      <c r="U1406">
        <v>0</v>
      </c>
    </row>
    <row r="1407" spans="2:21">
      <c r="B1407" s="11">
        <v>33117</v>
      </c>
      <c r="F1407" s="4" t="s">
        <v>561</v>
      </c>
      <c r="G1407" s="4">
        <v>7225</v>
      </c>
      <c r="H1407" s="130">
        <f t="shared" si="38"/>
        <v>2202.1800000000003</v>
      </c>
      <c r="I1407" s="4">
        <v>19</v>
      </c>
      <c r="J1407" s="116">
        <f t="shared" si="39"/>
        <v>5.7911999999999999</v>
      </c>
      <c r="K1407" s="6" t="s">
        <v>619</v>
      </c>
      <c r="U1407">
        <v>0</v>
      </c>
    </row>
    <row r="1408" spans="2:21">
      <c r="B1408" s="11">
        <v>33117</v>
      </c>
      <c r="F1408" s="4" t="s">
        <v>689</v>
      </c>
      <c r="G1408" s="4">
        <v>7100</v>
      </c>
      <c r="H1408" s="130">
        <f t="shared" si="38"/>
        <v>2164.08</v>
      </c>
      <c r="I1408" s="4">
        <v>20</v>
      </c>
      <c r="J1408" s="116">
        <f t="shared" si="39"/>
        <v>6.0960000000000001</v>
      </c>
      <c r="K1408" s="6" t="s">
        <v>62</v>
      </c>
      <c r="U1408">
        <v>0</v>
      </c>
    </row>
    <row r="1409" spans="2:21">
      <c r="B1409" s="11">
        <v>33117</v>
      </c>
      <c r="F1409" s="4" t="s">
        <v>689</v>
      </c>
      <c r="G1409" s="4">
        <v>7100</v>
      </c>
      <c r="H1409" s="130">
        <f t="shared" si="38"/>
        <v>2164.08</v>
      </c>
      <c r="I1409" s="4">
        <v>28</v>
      </c>
      <c r="J1409" s="116">
        <f t="shared" si="39"/>
        <v>8.5343999999999998</v>
      </c>
      <c r="K1409" s="6" t="s">
        <v>1553</v>
      </c>
      <c r="U1409">
        <v>0</v>
      </c>
    </row>
    <row r="1410" spans="2:21">
      <c r="B1410" s="11">
        <v>33117</v>
      </c>
      <c r="F1410" s="4" t="s">
        <v>634</v>
      </c>
      <c r="G1410" s="4">
        <v>6850</v>
      </c>
      <c r="H1410" s="130">
        <f t="shared" si="38"/>
        <v>2087.88</v>
      </c>
      <c r="I1410" s="4">
        <v>5</v>
      </c>
      <c r="J1410" s="116">
        <f t="shared" si="39"/>
        <v>1.524</v>
      </c>
      <c r="K1410" s="6" t="s">
        <v>123</v>
      </c>
      <c r="U1410">
        <v>0</v>
      </c>
    </row>
    <row r="1411" spans="2:21">
      <c r="B1411" s="11">
        <v>33117</v>
      </c>
      <c r="F1411" s="4" t="s">
        <v>109</v>
      </c>
      <c r="G1411" s="4">
        <v>6825</v>
      </c>
      <c r="H1411" s="130">
        <f t="shared" si="38"/>
        <v>2080.2600000000002</v>
      </c>
      <c r="I1411" s="4">
        <v>8</v>
      </c>
      <c r="J1411" s="116">
        <f t="shared" si="39"/>
        <v>2.4384000000000001</v>
      </c>
      <c r="K1411" s="6" t="s">
        <v>1825</v>
      </c>
      <c r="U1411">
        <v>0</v>
      </c>
    </row>
    <row r="1412" spans="2:21">
      <c r="B1412" s="11">
        <v>33118</v>
      </c>
      <c r="F1412" s="4" t="s">
        <v>655</v>
      </c>
      <c r="G1412" s="4">
        <v>6920</v>
      </c>
      <c r="H1412" s="130">
        <f t="shared" si="38"/>
        <v>2109.2159999999999</v>
      </c>
      <c r="I1412" s="4">
        <v>10</v>
      </c>
      <c r="J1412" s="116">
        <f t="shared" si="39"/>
        <v>3.048</v>
      </c>
      <c r="K1412" s="6" t="s">
        <v>890</v>
      </c>
      <c r="N1412" s="17" t="s">
        <v>1826</v>
      </c>
      <c r="O1412" s="17" t="s">
        <v>2915</v>
      </c>
      <c r="U1412">
        <v>0</v>
      </c>
    </row>
    <row r="1413" spans="2:21">
      <c r="B1413" s="11">
        <v>33118</v>
      </c>
      <c r="F1413" s="4" t="s">
        <v>733</v>
      </c>
      <c r="G1413" s="4">
        <v>7770</v>
      </c>
      <c r="H1413" s="130">
        <f t="shared" si="38"/>
        <v>2368.2960000000003</v>
      </c>
      <c r="I1413" s="4">
        <v>36</v>
      </c>
      <c r="J1413" s="116">
        <f t="shared" si="39"/>
        <v>10.972800000000001</v>
      </c>
      <c r="K1413" s="6" t="s">
        <v>171</v>
      </c>
      <c r="O1413" s="17" t="s">
        <v>2915</v>
      </c>
      <c r="U1413">
        <v>0</v>
      </c>
    </row>
    <row r="1414" spans="2:21">
      <c r="B1414" s="11">
        <v>33118</v>
      </c>
      <c r="F1414" s="4" t="s">
        <v>580</v>
      </c>
      <c r="G1414" s="4">
        <v>7750</v>
      </c>
      <c r="H1414" s="130">
        <f t="shared" si="38"/>
        <v>2362.2000000000003</v>
      </c>
      <c r="I1414" s="4">
        <v>44</v>
      </c>
      <c r="J1414" s="116">
        <f t="shared" si="39"/>
        <v>13.411200000000001</v>
      </c>
      <c r="O1414" s="17" t="s">
        <v>2915</v>
      </c>
      <c r="P1414" s="6" t="s">
        <v>1587</v>
      </c>
      <c r="R1414">
        <v>4</v>
      </c>
      <c r="U1414">
        <v>0</v>
      </c>
    </row>
    <row r="1415" spans="2:21">
      <c r="B1415" s="11">
        <v>33118</v>
      </c>
      <c r="G1415" s="4">
        <v>8165</v>
      </c>
      <c r="H1415" s="130">
        <f t="shared" si="38"/>
        <v>2488.692</v>
      </c>
      <c r="I1415" s="4">
        <v>20</v>
      </c>
      <c r="J1415" s="116">
        <f t="shared" si="39"/>
        <v>6.0960000000000001</v>
      </c>
      <c r="K1415" s="6" t="s">
        <v>112</v>
      </c>
      <c r="O1415" s="17" t="s">
        <v>2915</v>
      </c>
      <c r="U1415">
        <v>0</v>
      </c>
    </row>
    <row r="1416" spans="2:21">
      <c r="B1416" s="11">
        <v>33118</v>
      </c>
      <c r="F1416" s="4" t="s">
        <v>736</v>
      </c>
      <c r="G1416" s="4">
        <v>7350</v>
      </c>
      <c r="H1416" s="130">
        <f t="shared" si="38"/>
        <v>2240.2800000000002</v>
      </c>
      <c r="I1416" s="4">
        <v>12</v>
      </c>
      <c r="J1416" s="116">
        <f t="shared" si="39"/>
        <v>3.6576000000000004</v>
      </c>
      <c r="K1416" s="6" t="s">
        <v>22</v>
      </c>
      <c r="O1416" s="17" t="s">
        <v>2915</v>
      </c>
      <c r="U1416">
        <v>0</v>
      </c>
    </row>
    <row r="1417" spans="2:21">
      <c r="B1417" s="11">
        <v>33118</v>
      </c>
      <c r="H1417" s="130"/>
      <c r="I1417" s="4">
        <v>16</v>
      </c>
      <c r="J1417" s="116">
        <f t="shared" si="39"/>
        <v>4.8768000000000002</v>
      </c>
      <c r="O1417" s="17" t="s">
        <v>2915</v>
      </c>
      <c r="U1417">
        <v>0</v>
      </c>
    </row>
    <row r="1418" spans="2:21">
      <c r="B1418" s="11">
        <v>33118</v>
      </c>
      <c r="H1418" s="130"/>
      <c r="I1418" s="4">
        <v>30</v>
      </c>
      <c r="J1418" s="116">
        <f t="shared" si="39"/>
        <v>9.1440000000000001</v>
      </c>
      <c r="O1418" s="17" t="s">
        <v>2915</v>
      </c>
      <c r="U1418">
        <v>0</v>
      </c>
    </row>
    <row r="1419" spans="2:21">
      <c r="B1419" s="11">
        <v>33118</v>
      </c>
      <c r="H1419" s="130"/>
      <c r="I1419" s="4">
        <v>27</v>
      </c>
      <c r="J1419" s="116">
        <f t="shared" si="39"/>
        <v>8.2295999999999996</v>
      </c>
      <c r="O1419" s="17" t="s">
        <v>2915</v>
      </c>
      <c r="U1419">
        <v>0</v>
      </c>
    </row>
    <row r="1420" spans="2:21">
      <c r="B1420" s="11">
        <v>33123</v>
      </c>
      <c r="D1420" s="4" t="s">
        <v>1827</v>
      </c>
      <c r="F1420" s="4" t="s">
        <v>615</v>
      </c>
      <c r="G1420" s="4">
        <v>6325</v>
      </c>
      <c r="H1420" s="130">
        <f t="shared" si="38"/>
        <v>1927.8600000000001</v>
      </c>
      <c r="I1420" s="4">
        <v>7</v>
      </c>
      <c r="J1420" s="116">
        <f t="shared" si="39"/>
        <v>2.1335999999999999</v>
      </c>
      <c r="U1420">
        <v>0</v>
      </c>
    </row>
    <row r="1421" spans="2:21">
      <c r="B1421" s="11">
        <v>33123</v>
      </c>
      <c r="D1421" s="4" t="s">
        <v>1827</v>
      </c>
      <c r="F1421" s="4" t="s">
        <v>552</v>
      </c>
      <c r="G1421" s="4">
        <v>6310</v>
      </c>
      <c r="H1421" s="130">
        <f t="shared" si="38"/>
        <v>1923.288</v>
      </c>
      <c r="I1421" s="4">
        <v>4</v>
      </c>
      <c r="J1421" s="116">
        <f t="shared" si="39"/>
        <v>1.2192000000000001</v>
      </c>
      <c r="U1421">
        <v>0</v>
      </c>
    </row>
    <row r="1422" spans="2:21">
      <c r="B1422" s="11">
        <v>33123</v>
      </c>
      <c r="D1422" s="4" t="s">
        <v>1827</v>
      </c>
      <c r="F1422" s="4" t="s">
        <v>71</v>
      </c>
      <c r="G1422" s="4">
        <v>6500</v>
      </c>
      <c r="H1422" s="130">
        <f t="shared" si="38"/>
        <v>1981.2</v>
      </c>
      <c r="I1422" s="4">
        <v>8.1999999999999993</v>
      </c>
      <c r="J1422" s="116">
        <f t="shared" si="39"/>
        <v>2.4993599999999998</v>
      </c>
      <c r="K1422" s="6" t="s">
        <v>645</v>
      </c>
      <c r="U1422">
        <v>0</v>
      </c>
    </row>
    <row r="1423" spans="2:21">
      <c r="B1423" s="11">
        <v>33123</v>
      </c>
      <c r="D1423" s="4" t="s">
        <v>1827</v>
      </c>
      <c r="F1423" s="4" t="s">
        <v>786</v>
      </c>
      <c r="G1423" s="4">
        <v>6250</v>
      </c>
      <c r="H1423" s="130">
        <f t="shared" si="38"/>
        <v>1905</v>
      </c>
      <c r="I1423" s="4">
        <v>20</v>
      </c>
      <c r="J1423" s="116">
        <f t="shared" si="39"/>
        <v>6.0960000000000001</v>
      </c>
      <c r="K1423" s="6" t="s">
        <v>221</v>
      </c>
      <c r="U1423">
        <v>0</v>
      </c>
    </row>
    <row r="1424" spans="2:21">
      <c r="B1424" s="11">
        <v>33124</v>
      </c>
      <c r="C1424" s="6" t="s">
        <v>1561</v>
      </c>
      <c r="D1424" s="4" t="s">
        <v>1828</v>
      </c>
      <c r="F1424" s="4" t="s">
        <v>724</v>
      </c>
      <c r="G1424" s="4">
        <v>6565</v>
      </c>
      <c r="H1424" s="130">
        <f t="shared" si="38"/>
        <v>2001.0120000000002</v>
      </c>
      <c r="I1424" s="4">
        <v>6.5</v>
      </c>
      <c r="J1424" s="116">
        <f t="shared" si="39"/>
        <v>1.9812000000000001</v>
      </c>
      <c r="U1424">
        <v>0</v>
      </c>
    </row>
    <row r="1425" spans="2:21">
      <c r="B1425" s="11">
        <v>33129</v>
      </c>
      <c r="F1425" s="4" t="s">
        <v>1004</v>
      </c>
      <c r="G1425" s="4">
        <v>6500</v>
      </c>
      <c r="H1425" s="130">
        <f t="shared" si="38"/>
        <v>1981.2</v>
      </c>
      <c r="I1425" s="4">
        <v>18</v>
      </c>
      <c r="J1425" s="116">
        <f t="shared" si="39"/>
        <v>5.4864000000000006</v>
      </c>
      <c r="K1425" s="6" t="s">
        <v>163</v>
      </c>
      <c r="N1425" s="17" t="s">
        <v>1609</v>
      </c>
      <c r="O1425" s="17" t="s">
        <v>1609</v>
      </c>
      <c r="U1425">
        <v>0</v>
      </c>
    </row>
    <row r="1426" spans="2:21">
      <c r="B1426" s="11">
        <v>33129</v>
      </c>
      <c r="F1426" s="4" t="s">
        <v>1273</v>
      </c>
      <c r="G1426" s="4">
        <v>6750</v>
      </c>
      <c r="H1426" s="130">
        <f t="shared" si="38"/>
        <v>2057.4</v>
      </c>
      <c r="I1426" s="4">
        <v>20</v>
      </c>
      <c r="J1426" s="116">
        <f t="shared" si="39"/>
        <v>6.0960000000000001</v>
      </c>
      <c r="K1426" s="6" t="s">
        <v>123</v>
      </c>
      <c r="O1426" s="17" t="s">
        <v>1609</v>
      </c>
      <c r="U1426">
        <v>0</v>
      </c>
    </row>
    <row r="1427" spans="2:21">
      <c r="B1427" s="11">
        <v>33129</v>
      </c>
      <c r="F1427" s="4" t="s">
        <v>1276</v>
      </c>
      <c r="G1427" s="4">
        <v>7670</v>
      </c>
      <c r="H1427" s="130">
        <f t="shared" si="38"/>
        <v>2337.8160000000003</v>
      </c>
      <c r="I1427" s="4">
        <v>33</v>
      </c>
      <c r="J1427" s="116">
        <f t="shared" si="39"/>
        <v>10.058400000000001</v>
      </c>
      <c r="O1427" s="17" t="s">
        <v>1609</v>
      </c>
      <c r="U1427">
        <v>0</v>
      </c>
    </row>
    <row r="1428" spans="2:21">
      <c r="B1428" s="11">
        <v>33129</v>
      </c>
      <c r="F1428" s="4" t="s">
        <v>763</v>
      </c>
      <c r="G1428" s="4">
        <v>8030</v>
      </c>
      <c r="H1428" s="130">
        <f t="shared" si="38"/>
        <v>2447.5440000000003</v>
      </c>
      <c r="I1428" s="4">
        <v>15</v>
      </c>
      <c r="J1428" s="116">
        <f t="shared" si="39"/>
        <v>4.5720000000000001</v>
      </c>
      <c r="K1428" s="6" t="s">
        <v>890</v>
      </c>
      <c r="O1428" s="17" t="s">
        <v>1609</v>
      </c>
      <c r="U1428">
        <v>0</v>
      </c>
    </row>
    <row r="1429" spans="2:21">
      <c r="B1429" s="11">
        <v>33131</v>
      </c>
      <c r="F1429" s="4" t="s">
        <v>676</v>
      </c>
      <c r="G1429" s="4">
        <v>7900</v>
      </c>
      <c r="H1429" s="130">
        <f t="shared" si="38"/>
        <v>2407.92</v>
      </c>
      <c r="I1429" s="4">
        <v>34</v>
      </c>
      <c r="J1429" s="116">
        <f t="shared" si="39"/>
        <v>10.363200000000001</v>
      </c>
      <c r="K1429" s="6" t="s">
        <v>1830</v>
      </c>
      <c r="N1429" s="17" t="s">
        <v>1829</v>
      </c>
      <c r="O1429" s="17" t="s">
        <v>2916</v>
      </c>
      <c r="U1429">
        <v>1</v>
      </c>
    </row>
    <row r="1430" spans="2:21">
      <c r="B1430" s="11">
        <v>33137</v>
      </c>
      <c r="D1430" s="4">
        <v>22</v>
      </c>
      <c r="F1430" s="4" t="s">
        <v>708</v>
      </c>
      <c r="G1430" s="4">
        <v>5525</v>
      </c>
      <c r="H1430" s="130">
        <f t="shared" si="38"/>
        <v>1684.02</v>
      </c>
      <c r="I1430" s="4">
        <v>68</v>
      </c>
      <c r="J1430" s="116">
        <f t="shared" si="39"/>
        <v>20.726400000000002</v>
      </c>
      <c r="N1430" s="17" t="s">
        <v>1831</v>
      </c>
      <c r="O1430" s="17" t="s">
        <v>2917</v>
      </c>
      <c r="P1430" s="6" t="s">
        <v>1832</v>
      </c>
      <c r="U1430">
        <v>0</v>
      </c>
    </row>
    <row r="1431" spans="2:21">
      <c r="B1431" s="11">
        <v>33137</v>
      </c>
      <c r="D1431" s="4">
        <v>22</v>
      </c>
      <c r="F1431" s="4" t="s">
        <v>708</v>
      </c>
      <c r="G1431" s="4">
        <v>5590</v>
      </c>
      <c r="H1431" s="130">
        <f t="shared" si="38"/>
        <v>1703.8320000000001</v>
      </c>
      <c r="I1431" s="4">
        <v>55</v>
      </c>
      <c r="J1431" s="116">
        <f t="shared" si="39"/>
        <v>16.763999999999999</v>
      </c>
      <c r="O1431" s="17" t="s">
        <v>2917</v>
      </c>
      <c r="U1431">
        <v>0</v>
      </c>
    </row>
    <row r="1432" spans="2:21">
      <c r="B1432" s="11">
        <v>33138</v>
      </c>
      <c r="F1432" s="4" t="s">
        <v>528</v>
      </c>
      <c r="G1432" s="4">
        <v>6700</v>
      </c>
      <c r="H1432" s="130">
        <f t="shared" si="38"/>
        <v>2042.16</v>
      </c>
      <c r="I1432" s="4">
        <v>40</v>
      </c>
      <c r="J1432" s="116">
        <f t="shared" si="39"/>
        <v>12.192</v>
      </c>
      <c r="N1432" s="17" t="s">
        <v>1833</v>
      </c>
      <c r="O1432" s="17" t="s">
        <v>2918</v>
      </c>
      <c r="U1432">
        <v>0</v>
      </c>
    </row>
    <row r="1433" spans="2:21">
      <c r="B1433" s="11">
        <v>33138</v>
      </c>
      <c r="F1433" s="4" t="s">
        <v>558</v>
      </c>
      <c r="G1433" s="4">
        <v>8200</v>
      </c>
      <c r="H1433" s="130">
        <f t="shared" si="38"/>
        <v>2499.36</v>
      </c>
      <c r="I1433" s="4">
        <v>15</v>
      </c>
      <c r="J1433" s="116">
        <f t="shared" si="39"/>
        <v>4.5720000000000001</v>
      </c>
      <c r="K1433" s="6" t="s">
        <v>123</v>
      </c>
      <c r="O1433" s="17" t="s">
        <v>2918</v>
      </c>
      <c r="U1433">
        <v>0</v>
      </c>
    </row>
    <row r="1434" spans="2:21">
      <c r="B1434" s="11">
        <v>33138</v>
      </c>
      <c r="F1434" s="4" t="s">
        <v>628</v>
      </c>
      <c r="G1434" s="4">
        <v>8550</v>
      </c>
      <c r="H1434" s="130">
        <f t="shared" si="38"/>
        <v>2606.04</v>
      </c>
      <c r="I1434" s="4">
        <v>15</v>
      </c>
      <c r="J1434" s="116">
        <f t="shared" si="39"/>
        <v>4.5720000000000001</v>
      </c>
      <c r="K1434" s="6" t="s">
        <v>29</v>
      </c>
      <c r="O1434" s="17" t="s">
        <v>2918</v>
      </c>
      <c r="U1434">
        <v>0</v>
      </c>
    </row>
    <row r="1435" spans="2:21">
      <c r="B1435" s="11">
        <v>33138</v>
      </c>
      <c r="F1435" s="4" t="s">
        <v>689</v>
      </c>
      <c r="G1435" s="4">
        <v>7700</v>
      </c>
      <c r="H1435" s="130">
        <f t="shared" si="38"/>
        <v>2346.96</v>
      </c>
      <c r="I1435" s="4">
        <v>8</v>
      </c>
      <c r="J1435" s="116">
        <f t="shared" si="39"/>
        <v>2.4384000000000001</v>
      </c>
      <c r="K1435" s="6" t="s">
        <v>123</v>
      </c>
      <c r="O1435" s="17" t="s">
        <v>2918</v>
      </c>
      <c r="P1435" s="6" t="s">
        <v>1834</v>
      </c>
      <c r="U1435">
        <v>0</v>
      </c>
    </row>
    <row r="1436" spans="2:21">
      <c r="B1436" s="11">
        <v>33139</v>
      </c>
      <c r="F1436" s="4" t="s">
        <v>577</v>
      </c>
      <c r="G1436" s="4">
        <v>7350</v>
      </c>
      <c r="H1436" s="130">
        <f t="shared" si="38"/>
        <v>2240.2800000000002</v>
      </c>
      <c r="I1436" s="4">
        <v>30</v>
      </c>
      <c r="J1436" s="116">
        <f t="shared" si="39"/>
        <v>9.1440000000000001</v>
      </c>
      <c r="K1436" s="6" t="s">
        <v>171</v>
      </c>
      <c r="N1436" s="17" t="s">
        <v>1835</v>
      </c>
      <c r="O1436" s="17" t="s">
        <v>2919</v>
      </c>
      <c r="U1436">
        <v>0</v>
      </c>
    </row>
    <row r="1437" spans="2:21">
      <c r="B1437" s="11">
        <v>33139</v>
      </c>
      <c r="F1437" s="4" t="s">
        <v>733</v>
      </c>
      <c r="G1437" s="4">
        <v>6640</v>
      </c>
      <c r="H1437" s="130">
        <f t="shared" si="38"/>
        <v>2023.8720000000001</v>
      </c>
      <c r="I1437" s="4">
        <v>30</v>
      </c>
      <c r="J1437" s="116">
        <f t="shared" si="39"/>
        <v>9.1440000000000001</v>
      </c>
      <c r="O1437" s="17" t="s">
        <v>2919</v>
      </c>
      <c r="P1437" s="6" t="s">
        <v>1836</v>
      </c>
      <c r="U1437">
        <v>0</v>
      </c>
    </row>
    <row r="1438" spans="2:21">
      <c r="B1438" s="11">
        <v>33140</v>
      </c>
      <c r="F1438" s="4" t="s">
        <v>736</v>
      </c>
      <c r="G1438" s="4">
        <v>6800</v>
      </c>
      <c r="H1438" s="130">
        <f t="shared" si="38"/>
        <v>2072.6400000000003</v>
      </c>
      <c r="I1438" s="4">
        <v>15</v>
      </c>
      <c r="J1438" s="116">
        <f t="shared" si="39"/>
        <v>4.5720000000000001</v>
      </c>
      <c r="U1438">
        <v>0</v>
      </c>
    </row>
    <row r="1439" spans="2:21">
      <c r="B1439" s="11">
        <v>33140</v>
      </c>
      <c r="F1439" s="4" t="s">
        <v>1004</v>
      </c>
      <c r="G1439" s="4">
        <v>7800</v>
      </c>
      <c r="H1439" s="130">
        <f t="shared" si="38"/>
        <v>2377.44</v>
      </c>
      <c r="I1439" s="4">
        <v>30</v>
      </c>
      <c r="J1439" s="116">
        <f t="shared" si="39"/>
        <v>9.1440000000000001</v>
      </c>
      <c r="K1439" s="6" t="s">
        <v>241</v>
      </c>
      <c r="U1439">
        <v>0</v>
      </c>
    </row>
    <row r="1440" spans="2:21">
      <c r="B1440" s="11">
        <v>33140</v>
      </c>
      <c r="F1440" s="4" t="s">
        <v>1273</v>
      </c>
      <c r="G1440" s="4">
        <v>7750</v>
      </c>
      <c r="H1440" s="130">
        <f t="shared" si="38"/>
        <v>2362.2000000000003</v>
      </c>
      <c r="I1440" s="4">
        <v>25</v>
      </c>
      <c r="J1440" s="116">
        <f t="shared" si="39"/>
        <v>7.62</v>
      </c>
      <c r="K1440" s="6" t="s">
        <v>1138</v>
      </c>
      <c r="U1440">
        <v>0</v>
      </c>
    </row>
    <row r="1441" spans="2:21">
      <c r="B1441" s="11">
        <v>33143</v>
      </c>
      <c r="F1441" s="4" t="s">
        <v>263</v>
      </c>
      <c r="G1441" s="4">
        <v>7350</v>
      </c>
      <c r="H1441" s="130">
        <f t="shared" si="38"/>
        <v>2240.2800000000002</v>
      </c>
      <c r="I1441" s="4">
        <v>26</v>
      </c>
      <c r="J1441" s="116">
        <f t="shared" si="39"/>
        <v>7.9248000000000003</v>
      </c>
      <c r="K1441" s="6" t="s">
        <v>112</v>
      </c>
      <c r="P1441" s="6" t="s">
        <v>1837</v>
      </c>
      <c r="U1441">
        <v>0</v>
      </c>
    </row>
    <row r="1442" spans="2:21">
      <c r="B1442" s="11">
        <v>33143</v>
      </c>
      <c r="F1442" s="4" t="s">
        <v>54</v>
      </c>
      <c r="G1442" s="4">
        <v>7580</v>
      </c>
      <c r="H1442" s="130">
        <f t="shared" si="38"/>
        <v>2310.384</v>
      </c>
      <c r="I1442" s="4">
        <v>14</v>
      </c>
      <c r="J1442" s="116">
        <f t="shared" si="39"/>
        <v>4.2671999999999999</v>
      </c>
      <c r="K1442" s="6" t="s">
        <v>112</v>
      </c>
      <c r="U1442">
        <v>0</v>
      </c>
    </row>
    <row r="1443" spans="2:21">
      <c r="B1443" s="11">
        <v>33144</v>
      </c>
      <c r="D1443" s="4" t="s">
        <v>1839</v>
      </c>
      <c r="F1443" s="4" t="s">
        <v>263</v>
      </c>
      <c r="G1443" s="4">
        <v>5480</v>
      </c>
      <c r="H1443" s="130">
        <f t="shared" si="38"/>
        <v>1670.3040000000001</v>
      </c>
      <c r="I1443" s="4">
        <v>34</v>
      </c>
      <c r="J1443" s="116">
        <f t="shared" si="39"/>
        <v>10.363200000000001</v>
      </c>
      <c r="K1443" s="6" t="s">
        <v>120</v>
      </c>
      <c r="N1443" s="17" t="s">
        <v>1838</v>
      </c>
      <c r="O1443" s="17" t="s">
        <v>1609</v>
      </c>
      <c r="P1443" s="6" t="s">
        <v>1840</v>
      </c>
      <c r="U1443">
        <v>0</v>
      </c>
    </row>
    <row r="1444" spans="2:21">
      <c r="B1444" s="11">
        <v>33144</v>
      </c>
      <c r="D1444" s="4" t="s">
        <v>1839</v>
      </c>
      <c r="F1444" s="4" t="s">
        <v>42</v>
      </c>
      <c r="G1444" s="4">
        <v>5850</v>
      </c>
      <c r="H1444" s="130">
        <f t="shared" si="38"/>
        <v>1783.0800000000002</v>
      </c>
      <c r="I1444" s="4">
        <v>32</v>
      </c>
      <c r="J1444" s="116">
        <f t="shared" si="39"/>
        <v>9.7536000000000005</v>
      </c>
      <c r="K1444" s="6" t="s">
        <v>112</v>
      </c>
      <c r="O1444" s="17" t="s">
        <v>1609</v>
      </c>
      <c r="U1444">
        <v>0</v>
      </c>
    </row>
    <row r="1445" spans="2:21">
      <c r="B1445" s="11">
        <v>33144</v>
      </c>
      <c r="D1445" s="4" t="s">
        <v>1839</v>
      </c>
      <c r="F1445" s="4" t="s">
        <v>989</v>
      </c>
      <c r="G1445" s="4">
        <v>6200</v>
      </c>
      <c r="H1445" s="130">
        <f t="shared" si="38"/>
        <v>1889.76</v>
      </c>
      <c r="I1445" s="4">
        <v>20</v>
      </c>
      <c r="J1445" s="116">
        <f t="shared" si="39"/>
        <v>6.0960000000000001</v>
      </c>
      <c r="K1445" s="6" t="s">
        <v>62</v>
      </c>
      <c r="O1445" s="17" t="s">
        <v>1609</v>
      </c>
      <c r="P1445" s="6" t="s">
        <v>1841</v>
      </c>
      <c r="S1445">
        <v>3</v>
      </c>
      <c r="U1445">
        <v>0</v>
      </c>
    </row>
    <row r="1446" spans="2:21">
      <c r="B1446" s="11">
        <v>33144</v>
      </c>
      <c r="D1446" s="4" t="s">
        <v>1839</v>
      </c>
      <c r="F1446" s="4" t="s">
        <v>851</v>
      </c>
      <c r="G1446" s="4">
        <v>6630</v>
      </c>
      <c r="H1446" s="130">
        <f t="shared" si="38"/>
        <v>2020.8240000000001</v>
      </c>
      <c r="I1446" s="4">
        <v>18</v>
      </c>
      <c r="J1446" s="116">
        <f t="shared" si="39"/>
        <v>5.4864000000000006</v>
      </c>
      <c r="K1446" s="6" t="s">
        <v>112</v>
      </c>
      <c r="O1446" s="17" t="s">
        <v>1609</v>
      </c>
      <c r="U1446">
        <v>0</v>
      </c>
    </row>
    <row r="1447" spans="2:21">
      <c r="B1447" s="11">
        <v>33144</v>
      </c>
      <c r="D1447" s="4" t="s">
        <v>1839</v>
      </c>
      <c r="F1447" s="4" t="s">
        <v>910</v>
      </c>
      <c r="G1447" s="4">
        <v>7700</v>
      </c>
      <c r="H1447" s="130">
        <f t="shared" si="38"/>
        <v>2346.96</v>
      </c>
      <c r="I1447" s="4">
        <v>35</v>
      </c>
      <c r="J1447" s="116">
        <f t="shared" si="39"/>
        <v>10.668000000000001</v>
      </c>
      <c r="K1447" s="6" t="s">
        <v>302</v>
      </c>
      <c r="O1447" s="17" t="s">
        <v>1609</v>
      </c>
      <c r="U1447">
        <v>0</v>
      </c>
    </row>
    <row r="1448" spans="2:21">
      <c r="B1448" s="11">
        <v>33145</v>
      </c>
      <c r="F1448" s="4" t="s">
        <v>915</v>
      </c>
      <c r="G1448" s="4">
        <v>5240</v>
      </c>
      <c r="H1448" s="130">
        <f t="shared" si="38"/>
        <v>1597.152</v>
      </c>
      <c r="I1448" s="4">
        <v>37</v>
      </c>
      <c r="J1448" s="116">
        <f t="shared" si="39"/>
        <v>11.277600000000001</v>
      </c>
      <c r="K1448" s="6" t="s">
        <v>22</v>
      </c>
      <c r="N1448" s="17" t="s">
        <v>1842</v>
      </c>
      <c r="O1448" s="17" t="s">
        <v>2888</v>
      </c>
      <c r="U1448">
        <v>0</v>
      </c>
    </row>
    <row r="1449" spans="2:21">
      <c r="B1449" s="11">
        <v>33145</v>
      </c>
      <c r="F1449" s="4" t="s">
        <v>923</v>
      </c>
      <c r="G1449" s="4">
        <v>7750</v>
      </c>
      <c r="H1449" s="130">
        <f t="shared" si="38"/>
        <v>2362.2000000000003</v>
      </c>
      <c r="I1449" s="4">
        <v>6</v>
      </c>
      <c r="J1449" s="116">
        <f t="shared" si="39"/>
        <v>1.8288000000000002</v>
      </c>
      <c r="K1449" s="6" t="s">
        <v>171</v>
      </c>
      <c r="O1449" s="17" t="s">
        <v>2888</v>
      </c>
      <c r="U1449">
        <v>0</v>
      </c>
    </row>
    <row r="1450" spans="2:21">
      <c r="B1450" s="11">
        <v>33145</v>
      </c>
      <c r="F1450" s="4" t="s">
        <v>927</v>
      </c>
      <c r="G1450" s="4">
        <v>7900</v>
      </c>
      <c r="H1450" s="130">
        <f t="shared" si="38"/>
        <v>2407.92</v>
      </c>
      <c r="I1450" s="4">
        <v>26</v>
      </c>
      <c r="J1450" s="116">
        <f t="shared" si="39"/>
        <v>7.9248000000000003</v>
      </c>
      <c r="K1450" s="6" t="s">
        <v>221</v>
      </c>
      <c r="L1450" s="6" t="s">
        <v>303</v>
      </c>
      <c r="O1450" s="17" t="s">
        <v>2888</v>
      </c>
      <c r="P1450" s="6" t="s">
        <v>1843</v>
      </c>
      <c r="S1450">
        <v>3</v>
      </c>
      <c r="U1450">
        <v>0</v>
      </c>
    </row>
    <row r="1451" spans="2:21">
      <c r="B1451" s="11">
        <v>33145</v>
      </c>
      <c r="F1451" s="4" t="s">
        <v>930</v>
      </c>
      <c r="G1451" s="4">
        <v>7740</v>
      </c>
      <c r="H1451" s="130">
        <f t="shared" si="38"/>
        <v>2359.152</v>
      </c>
      <c r="I1451" s="4">
        <v>27.5</v>
      </c>
      <c r="J1451" s="116">
        <f t="shared" si="39"/>
        <v>8.3819999999999997</v>
      </c>
      <c r="O1451" s="17" t="s">
        <v>2888</v>
      </c>
      <c r="U1451">
        <v>0</v>
      </c>
    </row>
    <row r="1452" spans="2:21">
      <c r="B1452" s="11">
        <v>33145</v>
      </c>
      <c r="F1452" s="4" t="s">
        <v>273</v>
      </c>
      <c r="G1452" s="4">
        <v>7120</v>
      </c>
      <c r="H1452" s="130">
        <f t="shared" si="38"/>
        <v>2170.1759999999999</v>
      </c>
      <c r="I1452" s="4">
        <v>15</v>
      </c>
      <c r="J1452" s="116">
        <f t="shared" si="39"/>
        <v>4.5720000000000001</v>
      </c>
      <c r="O1452" s="17" t="s">
        <v>2888</v>
      </c>
      <c r="U1452">
        <v>0</v>
      </c>
    </row>
    <row r="1453" spans="2:21">
      <c r="B1453" s="11">
        <v>33147</v>
      </c>
      <c r="D1453" s="4">
        <v>23</v>
      </c>
      <c r="F1453" s="4" t="s">
        <v>910</v>
      </c>
      <c r="G1453" s="4">
        <v>6625</v>
      </c>
      <c r="H1453" s="130">
        <f t="shared" si="38"/>
        <v>2019.3000000000002</v>
      </c>
      <c r="I1453" s="4">
        <v>34</v>
      </c>
      <c r="J1453" s="116">
        <f t="shared" si="39"/>
        <v>10.363200000000001</v>
      </c>
      <c r="K1453" s="6" t="s">
        <v>241</v>
      </c>
      <c r="N1453" s="17" t="s">
        <v>1844</v>
      </c>
      <c r="O1453" s="17" t="s">
        <v>2920</v>
      </c>
      <c r="P1453" s="6" t="s">
        <v>1196</v>
      </c>
      <c r="U1453">
        <v>0</v>
      </c>
    </row>
    <row r="1454" spans="2:21">
      <c r="B1454" s="11">
        <v>33147</v>
      </c>
      <c r="D1454" s="4">
        <v>23</v>
      </c>
      <c r="F1454" s="4" t="s">
        <v>1194</v>
      </c>
      <c r="G1454" s="4">
        <v>6700</v>
      </c>
      <c r="H1454" s="130">
        <f t="shared" si="38"/>
        <v>2042.16</v>
      </c>
      <c r="I1454" s="4">
        <v>37</v>
      </c>
      <c r="J1454" s="116">
        <f t="shared" si="39"/>
        <v>11.277600000000001</v>
      </c>
      <c r="K1454" s="6" t="s">
        <v>62</v>
      </c>
      <c r="O1454" s="17" t="s">
        <v>2920</v>
      </c>
      <c r="P1454" s="6" t="s">
        <v>1845</v>
      </c>
      <c r="R1454">
        <v>2</v>
      </c>
      <c r="U1454">
        <v>0</v>
      </c>
    </row>
    <row r="1455" spans="2:21">
      <c r="B1455" s="11">
        <v>33147</v>
      </c>
      <c r="D1455" s="4">
        <v>23</v>
      </c>
      <c r="F1455" s="4" t="s">
        <v>915</v>
      </c>
      <c r="G1455" s="4">
        <v>7150</v>
      </c>
      <c r="H1455" s="130">
        <f t="shared" si="38"/>
        <v>2179.3200000000002</v>
      </c>
      <c r="I1455" s="4">
        <v>29</v>
      </c>
      <c r="J1455" s="116">
        <f t="shared" si="39"/>
        <v>8.8391999999999999</v>
      </c>
      <c r="K1455" s="6" t="s">
        <v>171</v>
      </c>
      <c r="O1455" s="17" t="s">
        <v>2920</v>
      </c>
      <c r="U1455">
        <v>0</v>
      </c>
    </row>
    <row r="1456" spans="2:21">
      <c r="B1456" s="11">
        <v>33152</v>
      </c>
      <c r="F1456" s="4" t="s">
        <v>552</v>
      </c>
      <c r="G1456" s="4">
        <v>7235</v>
      </c>
      <c r="H1456" s="130">
        <f t="shared" si="38"/>
        <v>2205.2280000000001</v>
      </c>
      <c r="I1456" s="4">
        <v>44</v>
      </c>
      <c r="J1456" s="116">
        <f t="shared" si="39"/>
        <v>13.411200000000001</v>
      </c>
      <c r="K1456" s="6" t="s">
        <v>120</v>
      </c>
      <c r="N1456" s="17" t="s">
        <v>1846</v>
      </c>
      <c r="O1456" s="17" t="s">
        <v>2921</v>
      </c>
      <c r="U1456">
        <v>0</v>
      </c>
    </row>
    <row r="1457" spans="2:21">
      <c r="B1457" s="11">
        <v>33153</v>
      </c>
      <c r="D1457" s="4" t="s">
        <v>1146</v>
      </c>
      <c r="F1457" s="4" t="s">
        <v>689</v>
      </c>
      <c r="G1457" s="4">
        <v>7100</v>
      </c>
      <c r="H1457" s="130">
        <f t="shared" si="38"/>
        <v>2164.08</v>
      </c>
      <c r="I1457" s="4">
        <v>40</v>
      </c>
      <c r="J1457" s="116">
        <f t="shared" si="39"/>
        <v>12.192</v>
      </c>
      <c r="N1457" s="17" t="s">
        <v>1847</v>
      </c>
      <c r="O1457" s="17" t="s">
        <v>2824</v>
      </c>
      <c r="U1457">
        <v>0</v>
      </c>
    </row>
    <row r="1458" spans="2:21">
      <c r="B1458" s="11">
        <v>33154</v>
      </c>
      <c r="G1458" s="4">
        <v>6050</v>
      </c>
      <c r="H1458" s="130">
        <f t="shared" si="38"/>
        <v>1844.0400000000002</v>
      </c>
      <c r="I1458" s="4">
        <v>40</v>
      </c>
      <c r="J1458" s="116">
        <f t="shared" si="39"/>
        <v>12.192</v>
      </c>
      <c r="K1458" s="6" t="s">
        <v>690</v>
      </c>
      <c r="U1458">
        <v>0</v>
      </c>
    </row>
    <row r="1459" spans="2:21">
      <c r="B1459" s="11">
        <v>33347</v>
      </c>
      <c r="D1459" s="4">
        <v>4</v>
      </c>
      <c r="F1459" s="4" t="s">
        <v>786</v>
      </c>
      <c r="G1459" s="4">
        <v>2420</v>
      </c>
      <c r="H1459" s="130">
        <f t="shared" si="38"/>
        <v>737.61599999999999</v>
      </c>
      <c r="I1459" s="4">
        <v>14</v>
      </c>
      <c r="J1459" s="116">
        <f t="shared" si="39"/>
        <v>4.2671999999999999</v>
      </c>
      <c r="K1459" s="6" t="s">
        <v>112</v>
      </c>
      <c r="N1459" s="17" t="s">
        <v>1848</v>
      </c>
      <c r="P1459" s="6" t="s">
        <v>1331</v>
      </c>
      <c r="U1459">
        <v>0</v>
      </c>
    </row>
    <row r="1460" spans="2:21">
      <c r="B1460" s="11">
        <v>33348</v>
      </c>
      <c r="D1460" s="4" t="s">
        <v>1440</v>
      </c>
      <c r="F1460" s="4" t="s">
        <v>556</v>
      </c>
      <c r="G1460" s="4">
        <v>3640</v>
      </c>
      <c r="H1460" s="130">
        <f t="shared" si="38"/>
        <v>1109.472</v>
      </c>
      <c r="I1460" s="4">
        <v>24</v>
      </c>
      <c r="J1460" s="116">
        <f t="shared" si="39"/>
        <v>7.3152000000000008</v>
      </c>
      <c r="K1460" s="6" t="s">
        <v>171</v>
      </c>
      <c r="U1460">
        <v>0</v>
      </c>
    </row>
    <row r="1461" spans="2:21">
      <c r="B1461" s="11">
        <v>33348</v>
      </c>
      <c r="D1461" s="4" t="s">
        <v>1440</v>
      </c>
      <c r="F1461" s="4" t="s">
        <v>558</v>
      </c>
      <c r="G1461" s="4">
        <v>3500</v>
      </c>
      <c r="H1461" s="130">
        <f t="shared" si="38"/>
        <v>1066.8</v>
      </c>
      <c r="I1461" s="4">
        <v>20</v>
      </c>
      <c r="J1461" s="116">
        <f t="shared" si="39"/>
        <v>6.0960000000000001</v>
      </c>
      <c r="K1461" s="6" t="s">
        <v>479</v>
      </c>
      <c r="U1461">
        <v>0</v>
      </c>
    </row>
    <row r="1462" spans="2:21">
      <c r="B1462" s="11">
        <v>33349</v>
      </c>
      <c r="D1462" s="4">
        <v>27</v>
      </c>
      <c r="F1462" s="4" t="s">
        <v>561</v>
      </c>
      <c r="G1462" s="4">
        <v>2840</v>
      </c>
      <c r="H1462" s="130">
        <f t="shared" si="38"/>
        <v>865.63200000000006</v>
      </c>
      <c r="I1462" s="4">
        <v>10</v>
      </c>
      <c r="J1462" s="116">
        <f t="shared" si="39"/>
        <v>3.048</v>
      </c>
      <c r="K1462" s="6" t="s">
        <v>1758</v>
      </c>
      <c r="N1462" s="17" t="s">
        <v>1849</v>
      </c>
      <c r="O1462" s="17" t="s">
        <v>2922</v>
      </c>
      <c r="U1462">
        <v>0</v>
      </c>
    </row>
    <row r="1463" spans="2:21">
      <c r="B1463" s="11">
        <v>33349</v>
      </c>
      <c r="D1463" s="4">
        <v>27</v>
      </c>
      <c r="F1463" s="4" t="s">
        <v>689</v>
      </c>
      <c r="G1463" s="4">
        <v>3000</v>
      </c>
      <c r="H1463" s="130">
        <f t="shared" si="38"/>
        <v>914.40000000000009</v>
      </c>
      <c r="I1463" s="4">
        <v>14</v>
      </c>
      <c r="J1463" s="116">
        <f t="shared" si="39"/>
        <v>4.2671999999999999</v>
      </c>
      <c r="K1463" s="6" t="s">
        <v>1710</v>
      </c>
      <c r="O1463" s="17" t="s">
        <v>2922</v>
      </c>
      <c r="P1463" s="6" t="s">
        <v>1567</v>
      </c>
      <c r="S1463">
        <v>3</v>
      </c>
      <c r="U1463">
        <v>0</v>
      </c>
    </row>
    <row r="1464" spans="2:21">
      <c r="B1464" s="11">
        <v>33350</v>
      </c>
      <c r="C1464" s="6" t="s">
        <v>1850</v>
      </c>
      <c r="D1464" s="4" t="s">
        <v>1851</v>
      </c>
      <c r="F1464" s="4" t="s">
        <v>54</v>
      </c>
      <c r="G1464" s="4">
        <v>2800</v>
      </c>
      <c r="H1464" s="130">
        <f t="shared" si="38"/>
        <v>853.44</v>
      </c>
      <c r="I1464" s="4">
        <v>9.5</v>
      </c>
      <c r="J1464" s="116">
        <f t="shared" si="39"/>
        <v>2.8956</v>
      </c>
      <c r="K1464" s="6" t="s">
        <v>1852</v>
      </c>
      <c r="N1464" s="17" t="s">
        <v>1853</v>
      </c>
      <c r="O1464" s="17" t="s">
        <v>2834</v>
      </c>
      <c r="U1464">
        <v>1</v>
      </c>
    </row>
    <row r="1465" spans="2:21">
      <c r="B1465" s="11">
        <v>33350</v>
      </c>
      <c r="C1465" s="6" t="s">
        <v>1850</v>
      </c>
      <c r="D1465" s="4" t="s">
        <v>1851</v>
      </c>
      <c r="F1465" s="4" t="s">
        <v>616</v>
      </c>
      <c r="G1465" s="4">
        <v>3150</v>
      </c>
      <c r="H1465" s="130">
        <f t="shared" si="38"/>
        <v>960.12</v>
      </c>
      <c r="I1465" s="4">
        <v>9</v>
      </c>
      <c r="J1465" s="116">
        <f t="shared" si="39"/>
        <v>2.7432000000000003</v>
      </c>
      <c r="K1465" s="6" t="s">
        <v>120</v>
      </c>
      <c r="O1465" s="17" t="s">
        <v>2834</v>
      </c>
      <c r="U1465">
        <v>0</v>
      </c>
    </row>
    <row r="1466" spans="2:21">
      <c r="B1466" s="11">
        <v>33351</v>
      </c>
      <c r="C1466" s="6" t="s">
        <v>1854</v>
      </c>
      <c r="D1466" s="4" t="s">
        <v>1851</v>
      </c>
      <c r="F1466" s="4" t="s">
        <v>634</v>
      </c>
      <c r="H1466" s="130"/>
      <c r="I1466" s="4">
        <v>18</v>
      </c>
      <c r="J1466" s="116">
        <f t="shared" si="39"/>
        <v>5.4864000000000006</v>
      </c>
      <c r="K1466" s="6" t="s">
        <v>1033</v>
      </c>
      <c r="U1466">
        <v>0</v>
      </c>
    </row>
    <row r="1467" spans="2:21">
      <c r="B1467" s="11">
        <v>33354</v>
      </c>
      <c r="D1467" s="4" t="s">
        <v>1855</v>
      </c>
      <c r="F1467" s="4" t="s">
        <v>701</v>
      </c>
      <c r="G1467" s="4">
        <v>3000</v>
      </c>
      <c r="H1467" s="130">
        <f t="shared" si="38"/>
        <v>914.40000000000009</v>
      </c>
      <c r="I1467" s="4">
        <v>20</v>
      </c>
      <c r="J1467" s="116">
        <f t="shared" si="39"/>
        <v>6.0960000000000001</v>
      </c>
      <c r="N1467" s="17" t="s">
        <v>1856</v>
      </c>
      <c r="O1467" s="17" t="s">
        <v>2834</v>
      </c>
      <c r="U1467">
        <v>0</v>
      </c>
    </row>
    <row r="1468" spans="2:21">
      <c r="B1468" s="11">
        <v>33354</v>
      </c>
      <c r="D1468" s="4" t="s">
        <v>1855</v>
      </c>
      <c r="F1468" s="4" t="s">
        <v>655</v>
      </c>
      <c r="G1468" s="4">
        <v>3420</v>
      </c>
      <c r="H1468" s="130">
        <f t="shared" si="38"/>
        <v>1042.4159999999999</v>
      </c>
      <c r="I1468" s="4">
        <v>20</v>
      </c>
      <c r="J1468" s="116">
        <f t="shared" si="39"/>
        <v>6.0960000000000001</v>
      </c>
      <c r="K1468" s="6" t="s">
        <v>163</v>
      </c>
      <c r="O1468" s="17" t="s">
        <v>2834</v>
      </c>
      <c r="U1468">
        <v>0</v>
      </c>
    </row>
    <row r="1469" spans="2:21">
      <c r="B1469" s="11">
        <v>33357</v>
      </c>
      <c r="F1469" s="4" t="s">
        <v>1287</v>
      </c>
      <c r="G1469" s="4">
        <v>3480</v>
      </c>
      <c r="H1469" s="130">
        <f t="shared" si="38"/>
        <v>1060.704</v>
      </c>
      <c r="I1469" s="4">
        <v>28</v>
      </c>
      <c r="J1469" s="116">
        <f t="shared" si="39"/>
        <v>8.5343999999999998</v>
      </c>
      <c r="K1469" s="6" t="s">
        <v>411</v>
      </c>
      <c r="N1469" s="17" t="s">
        <v>1857</v>
      </c>
      <c r="O1469" s="17" t="s">
        <v>2834</v>
      </c>
      <c r="U1469">
        <v>0</v>
      </c>
    </row>
    <row r="1470" spans="2:21">
      <c r="B1470" s="11">
        <v>33357</v>
      </c>
      <c r="F1470" s="4" t="s">
        <v>1650</v>
      </c>
      <c r="G1470" s="4">
        <v>3250</v>
      </c>
      <c r="H1470" s="130">
        <f t="shared" si="38"/>
        <v>990.6</v>
      </c>
      <c r="I1470" s="4">
        <v>18</v>
      </c>
      <c r="J1470" s="116">
        <f t="shared" si="39"/>
        <v>5.4864000000000006</v>
      </c>
      <c r="K1470" s="6" t="s">
        <v>1399</v>
      </c>
      <c r="O1470" s="17" t="s">
        <v>2834</v>
      </c>
      <c r="U1470">
        <v>0</v>
      </c>
    </row>
    <row r="1471" spans="2:21">
      <c r="B1471" s="11">
        <v>33357</v>
      </c>
      <c r="F1471" s="4" t="s">
        <v>1540</v>
      </c>
      <c r="G1471" s="4">
        <v>2500</v>
      </c>
      <c r="H1471" s="4">
        <f t="shared" si="38"/>
        <v>762</v>
      </c>
      <c r="I1471" s="4">
        <v>15</v>
      </c>
      <c r="J1471" s="116">
        <f t="shared" si="39"/>
        <v>4.5720000000000001</v>
      </c>
      <c r="O1471" s="17" t="s">
        <v>2834</v>
      </c>
      <c r="U1471">
        <v>0</v>
      </c>
    </row>
    <row r="1472" spans="2:21">
      <c r="B1472" s="11">
        <v>33358</v>
      </c>
      <c r="C1472" s="6" t="s">
        <v>1850</v>
      </c>
      <c r="D1472" s="4" t="s">
        <v>1568</v>
      </c>
      <c r="F1472" s="4" t="s">
        <v>1541</v>
      </c>
      <c r="G1472" s="4">
        <v>2750</v>
      </c>
      <c r="H1472" s="130">
        <f t="shared" si="38"/>
        <v>838.2</v>
      </c>
      <c r="I1472" s="4">
        <v>6.5</v>
      </c>
      <c r="J1472" s="116">
        <f t="shared" si="39"/>
        <v>1.9812000000000001</v>
      </c>
      <c r="U1472">
        <v>0</v>
      </c>
    </row>
    <row r="1473" spans="2:21">
      <c r="B1473" s="11">
        <v>33358</v>
      </c>
      <c r="C1473" s="6" t="s">
        <v>1850</v>
      </c>
      <c r="D1473" s="4" t="s">
        <v>1568</v>
      </c>
      <c r="F1473" s="4" t="s">
        <v>525</v>
      </c>
      <c r="G1473" s="4">
        <v>4070</v>
      </c>
      <c r="H1473" s="130">
        <f t="shared" si="38"/>
        <v>1240.5360000000001</v>
      </c>
      <c r="I1473" s="4">
        <v>15</v>
      </c>
      <c r="J1473" s="116">
        <f t="shared" si="39"/>
        <v>4.5720000000000001</v>
      </c>
      <c r="K1473" s="6" t="s">
        <v>241</v>
      </c>
      <c r="L1473" s="6" t="s">
        <v>1858</v>
      </c>
      <c r="U1473">
        <v>0</v>
      </c>
    </row>
    <row r="1474" spans="2:21">
      <c r="B1474" s="11">
        <v>33365</v>
      </c>
      <c r="C1474" s="6" t="s">
        <v>1850</v>
      </c>
      <c r="D1474" s="4" t="s">
        <v>1859</v>
      </c>
      <c r="F1474" s="4" t="s">
        <v>1860</v>
      </c>
      <c r="G1474" s="4">
        <v>3180</v>
      </c>
      <c r="H1474" s="130">
        <f t="shared" si="38"/>
        <v>969.26400000000001</v>
      </c>
      <c r="I1474" s="4">
        <v>12</v>
      </c>
      <c r="J1474" s="116">
        <f t="shared" si="39"/>
        <v>3.6576000000000004</v>
      </c>
      <c r="K1474" s="6" t="s">
        <v>171</v>
      </c>
      <c r="N1474" s="17" t="s">
        <v>1861</v>
      </c>
      <c r="O1474" s="17" t="s">
        <v>2923</v>
      </c>
      <c r="U1474">
        <v>0</v>
      </c>
    </row>
    <row r="1475" spans="2:21">
      <c r="B1475" s="11">
        <v>33376</v>
      </c>
      <c r="C1475" s="6" t="s">
        <v>1680</v>
      </c>
      <c r="D1475" s="4" t="s">
        <v>1670</v>
      </c>
      <c r="F1475" s="4" t="s">
        <v>941</v>
      </c>
      <c r="G1475" s="4">
        <v>2200</v>
      </c>
      <c r="H1475" s="130">
        <f t="shared" si="38"/>
        <v>670.56000000000006</v>
      </c>
      <c r="I1475" s="4">
        <v>18</v>
      </c>
      <c r="J1475" s="116">
        <f t="shared" si="39"/>
        <v>5.4864000000000006</v>
      </c>
      <c r="K1475" s="6" t="s">
        <v>221</v>
      </c>
      <c r="L1475" s="6" t="s">
        <v>1863</v>
      </c>
      <c r="U1475">
        <v>0</v>
      </c>
    </row>
    <row r="1476" spans="2:21">
      <c r="B1476" s="11">
        <v>33376</v>
      </c>
      <c r="C1476" s="6" t="s">
        <v>1680</v>
      </c>
      <c r="D1476" s="4" t="s">
        <v>1670</v>
      </c>
      <c r="F1476" s="4" t="s">
        <v>942</v>
      </c>
      <c r="G1476" s="4">
        <v>2100</v>
      </c>
      <c r="H1476" s="130">
        <f t="shared" si="38"/>
        <v>640.08000000000004</v>
      </c>
      <c r="I1476" s="4">
        <v>20</v>
      </c>
      <c r="J1476" s="116">
        <f t="shared" si="39"/>
        <v>6.0960000000000001</v>
      </c>
      <c r="K1476" s="6" t="s">
        <v>481</v>
      </c>
      <c r="L1476" s="6" t="s">
        <v>1862</v>
      </c>
      <c r="U1476">
        <v>0</v>
      </c>
    </row>
    <row r="1477" spans="2:21">
      <c r="B1477" s="11">
        <v>33377</v>
      </c>
      <c r="C1477" s="6" t="s">
        <v>1680</v>
      </c>
      <c r="F1477" s="4" t="s">
        <v>106</v>
      </c>
      <c r="H1477" s="130"/>
      <c r="I1477" s="4">
        <v>40</v>
      </c>
      <c r="J1477" s="116">
        <f t="shared" si="39"/>
        <v>12.192</v>
      </c>
      <c r="K1477" s="6" t="s">
        <v>204</v>
      </c>
      <c r="U1477">
        <v>0</v>
      </c>
    </row>
    <row r="1478" spans="2:21">
      <c r="B1478" s="11">
        <v>33377</v>
      </c>
      <c r="C1478" s="6" t="s">
        <v>1680</v>
      </c>
      <c r="F1478" s="4" t="s">
        <v>942</v>
      </c>
      <c r="H1478" s="130"/>
      <c r="I1478" s="4">
        <v>22</v>
      </c>
      <c r="J1478" s="116">
        <f t="shared" si="39"/>
        <v>6.7056000000000004</v>
      </c>
      <c r="K1478" s="6" t="s">
        <v>171</v>
      </c>
      <c r="U1478">
        <v>0</v>
      </c>
    </row>
    <row r="1479" spans="2:21">
      <c r="B1479" s="11">
        <v>33377</v>
      </c>
      <c r="C1479" s="6" t="s">
        <v>1680</v>
      </c>
      <c r="F1479" s="4" t="s">
        <v>949</v>
      </c>
      <c r="H1479" s="130"/>
      <c r="I1479" s="4">
        <v>5</v>
      </c>
      <c r="J1479" s="116">
        <f t="shared" si="39"/>
        <v>1.524</v>
      </c>
      <c r="K1479" s="6" t="s">
        <v>460</v>
      </c>
      <c r="L1479" s="6" t="s">
        <v>1864</v>
      </c>
      <c r="U1479">
        <v>0</v>
      </c>
    </row>
    <row r="1480" spans="2:21">
      <c r="B1480" s="11">
        <v>33378</v>
      </c>
      <c r="F1480" s="4" t="s">
        <v>1865</v>
      </c>
      <c r="G1480" s="4">
        <v>2650</v>
      </c>
      <c r="H1480" s="130">
        <f t="shared" si="38"/>
        <v>807.72</v>
      </c>
      <c r="I1480" s="4">
        <v>15</v>
      </c>
      <c r="J1480" s="116">
        <f t="shared" si="39"/>
        <v>4.5720000000000001</v>
      </c>
      <c r="K1480" s="6" t="s">
        <v>171</v>
      </c>
      <c r="U1480">
        <v>0</v>
      </c>
    </row>
    <row r="1481" spans="2:21">
      <c r="B1481" s="11">
        <v>33378</v>
      </c>
      <c r="F1481" s="4" t="s">
        <v>1866</v>
      </c>
      <c r="G1481" s="4">
        <v>2750</v>
      </c>
      <c r="H1481" s="130">
        <f t="shared" si="38"/>
        <v>838.2</v>
      </c>
      <c r="I1481" s="4">
        <v>3</v>
      </c>
      <c r="J1481" s="116">
        <f t="shared" si="39"/>
        <v>0.9144000000000001</v>
      </c>
      <c r="K1481" s="6" t="s">
        <v>241</v>
      </c>
      <c r="U1481">
        <v>0</v>
      </c>
    </row>
    <row r="1482" spans="2:21">
      <c r="B1482" s="11">
        <v>33378</v>
      </c>
      <c r="F1482" s="4" t="s">
        <v>1867</v>
      </c>
      <c r="G1482" s="4">
        <v>2600</v>
      </c>
      <c r="H1482" s="130">
        <f t="shared" si="38"/>
        <v>792.48</v>
      </c>
      <c r="I1482" s="4">
        <v>24</v>
      </c>
      <c r="J1482" s="116">
        <f t="shared" si="39"/>
        <v>7.3152000000000008</v>
      </c>
      <c r="K1482" s="6" t="s">
        <v>22</v>
      </c>
      <c r="L1482" s="6" t="s">
        <v>1868</v>
      </c>
      <c r="U1482">
        <v>0</v>
      </c>
    </row>
    <row r="1483" spans="2:21">
      <c r="B1483" s="11">
        <v>33379</v>
      </c>
      <c r="C1483" s="6" t="s">
        <v>1850</v>
      </c>
      <c r="D1483" s="4" t="s">
        <v>1869</v>
      </c>
      <c r="F1483" s="4" t="s">
        <v>1870</v>
      </c>
      <c r="G1483" s="4">
        <v>3880</v>
      </c>
      <c r="H1483" s="130">
        <f t="shared" si="38"/>
        <v>1182.624</v>
      </c>
      <c r="I1483" s="4">
        <v>18</v>
      </c>
      <c r="J1483" s="116">
        <f t="shared" si="39"/>
        <v>5.4864000000000006</v>
      </c>
      <c r="K1483" s="6" t="s">
        <v>481</v>
      </c>
      <c r="U1483">
        <v>0</v>
      </c>
    </row>
    <row r="1484" spans="2:21">
      <c r="B1484" s="11">
        <v>33379</v>
      </c>
      <c r="C1484" s="6" t="s">
        <v>1850</v>
      </c>
      <c r="D1484" s="4" t="s">
        <v>1869</v>
      </c>
      <c r="F1484" s="4" t="s">
        <v>1871</v>
      </c>
      <c r="G1484" s="4">
        <v>3700</v>
      </c>
      <c r="H1484" s="130">
        <f t="shared" si="38"/>
        <v>1127.76</v>
      </c>
      <c r="I1484" s="4">
        <v>15</v>
      </c>
      <c r="J1484" s="116">
        <f t="shared" si="39"/>
        <v>4.5720000000000001</v>
      </c>
      <c r="K1484" s="6" t="s">
        <v>204</v>
      </c>
      <c r="L1484" s="6" t="s">
        <v>1872</v>
      </c>
      <c r="U1484">
        <v>0</v>
      </c>
    </row>
    <row r="1485" spans="2:21">
      <c r="B1485" s="11">
        <v>33383</v>
      </c>
      <c r="C1485" s="6" t="s">
        <v>1874</v>
      </c>
      <c r="D1485" s="4" t="s">
        <v>1873</v>
      </c>
      <c r="F1485" s="4" t="s">
        <v>708</v>
      </c>
      <c r="G1485" s="4">
        <v>5050</v>
      </c>
      <c r="H1485" s="130">
        <f t="shared" si="38"/>
        <v>1539.24</v>
      </c>
      <c r="I1485" s="4">
        <v>40</v>
      </c>
      <c r="J1485" s="116">
        <f t="shared" si="39"/>
        <v>12.192</v>
      </c>
      <c r="K1485" s="6" t="s">
        <v>744</v>
      </c>
      <c r="N1485" s="17" t="s">
        <v>1875</v>
      </c>
      <c r="O1485" s="17" t="s">
        <v>1875</v>
      </c>
      <c r="U1485">
        <v>0</v>
      </c>
    </row>
    <row r="1486" spans="2:21">
      <c r="B1486" s="11">
        <v>33383</v>
      </c>
      <c r="C1486" s="6" t="s">
        <v>1874</v>
      </c>
      <c r="D1486" s="4" t="s">
        <v>1873</v>
      </c>
      <c r="F1486" s="4" t="s">
        <v>615</v>
      </c>
      <c r="G1486" s="4">
        <v>5280</v>
      </c>
      <c r="H1486" s="130">
        <f t="shared" si="38"/>
        <v>1609.3440000000001</v>
      </c>
      <c r="I1486" s="4">
        <v>12</v>
      </c>
      <c r="J1486" s="116">
        <f t="shared" si="39"/>
        <v>3.6576000000000004</v>
      </c>
      <c r="K1486" s="6" t="s">
        <v>752</v>
      </c>
      <c r="O1486" s="17" t="s">
        <v>1875</v>
      </c>
      <c r="U1486">
        <v>0</v>
      </c>
    </row>
    <row r="1487" spans="2:21">
      <c r="B1487" s="11">
        <v>33383</v>
      </c>
      <c r="C1487" s="6" t="s">
        <v>1874</v>
      </c>
      <c r="D1487" s="4" t="s">
        <v>1873</v>
      </c>
      <c r="F1487" s="4" t="s">
        <v>552</v>
      </c>
      <c r="G1487" s="4">
        <v>5580</v>
      </c>
      <c r="H1487" s="130">
        <f t="shared" si="38"/>
        <v>1700.7840000000001</v>
      </c>
      <c r="I1487" s="4">
        <v>52</v>
      </c>
      <c r="J1487" s="116">
        <f t="shared" si="39"/>
        <v>15.849600000000001</v>
      </c>
      <c r="O1487" s="17" t="s">
        <v>1875</v>
      </c>
      <c r="P1487" s="6" t="s">
        <v>1876</v>
      </c>
      <c r="U1487">
        <v>0</v>
      </c>
    </row>
    <row r="1488" spans="2:21">
      <c r="B1488" s="11">
        <v>33383</v>
      </c>
      <c r="C1488" s="6" t="s">
        <v>1874</v>
      </c>
      <c r="D1488" s="4" t="s">
        <v>1873</v>
      </c>
      <c r="F1488" s="4" t="s">
        <v>71</v>
      </c>
      <c r="G1488" s="4">
        <v>5500</v>
      </c>
      <c r="H1488" s="130">
        <f t="shared" si="38"/>
        <v>1676.4</v>
      </c>
      <c r="I1488" s="4">
        <v>5</v>
      </c>
      <c r="J1488" s="116">
        <f t="shared" si="39"/>
        <v>1.524</v>
      </c>
      <c r="K1488" s="6" t="s">
        <v>22</v>
      </c>
      <c r="O1488" s="17" t="s">
        <v>1875</v>
      </c>
      <c r="P1488" s="6" t="s">
        <v>1002</v>
      </c>
      <c r="R1488">
        <v>2</v>
      </c>
      <c r="U1488">
        <v>0</v>
      </c>
    </row>
    <row r="1489" spans="2:21">
      <c r="B1489" s="11">
        <v>33383</v>
      </c>
      <c r="C1489" s="6" t="s">
        <v>1874</v>
      </c>
      <c r="D1489" s="4" t="s">
        <v>1873</v>
      </c>
      <c r="F1489" s="4" t="s">
        <v>786</v>
      </c>
      <c r="G1489" s="4">
        <v>5660</v>
      </c>
      <c r="H1489" s="130">
        <f t="shared" si="38"/>
        <v>1725.1680000000001</v>
      </c>
      <c r="I1489" s="4">
        <v>6</v>
      </c>
      <c r="J1489" s="116">
        <f t="shared" si="39"/>
        <v>1.8288000000000002</v>
      </c>
      <c r="K1489" s="6" t="s">
        <v>123</v>
      </c>
      <c r="O1489" s="17" t="s">
        <v>1875</v>
      </c>
      <c r="P1489" s="6" t="s">
        <v>1002</v>
      </c>
      <c r="R1489">
        <v>2</v>
      </c>
      <c r="U1489">
        <v>0</v>
      </c>
    </row>
    <row r="1490" spans="2:21">
      <c r="B1490" s="11">
        <v>33383</v>
      </c>
      <c r="C1490" s="6" t="s">
        <v>1874</v>
      </c>
      <c r="D1490" s="4" t="s">
        <v>1873</v>
      </c>
      <c r="F1490" s="4" t="s">
        <v>621</v>
      </c>
      <c r="G1490" s="4">
        <v>5835</v>
      </c>
      <c r="H1490" s="130">
        <f t="shared" si="38"/>
        <v>1778.508</v>
      </c>
      <c r="I1490" s="4">
        <v>8</v>
      </c>
      <c r="J1490" s="116">
        <f t="shared" si="39"/>
        <v>2.4384000000000001</v>
      </c>
      <c r="K1490" s="6" t="s">
        <v>171</v>
      </c>
      <c r="O1490" s="17" t="s">
        <v>1875</v>
      </c>
      <c r="U1490">
        <v>0</v>
      </c>
    </row>
    <row r="1491" spans="2:21">
      <c r="B1491" s="11">
        <v>33383</v>
      </c>
      <c r="C1491" s="6" t="s">
        <v>1874</v>
      </c>
      <c r="D1491" s="4" t="s">
        <v>1873</v>
      </c>
      <c r="F1491" s="4" t="s">
        <v>528</v>
      </c>
      <c r="G1491" s="4">
        <v>5950</v>
      </c>
      <c r="H1491" s="130">
        <f t="shared" si="38"/>
        <v>1813.5600000000002</v>
      </c>
      <c r="I1491" s="4">
        <v>10</v>
      </c>
      <c r="J1491" s="116">
        <f t="shared" si="39"/>
        <v>3.048</v>
      </c>
      <c r="K1491" s="6" t="s">
        <v>171</v>
      </c>
      <c r="O1491" s="17" t="s">
        <v>1875</v>
      </c>
      <c r="U1491">
        <v>0</v>
      </c>
    </row>
    <row r="1492" spans="2:21">
      <c r="B1492" s="11">
        <v>33383</v>
      </c>
      <c r="C1492" s="6" t="s">
        <v>1874</v>
      </c>
      <c r="D1492" s="4" t="s">
        <v>1873</v>
      </c>
      <c r="F1492" s="4" t="s">
        <v>724</v>
      </c>
      <c r="G1492" s="4">
        <v>5950</v>
      </c>
      <c r="H1492" s="130">
        <f t="shared" si="38"/>
        <v>1813.5600000000002</v>
      </c>
      <c r="I1492" s="4">
        <v>14</v>
      </c>
      <c r="J1492" s="116">
        <f t="shared" si="39"/>
        <v>4.2671999999999999</v>
      </c>
      <c r="K1492" s="6" t="s">
        <v>163</v>
      </c>
      <c r="O1492" s="17" t="s">
        <v>1875</v>
      </c>
      <c r="P1492" s="6" t="s">
        <v>1877</v>
      </c>
      <c r="R1492">
        <v>2</v>
      </c>
      <c r="U1492">
        <v>0</v>
      </c>
    </row>
    <row r="1493" spans="2:21">
      <c r="B1493" s="11">
        <v>33383</v>
      </c>
      <c r="C1493" s="6" t="s">
        <v>1874</v>
      </c>
      <c r="D1493" s="4" t="s">
        <v>1873</v>
      </c>
      <c r="F1493" s="4" t="s">
        <v>556</v>
      </c>
      <c r="G1493" s="4">
        <v>5700</v>
      </c>
      <c r="H1493" s="130">
        <f t="shared" si="38"/>
        <v>1737.3600000000001</v>
      </c>
      <c r="I1493" s="4">
        <v>17</v>
      </c>
      <c r="J1493" s="116">
        <f t="shared" si="39"/>
        <v>5.1816000000000004</v>
      </c>
      <c r="K1493" s="6" t="s">
        <v>204</v>
      </c>
      <c r="O1493" s="17" t="s">
        <v>1875</v>
      </c>
      <c r="P1493" s="6" t="s">
        <v>1002</v>
      </c>
      <c r="R1493">
        <v>2</v>
      </c>
      <c r="U1493">
        <v>0</v>
      </c>
    </row>
    <row r="1494" spans="2:21">
      <c r="B1494" s="11">
        <v>33384</v>
      </c>
      <c r="F1494" s="4" t="s">
        <v>628</v>
      </c>
      <c r="G1494" s="4">
        <v>4200</v>
      </c>
      <c r="H1494" s="130">
        <f t="shared" si="38"/>
        <v>1280.1600000000001</v>
      </c>
      <c r="I1494" s="4">
        <v>10</v>
      </c>
      <c r="J1494" s="116">
        <f t="shared" si="39"/>
        <v>3.048</v>
      </c>
      <c r="K1494" s="6" t="s">
        <v>1878</v>
      </c>
      <c r="N1494" s="17" t="s">
        <v>1879</v>
      </c>
      <c r="O1494" s="17" t="s">
        <v>1666</v>
      </c>
      <c r="U1494">
        <v>0</v>
      </c>
    </row>
    <row r="1495" spans="2:21">
      <c r="B1495" s="11">
        <v>33384</v>
      </c>
      <c r="F1495" s="4" t="s">
        <v>561</v>
      </c>
      <c r="G1495" s="4">
        <v>4250</v>
      </c>
      <c r="H1495" s="130">
        <f t="shared" si="38"/>
        <v>1295.4000000000001</v>
      </c>
      <c r="I1495" s="4">
        <v>10</v>
      </c>
      <c r="J1495" s="116">
        <f t="shared" si="39"/>
        <v>3.048</v>
      </c>
      <c r="K1495" s="6" t="s">
        <v>171</v>
      </c>
      <c r="O1495" s="17" t="s">
        <v>1666</v>
      </c>
      <c r="P1495" s="6" t="s">
        <v>1549</v>
      </c>
      <c r="U1495">
        <v>0</v>
      </c>
    </row>
    <row r="1496" spans="2:21">
      <c r="B1496" s="11">
        <v>33384</v>
      </c>
      <c r="F1496" s="4" t="s">
        <v>689</v>
      </c>
      <c r="G1496" s="4">
        <v>4700</v>
      </c>
      <c r="H1496" s="130">
        <f t="shared" si="38"/>
        <v>1432.5600000000002</v>
      </c>
      <c r="I1496" s="4">
        <v>53.5</v>
      </c>
      <c r="J1496" s="116">
        <f t="shared" si="39"/>
        <v>16.306799999999999</v>
      </c>
      <c r="O1496" s="17" t="s">
        <v>1666</v>
      </c>
      <c r="P1496" s="6" t="s">
        <v>1880</v>
      </c>
      <c r="U1496">
        <v>0</v>
      </c>
    </row>
    <row r="1497" spans="2:21">
      <c r="B1497" s="11">
        <v>33384</v>
      </c>
      <c r="F1497" s="4" t="s">
        <v>638</v>
      </c>
      <c r="G1497" s="4">
        <v>4785</v>
      </c>
      <c r="H1497" s="130">
        <f t="shared" si="38"/>
        <v>1458.4680000000001</v>
      </c>
      <c r="I1497" s="4">
        <v>50</v>
      </c>
      <c r="J1497" s="116">
        <f t="shared" si="39"/>
        <v>15.24</v>
      </c>
      <c r="O1497" s="17" t="s">
        <v>1666</v>
      </c>
      <c r="P1497" s="6" t="s">
        <v>1549</v>
      </c>
      <c r="U1497">
        <v>0</v>
      </c>
    </row>
    <row r="1498" spans="2:21">
      <c r="B1498" s="11">
        <v>33384</v>
      </c>
      <c r="F1498" s="4" t="s">
        <v>109</v>
      </c>
      <c r="G1498" s="4">
        <v>4600</v>
      </c>
      <c r="H1498" s="130">
        <f t="shared" si="38"/>
        <v>1402.0800000000002</v>
      </c>
      <c r="I1498" s="4">
        <v>30</v>
      </c>
      <c r="J1498" s="116">
        <f t="shared" si="39"/>
        <v>9.1440000000000001</v>
      </c>
      <c r="O1498" s="17" t="s">
        <v>1666</v>
      </c>
      <c r="P1498" s="6" t="s">
        <v>1881</v>
      </c>
      <c r="R1498">
        <v>2</v>
      </c>
      <c r="U1498">
        <v>0</v>
      </c>
    </row>
    <row r="1499" spans="2:21">
      <c r="B1499" s="11">
        <v>33385</v>
      </c>
      <c r="D1499" s="4" t="s">
        <v>1882</v>
      </c>
      <c r="F1499" s="4" t="s">
        <v>570</v>
      </c>
      <c r="G1499" s="4">
        <v>4600</v>
      </c>
      <c r="H1499" s="130">
        <f t="shared" si="38"/>
        <v>1402.0800000000002</v>
      </c>
      <c r="I1499" s="4">
        <v>30</v>
      </c>
      <c r="J1499" s="116">
        <f t="shared" si="39"/>
        <v>9.1440000000000001</v>
      </c>
      <c r="N1499" s="17" t="s">
        <v>1883</v>
      </c>
      <c r="O1499" s="17" t="s">
        <v>117</v>
      </c>
      <c r="P1499" s="6" t="s">
        <v>1196</v>
      </c>
      <c r="U1499">
        <v>0</v>
      </c>
    </row>
    <row r="1500" spans="2:21">
      <c r="B1500" s="11">
        <v>33385</v>
      </c>
      <c r="D1500" s="4" t="s">
        <v>1882</v>
      </c>
      <c r="F1500" s="4" t="s">
        <v>655</v>
      </c>
      <c r="G1500" s="4">
        <v>5240</v>
      </c>
      <c r="H1500" s="130">
        <f t="shared" si="38"/>
        <v>1597.152</v>
      </c>
      <c r="I1500" s="4">
        <v>36</v>
      </c>
      <c r="J1500" s="116">
        <f t="shared" si="39"/>
        <v>10.972800000000001</v>
      </c>
      <c r="O1500" s="17" t="s">
        <v>117</v>
      </c>
      <c r="P1500" s="6" t="s">
        <v>1884</v>
      </c>
      <c r="Q1500">
        <v>2</v>
      </c>
      <c r="U1500">
        <v>0</v>
      </c>
    </row>
    <row r="1501" spans="2:21">
      <c r="B1501" s="11">
        <v>33385</v>
      </c>
      <c r="D1501" s="4" t="s">
        <v>1882</v>
      </c>
      <c r="F1501" s="4" t="s">
        <v>658</v>
      </c>
      <c r="G1501" s="4">
        <v>5502</v>
      </c>
      <c r="H1501" s="130">
        <f t="shared" si="38"/>
        <v>1677.0096000000001</v>
      </c>
      <c r="I1501" s="4">
        <v>38</v>
      </c>
      <c r="J1501" s="116">
        <f t="shared" si="39"/>
        <v>11.5824</v>
      </c>
      <c r="K1501" s="6" t="s">
        <v>163</v>
      </c>
      <c r="O1501" s="17" t="s">
        <v>117</v>
      </c>
      <c r="P1501" s="6" t="s">
        <v>1885</v>
      </c>
      <c r="U1501">
        <v>0</v>
      </c>
    </row>
    <row r="1502" spans="2:21">
      <c r="B1502" s="11">
        <v>33385</v>
      </c>
      <c r="D1502" s="4" t="s">
        <v>1882</v>
      </c>
      <c r="F1502" s="4" t="s">
        <v>1515</v>
      </c>
      <c r="G1502" s="4">
        <v>4650</v>
      </c>
      <c r="H1502" s="130">
        <f t="shared" si="38"/>
        <v>1417.3200000000002</v>
      </c>
      <c r="I1502" s="4">
        <v>45</v>
      </c>
      <c r="J1502" s="116">
        <f t="shared" si="39"/>
        <v>13.716000000000001</v>
      </c>
      <c r="N1502" s="17" t="s">
        <v>1886</v>
      </c>
      <c r="O1502" s="17" t="s">
        <v>2924</v>
      </c>
      <c r="U1502">
        <v>0</v>
      </c>
    </row>
    <row r="1503" spans="2:21">
      <c r="B1503" s="11">
        <v>33387</v>
      </c>
      <c r="D1503" s="4" t="s">
        <v>1887</v>
      </c>
      <c r="F1503" s="4" t="s">
        <v>733</v>
      </c>
      <c r="G1503" s="4">
        <v>5450</v>
      </c>
      <c r="H1503" s="130">
        <f t="shared" si="38"/>
        <v>1661.16</v>
      </c>
      <c r="I1503" s="4">
        <v>60</v>
      </c>
      <c r="J1503" s="116">
        <f t="shared" si="39"/>
        <v>18.288</v>
      </c>
      <c r="N1503" s="17" t="s">
        <v>1888</v>
      </c>
      <c r="O1503" s="17" t="s">
        <v>117</v>
      </c>
      <c r="U1503">
        <v>0</v>
      </c>
    </row>
    <row r="1504" spans="2:21">
      <c r="B1504" s="11">
        <v>33387</v>
      </c>
      <c r="D1504" s="4" t="s">
        <v>1887</v>
      </c>
      <c r="F1504" s="4" t="s">
        <v>580</v>
      </c>
      <c r="G1504" s="4">
        <v>5600</v>
      </c>
      <c r="H1504" s="130">
        <f t="shared" si="38"/>
        <v>1706.88</v>
      </c>
      <c r="I1504" s="4">
        <v>72</v>
      </c>
      <c r="J1504" s="116">
        <f t="shared" si="39"/>
        <v>21.945600000000002</v>
      </c>
      <c r="O1504" s="17" t="s">
        <v>117</v>
      </c>
      <c r="P1504" s="6" t="s">
        <v>1889</v>
      </c>
      <c r="U1504">
        <v>0</v>
      </c>
    </row>
    <row r="1505" spans="2:21">
      <c r="B1505" s="11">
        <v>33387</v>
      </c>
      <c r="D1505" s="4" t="s">
        <v>1887</v>
      </c>
      <c r="H1505" s="130"/>
      <c r="I1505" s="4">
        <v>54</v>
      </c>
      <c r="J1505" s="116">
        <f t="shared" si="39"/>
        <v>16.459199999999999</v>
      </c>
      <c r="O1505" s="17" t="s">
        <v>117</v>
      </c>
      <c r="U1505">
        <v>0</v>
      </c>
    </row>
    <row r="1506" spans="2:21">
      <c r="B1506" s="11">
        <v>33387</v>
      </c>
      <c r="D1506" s="4" t="s">
        <v>1887</v>
      </c>
      <c r="F1506" s="4" t="s">
        <v>763</v>
      </c>
      <c r="G1506" s="4">
        <v>5000</v>
      </c>
      <c r="H1506" s="130">
        <f t="shared" si="38"/>
        <v>1524</v>
      </c>
      <c r="I1506" s="4">
        <v>30</v>
      </c>
      <c r="J1506" s="116">
        <f t="shared" si="39"/>
        <v>9.1440000000000001</v>
      </c>
      <c r="O1506" s="17" t="s">
        <v>117</v>
      </c>
      <c r="P1506" s="6" t="s">
        <v>1549</v>
      </c>
      <c r="U1506">
        <v>0</v>
      </c>
    </row>
    <row r="1507" spans="2:21">
      <c r="B1507" s="11">
        <v>33389</v>
      </c>
      <c r="D1507" s="4" t="s">
        <v>1890</v>
      </c>
      <c r="F1507" s="4" t="s">
        <v>527</v>
      </c>
      <c r="G1507" s="4">
        <v>5365</v>
      </c>
      <c r="H1507" s="130">
        <f t="shared" si="38"/>
        <v>1635.2520000000002</v>
      </c>
      <c r="I1507" s="4">
        <v>18</v>
      </c>
      <c r="J1507" s="116">
        <f t="shared" si="39"/>
        <v>5.4864000000000006</v>
      </c>
      <c r="N1507" s="17" t="s">
        <v>1891</v>
      </c>
      <c r="O1507" s="17" t="s">
        <v>2859</v>
      </c>
      <c r="P1507" s="6" t="s">
        <v>1892</v>
      </c>
      <c r="R1507">
        <v>2</v>
      </c>
      <c r="U1507">
        <v>0</v>
      </c>
    </row>
    <row r="1508" spans="2:21">
      <c r="B1508" s="11">
        <v>33389</v>
      </c>
      <c r="D1508" s="4" t="s">
        <v>1890</v>
      </c>
      <c r="F1508" s="4" t="s">
        <v>1287</v>
      </c>
      <c r="G1508" s="4">
        <v>5660</v>
      </c>
      <c r="H1508" s="130">
        <f t="shared" si="38"/>
        <v>1725.1680000000001</v>
      </c>
      <c r="I1508" s="4">
        <v>12</v>
      </c>
      <c r="J1508" s="116">
        <f t="shared" si="39"/>
        <v>3.6576000000000004</v>
      </c>
      <c r="O1508" s="17" t="s">
        <v>2859</v>
      </c>
      <c r="U1508">
        <v>0</v>
      </c>
    </row>
    <row r="1509" spans="2:21">
      <c r="B1509" s="11">
        <v>33389</v>
      </c>
      <c r="D1509" s="4" t="s">
        <v>1890</v>
      </c>
      <c r="F1509" s="4" t="s">
        <v>526</v>
      </c>
      <c r="G1509" s="4">
        <v>5800</v>
      </c>
      <c r="H1509" s="130">
        <f t="shared" si="38"/>
        <v>1767.8400000000001</v>
      </c>
      <c r="I1509" s="4">
        <v>7</v>
      </c>
      <c r="J1509" s="116">
        <f t="shared" si="39"/>
        <v>2.1335999999999999</v>
      </c>
      <c r="K1509" s="6" t="s">
        <v>123</v>
      </c>
      <c r="O1509" s="17" t="s">
        <v>2859</v>
      </c>
      <c r="U1509">
        <v>0</v>
      </c>
    </row>
    <row r="1510" spans="2:21">
      <c r="B1510" s="11">
        <v>33389</v>
      </c>
      <c r="D1510" s="4" t="s">
        <v>1890</v>
      </c>
      <c r="F1510" s="4" t="s">
        <v>674</v>
      </c>
      <c r="G1510" s="4">
        <v>5460</v>
      </c>
      <c r="H1510" s="130">
        <f t="shared" si="38"/>
        <v>1664.2080000000001</v>
      </c>
      <c r="I1510" s="4">
        <v>14</v>
      </c>
      <c r="J1510" s="116">
        <f t="shared" si="39"/>
        <v>4.2671999999999999</v>
      </c>
      <c r="K1510" s="6" t="s">
        <v>567</v>
      </c>
      <c r="O1510" s="17" t="s">
        <v>2859</v>
      </c>
      <c r="U1510">
        <v>0</v>
      </c>
    </row>
    <row r="1511" spans="2:21">
      <c r="B1511" s="11">
        <v>33390</v>
      </c>
      <c r="D1511" s="4" t="s">
        <v>1559</v>
      </c>
      <c r="F1511" s="4" t="s">
        <v>1522</v>
      </c>
      <c r="G1511" s="4">
        <v>4840</v>
      </c>
      <c r="H1511" s="130">
        <f t="shared" si="38"/>
        <v>1475.232</v>
      </c>
      <c r="I1511" s="4">
        <v>50</v>
      </c>
      <c r="J1511" s="116">
        <f t="shared" si="39"/>
        <v>15.24</v>
      </c>
      <c r="U1511">
        <v>0</v>
      </c>
    </row>
    <row r="1512" spans="2:21">
      <c r="B1512" s="11">
        <v>33390</v>
      </c>
      <c r="D1512" s="4" t="s">
        <v>1559</v>
      </c>
      <c r="F1512" s="4" t="s">
        <v>835</v>
      </c>
      <c r="G1512" s="4">
        <v>4850</v>
      </c>
      <c r="H1512" s="130">
        <f t="shared" si="38"/>
        <v>1478.28</v>
      </c>
      <c r="I1512" s="4">
        <v>54</v>
      </c>
      <c r="J1512" s="116">
        <f t="shared" si="39"/>
        <v>16.459199999999999</v>
      </c>
      <c r="U1512">
        <v>0</v>
      </c>
    </row>
    <row r="1513" spans="2:21">
      <c r="B1513" s="11">
        <v>33390</v>
      </c>
      <c r="D1513" s="4" t="s">
        <v>1559</v>
      </c>
      <c r="F1513" s="4" t="s">
        <v>1541</v>
      </c>
      <c r="G1513" s="4">
        <v>4980</v>
      </c>
      <c r="H1513" s="130">
        <f t="shared" si="38"/>
        <v>1517.904</v>
      </c>
      <c r="I1513" s="4">
        <v>15</v>
      </c>
      <c r="J1513" s="116">
        <f t="shared" si="39"/>
        <v>4.5720000000000001</v>
      </c>
      <c r="U1513">
        <v>0</v>
      </c>
    </row>
    <row r="1514" spans="2:21">
      <c r="B1514" s="11">
        <v>33390</v>
      </c>
      <c r="D1514" s="4" t="s">
        <v>1559</v>
      </c>
      <c r="F1514" s="4" t="s">
        <v>1352</v>
      </c>
      <c r="G1514" s="4">
        <v>4950</v>
      </c>
      <c r="H1514" s="130">
        <f t="shared" si="38"/>
        <v>1508.76</v>
      </c>
      <c r="I1514" s="4">
        <v>15</v>
      </c>
      <c r="J1514" s="116">
        <f t="shared" si="39"/>
        <v>4.5720000000000001</v>
      </c>
      <c r="K1514" s="6" t="s">
        <v>112</v>
      </c>
      <c r="U1514">
        <v>0</v>
      </c>
    </row>
    <row r="1515" spans="2:21">
      <c r="B1515" s="11">
        <v>33390</v>
      </c>
      <c r="D1515" s="4" t="s">
        <v>1559</v>
      </c>
      <c r="F1515" s="4" t="s">
        <v>1544</v>
      </c>
      <c r="G1515" s="4">
        <v>4750</v>
      </c>
      <c r="H1515" s="130">
        <f t="shared" si="38"/>
        <v>1447.8000000000002</v>
      </c>
      <c r="I1515" s="4">
        <v>18</v>
      </c>
      <c r="J1515" s="116">
        <f t="shared" si="39"/>
        <v>5.4864000000000006</v>
      </c>
      <c r="K1515" s="6" t="s">
        <v>22</v>
      </c>
      <c r="U1515">
        <v>0</v>
      </c>
    </row>
    <row r="1516" spans="2:21">
      <c r="B1516" s="11">
        <v>33391</v>
      </c>
      <c r="D1516" s="4">
        <v>16</v>
      </c>
      <c r="F1516" s="4" t="s">
        <v>525</v>
      </c>
      <c r="G1516" s="4">
        <v>4750</v>
      </c>
      <c r="H1516" s="130">
        <f t="shared" si="38"/>
        <v>1447.8000000000002</v>
      </c>
      <c r="I1516" s="4">
        <v>10</v>
      </c>
      <c r="J1516" s="116">
        <f t="shared" si="39"/>
        <v>3.048</v>
      </c>
      <c r="K1516" s="6" t="s">
        <v>204</v>
      </c>
      <c r="N1516" s="17" t="s">
        <v>1893</v>
      </c>
      <c r="O1516" s="17" t="s">
        <v>1666</v>
      </c>
      <c r="U1516">
        <v>0</v>
      </c>
    </row>
    <row r="1517" spans="2:21">
      <c r="B1517" s="11">
        <v>33391</v>
      </c>
      <c r="D1517" s="4">
        <v>16</v>
      </c>
      <c r="F1517" s="4" t="s">
        <v>78</v>
      </c>
      <c r="G1517" s="4">
        <v>4980</v>
      </c>
      <c r="H1517" s="130">
        <f t="shared" si="38"/>
        <v>1517.904</v>
      </c>
      <c r="I1517" s="4">
        <v>20</v>
      </c>
      <c r="J1517" s="116">
        <f t="shared" si="39"/>
        <v>6.0960000000000001</v>
      </c>
      <c r="O1517" s="17" t="s">
        <v>1666</v>
      </c>
      <c r="P1517" s="6" t="s">
        <v>1516</v>
      </c>
      <c r="U1517">
        <v>0</v>
      </c>
    </row>
    <row r="1518" spans="2:21">
      <c r="B1518" s="11">
        <v>33391</v>
      </c>
      <c r="D1518" s="4">
        <v>16</v>
      </c>
      <c r="F1518" s="4" t="s">
        <v>1555</v>
      </c>
      <c r="G1518" s="4">
        <v>4600</v>
      </c>
      <c r="H1518" s="130">
        <f t="shared" si="38"/>
        <v>1402.0800000000002</v>
      </c>
      <c r="I1518" s="4">
        <v>54</v>
      </c>
      <c r="J1518" s="116">
        <f t="shared" si="39"/>
        <v>16.459199999999999</v>
      </c>
      <c r="K1518" s="6" t="s">
        <v>163</v>
      </c>
      <c r="O1518" s="17" t="s">
        <v>1666</v>
      </c>
      <c r="P1518" s="6" t="s">
        <v>1516</v>
      </c>
      <c r="U1518">
        <v>0</v>
      </c>
    </row>
    <row r="1519" spans="2:21">
      <c r="B1519" s="11">
        <v>33392</v>
      </c>
      <c r="D1519" s="4" t="s">
        <v>1601</v>
      </c>
      <c r="F1519" s="4" t="s">
        <v>1359</v>
      </c>
      <c r="G1519" s="4">
        <v>5900</v>
      </c>
      <c r="H1519" s="130">
        <f t="shared" si="38"/>
        <v>1798.3200000000002</v>
      </c>
      <c r="I1519" s="4">
        <v>60</v>
      </c>
      <c r="J1519" s="116">
        <f t="shared" si="39"/>
        <v>18.288</v>
      </c>
      <c r="L1519" s="6" t="s">
        <v>1894</v>
      </c>
      <c r="U1519">
        <v>0</v>
      </c>
    </row>
    <row r="1520" spans="2:21">
      <c r="B1520" s="11">
        <v>33395</v>
      </c>
      <c r="D1520" s="4" t="s">
        <v>1895</v>
      </c>
      <c r="F1520" s="4" t="s">
        <v>1358</v>
      </c>
      <c r="G1520" s="4">
        <v>4215</v>
      </c>
      <c r="H1520" s="130">
        <f t="shared" si="38"/>
        <v>1284.732</v>
      </c>
      <c r="I1520" s="4">
        <v>15</v>
      </c>
      <c r="J1520" s="116">
        <f t="shared" si="39"/>
        <v>4.5720000000000001</v>
      </c>
      <c r="K1520" s="6" t="s">
        <v>22</v>
      </c>
      <c r="N1520" s="17" t="s">
        <v>1899</v>
      </c>
      <c r="O1520" s="17" t="s">
        <v>1936</v>
      </c>
      <c r="U1520">
        <v>0</v>
      </c>
    </row>
    <row r="1521" spans="2:21">
      <c r="B1521" s="11">
        <v>33395</v>
      </c>
      <c r="D1521" s="4" t="s">
        <v>1895</v>
      </c>
      <c r="F1521" s="4" t="s">
        <v>739</v>
      </c>
      <c r="G1521" s="4">
        <v>4280</v>
      </c>
      <c r="H1521" s="130">
        <f t="shared" si="38"/>
        <v>1304.5440000000001</v>
      </c>
      <c r="I1521" s="4">
        <v>12</v>
      </c>
      <c r="J1521" s="116">
        <f t="shared" si="39"/>
        <v>3.6576000000000004</v>
      </c>
      <c r="K1521" s="6" t="s">
        <v>1041</v>
      </c>
      <c r="O1521" s="17" t="s">
        <v>1936</v>
      </c>
      <c r="U1521">
        <v>0</v>
      </c>
    </row>
    <row r="1522" spans="2:21">
      <c r="B1522" s="11">
        <v>33395</v>
      </c>
      <c r="D1522" s="4" t="s">
        <v>1895</v>
      </c>
      <c r="F1522" s="4" t="s">
        <v>1360</v>
      </c>
      <c r="G1522" s="4">
        <v>4040</v>
      </c>
      <c r="H1522" s="130">
        <f t="shared" si="38"/>
        <v>1231.3920000000001</v>
      </c>
      <c r="I1522" s="4">
        <v>40</v>
      </c>
      <c r="J1522" s="116">
        <f t="shared" si="39"/>
        <v>12.192</v>
      </c>
      <c r="O1522" s="17" t="s">
        <v>1936</v>
      </c>
      <c r="U1522">
        <v>0</v>
      </c>
    </row>
    <row r="1523" spans="2:21">
      <c r="B1523" s="11">
        <v>33395</v>
      </c>
      <c r="D1523" s="4" t="s">
        <v>1895</v>
      </c>
      <c r="F1523" s="4" t="s">
        <v>1896</v>
      </c>
      <c r="G1523" s="4">
        <v>4080</v>
      </c>
      <c r="H1523" s="130">
        <f t="shared" si="38"/>
        <v>1243.5840000000001</v>
      </c>
      <c r="I1523" s="4">
        <v>66</v>
      </c>
      <c r="J1523" s="116">
        <f t="shared" si="39"/>
        <v>20.116800000000001</v>
      </c>
      <c r="O1523" s="17" t="s">
        <v>1936</v>
      </c>
      <c r="U1523">
        <v>0</v>
      </c>
    </row>
    <row r="1524" spans="2:21">
      <c r="B1524" s="11">
        <v>33395</v>
      </c>
      <c r="D1524" s="4" t="s">
        <v>1895</v>
      </c>
      <c r="F1524" s="4" t="s">
        <v>1438</v>
      </c>
      <c r="G1524" s="4">
        <v>4110</v>
      </c>
      <c r="H1524" s="130">
        <f t="shared" ref="H1524:H1786" si="40">G1524*0.3048</f>
        <v>1252.7280000000001</v>
      </c>
      <c r="I1524" s="4">
        <v>25</v>
      </c>
      <c r="J1524" s="116">
        <f t="shared" si="39"/>
        <v>7.62</v>
      </c>
      <c r="K1524" s="6" t="s">
        <v>1897</v>
      </c>
      <c r="O1524" s="17" t="s">
        <v>1936</v>
      </c>
      <c r="U1524">
        <v>0</v>
      </c>
    </row>
    <row r="1525" spans="2:21">
      <c r="B1525" s="11">
        <v>33395</v>
      </c>
      <c r="D1525" s="4" t="s">
        <v>1895</v>
      </c>
      <c r="F1525" s="4" t="s">
        <v>522</v>
      </c>
      <c r="G1525" s="4">
        <v>4215</v>
      </c>
      <c r="H1525" s="130">
        <f t="shared" si="40"/>
        <v>1284.732</v>
      </c>
      <c r="I1525" s="4">
        <v>42</v>
      </c>
      <c r="J1525" s="116">
        <f t="shared" si="39"/>
        <v>12.801600000000001</v>
      </c>
      <c r="O1525" s="17" t="s">
        <v>1936</v>
      </c>
      <c r="U1525">
        <v>0</v>
      </c>
    </row>
    <row r="1526" spans="2:21">
      <c r="B1526" s="11">
        <v>33396</v>
      </c>
      <c r="F1526" s="4" t="s">
        <v>1639</v>
      </c>
      <c r="G1526" s="4">
        <v>4580</v>
      </c>
      <c r="H1526" s="130">
        <f t="shared" si="40"/>
        <v>1395.9840000000002</v>
      </c>
      <c r="I1526" s="4">
        <v>35</v>
      </c>
      <c r="J1526" s="116">
        <f t="shared" si="39"/>
        <v>10.668000000000001</v>
      </c>
      <c r="N1526" s="17" t="s">
        <v>1898</v>
      </c>
      <c r="O1526" s="17" t="s">
        <v>1936</v>
      </c>
      <c r="P1526" s="6" t="s">
        <v>1900</v>
      </c>
      <c r="R1526">
        <v>2</v>
      </c>
      <c r="U1526">
        <v>0</v>
      </c>
    </row>
    <row r="1527" spans="2:21">
      <c r="B1527" s="11">
        <v>33396</v>
      </c>
      <c r="F1527" s="4" t="s">
        <v>1901</v>
      </c>
      <c r="G1527" s="4">
        <v>4730</v>
      </c>
      <c r="H1527" s="130">
        <f t="shared" si="40"/>
        <v>1441.7040000000002</v>
      </c>
      <c r="I1527" s="4">
        <v>16</v>
      </c>
      <c r="J1527" s="116">
        <f t="shared" si="39"/>
        <v>4.8768000000000002</v>
      </c>
      <c r="K1527" s="6" t="s">
        <v>171</v>
      </c>
      <c r="O1527" s="17" t="s">
        <v>1936</v>
      </c>
      <c r="U1527">
        <v>0</v>
      </c>
    </row>
    <row r="1528" spans="2:21">
      <c r="B1528" s="11">
        <v>33397</v>
      </c>
      <c r="F1528" s="4" t="s">
        <v>547</v>
      </c>
      <c r="G1528" s="4">
        <v>4150</v>
      </c>
      <c r="H1528" s="130">
        <f t="shared" si="40"/>
        <v>1264.92</v>
      </c>
      <c r="I1528" s="4">
        <v>28</v>
      </c>
      <c r="J1528" s="116">
        <f t="shared" si="39"/>
        <v>8.5343999999999998</v>
      </c>
      <c r="K1528" s="6" t="s">
        <v>163</v>
      </c>
      <c r="N1528" s="17" t="s">
        <v>1902</v>
      </c>
      <c r="O1528" s="17" t="s">
        <v>2866</v>
      </c>
      <c r="P1528" s="6" t="s">
        <v>1903</v>
      </c>
      <c r="U1528">
        <v>0</v>
      </c>
    </row>
    <row r="1529" spans="2:21">
      <c r="B1529" s="11">
        <v>33397</v>
      </c>
      <c r="F1529" s="4" t="s">
        <v>546</v>
      </c>
      <c r="G1529" s="4">
        <v>4950</v>
      </c>
      <c r="H1529" s="130">
        <f t="shared" si="40"/>
        <v>1508.76</v>
      </c>
      <c r="I1529" s="4">
        <v>19</v>
      </c>
      <c r="J1529" s="116">
        <f t="shared" si="39"/>
        <v>5.7911999999999999</v>
      </c>
      <c r="O1529" s="17" t="s">
        <v>2866</v>
      </c>
      <c r="P1529" s="6" t="s">
        <v>1904</v>
      </c>
      <c r="R1529">
        <v>1</v>
      </c>
      <c r="S1529">
        <v>3</v>
      </c>
      <c r="U1529">
        <v>0</v>
      </c>
    </row>
    <row r="1530" spans="2:21">
      <c r="B1530" s="11">
        <v>33397</v>
      </c>
      <c r="F1530" s="4" t="s">
        <v>1905</v>
      </c>
      <c r="G1530" s="4">
        <v>5125</v>
      </c>
      <c r="H1530" s="130">
        <f t="shared" si="40"/>
        <v>1562.1000000000001</v>
      </c>
      <c r="I1530" s="4">
        <v>30</v>
      </c>
      <c r="J1530" s="116">
        <f t="shared" si="39"/>
        <v>9.1440000000000001</v>
      </c>
      <c r="K1530" s="6" t="s">
        <v>1118</v>
      </c>
      <c r="O1530" s="17" t="s">
        <v>2866</v>
      </c>
      <c r="U1530">
        <v>0</v>
      </c>
    </row>
    <row r="1531" spans="2:21">
      <c r="B1531" s="11">
        <v>33397</v>
      </c>
      <c r="F1531" s="4" t="s">
        <v>548</v>
      </c>
      <c r="G1531" s="4">
        <v>4950</v>
      </c>
      <c r="H1531" s="130">
        <f t="shared" si="40"/>
        <v>1508.76</v>
      </c>
      <c r="I1531" s="4">
        <v>20</v>
      </c>
      <c r="J1531" s="116">
        <f t="shared" si="39"/>
        <v>6.0960000000000001</v>
      </c>
      <c r="K1531" s="6" t="s">
        <v>171</v>
      </c>
      <c r="O1531" s="17" t="s">
        <v>2866</v>
      </c>
      <c r="U1531">
        <v>0</v>
      </c>
    </row>
    <row r="1532" spans="2:21">
      <c r="B1532" s="11">
        <v>33397</v>
      </c>
      <c r="F1532" s="4" t="s">
        <v>1906</v>
      </c>
      <c r="G1532" s="4">
        <v>4600</v>
      </c>
      <c r="H1532" s="130">
        <f t="shared" si="40"/>
        <v>1402.0800000000002</v>
      </c>
      <c r="I1532" s="4">
        <v>30</v>
      </c>
      <c r="J1532" s="116">
        <f t="shared" si="39"/>
        <v>9.1440000000000001</v>
      </c>
      <c r="K1532" s="6" t="s">
        <v>656</v>
      </c>
      <c r="O1532" s="17" t="s">
        <v>2866</v>
      </c>
      <c r="P1532" s="6" t="s">
        <v>1516</v>
      </c>
      <c r="U1532">
        <v>0</v>
      </c>
    </row>
    <row r="1533" spans="2:21">
      <c r="B1533" s="11">
        <v>33397</v>
      </c>
      <c r="F1533" s="4" t="s">
        <v>1907</v>
      </c>
      <c r="G1533" s="4">
        <v>4350</v>
      </c>
      <c r="H1533" s="130">
        <f t="shared" si="40"/>
        <v>1325.88</v>
      </c>
      <c r="I1533" s="4">
        <v>22</v>
      </c>
      <c r="J1533" s="116">
        <f t="shared" si="39"/>
        <v>6.7056000000000004</v>
      </c>
      <c r="O1533" s="17" t="s">
        <v>2866</v>
      </c>
      <c r="U1533">
        <v>0</v>
      </c>
    </row>
    <row r="1534" spans="2:21">
      <c r="B1534" s="11">
        <v>33397</v>
      </c>
      <c r="F1534" s="4" t="s">
        <v>1907</v>
      </c>
      <c r="G1534" s="4">
        <v>4300</v>
      </c>
      <c r="H1534" s="130">
        <f t="shared" si="40"/>
        <v>1310.6400000000001</v>
      </c>
      <c r="I1534" s="4">
        <v>30</v>
      </c>
      <c r="J1534" s="116">
        <f t="shared" si="39"/>
        <v>9.1440000000000001</v>
      </c>
      <c r="O1534" s="17" t="s">
        <v>2866</v>
      </c>
      <c r="U1534">
        <v>0</v>
      </c>
    </row>
    <row r="1535" spans="2:21">
      <c r="B1535" s="11">
        <v>33397</v>
      </c>
      <c r="F1535" s="4" t="s">
        <v>1907</v>
      </c>
      <c r="G1535" s="4">
        <v>4150</v>
      </c>
      <c r="H1535" s="130">
        <f t="shared" si="40"/>
        <v>1264.92</v>
      </c>
      <c r="I1535" s="4">
        <v>48</v>
      </c>
      <c r="J1535" s="116">
        <f t="shared" si="39"/>
        <v>14.630400000000002</v>
      </c>
      <c r="O1535" s="17" t="s">
        <v>2866</v>
      </c>
      <c r="U1535">
        <v>0</v>
      </c>
    </row>
    <row r="1536" spans="2:21">
      <c r="B1536" s="11">
        <v>33398</v>
      </c>
      <c r="F1536" s="4" t="s">
        <v>1908</v>
      </c>
      <c r="G1536" s="4">
        <v>4850</v>
      </c>
      <c r="H1536" s="130">
        <f t="shared" si="40"/>
        <v>1478.28</v>
      </c>
      <c r="I1536" s="4">
        <v>40</v>
      </c>
      <c r="J1536" s="116">
        <f t="shared" si="39"/>
        <v>12.192</v>
      </c>
      <c r="K1536" s="6" t="s">
        <v>171</v>
      </c>
      <c r="O1536" s="17" t="s">
        <v>2925</v>
      </c>
      <c r="U1536">
        <v>0</v>
      </c>
    </row>
    <row r="1537" spans="2:21">
      <c r="B1537" s="11">
        <v>33398</v>
      </c>
      <c r="F1537" s="4" t="s">
        <v>1909</v>
      </c>
      <c r="G1537" s="4">
        <v>5750</v>
      </c>
      <c r="H1537" s="130">
        <f t="shared" si="40"/>
        <v>1752.6000000000001</v>
      </c>
      <c r="I1537" s="4">
        <v>12</v>
      </c>
      <c r="J1537" s="116">
        <f t="shared" si="39"/>
        <v>3.6576000000000004</v>
      </c>
      <c r="K1537" s="6" t="s">
        <v>773</v>
      </c>
      <c r="N1537" s="17" t="s">
        <v>1910</v>
      </c>
      <c r="O1537" s="17" t="s">
        <v>2925</v>
      </c>
      <c r="P1537" s="6" t="s">
        <v>1002</v>
      </c>
      <c r="R1537">
        <v>2</v>
      </c>
      <c r="U1537">
        <v>0</v>
      </c>
    </row>
    <row r="1538" spans="2:21">
      <c r="B1538" s="11">
        <v>33398</v>
      </c>
      <c r="F1538" s="4" t="s">
        <v>1911</v>
      </c>
      <c r="G1538" s="4">
        <v>5750</v>
      </c>
      <c r="H1538" s="130">
        <f t="shared" si="40"/>
        <v>1752.6000000000001</v>
      </c>
      <c r="I1538" s="4">
        <v>30</v>
      </c>
      <c r="J1538" s="116">
        <f t="shared" si="39"/>
        <v>9.1440000000000001</v>
      </c>
      <c r="K1538" s="6" t="s">
        <v>1118</v>
      </c>
      <c r="O1538" s="17" t="s">
        <v>2925</v>
      </c>
      <c r="U1538">
        <v>0</v>
      </c>
    </row>
    <row r="1539" spans="2:21">
      <c r="B1539" s="11">
        <v>33398</v>
      </c>
      <c r="F1539" s="4" t="s">
        <v>1912</v>
      </c>
      <c r="G1539" s="4">
        <v>5280</v>
      </c>
      <c r="H1539" s="130">
        <f t="shared" si="40"/>
        <v>1609.3440000000001</v>
      </c>
      <c r="I1539" s="4">
        <v>25</v>
      </c>
      <c r="J1539" s="116">
        <f t="shared" si="39"/>
        <v>7.62</v>
      </c>
      <c r="K1539" s="6" t="s">
        <v>22</v>
      </c>
      <c r="O1539" s="17" t="s">
        <v>2925</v>
      </c>
      <c r="U1539">
        <v>0</v>
      </c>
    </row>
    <row r="1540" spans="2:21">
      <c r="B1540" s="11">
        <v>33399</v>
      </c>
      <c r="F1540" s="4" t="s">
        <v>1913</v>
      </c>
      <c r="G1540" s="4">
        <v>4190</v>
      </c>
      <c r="H1540" s="130">
        <f t="shared" si="40"/>
        <v>1277.1120000000001</v>
      </c>
      <c r="I1540" s="4">
        <v>50</v>
      </c>
      <c r="J1540" s="116">
        <f t="shared" si="39"/>
        <v>15.24</v>
      </c>
      <c r="N1540" s="17" t="s">
        <v>1899</v>
      </c>
      <c r="O1540" s="17" t="s">
        <v>1666</v>
      </c>
      <c r="P1540" s="6" t="s">
        <v>1914</v>
      </c>
      <c r="R1540">
        <v>2</v>
      </c>
      <c r="S1540">
        <v>3</v>
      </c>
      <c r="U1540">
        <v>0</v>
      </c>
    </row>
    <row r="1541" spans="2:21">
      <c r="B1541" s="11">
        <v>33400</v>
      </c>
      <c r="D1541" s="4">
        <v>17</v>
      </c>
      <c r="F1541" s="4" t="s">
        <v>1915</v>
      </c>
      <c r="G1541" s="4">
        <v>4700</v>
      </c>
      <c r="H1541" s="130">
        <f t="shared" si="40"/>
        <v>1432.5600000000002</v>
      </c>
      <c r="I1541" s="4">
        <v>30</v>
      </c>
      <c r="J1541" s="116">
        <f t="shared" si="39"/>
        <v>9.1440000000000001</v>
      </c>
      <c r="N1541" s="17" t="s">
        <v>1917</v>
      </c>
      <c r="O1541" s="17" t="s">
        <v>2926</v>
      </c>
      <c r="P1541" s="6" t="s">
        <v>1516</v>
      </c>
      <c r="U1541">
        <v>0</v>
      </c>
    </row>
    <row r="1542" spans="2:21">
      <c r="B1542" s="11">
        <v>33400</v>
      </c>
      <c r="D1542" s="4">
        <v>17</v>
      </c>
      <c r="F1542" s="4" t="s">
        <v>1916</v>
      </c>
      <c r="G1542" s="4">
        <v>4950</v>
      </c>
      <c r="H1542" s="130">
        <f t="shared" si="40"/>
        <v>1508.76</v>
      </c>
      <c r="I1542" s="4">
        <v>30</v>
      </c>
      <c r="J1542" s="116">
        <f t="shared" si="39"/>
        <v>9.1440000000000001</v>
      </c>
      <c r="O1542" s="17" t="s">
        <v>2926</v>
      </c>
      <c r="U1542">
        <v>0</v>
      </c>
    </row>
    <row r="1543" spans="2:21">
      <c r="B1543" s="11">
        <v>33400</v>
      </c>
      <c r="D1543" s="4">
        <v>17</v>
      </c>
      <c r="F1543" s="4" t="s">
        <v>1860</v>
      </c>
      <c r="G1543" s="4">
        <v>5050</v>
      </c>
      <c r="H1543" s="130">
        <f t="shared" si="40"/>
        <v>1539.24</v>
      </c>
      <c r="I1543" s="4">
        <v>8</v>
      </c>
      <c r="J1543" s="116">
        <f t="shared" si="39"/>
        <v>2.4384000000000001</v>
      </c>
      <c r="O1543" s="17" t="s">
        <v>2926</v>
      </c>
      <c r="P1543" s="6" t="s">
        <v>1516</v>
      </c>
      <c r="U1543">
        <v>0</v>
      </c>
    </row>
    <row r="1544" spans="2:21">
      <c r="B1544" s="11">
        <v>33401</v>
      </c>
      <c r="F1544" s="4" t="s">
        <v>1918</v>
      </c>
      <c r="G1544" s="4">
        <v>5125</v>
      </c>
      <c r="H1544" s="130">
        <f t="shared" si="40"/>
        <v>1562.1000000000001</v>
      </c>
      <c r="I1544" s="4">
        <v>27</v>
      </c>
      <c r="J1544" s="116">
        <f t="shared" si="39"/>
        <v>8.2295999999999996</v>
      </c>
      <c r="K1544" s="6" t="s">
        <v>22</v>
      </c>
      <c r="N1544" s="17" t="s">
        <v>1920</v>
      </c>
      <c r="O1544" s="17" t="s">
        <v>2926</v>
      </c>
      <c r="U1544">
        <v>0</v>
      </c>
    </row>
    <row r="1545" spans="2:21">
      <c r="B1545" s="11">
        <v>33401</v>
      </c>
      <c r="F1545" s="4" t="s">
        <v>1919</v>
      </c>
      <c r="G1545" s="4">
        <v>4920</v>
      </c>
      <c r="H1545" s="130">
        <f t="shared" si="40"/>
        <v>1499.616</v>
      </c>
      <c r="I1545" s="4">
        <v>20</v>
      </c>
      <c r="J1545" s="116">
        <f t="shared" si="39"/>
        <v>6.0960000000000001</v>
      </c>
      <c r="O1545" s="17" t="s">
        <v>2926</v>
      </c>
      <c r="U1545">
        <v>0</v>
      </c>
    </row>
    <row r="1546" spans="2:21">
      <c r="B1546" s="11">
        <v>33401</v>
      </c>
      <c r="F1546" s="4" t="s">
        <v>1921</v>
      </c>
      <c r="G1546" s="4">
        <v>5210</v>
      </c>
      <c r="H1546" s="130">
        <f t="shared" si="40"/>
        <v>1588.008</v>
      </c>
      <c r="I1546" s="4">
        <v>42</v>
      </c>
      <c r="J1546" s="116">
        <f t="shared" si="39"/>
        <v>12.801600000000001</v>
      </c>
      <c r="L1546" s="6" t="s">
        <v>1922</v>
      </c>
      <c r="O1546" s="17" t="s">
        <v>2926</v>
      </c>
      <c r="P1546" s="6" t="s">
        <v>1516</v>
      </c>
      <c r="U1546">
        <v>0</v>
      </c>
    </row>
    <row r="1547" spans="2:21">
      <c r="B1547" s="11">
        <v>33402</v>
      </c>
      <c r="D1547" s="4" t="s">
        <v>1923</v>
      </c>
      <c r="F1547" s="4" t="s">
        <v>1925</v>
      </c>
      <c r="G1547" s="4">
        <v>5760</v>
      </c>
      <c r="H1547" s="130">
        <f t="shared" si="40"/>
        <v>1755.6480000000001</v>
      </c>
      <c r="I1547" s="4">
        <v>16</v>
      </c>
      <c r="J1547" s="116">
        <f t="shared" si="39"/>
        <v>4.8768000000000002</v>
      </c>
      <c r="K1547" s="6" t="s">
        <v>773</v>
      </c>
      <c r="N1547" s="17" t="s">
        <v>1924</v>
      </c>
      <c r="O1547" s="17" t="s">
        <v>117</v>
      </c>
      <c r="U1547">
        <v>0</v>
      </c>
    </row>
    <row r="1548" spans="2:21">
      <c r="B1548" s="11">
        <v>33405</v>
      </c>
      <c r="F1548" s="4" t="s">
        <v>1194</v>
      </c>
      <c r="G1548" s="4">
        <v>3740</v>
      </c>
      <c r="H1548" s="130">
        <f t="shared" si="40"/>
        <v>1139.952</v>
      </c>
      <c r="I1548" s="4">
        <v>25</v>
      </c>
      <c r="J1548" s="116">
        <f t="shared" si="39"/>
        <v>7.62</v>
      </c>
      <c r="N1548" s="17" t="s">
        <v>1926</v>
      </c>
      <c r="O1548" s="17" t="s">
        <v>2815</v>
      </c>
      <c r="P1548" s="6" t="s">
        <v>1516</v>
      </c>
      <c r="R1548">
        <v>2</v>
      </c>
      <c r="U1548">
        <v>0</v>
      </c>
    </row>
    <row r="1549" spans="2:21">
      <c r="B1549" s="11">
        <v>33406</v>
      </c>
      <c r="G1549" s="4">
        <v>4080</v>
      </c>
      <c r="H1549" s="130">
        <f t="shared" si="40"/>
        <v>1243.5840000000001</v>
      </c>
      <c r="I1549" s="4">
        <v>17</v>
      </c>
      <c r="J1549" s="116">
        <f t="shared" si="39"/>
        <v>5.1816000000000004</v>
      </c>
      <c r="K1549" s="6" t="s">
        <v>120</v>
      </c>
      <c r="U1549">
        <v>0</v>
      </c>
    </row>
    <row r="1550" spans="2:21">
      <c r="B1550" s="11">
        <v>33407</v>
      </c>
      <c r="F1550" s="4" t="s">
        <v>949</v>
      </c>
      <c r="G1550" s="4">
        <v>7000</v>
      </c>
      <c r="H1550" s="130">
        <f t="shared" si="40"/>
        <v>2133.6</v>
      </c>
      <c r="I1550" s="4">
        <v>51</v>
      </c>
      <c r="J1550" s="116">
        <f t="shared" si="39"/>
        <v>15.5448</v>
      </c>
      <c r="N1550" s="17" t="s">
        <v>1927</v>
      </c>
      <c r="O1550" s="17" t="s">
        <v>1820</v>
      </c>
      <c r="U1550">
        <v>0</v>
      </c>
    </row>
    <row r="1551" spans="2:21">
      <c r="B1551" s="11">
        <v>33408</v>
      </c>
      <c r="C1551" s="6" t="s">
        <v>1929</v>
      </c>
      <c r="F1551" s="4" t="s">
        <v>1156</v>
      </c>
      <c r="G1551" s="4">
        <v>5600</v>
      </c>
      <c r="H1551" s="130">
        <f t="shared" si="40"/>
        <v>1706.88</v>
      </c>
      <c r="I1551" s="4">
        <v>30</v>
      </c>
      <c r="J1551" s="116">
        <f t="shared" si="39"/>
        <v>9.1440000000000001</v>
      </c>
      <c r="K1551" s="6" t="s">
        <v>1118</v>
      </c>
      <c r="N1551" s="17" t="s">
        <v>1928</v>
      </c>
      <c r="O1551" s="17" t="s">
        <v>1820</v>
      </c>
      <c r="U1551">
        <v>0</v>
      </c>
    </row>
    <row r="1552" spans="2:21">
      <c r="B1552" s="11">
        <v>33408</v>
      </c>
      <c r="F1552" s="4" t="s">
        <v>263</v>
      </c>
      <c r="G1552" s="4">
        <v>3555</v>
      </c>
      <c r="H1552" s="130">
        <f t="shared" si="40"/>
        <v>1083.5640000000001</v>
      </c>
      <c r="I1552" s="4">
        <v>12</v>
      </c>
      <c r="J1552" s="116">
        <f t="shared" si="39"/>
        <v>3.6576000000000004</v>
      </c>
      <c r="N1552" s="17" t="s">
        <v>1933</v>
      </c>
      <c r="O1552" s="17" t="s">
        <v>2927</v>
      </c>
      <c r="U1552">
        <v>0</v>
      </c>
    </row>
    <row r="1553" spans="2:21">
      <c r="B1553" s="11">
        <v>33408</v>
      </c>
      <c r="F1553" s="4" t="s">
        <v>54</v>
      </c>
      <c r="G1553" s="4">
        <v>3430</v>
      </c>
      <c r="H1553" s="130">
        <f t="shared" si="40"/>
        <v>1045.4639999999999</v>
      </c>
      <c r="I1553" s="4">
        <v>6</v>
      </c>
      <c r="J1553" s="116">
        <f t="shared" si="39"/>
        <v>1.8288000000000002</v>
      </c>
      <c r="K1553" s="6" t="s">
        <v>22</v>
      </c>
      <c r="O1553" s="17" t="s">
        <v>2927</v>
      </c>
      <c r="U1553">
        <v>0</v>
      </c>
    </row>
    <row r="1554" spans="2:21">
      <c r="B1554" s="11">
        <v>33410</v>
      </c>
      <c r="D1554" s="4" t="s">
        <v>1622</v>
      </c>
      <c r="F1554" s="4" t="s">
        <v>986</v>
      </c>
      <c r="G1554" s="4">
        <v>4250</v>
      </c>
      <c r="H1554" s="130">
        <f t="shared" si="40"/>
        <v>1295.4000000000001</v>
      </c>
      <c r="I1554" s="4">
        <v>51</v>
      </c>
      <c r="J1554" s="116">
        <f t="shared" si="39"/>
        <v>15.5448</v>
      </c>
      <c r="U1554">
        <v>0</v>
      </c>
    </row>
    <row r="1555" spans="2:21">
      <c r="B1555" s="11">
        <v>33410</v>
      </c>
      <c r="D1555" s="4" t="s">
        <v>1622</v>
      </c>
      <c r="F1555" s="4" t="s">
        <v>1930</v>
      </c>
      <c r="G1555" s="4">
        <v>4000</v>
      </c>
      <c r="H1555" s="130">
        <f t="shared" si="40"/>
        <v>1219.2</v>
      </c>
      <c r="I1555" s="4">
        <v>35</v>
      </c>
      <c r="J1555" s="116">
        <f t="shared" si="39"/>
        <v>10.668000000000001</v>
      </c>
      <c r="U1555">
        <v>0</v>
      </c>
    </row>
    <row r="1556" spans="2:21">
      <c r="B1556" s="11">
        <v>33411</v>
      </c>
      <c r="D1556" s="4">
        <v>4</v>
      </c>
      <c r="F1556" s="4" t="s">
        <v>708</v>
      </c>
      <c r="G1556" s="4">
        <v>5300</v>
      </c>
      <c r="H1556" s="130">
        <f t="shared" si="40"/>
        <v>1615.44</v>
      </c>
      <c r="I1556" s="4">
        <v>50</v>
      </c>
      <c r="J1556" s="116">
        <f t="shared" si="39"/>
        <v>15.24</v>
      </c>
      <c r="N1556" s="17" t="s">
        <v>1931</v>
      </c>
      <c r="O1556" s="17" t="s">
        <v>1666</v>
      </c>
      <c r="P1556" s="6" t="s">
        <v>1932</v>
      </c>
      <c r="U1556">
        <v>0</v>
      </c>
    </row>
    <row r="1557" spans="2:21">
      <c r="B1557" s="11">
        <v>33411</v>
      </c>
      <c r="D1557" s="4">
        <v>4</v>
      </c>
      <c r="F1557" s="4" t="s">
        <v>615</v>
      </c>
      <c r="G1557" s="4">
        <v>5400</v>
      </c>
      <c r="H1557" s="130">
        <f t="shared" si="40"/>
        <v>1645.92</v>
      </c>
      <c r="I1557" s="4">
        <v>54</v>
      </c>
      <c r="J1557" s="116">
        <f t="shared" si="39"/>
        <v>16.459199999999999</v>
      </c>
      <c r="O1557" s="17" t="s">
        <v>1666</v>
      </c>
      <c r="U1557">
        <v>0</v>
      </c>
    </row>
    <row r="1558" spans="2:21">
      <c r="B1558" s="11">
        <v>33411</v>
      </c>
      <c r="D1558" s="4">
        <v>4</v>
      </c>
      <c r="F1558" s="4" t="s">
        <v>552</v>
      </c>
      <c r="G1558" s="4">
        <v>5200</v>
      </c>
      <c r="H1558" s="130">
        <f t="shared" si="40"/>
        <v>1584.96</v>
      </c>
      <c r="I1558" s="4">
        <v>37</v>
      </c>
      <c r="J1558" s="116">
        <f t="shared" si="39"/>
        <v>11.277600000000001</v>
      </c>
      <c r="K1558" s="6" t="s">
        <v>163</v>
      </c>
      <c r="O1558" s="17" t="s">
        <v>1666</v>
      </c>
      <c r="U1558">
        <v>0</v>
      </c>
    </row>
    <row r="1559" spans="2:21">
      <c r="B1559" s="11">
        <v>33412</v>
      </c>
      <c r="F1559" s="4" t="s">
        <v>71</v>
      </c>
      <c r="G1559" s="4">
        <v>4850</v>
      </c>
      <c r="H1559" s="130">
        <f t="shared" si="40"/>
        <v>1478.28</v>
      </c>
      <c r="I1559" s="4">
        <v>40</v>
      </c>
      <c r="J1559" s="116">
        <f t="shared" si="39"/>
        <v>12.192</v>
      </c>
      <c r="U1559">
        <v>0</v>
      </c>
    </row>
    <row r="1560" spans="2:21">
      <c r="B1560" s="11">
        <v>33412</v>
      </c>
      <c r="F1560" s="4" t="s">
        <v>786</v>
      </c>
      <c r="G1560" s="4">
        <v>5100</v>
      </c>
      <c r="H1560" s="130">
        <f t="shared" si="40"/>
        <v>1554.48</v>
      </c>
      <c r="I1560" s="4">
        <v>25</v>
      </c>
      <c r="J1560" s="116">
        <f t="shared" si="39"/>
        <v>7.62</v>
      </c>
      <c r="U1560">
        <v>0</v>
      </c>
    </row>
    <row r="1561" spans="2:21">
      <c r="B1561" s="11">
        <v>33412</v>
      </c>
      <c r="F1561" s="4" t="s">
        <v>621</v>
      </c>
      <c r="G1561" s="4">
        <v>4800</v>
      </c>
      <c r="H1561" s="130">
        <f t="shared" si="40"/>
        <v>1463.04</v>
      </c>
      <c r="I1561" s="4">
        <v>6.5</v>
      </c>
      <c r="J1561" s="116">
        <f t="shared" si="39"/>
        <v>1.9812000000000001</v>
      </c>
      <c r="K1561" s="6" t="s">
        <v>1400</v>
      </c>
      <c r="U1561">
        <v>0</v>
      </c>
    </row>
    <row r="1562" spans="2:21">
      <c r="B1562" s="11">
        <v>33412</v>
      </c>
      <c r="F1562" s="4" t="s">
        <v>528</v>
      </c>
      <c r="H1562" s="130"/>
      <c r="I1562" s="4">
        <v>50</v>
      </c>
      <c r="J1562" s="116">
        <f t="shared" si="39"/>
        <v>15.24</v>
      </c>
      <c r="U1562">
        <v>0</v>
      </c>
    </row>
    <row r="1563" spans="2:21">
      <c r="B1563" s="11">
        <v>33413</v>
      </c>
      <c r="C1563" s="6" t="s">
        <v>1658</v>
      </c>
      <c r="D1563" s="4" t="s">
        <v>1934</v>
      </c>
      <c r="G1563" s="4">
        <v>4850</v>
      </c>
      <c r="H1563" s="130">
        <f t="shared" si="40"/>
        <v>1478.28</v>
      </c>
      <c r="I1563" s="4">
        <v>65</v>
      </c>
      <c r="J1563" s="116">
        <f t="shared" si="39"/>
        <v>19.812000000000001</v>
      </c>
      <c r="K1563" s="6" t="s">
        <v>123</v>
      </c>
      <c r="U1563">
        <v>0</v>
      </c>
    </row>
    <row r="1564" spans="2:21">
      <c r="B1564" s="11">
        <v>33413</v>
      </c>
      <c r="C1564" s="6" t="s">
        <v>1658</v>
      </c>
      <c r="D1564" s="4" t="s">
        <v>1934</v>
      </c>
      <c r="F1564" s="4" t="s">
        <v>724</v>
      </c>
      <c r="G1564" s="4">
        <v>4920</v>
      </c>
      <c r="H1564" s="130">
        <f t="shared" si="40"/>
        <v>1499.616</v>
      </c>
      <c r="I1564" s="4">
        <v>17</v>
      </c>
      <c r="J1564" s="116">
        <f t="shared" si="39"/>
        <v>5.1816000000000004</v>
      </c>
      <c r="K1564" s="6" t="s">
        <v>62</v>
      </c>
      <c r="U1564">
        <v>0</v>
      </c>
    </row>
    <row r="1565" spans="2:21">
      <c r="B1565" s="11">
        <v>33413</v>
      </c>
      <c r="C1565" s="6" t="s">
        <v>1658</v>
      </c>
      <c r="D1565" s="4" t="s">
        <v>1934</v>
      </c>
      <c r="F1565" s="4" t="s">
        <v>556</v>
      </c>
      <c r="G1565" s="4">
        <v>4960</v>
      </c>
      <c r="H1565" s="130">
        <f t="shared" si="40"/>
        <v>1511.808</v>
      </c>
      <c r="I1565" s="4">
        <v>14</v>
      </c>
      <c r="J1565" s="116">
        <f t="shared" si="39"/>
        <v>4.2671999999999999</v>
      </c>
      <c r="K1565" s="6" t="s">
        <v>320</v>
      </c>
      <c r="U1565">
        <v>0</v>
      </c>
    </row>
    <row r="1566" spans="2:21">
      <c r="B1566" s="11">
        <v>33413</v>
      </c>
      <c r="C1566" s="6" t="s">
        <v>1658</v>
      </c>
      <c r="D1566" s="4" t="s">
        <v>1934</v>
      </c>
      <c r="F1566" s="4" t="s">
        <v>558</v>
      </c>
      <c r="G1566" s="4">
        <v>5170</v>
      </c>
      <c r="H1566" s="130">
        <f t="shared" si="40"/>
        <v>1575.816</v>
      </c>
      <c r="I1566" s="4">
        <v>20</v>
      </c>
      <c r="J1566" s="116">
        <f t="shared" si="39"/>
        <v>6.0960000000000001</v>
      </c>
      <c r="U1566">
        <v>0</v>
      </c>
    </row>
    <row r="1567" spans="2:21">
      <c r="B1567" s="11">
        <v>33413</v>
      </c>
      <c r="C1567" s="6" t="s">
        <v>1658</v>
      </c>
      <c r="D1567" s="4" t="s">
        <v>1934</v>
      </c>
      <c r="F1567" s="4" t="s">
        <v>628</v>
      </c>
      <c r="G1567" s="4">
        <v>5160</v>
      </c>
      <c r="H1567" s="130">
        <f t="shared" si="40"/>
        <v>1572.768</v>
      </c>
      <c r="I1567" s="4">
        <v>18</v>
      </c>
      <c r="J1567" s="116">
        <f t="shared" si="39"/>
        <v>5.4864000000000006</v>
      </c>
      <c r="U1567">
        <v>0</v>
      </c>
    </row>
    <row r="1568" spans="2:21">
      <c r="B1568" s="11">
        <v>33413</v>
      </c>
      <c r="C1568" s="6" t="s">
        <v>1658</v>
      </c>
      <c r="D1568" s="4" t="s">
        <v>1934</v>
      </c>
      <c r="F1568" s="4" t="s">
        <v>689</v>
      </c>
      <c r="G1568" s="4">
        <v>5450</v>
      </c>
      <c r="H1568" s="130">
        <f t="shared" si="40"/>
        <v>1661.16</v>
      </c>
      <c r="I1568" s="4">
        <v>30</v>
      </c>
      <c r="J1568" s="116">
        <f t="shared" si="39"/>
        <v>9.1440000000000001</v>
      </c>
      <c r="K1568" s="6" t="s">
        <v>1241</v>
      </c>
      <c r="U1568">
        <v>0</v>
      </c>
    </row>
    <row r="1569" spans="2:21">
      <c r="B1569" s="11">
        <v>33414</v>
      </c>
      <c r="C1569" s="6" t="s">
        <v>1658</v>
      </c>
      <c r="D1569" s="4" t="s">
        <v>1935</v>
      </c>
      <c r="F1569" s="4" t="s">
        <v>106</v>
      </c>
      <c r="G1569" s="4">
        <v>5250</v>
      </c>
      <c r="H1569" s="130">
        <f t="shared" si="40"/>
        <v>1600.2</v>
      </c>
      <c r="I1569" s="4">
        <v>25</v>
      </c>
      <c r="J1569" s="116">
        <f t="shared" si="39"/>
        <v>7.62</v>
      </c>
      <c r="K1569" s="6" t="s">
        <v>460</v>
      </c>
      <c r="U1569">
        <v>0</v>
      </c>
    </row>
    <row r="1570" spans="2:21">
      <c r="B1570" s="11">
        <v>33414</v>
      </c>
      <c r="C1570" s="6" t="s">
        <v>1658</v>
      </c>
      <c r="D1570" s="4" t="s">
        <v>1935</v>
      </c>
      <c r="F1570" s="4" t="s">
        <v>701</v>
      </c>
      <c r="G1570" s="4">
        <v>4900</v>
      </c>
      <c r="H1570" s="130">
        <f t="shared" si="40"/>
        <v>1493.52</v>
      </c>
      <c r="I1570" s="4">
        <v>30</v>
      </c>
      <c r="J1570" s="116">
        <f t="shared" si="39"/>
        <v>9.1440000000000001</v>
      </c>
      <c r="U1570">
        <v>0</v>
      </c>
    </row>
    <row r="1571" spans="2:21">
      <c r="B1571" s="11">
        <v>33416</v>
      </c>
      <c r="C1571" s="6" t="s">
        <v>1938</v>
      </c>
      <c r="D1571" s="4">
        <v>18</v>
      </c>
      <c r="F1571" s="4" t="s">
        <v>577</v>
      </c>
      <c r="G1571" s="4">
        <v>5350</v>
      </c>
      <c r="H1571" s="130">
        <f t="shared" si="40"/>
        <v>1630.68</v>
      </c>
      <c r="I1571" s="4">
        <v>25</v>
      </c>
      <c r="J1571" s="116">
        <f t="shared" si="39"/>
        <v>7.62</v>
      </c>
      <c r="N1571" s="17" t="s">
        <v>1936</v>
      </c>
      <c r="O1571" s="17" t="s">
        <v>1936</v>
      </c>
      <c r="P1571" s="6" t="s">
        <v>1549</v>
      </c>
      <c r="U1571">
        <v>0</v>
      </c>
    </row>
    <row r="1572" spans="2:21">
      <c r="B1572" s="11">
        <v>33416</v>
      </c>
      <c r="C1572" s="6" t="s">
        <v>1938</v>
      </c>
      <c r="D1572" s="4">
        <v>18</v>
      </c>
      <c r="F1572" s="4" t="s">
        <v>1515</v>
      </c>
      <c r="G1572" s="4">
        <v>5500</v>
      </c>
      <c r="H1572" s="130">
        <f t="shared" si="40"/>
        <v>1676.4</v>
      </c>
      <c r="I1572" s="4">
        <v>38</v>
      </c>
      <c r="J1572" s="116">
        <f t="shared" si="39"/>
        <v>11.5824</v>
      </c>
      <c r="K1572" s="6" t="s">
        <v>120</v>
      </c>
      <c r="O1572" s="17" t="s">
        <v>1936</v>
      </c>
      <c r="P1572" s="6" t="s">
        <v>1937</v>
      </c>
      <c r="U1572">
        <v>0</v>
      </c>
    </row>
    <row r="1573" spans="2:21">
      <c r="B1573" s="11">
        <v>33416</v>
      </c>
      <c r="C1573" s="6" t="s">
        <v>1938</v>
      </c>
      <c r="D1573" s="4">
        <v>18</v>
      </c>
      <c r="F1573" s="4" t="s">
        <v>733</v>
      </c>
      <c r="G1573" s="4">
        <v>5100</v>
      </c>
      <c r="H1573" s="130">
        <f t="shared" si="40"/>
        <v>1554.48</v>
      </c>
      <c r="I1573" s="4">
        <v>4</v>
      </c>
      <c r="J1573" s="116">
        <f t="shared" si="39"/>
        <v>1.2192000000000001</v>
      </c>
      <c r="K1573" s="6" t="s">
        <v>171</v>
      </c>
      <c r="O1573" s="17" t="s">
        <v>1936</v>
      </c>
      <c r="U1573">
        <v>0</v>
      </c>
    </row>
    <row r="1574" spans="2:21">
      <c r="B1574" s="11">
        <v>33419</v>
      </c>
      <c r="C1574" s="6" t="s">
        <v>1939</v>
      </c>
      <c r="F1574" s="4" t="s">
        <v>736</v>
      </c>
      <c r="G1574" s="4">
        <v>4900</v>
      </c>
      <c r="H1574" s="130">
        <f t="shared" si="40"/>
        <v>1493.52</v>
      </c>
      <c r="I1574" s="4">
        <v>28</v>
      </c>
      <c r="J1574" s="116">
        <f t="shared" si="39"/>
        <v>8.5343999999999998</v>
      </c>
      <c r="K1574" s="6" t="s">
        <v>423</v>
      </c>
      <c r="N1574" s="17" t="s">
        <v>1940</v>
      </c>
      <c r="O1574" s="17" t="s">
        <v>2866</v>
      </c>
      <c r="U1574">
        <v>0</v>
      </c>
    </row>
    <row r="1575" spans="2:21">
      <c r="B1575" s="11">
        <v>33419</v>
      </c>
      <c r="C1575" s="6" t="s">
        <v>1939</v>
      </c>
      <c r="F1575" s="4" t="s">
        <v>1538</v>
      </c>
      <c r="G1575" s="4">
        <v>4960</v>
      </c>
      <c r="H1575" s="130">
        <f t="shared" si="40"/>
        <v>1511.808</v>
      </c>
      <c r="I1575" s="4">
        <v>12</v>
      </c>
      <c r="J1575" s="116">
        <f t="shared" si="39"/>
        <v>3.6576000000000004</v>
      </c>
      <c r="K1575" s="6" t="s">
        <v>120</v>
      </c>
      <c r="O1575" s="17" t="s">
        <v>2866</v>
      </c>
      <c r="U1575">
        <v>0</v>
      </c>
    </row>
    <row r="1576" spans="2:21">
      <c r="B1576" s="11">
        <v>33419</v>
      </c>
      <c r="C1576" s="6" t="s">
        <v>1939</v>
      </c>
      <c r="F1576" s="4" t="s">
        <v>68</v>
      </c>
      <c r="G1576" s="4">
        <v>4920</v>
      </c>
      <c r="H1576" s="130">
        <f t="shared" si="40"/>
        <v>1499.616</v>
      </c>
      <c r="I1576" s="4">
        <v>25</v>
      </c>
      <c r="J1576" s="116">
        <f t="shared" si="39"/>
        <v>7.62</v>
      </c>
      <c r="O1576" s="17" t="s">
        <v>2866</v>
      </c>
      <c r="U1576">
        <v>0</v>
      </c>
    </row>
    <row r="1577" spans="2:21">
      <c r="B1577" s="11">
        <v>33419</v>
      </c>
      <c r="C1577" s="6" t="s">
        <v>1939</v>
      </c>
      <c r="F1577" s="4" t="s">
        <v>1273</v>
      </c>
      <c r="G1577" s="4">
        <v>5150</v>
      </c>
      <c r="H1577" s="130">
        <f t="shared" si="40"/>
        <v>1569.72</v>
      </c>
      <c r="I1577" s="4">
        <v>30</v>
      </c>
      <c r="J1577" s="116">
        <f t="shared" si="39"/>
        <v>9.1440000000000001</v>
      </c>
      <c r="K1577" s="6" t="s">
        <v>22</v>
      </c>
      <c r="O1577" s="17" t="s">
        <v>2866</v>
      </c>
      <c r="U1577">
        <v>0</v>
      </c>
    </row>
    <row r="1578" spans="2:21">
      <c r="B1578" s="11">
        <v>33419</v>
      </c>
      <c r="C1578" s="6" t="s">
        <v>1939</v>
      </c>
      <c r="F1578" s="4" t="s">
        <v>1178</v>
      </c>
      <c r="G1578" s="4">
        <v>5300</v>
      </c>
      <c r="H1578" s="130">
        <f t="shared" si="40"/>
        <v>1615.44</v>
      </c>
      <c r="I1578" s="4">
        <v>30</v>
      </c>
      <c r="J1578" s="116">
        <f t="shared" si="39"/>
        <v>9.1440000000000001</v>
      </c>
      <c r="K1578" s="6" t="s">
        <v>123</v>
      </c>
      <c r="O1578" s="17" t="s">
        <v>2866</v>
      </c>
      <c r="U1578">
        <v>0</v>
      </c>
    </row>
    <row r="1579" spans="2:21">
      <c r="B1579" s="11">
        <v>33421</v>
      </c>
      <c r="F1579" s="4" t="s">
        <v>1178</v>
      </c>
      <c r="G1579" s="4">
        <v>7050</v>
      </c>
      <c r="H1579" s="130">
        <f t="shared" si="40"/>
        <v>2148.84</v>
      </c>
      <c r="I1579" s="4">
        <v>10</v>
      </c>
      <c r="J1579" s="116">
        <f t="shared" si="39"/>
        <v>3.048</v>
      </c>
      <c r="N1579" s="17" t="s">
        <v>1942</v>
      </c>
      <c r="O1579" s="17" t="s">
        <v>1875</v>
      </c>
      <c r="U1579">
        <v>0</v>
      </c>
    </row>
    <row r="1580" spans="2:21">
      <c r="B1580" s="11">
        <v>33421</v>
      </c>
      <c r="F1580" s="4" t="s">
        <v>772</v>
      </c>
      <c r="G1580" s="4">
        <v>6870</v>
      </c>
      <c r="H1580" s="130">
        <f t="shared" si="40"/>
        <v>2093.9760000000001</v>
      </c>
      <c r="I1580" s="4">
        <v>11</v>
      </c>
      <c r="J1580" s="116">
        <f t="shared" si="39"/>
        <v>3.3528000000000002</v>
      </c>
      <c r="K1580" s="6" t="s">
        <v>481</v>
      </c>
      <c r="O1580" s="17" t="s">
        <v>1875</v>
      </c>
      <c r="P1580" s="6" t="s">
        <v>1549</v>
      </c>
      <c r="U1580">
        <v>0</v>
      </c>
    </row>
    <row r="1581" spans="2:21">
      <c r="B1581" s="11">
        <v>33422</v>
      </c>
      <c r="F1581" s="4" t="s">
        <v>111</v>
      </c>
      <c r="G1581" s="4">
        <v>5530</v>
      </c>
      <c r="H1581" s="130">
        <f t="shared" si="40"/>
        <v>1685.5440000000001</v>
      </c>
      <c r="I1581" s="4">
        <v>36</v>
      </c>
      <c r="J1581" s="116">
        <f t="shared" si="39"/>
        <v>10.972800000000001</v>
      </c>
      <c r="K1581" s="6" t="s">
        <v>460</v>
      </c>
      <c r="N1581" s="17" t="s">
        <v>1941</v>
      </c>
      <c r="O1581" s="17" t="s">
        <v>1820</v>
      </c>
      <c r="U1581">
        <v>0</v>
      </c>
    </row>
    <row r="1582" spans="2:21">
      <c r="B1582" s="11">
        <v>33422</v>
      </c>
      <c r="F1582" s="4" t="s">
        <v>676</v>
      </c>
      <c r="G1582" s="4">
        <v>5650</v>
      </c>
      <c r="H1582" s="130">
        <f t="shared" si="40"/>
        <v>1722.1200000000001</v>
      </c>
      <c r="I1582" s="4">
        <v>6.5</v>
      </c>
      <c r="J1582" s="116">
        <f t="shared" si="39"/>
        <v>1.9812000000000001</v>
      </c>
      <c r="K1582" s="6" t="s">
        <v>163</v>
      </c>
      <c r="O1582" s="17" t="s">
        <v>1820</v>
      </c>
      <c r="U1582">
        <v>0</v>
      </c>
    </row>
    <row r="1583" spans="2:21">
      <c r="B1583" s="11">
        <v>33423</v>
      </c>
      <c r="F1583" s="4" t="s">
        <v>1544</v>
      </c>
      <c r="G1583" s="4">
        <v>7000</v>
      </c>
      <c r="H1583" s="130">
        <f t="shared" si="40"/>
        <v>2133.6</v>
      </c>
      <c r="I1583" s="4">
        <v>6.5</v>
      </c>
      <c r="J1583" s="116">
        <f t="shared" si="39"/>
        <v>1.9812000000000001</v>
      </c>
      <c r="K1583" s="6" t="s">
        <v>22</v>
      </c>
      <c r="N1583" s="17" t="s">
        <v>1943</v>
      </c>
      <c r="O1583" s="17" t="s">
        <v>2928</v>
      </c>
      <c r="P1583" s="6" t="s">
        <v>1516</v>
      </c>
      <c r="U1583">
        <v>0</v>
      </c>
    </row>
    <row r="1584" spans="2:21">
      <c r="B1584" s="11">
        <v>33423</v>
      </c>
      <c r="F1584" s="4" t="s">
        <v>525</v>
      </c>
      <c r="G1584" s="4">
        <v>7100</v>
      </c>
      <c r="H1584" s="130">
        <f t="shared" si="40"/>
        <v>2164.08</v>
      </c>
      <c r="I1584" s="4">
        <v>28</v>
      </c>
      <c r="J1584" s="116">
        <f t="shared" si="39"/>
        <v>8.5343999999999998</v>
      </c>
      <c r="K1584" s="6" t="s">
        <v>22</v>
      </c>
      <c r="O1584" s="17" t="s">
        <v>2928</v>
      </c>
      <c r="P1584" s="6" t="s">
        <v>1944</v>
      </c>
      <c r="U1584">
        <v>0</v>
      </c>
    </row>
    <row r="1585" spans="2:21">
      <c r="B1585" s="11">
        <v>33423</v>
      </c>
      <c r="F1585" s="4" t="s">
        <v>524</v>
      </c>
      <c r="G1585" s="4">
        <v>7210</v>
      </c>
      <c r="H1585" s="130">
        <f t="shared" si="40"/>
        <v>2197.6080000000002</v>
      </c>
      <c r="I1585" s="4">
        <v>35</v>
      </c>
      <c r="J1585" s="116">
        <f t="shared" si="39"/>
        <v>10.668000000000001</v>
      </c>
      <c r="K1585" s="6" t="s">
        <v>22</v>
      </c>
      <c r="O1585" s="17" t="s">
        <v>2928</v>
      </c>
      <c r="U1585">
        <v>0</v>
      </c>
    </row>
    <row r="1586" spans="2:21">
      <c r="B1586" s="11">
        <v>33423</v>
      </c>
      <c r="F1586" s="4" t="s">
        <v>1448</v>
      </c>
      <c r="G1586" s="4">
        <v>7200</v>
      </c>
      <c r="H1586" s="130">
        <f t="shared" si="40"/>
        <v>2194.56</v>
      </c>
      <c r="I1586" s="4">
        <v>18</v>
      </c>
      <c r="J1586" s="116">
        <f t="shared" si="39"/>
        <v>5.4864000000000006</v>
      </c>
      <c r="K1586" s="6" t="s">
        <v>204</v>
      </c>
      <c r="O1586" s="17" t="s">
        <v>2928</v>
      </c>
      <c r="P1586" s="6" t="s">
        <v>1516</v>
      </c>
      <c r="U1586">
        <v>0</v>
      </c>
    </row>
    <row r="1587" spans="2:21">
      <c r="B1587" s="11">
        <v>33424</v>
      </c>
      <c r="D1587" s="4" t="s">
        <v>1440</v>
      </c>
      <c r="F1587" s="4" t="s">
        <v>523</v>
      </c>
      <c r="G1587" s="4">
        <v>7300</v>
      </c>
      <c r="H1587" s="130">
        <f t="shared" si="40"/>
        <v>2225.04</v>
      </c>
      <c r="I1587" s="4">
        <v>36</v>
      </c>
      <c r="J1587" s="116">
        <f t="shared" si="39"/>
        <v>10.972800000000001</v>
      </c>
      <c r="N1587" s="17" t="s">
        <v>1945</v>
      </c>
      <c r="O1587" s="17" t="s">
        <v>1820</v>
      </c>
      <c r="P1587" s="6" t="s">
        <v>1946</v>
      </c>
      <c r="U1587">
        <v>0</v>
      </c>
    </row>
    <row r="1588" spans="2:21">
      <c r="B1588" s="11">
        <v>33424</v>
      </c>
      <c r="D1588" s="4" t="s">
        <v>1440</v>
      </c>
      <c r="F1588" s="4" t="s">
        <v>742</v>
      </c>
      <c r="G1588" s="4">
        <v>6300</v>
      </c>
      <c r="H1588" s="130">
        <f t="shared" si="40"/>
        <v>1920.24</v>
      </c>
      <c r="I1588" s="4">
        <v>27</v>
      </c>
      <c r="J1588" s="116">
        <f t="shared" si="39"/>
        <v>8.2295999999999996</v>
      </c>
      <c r="K1588" s="6" t="s">
        <v>1138</v>
      </c>
      <c r="O1588" s="17" t="s">
        <v>1820</v>
      </c>
      <c r="U1588">
        <v>0</v>
      </c>
    </row>
    <row r="1589" spans="2:21">
      <c r="B1589" s="11">
        <v>33425</v>
      </c>
      <c r="D1589" s="4" t="s">
        <v>1947</v>
      </c>
      <c r="F1589" s="4" t="s">
        <v>1360</v>
      </c>
      <c r="G1589" s="4">
        <v>6395</v>
      </c>
      <c r="H1589" s="130">
        <f t="shared" si="40"/>
        <v>1949.1960000000001</v>
      </c>
      <c r="I1589" s="4">
        <v>6</v>
      </c>
      <c r="J1589" s="116">
        <f t="shared" si="39"/>
        <v>1.8288000000000002</v>
      </c>
      <c r="U1589">
        <v>0</v>
      </c>
    </row>
    <row r="1590" spans="2:21">
      <c r="B1590" s="11">
        <v>33425</v>
      </c>
      <c r="D1590" s="4" t="s">
        <v>1947</v>
      </c>
      <c r="F1590" s="4" t="s">
        <v>1438</v>
      </c>
      <c r="G1590" s="4">
        <v>6350</v>
      </c>
      <c r="H1590" s="130">
        <f t="shared" si="40"/>
        <v>1935.48</v>
      </c>
      <c r="I1590" s="4">
        <v>50</v>
      </c>
      <c r="J1590" s="116">
        <f t="shared" si="39"/>
        <v>15.24</v>
      </c>
      <c r="U1590">
        <v>0</v>
      </c>
    </row>
    <row r="1591" spans="2:21">
      <c r="B1591" s="11">
        <v>33425</v>
      </c>
      <c r="D1591" s="4" t="s">
        <v>1947</v>
      </c>
      <c r="F1591" s="4" t="s">
        <v>522</v>
      </c>
      <c r="G1591" s="4">
        <v>5750</v>
      </c>
      <c r="H1591" s="130">
        <f t="shared" si="40"/>
        <v>1752.6000000000001</v>
      </c>
      <c r="I1591" s="4">
        <v>52</v>
      </c>
      <c r="J1591" s="116">
        <f t="shared" si="39"/>
        <v>15.849600000000001</v>
      </c>
      <c r="K1591" s="6" t="s">
        <v>241</v>
      </c>
      <c r="P1591" s="6" t="s">
        <v>1948</v>
      </c>
      <c r="U1591">
        <v>0</v>
      </c>
    </row>
    <row r="1592" spans="2:21">
      <c r="B1592" s="11">
        <v>33426</v>
      </c>
      <c r="D1592" s="4" t="s">
        <v>1949</v>
      </c>
      <c r="F1592" s="4" t="s">
        <v>533</v>
      </c>
      <c r="G1592" s="4">
        <v>5980</v>
      </c>
      <c r="H1592" s="130">
        <f t="shared" si="40"/>
        <v>1822.7040000000002</v>
      </c>
      <c r="I1592" s="4">
        <v>45</v>
      </c>
      <c r="J1592" s="116">
        <f t="shared" si="39"/>
        <v>13.716000000000001</v>
      </c>
      <c r="K1592" s="6" t="s">
        <v>163</v>
      </c>
      <c r="U1592">
        <v>0</v>
      </c>
    </row>
    <row r="1593" spans="2:21">
      <c r="B1593" s="11">
        <v>33426</v>
      </c>
      <c r="D1593" s="4" t="s">
        <v>1949</v>
      </c>
      <c r="F1593" s="4" t="s">
        <v>546</v>
      </c>
      <c r="G1593" s="4">
        <v>5950</v>
      </c>
      <c r="H1593" s="130">
        <f t="shared" si="40"/>
        <v>1813.5600000000002</v>
      </c>
      <c r="I1593" s="4">
        <v>28</v>
      </c>
      <c r="J1593" s="116">
        <f t="shared" si="39"/>
        <v>8.5343999999999998</v>
      </c>
      <c r="K1593" s="6" t="s">
        <v>62</v>
      </c>
      <c r="U1593">
        <v>0</v>
      </c>
    </row>
    <row r="1594" spans="2:21">
      <c r="B1594" s="11">
        <v>33427</v>
      </c>
      <c r="C1594" s="6" t="s">
        <v>1929</v>
      </c>
      <c r="F1594" s="4" t="s">
        <v>1950</v>
      </c>
      <c r="G1594" s="4">
        <v>5800</v>
      </c>
      <c r="H1594" s="130">
        <f t="shared" si="40"/>
        <v>1767.8400000000001</v>
      </c>
      <c r="I1594" s="4">
        <v>26</v>
      </c>
      <c r="J1594" s="116">
        <f t="shared" si="39"/>
        <v>7.9248000000000003</v>
      </c>
      <c r="O1594" s="17" t="s">
        <v>2929</v>
      </c>
      <c r="U1594">
        <v>0</v>
      </c>
    </row>
    <row r="1595" spans="2:21">
      <c r="B1595" s="11">
        <v>33427</v>
      </c>
      <c r="C1595" s="6" t="s">
        <v>1929</v>
      </c>
      <c r="F1595" s="4" t="s">
        <v>1906</v>
      </c>
      <c r="G1595" s="4">
        <v>5620</v>
      </c>
      <c r="H1595" s="130">
        <f t="shared" si="40"/>
        <v>1712.9760000000001</v>
      </c>
      <c r="I1595" s="4">
        <v>28</v>
      </c>
      <c r="J1595" s="116">
        <f t="shared" si="39"/>
        <v>8.5343999999999998</v>
      </c>
      <c r="K1595" s="6" t="s">
        <v>270</v>
      </c>
      <c r="O1595" s="17" t="s">
        <v>2929</v>
      </c>
      <c r="U1595">
        <v>0</v>
      </c>
    </row>
    <row r="1596" spans="2:21">
      <c r="B1596" s="11">
        <v>33427</v>
      </c>
      <c r="C1596" s="6" t="s">
        <v>1929</v>
      </c>
      <c r="F1596" s="4" t="s">
        <v>1908</v>
      </c>
      <c r="G1596" s="4">
        <v>4560</v>
      </c>
      <c r="H1596" s="130">
        <f t="shared" si="40"/>
        <v>1389.8880000000001</v>
      </c>
      <c r="I1596" s="4">
        <v>12</v>
      </c>
      <c r="J1596" s="116">
        <f t="shared" si="39"/>
        <v>3.6576000000000004</v>
      </c>
      <c r="O1596" s="17" t="s">
        <v>2929</v>
      </c>
      <c r="U1596">
        <v>0</v>
      </c>
    </row>
    <row r="1597" spans="2:21">
      <c r="B1597" s="11">
        <v>33427</v>
      </c>
      <c r="C1597" s="6" t="s">
        <v>1929</v>
      </c>
      <c r="F1597" s="4" t="s">
        <v>1909</v>
      </c>
      <c r="G1597" s="4">
        <v>3900</v>
      </c>
      <c r="H1597" s="130">
        <f t="shared" si="40"/>
        <v>1188.72</v>
      </c>
      <c r="I1597" s="4">
        <v>51</v>
      </c>
      <c r="J1597" s="116">
        <f t="shared" si="39"/>
        <v>15.5448</v>
      </c>
      <c r="O1597" s="17" t="s">
        <v>2929</v>
      </c>
      <c r="U1597">
        <v>0</v>
      </c>
    </row>
    <row r="1598" spans="2:21">
      <c r="B1598" s="11">
        <v>33427</v>
      </c>
      <c r="C1598" s="6" t="s">
        <v>1929</v>
      </c>
      <c r="F1598" s="4" t="s">
        <v>1911</v>
      </c>
      <c r="G1598" s="4">
        <v>4300</v>
      </c>
      <c r="H1598" s="130">
        <f t="shared" si="40"/>
        <v>1310.6400000000001</v>
      </c>
      <c r="I1598" s="4">
        <v>30</v>
      </c>
      <c r="J1598" s="116">
        <f t="shared" si="39"/>
        <v>9.1440000000000001</v>
      </c>
      <c r="O1598" s="17" t="s">
        <v>2929</v>
      </c>
      <c r="U1598">
        <v>0</v>
      </c>
    </row>
    <row r="1599" spans="2:21">
      <c r="B1599" s="11">
        <v>33427</v>
      </c>
      <c r="C1599" s="6" t="s">
        <v>1929</v>
      </c>
      <c r="F1599" s="4" t="s">
        <v>54</v>
      </c>
      <c r="H1599" s="130"/>
      <c r="I1599" s="4">
        <v>8</v>
      </c>
      <c r="J1599" s="116">
        <f t="shared" si="39"/>
        <v>2.4384000000000001</v>
      </c>
      <c r="K1599" s="6" t="s">
        <v>171</v>
      </c>
      <c r="O1599" s="17" t="s">
        <v>2929</v>
      </c>
      <c r="U1599">
        <v>0</v>
      </c>
    </row>
    <row r="1600" spans="2:21">
      <c r="B1600" s="11">
        <v>33427</v>
      </c>
      <c r="C1600" s="6" t="s">
        <v>1929</v>
      </c>
      <c r="F1600" s="4" t="s">
        <v>615</v>
      </c>
      <c r="G1600" s="4">
        <v>3270</v>
      </c>
      <c r="H1600" s="130">
        <f t="shared" si="40"/>
        <v>996.69600000000003</v>
      </c>
      <c r="I1600" s="4">
        <v>15</v>
      </c>
      <c r="J1600" s="116">
        <f t="shared" si="39"/>
        <v>4.5720000000000001</v>
      </c>
      <c r="K1600" s="6" t="s">
        <v>204</v>
      </c>
      <c r="N1600" s="17" t="s">
        <v>1951</v>
      </c>
      <c r="O1600" s="17" t="s">
        <v>2929</v>
      </c>
      <c r="U1600">
        <v>0</v>
      </c>
    </row>
    <row r="1601" spans="2:21">
      <c r="B1601" s="11">
        <v>33427</v>
      </c>
      <c r="C1601" s="6" t="s">
        <v>1929</v>
      </c>
      <c r="F1601" s="4" t="s">
        <v>552</v>
      </c>
      <c r="G1601" s="4">
        <v>3290</v>
      </c>
      <c r="H1601" s="130">
        <f t="shared" si="40"/>
        <v>1002.792</v>
      </c>
      <c r="I1601" s="4">
        <v>25</v>
      </c>
      <c r="J1601" s="116">
        <f t="shared" si="39"/>
        <v>7.62</v>
      </c>
      <c r="O1601" s="17" t="s">
        <v>2929</v>
      </c>
      <c r="U1601">
        <v>0</v>
      </c>
    </row>
    <row r="1602" spans="2:21">
      <c r="B1602" s="11">
        <v>33437</v>
      </c>
      <c r="F1602" s="4" t="s">
        <v>552</v>
      </c>
      <c r="G1602" s="4">
        <v>7350</v>
      </c>
      <c r="H1602" s="130">
        <f t="shared" si="40"/>
        <v>2240.2800000000002</v>
      </c>
      <c r="I1602" s="4">
        <v>30</v>
      </c>
      <c r="J1602" s="116">
        <f t="shared" si="39"/>
        <v>9.1440000000000001</v>
      </c>
      <c r="K1602" s="6" t="s">
        <v>1138</v>
      </c>
      <c r="U1602">
        <v>0</v>
      </c>
    </row>
    <row r="1603" spans="2:21">
      <c r="B1603" s="11">
        <v>33437</v>
      </c>
      <c r="F1603" s="4" t="s">
        <v>71</v>
      </c>
      <c r="G1603" s="4">
        <v>7050</v>
      </c>
      <c r="H1603" s="130">
        <f t="shared" si="40"/>
        <v>2148.84</v>
      </c>
      <c r="I1603" s="4">
        <v>25</v>
      </c>
      <c r="J1603" s="116">
        <f t="shared" si="39"/>
        <v>7.62</v>
      </c>
      <c r="K1603" s="6" t="s">
        <v>931</v>
      </c>
      <c r="U1603">
        <v>0</v>
      </c>
    </row>
    <row r="1604" spans="2:21">
      <c r="B1604" s="11">
        <v>33437</v>
      </c>
      <c r="H1604" s="130"/>
      <c r="I1604" s="4">
        <v>33</v>
      </c>
      <c r="J1604" s="116">
        <f t="shared" si="39"/>
        <v>10.058400000000001</v>
      </c>
      <c r="K1604" s="6" t="s">
        <v>120</v>
      </c>
      <c r="U1604">
        <v>0</v>
      </c>
    </row>
    <row r="1605" spans="2:21">
      <c r="B1605" s="11">
        <v>33438</v>
      </c>
      <c r="F1605" s="4" t="s">
        <v>621</v>
      </c>
      <c r="G1605" s="4">
        <v>6200</v>
      </c>
      <c r="H1605" s="130">
        <f t="shared" si="40"/>
        <v>1889.76</v>
      </c>
      <c r="I1605" s="4">
        <v>30</v>
      </c>
      <c r="J1605" s="116">
        <f t="shared" si="39"/>
        <v>9.1440000000000001</v>
      </c>
      <c r="K1605" s="6" t="s">
        <v>120</v>
      </c>
      <c r="U1605">
        <v>0</v>
      </c>
    </row>
    <row r="1606" spans="2:21">
      <c r="B1606" s="11">
        <v>33438</v>
      </c>
      <c r="F1606" s="4" t="s">
        <v>528</v>
      </c>
      <c r="G1606" s="4">
        <v>7100</v>
      </c>
      <c r="H1606" s="130">
        <f t="shared" si="40"/>
        <v>2164.08</v>
      </c>
      <c r="I1606" s="4">
        <v>30</v>
      </c>
      <c r="J1606" s="116">
        <f t="shared" si="39"/>
        <v>9.1440000000000001</v>
      </c>
      <c r="K1606" s="6" t="s">
        <v>171</v>
      </c>
      <c r="U1606">
        <v>0</v>
      </c>
    </row>
    <row r="1607" spans="2:21">
      <c r="B1607" s="11">
        <v>33438</v>
      </c>
      <c r="F1607" s="4" t="s">
        <v>724</v>
      </c>
      <c r="G1607" s="4">
        <v>7880</v>
      </c>
      <c r="H1607" s="130">
        <f t="shared" si="40"/>
        <v>2401.8240000000001</v>
      </c>
      <c r="I1607" s="4">
        <v>25</v>
      </c>
      <c r="J1607" s="116">
        <f t="shared" si="39"/>
        <v>7.62</v>
      </c>
      <c r="K1607" s="6" t="s">
        <v>163</v>
      </c>
      <c r="U1607">
        <v>0</v>
      </c>
    </row>
    <row r="1608" spans="2:21">
      <c r="B1608" s="11">
        <v>33438</v>
      </c>
      <c r="F1608" s="4" t="s">
        <v>556</v>
      </c>
      <c r="G1608" s="4">
        <v>8000</v>
      </c>
      <c r="H1608" s="130">
        <f t="shared" si="40"/>
        <v>2438.4</v>
      </c>
      <c r="I1608" s="4">
        <v>30</v>
      </c>
      <c r="J1608" s="116">
        <f t="shared" si="39"/>
        <v>9.1440000000000001</v>
      </c>
      <c r="U1608">
        <v>0</v>
      </c>
    </row>
    <row r="1609" spans="2:21">
      <c r="B1609" s="11">
        <v>33438</v>
      </c>
      <c r="F1609" s="4" t="s">
        <v>558</v>
      </c>
      <c r="G1609" s="4">
        <v>8080</v>
      </c>
      <c r="H1609" s="130">
        <f t="shared" si="40"/>
        <v>2462.7840000000001</v>
      </c>
      <c r="I1609" s="4">
        <v>30</v>
      </c>
      <c r="J1609" s="116">
        <f t="shared" si="39"/>
        <v>9.1440000000000001</v>
      </c>
      <c r="K1609" s="6" t="s">
        <v>163</v>
      </c>
      <c r="U1609">
        <v>0</v>
      </c>
    </row>
    <row r="1610" spans="2:21">
      <c r="B1610" s="11">
        <v>33438</v>
      </c>
      <c r="F1610" s="4" t="s">
        <v>638</v>
      </c>
      <c r="G1610" s="4">
        <v>7700</v>
      </c>
      <c r="H1610" s="130">
        <f t="shared" si="40"/>
        <v>2346.96</v>
      </c>
      <c r="I1610" s="4">
        <v>35</v>
      </c>
      <c r="J1610" s="116">
        <f t="shared" si="39"/>
        <v>10.668000000000001</v>
      </c>
      <c r="K1610" s="6" t="s">
        <v>204</v>
      </c>
      <c r="U1610">
        <v>0</v>
      </c>
    </row>
    <row r="1611" spans="2:21">
      <c r="B1611" s="11">
        <v>33439</v>
      </c>
      <c r="F1611" s="4" t="s">
        <v>701</v>
      </c>
      <c r="G1611" s="4">
        <v>6900</v>
      </c>
      <c r="H1611" s="130">
        <f t="shared" si="40"/>
        <v>2103.12</v>
      </c>
      <c r="I1611" s="4">
        <v>36</v>
      </c>
      <c r="J1611" s="116">
        <f t="shared" si="39"/>
        <v>10.972800000000001</v>
      </c>
      <c r="K1611" s="6" t="s">
        <v>460</v>
      </c>
      <c r="N1611" s="17" t="s">
        <v>1952</v>
      </c>
      <c r="O1611" s="17" t="s">
        <v>2930</v>
      </c>
      <c r="U1611">
        <v>0</v>
      </c>
    </row>
    <row r="1612" spans="2:21">
      <c r="B1612" s="11">
        <v>33439</v>
      </c>
      <c r="F1612" s="4" t="s">
        <v>655</v>
      </c>
      <c r="G1612" s="4">
        <v>6950</v>
      </c>
      <c r="H1612" s="130">
        <f t="shared" si="40"/>
        <v>2118.36</v>
      </c>
      <c r="I1612" s="4">
        <v>40</v>
      </c>
      <c r="J1612" s="116">
        <f t="shared" si="39"/>
        <v>12.192</v>
      </c>
      <c r="K1612" s="6" t="s">
        <v>204</v>
      </c>
      <c r="O1612" s="17" t="s">
        <v>2930</v>
      </c>
      <c r="U1612">
        <v>0</v>
      </c>
    </row>
    <row r="1613" spans="2:21">
      <c r="B1613" s="11">
        <v>33439</v>
      </c>
      <c r="F1613" s="4" t="s">
        <v>658</v>
      </c>
      <c r="G1613" s="4">
        <v>7250</v>
      </c>
      <c r="H1613" s="130">
        <f t="shared" si="40"/>
        <v>2209.8000000000002</v>
      </c>
      <c r="I1613" s="4">
        <v>36</v>
      </c>
      <c r="J1613" s="116">
        <f t="shared" si="39"/>
        <v>10.972800000000001</v>
      </c>
      <c r="K1613" s="6" t="s">
        <v>460</v>
      </c>
      <c r="O1613" s="17" t="s">
        <v>2930</v>
      </c>
      <c r="U1613">
        <v>0</v>
      </c>
    </row>
    <row r="1614" spans="2:21">
      <c r="B1614" s="11">
        <v>33439</v>
      </c>
      <c r="F1614" s="4" t="s">
        <v>1515</v>
      </c>
      <c r="G1614" s="4">
        <v>7200</v>
      </c>
      <c r="H1614" s="130">
        <f t="shared" si="40"/>
        <v>2194.56</v>
      </c>
      <c r="I1614" s="4">
        <v>25</v>
      </c>
      <c r="J1614" s="116">
        <f t="shared" si="39"/>
        <v>7.62</v>
      </c>
      <c r="K1614" s="6" t="s">
        <v>1953</v>
      </c>
      <c r="O1614" s="17" t="s">
        <v>2930</v>
      </c>
      <c r="U1614">
        <v>0</v>
      </c>
    </row>
    <row r="1615" spans="2:21">
      <c r="B1615" s="11">
        <v>33439</v>
      </c>
      <c r="F1615" s="4" t="s">
        <v>1004</v>
      </c>
      <c r="G1615" s="4">
        <v>8250</v>
      </c>
      <c r="H1615" s="130">
        <f t="shared" si="40"/>
        <v>2514.6</v>
      </c>
      <c r="I1615" s="4">
        <v>30</v>
      </c>
      <c r="J1615" s="116">
        <f t="shared" si="39"/>
        <v>9.1440000000000001</v>
      </c>
      <c r="O1615" s="17" t="s">
        <v>2930</v>
      </c>
      <c r="U1615">
        <v>0</v>
      </c>
    </row>
    <row r="1616" spans="2:21">
      <c r="B1616" s="11">
        <v>33439</v>
      </c>
      <c r="F1616" s="4" t="s">
        <v>1273</v>
      </c>
      <c r="G1616" s="4">
        <v>7900</v>
      </c>
      <c r="H1616" s="130">
        <f t="shared" si="40"/>
        <v>2407.92</v>
      </c>
      <c r="I1616" s="4">
        <v>10</v>
      </c>
      <c r="J1616" s="116">
        <f t="shared" si="39"/>
        <v>3.048</v>
      </c>
      <c r="K1616" s="6" t="s">
        <v>890</v>
      </c>
      <c r="O1616" s="17" t="s">
        <v>2930</v>
      </c>
      <c r="U1616">
        <v>0</v>
      </c>
    </row>
    <row r="1617" spans="2:21">
      <c r="B1617" s="11">
        <v>33439</v>
      </c>
      <c r="F1617" s="4" t="s">
        <v>763</v>
      </c>
      <c r="G1617" s="4">
        <v>6920</v>
      </c>
      <c r="H1617" s="130">
        <f t="shared" si="40"/>
        <v>2109.2159999999999</v>
      </c>
      <c r="I1617" s="4">
        <v>15</v>
      </c>
      <c r="J1617" s="116">
        <f t="shared" si="39"/>
        <v>4.5720000000000001</v>
      </c>
      <c r="K1617" s="6" t="s">
        <v>204</v>
      </c>
      <c r="O1617" s="17" t="s">
        <v>2930</v>
      </c>
      <c r="P1617" s="6" t="s">
        <v>1954</v>
      </c>
      <c r="U1617">
        <v>0</v>
      </c>
    </row>
    <row r="1618" spans="2:21">
      <c r="B1618" s="11">
        <v>33440</v>
      </c>
      <c r="F1618" s="4" t="s">
        <v>111</v>
      </c>
      <c r="G1618" s="4">
        <v>7500</v>
      </c>
      <c r="H1618" s="130">
        <f t="shared" si="40"/>
        <v>2286</v>
      </c>
      <c r="I1618" s="4">
        <v>17</v>
      </c>
      <c r="J1618" s="116">
        <f t="shared" si="39"/>
        <v>5.1816000000000004</v>
      </c>
      <c r="K1618" s="6" t="s">
        <v>204</v>
      </c>
      <c r="N1618" s="17" t="s">
        <v>1955</v>
      </c>
      <c r="O1618" s="17" t="s">
        <v>2930</v>
      </c>
      <c r="U1618">
        <v>0</v>
      </c>
    </row>
    <row r="1619" spans="2:21">
      <c r="B1619" s="11">
        <v>33440</v>
      </c>
      <c r="F1619" s="4" t="s">
        <v>1522</v>
      </c>
      <c r="G1619" s="4">
        <v>7900</v>
      </c>
      <c r="H1619" s="130">
        <f t="shared" si="40"/>
        <v>2407.92</v>
      </c>
      <c r="I1619" s="4">
        <v>14</v>
      </c>
      <c r="J1619" s="116">
        <f t="shared" si="39"/>
        <v>4.2671999999999999</v>
      </c>
      <c r="K1619" s="6" t="s">
        <v>163</v>
      </c>
      <c r="O1619" s="17" t="s">
        <v>2930</v>
      </c>
      <c r="U1619">
        <v>0</v>
      </c>
    </row>
    <row r="1620" spans="2:21">
      <c r="B1620" s="11">
        <v>33440</v>
      </c>
      <c r="F1620" s="4" t="s">
        <v>1650</v>
      </c>
      <c r="G1620" s="4">
        <v>8230</v>
      </c>
      <c r="H1620" s="130">
        <f t="shared" si="40"/>
        <v>2508.5039999999999</v>
      </c>
      <c r="I1620" s="4">
        <v>25</v>
      </c>
      <c r="J1620" s="116">
        <f t="shared" si="39"/>
        <v>7.62</v>
      </c>
      <c r="K1620" s="6" t="s">
        <v>22</v>
      </c>
      <c r="O1620" s="17" t="s">
        <v>2930</v>
      </c>
      <c r="U1620">
        <v>0</v>
      </c>
    </row>
    <row r="1621" spans="2:21">
      <c r="B1621" s="11">
        <v>33441</v>
      </c>
      <c r="F1621" s="4" t="s">
        <v>742</v>
      </c>
      <c r="G1621" s="4">
        <v>9525</v>
      </c>
      <c r="H1621" s="130">
        <f t="shared" si="40"/>
        <v>2903.2200000000003</v>
      </c>
      <c r="I1621" s="4">
        <v>18</v>
      </c>
      <c r="J1621" s="116">
        <f t="shared" si="39"/>
        <v>5.4864000000000006</v>
      </c>
      <c r="K1621" s="6" t="s">
        <v>1125</v>
      </c>
      <c r="N1621" s="17" t="s">
        <v>1956</v>
      </c>
      <c r="O1621" s="17" t="s">
        <v>2931</v>
      </c>
      <c r="U1621">
        <v>0</v>
      </c>
    </row>
    <row r="1622" spans="2:21">
      <c r="B1622" s="11">
        <v>33441</v>
      </c>
      <c r="F1622" s="4" t="s">
        <v>1360</v>
      </c>
      <c r="G1622" s="4">
        <v>9360</v>
      </c>
      <c r="H1622" s="130">
        <f t="shared" si="40"/>
        <v>2852.9280000000003</v>
      </c>
      <c r="I1622" s="4">
        <v>32</v>
      </c>
      <c r="J1622" s="116">
        <f t="shared" si="39"/>
        <v>9.7536000000000005</v>
      </c>
      <c r="O1622" s="17" t="s">
        <v>2931</v>
      </c>
      <c r="U1622">
        <v>0</v>
      </c>
    </row>
    <row r="1623" spans="2:21">
      <c r="B1623" s="11">
        <v>33441</v>
      </c>
      <c r="F1623" s="4" t="s">
        <v>1638</v>
      </c>
      <c r="G1623" s="4">
        <v>8900</v>
      </c>
      <c r="H1623" s="130">
        <f t="shared" si="40"/>
        <v>2712.7200000000003</v>
      </c>
      <c r="I1623" s="4">
        <v>9</v>
      </c>
      <c r="J1623" s="116">
        <f t="shared" si="39"/>
        <v>2.7432000000000003</v>
      </c>
      <c r="K1623" s="6" t="s">
        <v>961</v>
      </c>
      <c r="O1623" s="17" t="s">
        <v>2931</v>
      </c>
      <c r="U1623">
        <v>0</v>
      </c>
    </row>
    <row r="1624" spans="2:21">
      <c r="B1624" s="11">
        <v>33441</v>
      </c>
      <c r="F1624" s="4" t="s">
        <v>532</v>
      </c>
      <c r="G1624" s="4">
        <v>8000</v>
      </c>
      <c r="H1624" s="130">
        <f t="shared" si="40"/>
        <v>2438.4</v>
      </c>
      <c r="I1624" s="4">
        <v>10</v>
      </c>
      <c r="J1624" s="116">
        <f t="shared" si="39"/>
        <v>3.048</v>
      </c>
      <c r="K1624" s="6" t="s">
        <v>481</v>
      </c>
      <c r="O1624" s="17" t="s">
        <v>2931</v>
      </c>
      <c r="U1624">
        <v>0</v>
      </c>
    </row>
    <row r="1625" spans="2:21">
      <c r="B1625" s="11">
        <v>33441</v>
      </c>
      <c r="F1625" s="4" t="s">
        <v>1639</v>
      </c>
      <c r="G1625" s="4">
        <v>7230</v>
      </c>
      <c r="H1625" s="130">
        <f t="shared" si="40"/>
        <v>2203.7040000000002</v>
      </c>
      <c r="I1625" s="4">
        <v>25</v>
      </c>
      <c r="J1625" s="116">
        <f t="shared" si="39"/>
        <v>7.62</v>
      </c>
      <c r="K1625" s="6" t="s">
        <v>120</v>
      </c>
      <c r="O1625" s="17" t="s">
        <v>2931</v>
      </c>
      <c r="U1625">
        <v>0</v>
      </c>
    </row>
    <row r="1626" spans="2:21">
      <c r="B1626" s="11">
        <v>33442</v>
      </c>
      <c r="F1626" s="4" t="s">
        <v>1901</v>
      </c>
      <c r="G1626" s="4">
        <v>8050</v>
      </c>
      <c r="H1626" s="130">
        <f t="shared" si="40"/>
        <v>2453.6400000000003</v>
      </c>
      <c r="I1626" s="4">
        <v>12</v>
      </c>
      <c r="J1626" s="116">
        <f t="shared" si="39"/>
        <v>3.6576000000000004</v>
      </c>
      <c r="K1626" s="6" t="s">
        <v>120</v>
      </c>
      <c r="U1626">
        <v>0</v>
      </c>
    </row>
    <row r="1627" spans="2:21">
      <c r="B1627" s="11">
        <v>33442</v>
      </c>
      <c r="F1627" s="4" t="s">
        <v>547</v>
      </c>
      <c r="G1627" s="4">
        <v>6800</v>
      </c>
      <c r="H1627" s="130">
        <f t="shared" si="40"/>
        <v>2072.6400000000003</v>
      </c>
      <c r="I1627" s="4">
        <v>30</v>
      </c>
      <c r="J1627" s="116">
        <f t="shared" si="39"/>
        <v>9.1440000000000001</v>
      </c>
      <c r="K1627" s="6" t="s">
        <v>171</v>
      </c>
      <c r="U1627">
        <v>0</v>
      </c>
    </row>
    <row r="1628" spans="2:21">
      <c r="B1628" s="11">
        <v>33442</v>
      </c>
      <c r="F1628" s="4" t="s">
        <v>1957</v>
      </c>
      <c r="G1628" s="4">
        <v>7300</v>
      </c>
      <c r="H1628" s="130">
        <f t="shared" si="40"/>
        <v>2225.04</v>
      </c>
      <c r="I1628" s="4">
        <v>6</v>
      </c>
      <c r="J1628" s="116">
        <f t="shared" si="39"/>
        <v>1.8288000000000002</v>
      </c>
      <c r="K1628" s="6" t="s">
        <v>495</v>
      </c>
      <c r="U1628">
        <v>0</v>
      </c>
    </row>
    <row r="1629" spans="2:21">
      <c r="B1629" s="11">
        <v>33443</v>
      </c>
      <c r="F1629" s="4" t="s">
        <v>548</v>
      </c>
      <c r="G1629" s="4">
        <v>7550</v>
      </c>
      <c r="H1629" s="130">
        <f t="shared" si="40"/>
        <v>2301.2400000000002</v>
      </c>
      <c r="I1629" s="4">
        <v>3.3</v>
      </c>
      <c r="J1629" s="116">
        <f t="shared" si="39"/>
        <v>1.0058400000000001</v>
      </c>
      <c r="N1629" s="17" t="s">
        <v>1959</v>
      </c>
      <c r="O1629" s="17" t="s">
        <v>2932</v>
      </c>
      <c r="U1629">
        <v>0</v>
      </c>
    </row>
    <row r="1630" spans="2:21">
      <c r="B1630" s="11">
        <v>33443</v>
      </c>
      <c r="F1630" s="4" t="s">
        <v>1958</v>
      </c>
      <c r="G1630" s="4">
        <v>7300</v>
      </c>
      <c r="H1630" s="130">
        <f t="shared" si="40"/>
        <v>2225.04</v>
      </c>
      <c r="I1630" s="4">
        <v>30</v>
      </c>
      <c r="J1630" s="116">
        <f t="shared" si="39"/>
        <v>9.1440000000000001</v>
      </c>
      <c r="K1630" s="6" t="s">
        <v>535</v>
      </c>
      <c r="O1630" s="17" t="s">
        <v>2932</v>
      </c>
      <c r="U1630">
        <v>0</v>
      </c>
    </row>
    <row r="1631" spans="2:21">
      <c r="B1631" s="11">
        <v>33443</v>
      </c>
      <c r="F1631" s="4" t="s">
        <v>1906</v>
      </c>
      <c r="G1631" s="4">
        <v>7330</v>
      </c>
      <c r="H1631" s="130">
        <f t="shared" si="40"/>
        <v>2234.1840000000002</v>
      </c>
      <c r="I1631" s="4">
        <v>20</v>
      </c>
      <c r="J1631" s="116">
        <f t="shared" si="39"/>
        <v>6.0960000000000001</v>
      </c>
      <c r="K1631" s="6" t="s">
        <v>221</v>
      </c>
      <c r="O1631" s="17" t="s">
        <v>2932</v>
      </c>
      <c r="U1631">
        <v>0</v>
      </c>
    </row>
    <row r="1632" spans="2:21">
      <c r="B1632" s="11">
        <v>33443</v>
      </c>
      <c r="F1632" s="4" t="s">
        <v>1907</v>
      </c>
      <c r="G1632" s="4">
        <v>8000</v>
      </c>
      <c r="H1632" s="130">
        <f t="shared" si="40"/>
        <v>2438.4</v>
      </c>
      <c r="I1632" s="4">
        <v>10</v>
      </c>
      <c r="J1632" s="116">
        <f t="shared" si="39"/>
        <v>3.048</v>
      </c>
      <c r="K1632" s="6" t="s">
        <v>22</v>
      </c>
      <c r="O1632" s="17" t="s">
        <v>2932</v>
      </c>
      <c r="P1632" s="6" t="s">
        <v>1960</v>
      </c>
      <c r="Q1632">
        <v>2</v>
      </c>
      <c r="U1632">
        <v>0</v>
      </c>
    </row>
    <row r="1633" spans="2:21">
      <c r="B1633" s="11">
        <v>33443</v>
      </c>
      <c r="F1633" s="4" t="s">
        <v>1909</v>
      </c>
      <c r="G1633" s="4">
        <v>8200</v>
      </c>
      <c r="H1633" s="130">
        <f t="shared" si="40"/>
        <v>2499.36</v>
      </c>
      <c r="I1633" s="4">
        <v>26</v>
      </c>
      <c r="J1633" s="116">
        <f t="shared" si="39"/>
        <v>7.9248000000000003</v>
      </c>
      <c r="K1633" s="6" t="s">
        <v>171</v>
      </c>
      <c r="O1633" s="17" t="s">
        <v>2932</v>
      </c>
      <c r="P1633" s="6" t="s">
        <v>1961</v>
      </c>
      <c r="U1633">
        <v>0</v>
      </c>
    </row>
    <row r="1634" spans="2:21">
      <c r="B1634" s="11">
        <v>33444</v>
      </c>
      <c r="G1634" s="4">
        <v>6550</v>
      </c>
      <c r="H1634" s="130">
        <f t="shared" si="40"/>
        <v>1996.44</v>
      </c>
      <c r="I1634" s="4">
        <v>6.6</v>
      </c>
      <c r="J1634" s="116">
        <f t="shared" ref="J1634:J1705" si="41">I1634*0.3048</f>
        <v>2.0116800000000001</v>
      </c>
      <c r="K1634" s="6" t="s">
        <v>123</v>
      </c>
      <c r="N1634" s="17" t="s">
        <v>1962</v>
      </c>
      <c r="O1634" s="17" t="s">
        <v>2933</v>
      </c>
      <c r="U1634">
        <v>0</v>
      </c>
    </row>
    <row r="1635" spans="2:21">
      <c r="B1635" s="11">
        <v>33444</v>
      </c>
      <c r="G1635" s="4">
        <v>6600</v>
      </c>
      <c r="H1635" s="130">
        <f t="shared" si="40"/>
        <v>2011.68</v>
      </c>
      <c r="I1635" s="4">
        <v>9</v>
      </c>
      <c r="J1635" s="116">
        <f t="shared" si="41"/>
        <v>2.7432000000000003</v>
      </c>
      <c r="O1635" s="17" t="s">
        <v>2933</v>
      </c>
      <c r="U1635">
        <v>0</v>
      </c>
    </row>
    <row r="1636" spans="2:21">
      <c r="B1636" s="11">
        <v>33450</v>
      </c>
      <c r="F1636" s="4" t="s">
        <v>708</v>
      </c>
      <c r="G1636" s="4">
        <v>7820</v>
      </c>
      <c r="H1636" s="130">
        <f t="shared" si="40"/>
        <v>2383.5360000000001</v>
      </c>
      <c r="I1636" s="4">
        <v>50</v>
      </c>
      <c r="J1636" s="116">
        <f t="shared" si="41"/>
        <v>15.24</v>
      </c>
      <c r="K1636" s="6" t="s">
        <v>58</v>
      </c>
      <c r="N1636" s="17" t="s">
        <v>155</v>
      </c>
      <c r="O1636" s="17" t="s">
        <v>155</v>
      </c>
      <c r="U1636">
        <v>0</v>
      </c>
    </row>
    <row r="1637" spans="2:21">
      <c r="B1637" s="11">
        <v>33450</v>
      </c>
      <c r="F1637" s="4" t="s">
        <v>615</v>
      </c>
      <c r="G1637" s="4">
        <v>7880</v>
      </c>
      <c r="H1637" s="130">
        <f t="shared" si="40"/>
        <v>2401.8240000000001</v>
      </c>
      <c r="I1637" s="4">
        <v>8</v>
      </c>
      <c r="J1637" s="116">
        <f t="shared" si="41"/>
        <v>2.4384000000000001</v>
      </c>
      <c r="K1637" s="6" t="s">
        <v>112</v>
      </c>
      <c r="O1637" s="17" t="s">
        <v>155</v>
      </c>
      <c r="P1637" s="6" t="s">
        <v>1885</v>
      </c>
      <c r="U1637">
        <v>0</v>
      </c>
    </row>
    <row r="1638" spans="2:21">
      <c r="B1638" s="11">
        <v>33451</v>
      </c>
      <c r="F1638" s="4" t="s">
        <v>556</v>
      </c>
      <c r="G1638" s="4">
        <v>7800</v>
      </c>
      <c r="H1638" s="130">
        <f t="shared" si="40"/>
        <v>2377.44</v>
      </c>
      <c r="I1638" s="4">
        <v>12</v>
      </c>
      <c r="J1638" s="116">
        <f t="shared" si="41"/>
        <v>3.6576000000000004</v>
      </c>
      <c r="K1638" s="6" t="s">
        <v>1041</v>
      </c>
      <c r="N1638" s="17" t="s">
        <v>1963</v>
      </c>
      <c r="O1638" s="17" t="s">
        <v>1609</v>
      </c>
      <c r="P1638" s="6" t="s">
        <v>1964</v>
      </c>
      <c r="U1638">
        <v>0</v>
      </c>
    </row>
    <row r="1639" spans="2:21">
      <c r="B1639" s="11">
        <v>33451</v>
      </c>
      <c r="F1639" s="4" t="s">
        <v>109</v>
      </c>
      <c r="G1639" s="4">
        <v>8450</v>
      </c>
      <c r="H1639" s="130">
        <f t="shared" si="40"/>
        <v>2575.56</v>
      </c>
      <c r="I1639" s="4">
        <v>45</v>
      </c>
      <c r="J1639" s="116">
        <f t="shared" si="41"/>
        <v>13.716000000000001</v>
      </c>
      <c r="O1639" s="17" t="s">
        <v>1609</v>
      </c>
      <c r="U1639">
        <v>0</v>
      </c>
    </row>
    <row r="1640" spans="2:21">
      <c r="B1640" s="11">
        <v>33452</v>
      </c>
      <c r="F1640" s="4" t="s">
        <v>733</v>
      </c>
      <c r="G1640" s="4">
        <v>7950</v>
      </c>
      <c r="H1640" s="130">
        <f t="shared" si="40"/>
        <v>2423.1600000000003</v>
      </c>
      <c r="I1640" s="4">
        <v>64</v>
      </c>
      <c r="J1640" s="116">
        <f t="shared" si="41"/>
        <v>19.507200000000001</v>
      </c>
      <c r="N1640" s="17" t="s">
        <v>1965</v>
      </c>
      <c r="O1640" s="17" t="s">
        <v>2934</v>
      </c>
      <c r="U1640">
        <v>0</v>
      </c>
    </row>
    <row r="1641" spans="2:21">
      <c r="B1641" s="11">
        <v>33452</v>
      </c>
      <c r="F1641" s="4" t="s">
        <v>733</v>
      </c>
      <c r="H1641" s="130"/>
      <c r="I1641" s="4">
        <v>27</v>
      </c>
      <c r="J1641" s="116">
        <f t="shared" si="41"/>
        <v>8.2295999999999996</v>
      </c>
      <c r="O1641" s="17" t="s">
        <v>2934</v>
      </c>
      <c r="U1641">
        <v>0</v>
      </c>
    </row>
    <row r="1642" spans="2:21">
      <c r="B1642" s="11">
        <v>33452</v>
      </c>
      <c r="F1642" s="4" t="s">
        <v>733</v>
      </c>
      <c r="H1642" s="130"/>
      <c r="I1642" s="4">
        <v>18</v>
      </c>
      <c r="J1642" s="116">
        <f t="shared" si="41"/>
        <v>5.4864000000000006</v>
      </c>
      <c r="O1642" s="17" t="s">
        <v>2934</v>
      </c>
      <c r="U1642">
        <v>0</v>
      </c>
    </row>
    <row r="1643" spans="2:21">
      <c r="B1643" s="11">
        <v>33452</v>
      </c>
      <c r="F1643" s="4" t="s">
        <v>736</v>
      </c>
      <c r="G1643" s="4">
        <v>8160</v>
      </c>
      <c r="H1643" s="130">
        <f t="shared" si="40"/>
        <v>2487.1680000000001</v>
      </c>
      <c r="I1643" s="4">
        <v>19</v>
      </c>
      <c r="J1643" s="116">
        <f t="shared" si="41"/>
        <v>5.7911999999999999</v>
      </c>
      <c r="K1643" s="6" t="s">
        <v>1041</v>
      </c>
      <c r="L1643" s="6" t="s">
        <v>1966</v>
      </c>
      <c r="O1643" s="17" t="s">
        <v>2934</v>
      </c>
      <c r="U1643">
        <v>0</v>
      </c>
    </row>
    <row r="1644" spans="2:21">
      <c r="B1644" s="11">
        <v>33452</v>
      </c>
      <c r="F1644" s="4" t="s">
        <v>736</v>
      </c>
      <c r="G1644" s="4">
        <v>8160</v>
      </c>
      <c r="H1644" s="130">
        <f t="shared" si="40"/>
        <v>2487.1680000000001</v>
      </c>
      <c r="I1644" s="4">
        <v>3.3</v>
      </c>
      <c r="J1644" s="116">
        <f t="shared" si="41"/>
        <v>1.0058400000000001</v>
      </c>
      <c r="K1644" s="6" t="s">
        <v>204</v>
      </c>
      <c r="O1644" s="17" t="s">
        <v>2934</v>
      </c>
      <c r="U1644">
        <v>0</v>
      </c>
    </row>
    <row r="1645" spans="2:21">
      <c r="B1645" s="11">
        <v>33452</v>
      </c>
      <c r="F1645" s="4" t="s">
        <v>1538</v>
      </c>
      <c r="G1645" s="4">
        <v>8050</v>
      </c>
      <c r="H1645" s="130">
        <f t="shared" si="40"/>
        <v>2453.6400000000003</v>
      </c>
      <c r="I1645" s="4">
        <v>11</v>
      </c>
      <c r="J1645" s="116">
        <f t="shared" si="41"/>
        <v>3.3528000000000002</v>
      </c>
      <c r="O1645" s="17" t="s">
        <v>2934</v>
      </c>
      <c r="U1645">
        <v>0</v>
      </c>
    </row>
    <row r="1646" spans="2:21">
      <c r="B1646" s="11">
        <v>33452</v>
      </c>
      <c r="F1646" s="4" t="s">
        <v>1004</v>
      </c>
      <c r="G1646" s="4">
        <v>7700</v>
      </c>
      <c r="H1646" s="130">
        <f t="shared" si="40"/>
        <v>2346.96</v>
      </c>
      <c r="I1646" s="4">
        <v>15</v>
      </c>
      <c r="J1646" s="116">
        <f t="shared" si="41"/>
        <v>4.5720000000000001</v>
      </c>
      <c r="K1646" s="6" t="s">
        <v>1967</v>
      </c>
      <c r="L1646" s="6" t="s">
        <v>1966</v>
      </c>
      <c r="O1646" s="17" t="s">
        <v>2934</v>
      </c>
      <c r="U1646">
        <v>0</v>
      </c>
    </row>
    <row r="1647" spans="2:21">
      <c r="B1647" s="11">
        <v>33453</v>
      </c>
      <c r="F1647" s="4" t="s">
        <v>772</v>
      </c>
      <c r="G1647" s="4">
        <v>7930</v>
      </c>
      <c r="H1647" s="130">
        <f t="shared" si="40"/>
        <v>2417.0640000000003</v>
      </c>
      <c r="I1647" s="4">
        <v>20</v>
      </c>
      <c r="J1647" s="116">
        <f t="shared" si="41"/>
        <v>6.0960000000000001</v>
      </c>
      <c r="K1647" s="6" t="s">
        <v>1043</v>
      </c>
      <c r="N1647" s="17" t="s">
        <v>1968</v>
      </c>
      <c r="O1647" s="17" t="s">
        <v>2736</v>
      </c>
      <c r="U1647">
        <v>0</v>
      </c>
    </row>
    <row r="1648" spans="2:21">
      <c r="B1648" s="11">
        <v>33454</v>
      </c>
      <c r="F1648" s="4" t="s">
        <v>1971</v>
      </c>
      <c r="G1648" s="4">
        <v>7700</v>
      </c>
      <c r="H1648" s="130">
        <f t="shared" si="40"/>
        <v>2346.96</v>
      </c>
      <c r="I1648" s="4">
        <v>61.3</v>
      </c>
      <c r="J1648" s="116">
        <f t="shared" si="41"/>
        <v>18.684239999999999</v>
      </c>
      <c r="K1648" s="6" t="s">
        <v>1970</v>
      </c>
      <c r="N1648" s="17" t="s">
        <v>1969</v>
      </c>
      <c r="O1648" s="17" t="s">
        <v>2903</v>
      </c>
      <c r="U1648">
        <v>0</v>
      </c>
    </row>
    <row r="1649" spans="1:21">
      <c r="B1649" s="11">
        <v>33455</v>
      </c>
      <c r="F1649" s="4" t="s">
        <v>1359</v>
      </c>
      <c r="G1649" s="4">
        <v>8050</v>
      </c>
      <c r="H1649" s="130">
        <f t="shared" si="40"/>
        <v>2453.6400000000003</v>
      </c>
      <c r="I1649" s="4">
        <v>15</v>
      </c>
      <c r="J1649" s="116">
        <f t="shared" si="41"/>
        <v>4.5720000000000001</v>
      </c>
      <c r="K1649" s="6" t="s">
        <v>1400</v>
      </c>
      <c r="N1649" s="17" t="s">
        <v>1972</v>
      </c>
      <c r="O1649" s="17" t="s">
        <v>2742</v>
      </c>
      <c r="U1649">
        <v>0</v>
      </c>
    </row>
    <row r="1650" spans="1:21">
      <c r="B1650" s="11">
        <v>33455</v>
      </c>
      <c r="F1650" s="4" t="s">
        <v>1896</v>
      </c>
      <c r="G1650" s="4">
        <v>7830</v>
      </c>
      <c r="H1650" s="130">
        <f t="shared" si="40"/>
        <v>2386.5840000000003</v>
      </c>
      <c r="I1650" s="4">
        <v>12</v>
      </c>
      <c r="J1650" s="116">
        <f t="shared" si="41"/>
        <v>3.6576000000000004</v>
      </c>
      <c r="K1650" s="6" t="s">
        <v>460</v>
      </c>
      <c r="O1650" s="17" t="s">
        <v>2742</v>
      </c>
      <c r="U1650">
        <v>0</v>
      </c>
    </row>
    <row r="1651" spans="1:21">
      <c r="B1651" s="11">
        <v>33455</v>
      </c>
      <c r="F1651" s="4" t="s">
        <v>742</v>
      </c>
      <c r="G1651" s="4">
        <v>7700</v>
      </c>
      <c r="H1651" s="130">
        <f t="shared" si="40"/>
        <v>2346.96</v>
      </c>
      <c r="I1651" s="4">
        <v>18</v>
      </c>
      <c r="J1651" s="116">
        <f t="shared" si="41"/>
        <v>5.4864000000000006</v>
      </c>
      <c r="K1651" s="6" t="s">
        <v>45</v>
      </c>
      <c r="O1651" s="17" t="s">
        <v>2742</v>
      </c>
      <c r="U1651">
        <v>0</v>
      </c>
    </row>
    <row r="1652" spans="1:21">
      <c r="B1652" s="11">
        <v>33456</v>
      </c>
      <c r="F1652" s="4" t="s">
        <v>1438</v>
      </c>
      <c r="G1652" s="4">
        <v>7650</v>
      </c>
      <c r="H1652" s="130">
        <f t="shared" si="40"/>
        <v>2331.7200000000003</v>
      </c>
      <c r="I1652" s="4">
        <v>35</v>
      </c>
      <c r="J1652" s="116">
        <f t="shared" si="41"/>
        <v>10.668000000000001</v>
      </c>
      <c r="N1652" s="17" t="s">
        <v>1973</v>
      </c>
      <c r="O1652" s="17" t="s">
        <v>2935</v>
      </c>
      <c r="U1652">
        <v>0</v>
      </c>
    </row>
    <row r="1653" spans="1:21">
      <c r="B1653" s="11">
        <v>33456</v>
      </c>
      <c r="G1653" s="4">
        <v>7950</v>
      </c>
      <c r="H1653" s="130">
        <f t="shared" si="40"/>
        <v>2423.1600000000003</v>
      </c>
      <c r="I1653" s="4">
        <v>34</v>
      </c>
      <c r="J1653" s="116">
        <f t="shared" si="41"/>
        <v>10.363200000000001</v>
      </c>
      <c r="O1653" s="17" t="s">
        <v>2935</v>
      </c>
      <c r="P1653" s="6" t="s">
        <v>1974</v>
      </c>
      <c r="R1653">
        <v>2</v>
      </c>
      <c r="U1653">
        <v>0</v>
      </c>
    </row>
    <row r="1654" spans="1:21">
      <c r="B1654" s="11">
        <v>33456</v>
      </c>
      <c r="F1654" s="4" t="s">
        <v>532</v>
      </c>
      <c r="G1654" s="4">
        <v>8520</v>
      </c>
      <c r="H1654" s="130">
        <f t="shared" si="40"/>
        <v>2596.8960000000002</v>
      </c>
      <c r="I1654" s="4">
        <v>55</v>
      </c>
      <c r="J1654" s="116">
        <f t="shared" si="41"/>
        <v>16.763999999999999</v>
      </c>
      <c r="O1654" s="17" t="s">
        <v>2935</v>
      </c>
      <c r="U1654">
        <v>0</v>
      </c>
    </row>
    <row r="1655" spans="1:21">
      <c r="B1655" s="11">
        <v>33457</v>
      </c>
      <c r="F1655" s="4" t="s">
        <v>1905</v>
      </c>
      <c r="G1655" s="4">
        <v>7550</v>
      </c>
      <c r="H1655" s="130">
        <f t="shared" si="40"/>
        <v>2301.2400000000002</v>
      </c>
      <c r="I1655" s="4">
        <v>18</v>
      </c>
      <c r="J1655" s="116">
        <f t="shared" si="41"/>
        <v>5.4864000000000006</v>
      </c>
      <c r="K1655" s="6" t="s">
        <v>961</v>
      </c>
      <c r="N1655" s="17" t="s">
        <v>1975</v>
      </c>
      <c r="O1655" s="17" t="s">
        <v>2936</v>
      </c>
      <c r="U1655">
        <v>0</v>
      </c>
    </row>
    <row r="1656" spans="1:21" s="61" customFormat="1">
      <c r="A1656" s="61" t="s">
        <v>1976</v>
      </c>
      <c r="B1656" s="131"/>
      <c r="C1656" s="131"/>
      <c r="D1656" s="62"/>
      <c r="E1656" s="62"/>
      <c r="F1656" s="62"/>
      <c r="G1656" s="62"/>
      <c r="H1656" s="139"/>
      <c r="I1656" s="62"/>
      <c r="J1656" s="138"/>
      <c r="K1656" s="131"/>
      <c r="L1656" s="131"/>
      <c r="M1656" s="132"/>
      <c r="N1656" s="132"/>
      <c r="O1656" s="132"/>
      <c r="P1656" s="131"/>
      <c r="U1656">
        <v>0</v>
      </c>
    </row>
    <row r="1657" spans="1:21">
      <c r="B1657" s="11">
        <v>33463</v>
      </c>
      <c r="F1657" s="4" t="s">
        <v>786</v>
      </c>
      <c r="G1657" s="4">
        <v>8470</v>
      </c>
      <c r="H1657" s="130">
        <f t="shared" si="40"/>
        <v>2581.6559999999999</v>
      </c>
      <c r="I1657" s="4">
        <v>42</v>
      </c>
      <c r="J1657" s="116">
        <f t="shared" si="41"/>
        <v>12.801600000000001</v>
      </c>
      <c r="N1657" s="17" t="s">
        <v>1977</v>
      </c>
      <c r="O1657" s="17" t="s">
        <v>1981</v>
      </c>
      <c r="U1657">
        <v>0</v>
      </c>
    </row>
    <row r="1658" spans="1:21">
      <c r="B1658" s="11">
        <v>33463</v>
      </c>
      <c r="F1658" s="4" t="s">
        <v>621</v>
      </c>
      <c r="G1658" s="4">
        <v>8410</v>
      </c>
      <c r="H1658" s="130">
        <f t="shared" si="40"/>
        <v>2563.3679999999999</v>
      </c>
      <c r="I1658" s="4">
        <v>36</v>
      </c>
      <c r="J1658" s="116">
        <f t="shared" si="41"/>
        <v>10.972800000000001</v>
      </c>
      <c r="O1658" s="17" t="s">
        <v>1981</v>
      </c>
      <c r="P1658" s="6" t="s">
        <v>1978</v>
      </c>
      <c r="U1658">
        <v>0</v>
      </c>
    </row>
    <row r="1659" spans="1:21">
      <c r="B1659" s="11">
        <v>33464</v>
      </c>
      <c r="F1659" s="4" t="s">
        <v>558</v>
      </c>
      <c r="G1659" s="4">
        <v>7950</v>
      </c>
      <c r="H1659" s="130">
        <f t="shared" si="40"/>
        <v>2423.1600000000003</v>
      </c>
      <c r="I1659" s="4">
        <v>25</v>
      </c>
      <c r="J1659" s="116">
        <f t="shared" si="41"/>
        <v>7.62</v>
      </c>
      <c r="N1659" s="17" t="s">
        <v>1981</v>
      </c>
      <c r="O1659" s="17" t="s">
        <v>1981</v>
      </c>
      <c r="P1659" s="6" t="s">
        <v>1980</v>
      </c>
      <c r="U1659">
        <v>0</v>
      </c>
    </row>
    <row r="1660" spans="1:21">
      <c r="B1660" s="11">
        <v>33464</v>
      </c>
      <c r="F1660" s="4" t="s">
        <v>561</v>
      </c>
      <c r="G1660" s="4">
        <v>8750</v>
      </c>
      <c r="H1660" s="130">
        <f t="shared" si="40"/>
        <v>2667</v>
      </c>
      <c r="I1660" s="4">
        <v>48</v>
      </c>
      <c r="J1660" s="116">
        <f t="shared" si="41"/>
        <v>14.630400000000002</v>
      </c>
      <c r="N1660" s="17" t="s">
        <v>1981</v>
      </c>
      <c r="O1660" s="17" t="s">
        <v>1981</v>
      </c>
      <c r="P1660" s="6" t="s">
        <v>1979</v>
      </c>
      <c r="U1660">
        <v>0</v>
      </c>
    </row>
    <row r="1661" spans="1:21">
      <c r="B1661" s="11">
        <v>33464</v>
      </c>
      <c r="F1661" s="4" t="s">
        <v>689</v>
      </c>
      <c r="G1661" s="4">
        <v>8760</v>
      </c>
      <c r="H1661" s="130">
        <f t="shared" si="40"/>
        <v>2670.0480000000002</v>
      </c>
      <c r="I1661" s="4">
        <v>30</v>
      </c>
      <c r="J1661" s="116">
        <f t="shared" si="41"/>
        <v>9.1440000000000001</v>
      </c>
      <c r="O1661" s="17" t="s">
        <v>1981</v>
      </c>
      <c r="U1661">
        <v>0</v>
      </c>
    </row>
    <row r="1662" spans="1:21">
      <c r="B1662" s="11">
        <v>33464</v>
      </c>
      <c r="F1662" s="4" t="s">
        <v>634</v>
      </c>
      <c r="G1662" s="4">
        <v>8976</v>
      </c>
      <c r="H1662" s="130">
        <f t="shared" si="40"/>
        <v>2735.8848000000003</v>
      </c>
      <c r="I1662" s="4">
        <v>52</v>
      </c>
      <c r="J1662" s="116">
        <f t="shared" si="41"/>
        <v>15.849600000000001</v>
      </c>
      <c r="O1662" s="17" t="s">
        <v>1981</v>
      </c>
      <c r="U1662">
        <v>0</v>
      </c>
    </row>
    <row r="1663" spans="1:21">
      <c r="B1663" s="11">
        <v>33464</v>
      </c>
      <c r="F1663" s="4" t="s">
        <v>638</v>
      </c>
      <c r="G1663" s="4">
        <v>8890</v>
      </c>
      <c r="H1663" s="130">
        <f t="shared" si="40"/>
        <v>2709.672</v>
      </c>
      <c r="I1663" s="4">
        <v>36</v>
      </c>
      <c r="J1663" s="116">
        <f t="shared" si="41"/>
        <v>10.972800000000001</v>
      </c>
      <c r="O1663" s="17" t="s">
        <v>1981</v>
      </c>
      <c r="P1663" s="6" t="s">
        <v>1982</v>
      </c>
      <c r="U1663">
        <v>0</v>
      </c>
    </row>
    <row r="1664" spans="1:21">
      <c r="B1664" s="11">
        <v>33464</v>
      </c>
      <c r="F1664" s="4" t="s">
        <v>109</v>
      </c>
      <c r="G1664" s="4">
        <v>8660</v>
      </c>
      <c r="H1664" s="130">
        <f t="shared" si="40"/>
        <v>2639.5680000000002</v>
      </c>
      <c r="I1664" s="4">
        <v>32</v>
      </c>
      <c r="J1664" s="116">
        <f t="shared" si="41"/>
        <v>9.7536000000000005</v>
      </c>
      <c r="K1664" s="6" t="s">
        <v>241</v>
      </c>
      <c r="O1664" s="17" t="s">
        <v>1981</v>
      </c>
      <c r="U1664">
        <v>0</v>
      </c>
    </row>
    <row r="1665" spans="2:21">
      <c r="B1665" s="11">
        <v>33464</v>
      </c>
      <c r="F1665" s="4" t="s">
        <v>570</v>
      </c>
      <c r="G1665" s="4">
        <v>8400</v>
      </c>
      <c r="H1665" s="130">
        <f t="shared" si="40"/>
        <v>2560.3200000000002</v>
      </c>
      <c r="I1665" s="4">
        <v>40</v>
      </c>
      <c r="J1665" s="116">
        <f t="shared" si="41"/>
        <v>12.192</v>
      </c>
      <c r="O1665" s="17" t="s">
        <v>1981</v>
      </c>
      <c r="P1665" s="6" t="s">
        <v>1983</v>
      </c>
      <c r="R1665">
        <v>2</v>
      </c>
      <c r="U1665">
        <v>0</v>
      </c>
    </row>
    <row r="1666" spans="2:21">
      <c r="B1666" s="11">
        <v>33464</v>
      </c>
      <c r="F1666" s="4" t="s">
        <v>701</v>
      </c>
      <c r="G1666" s="4">
        <v>8210</v>
      </c>
      <c r="H1666" s="130">
        <f t="shared" si="40"/>
        <v>2502.4079999999999</v>
      </c>
      <c r="I1666" s="4">
        <v>30</v>
      </c>
      <c r="J1666" s="116">
        <f t="shared" si="41"/>
        <v>9.1440000000000001</v>
      </c>
      <c r="O1666" s="17" t="s">
        <v>1981</v>
      </c>
      <c r="P1666" s="6" t="s">
        <v>1984</v>
      </c>
      <c r="R1666">
        <v>2</v>
      </c>
      <c r="U1666">
        <v>0</v>
      </c>
    </row>
    <row r="1667" spans="2:21">
      <c r="B1667" s="11">
        <v>33465</v>
      </c>
      <c r="F1667" s="4" t="s">
        <v>1515</v>
      </c>
      <c r="G1667" s="4">
        <v>7950</v>
      </c>
      <c r="H1667" s="130">
        <f t="shared" si="40"/>
        <v>2423.1600000000003</v>
      </c>
      <c r="I1667" s="4">
        <v>40</v>
      </c>
      <c r="J1667" s="116">
        <f t="shared" si="41"/>
        <v>12.192</v>
      </c>
      <c r="K1667" s="6" t="s">
        <v>890</v>
      </c>
      <c r="N1667" s="17" t="s">
        <v>1985</v>
      </c>
      <c r="O1667" s="17" t="s">
        <v>1996</v>
      </c>
      <c r="U1667">
        <v>0</v>
      </c>
    </row>
    <row r="1668" spans="2:21">
      <c r="B1668" s="11">
        <v>33465</v>
      </c>
      <c r="F1668" s="4" t="s">
        <v>1538</v>
      </c>
      <c r="G1668" s="4">
        <v>7900</v>
      </c>
      <c r="H1668" s="130">
        <f t="shared" si="40"/>
        <v>2407.92</v>
      </c>
      <c r="I1668" s="4">
        <v>10</v>
      </c>
      <c r="J1668" s="116">
        <f t="shared" si="41"/>
        <v>3.048</v>
      </c>
      <c r="O1668" s="17" t="s">
        <v>1996</v>
      </c>
      <c r="P1668" s="6" t="s">
        <v>1986</v>
      </c>
      <c r="Q1668">
        <v>4</v>
      </c>
      <c r="U1668">
        <v>0</v>
      </c>
    </row>
    <row r="1669" spans="2:21">
      <c r="B1669" s="11">
        <v>33465</v>
      </c>
      <c r="F1669" s="4" t="s">
        <v>68</v>
      </c>
      <c r="G1669" s="4">
        <v>7350</v>
      </c>
      <c r="H1669" s="130">
        <f t="shared" si="40"/>
        <v>2240.2800000000002</v>
      </c>
      <c r="I1669" s="4">
        <v>40</v>
      </c>
      <c r="J1669" s="116">
        <f t="shared" si="41"/>
        <v>12.192</v>
      </c>
      <c r="K1669" s="6" t="s">
        <v>237</v>
      </c>
      <c r="O1669" s="17" t="s">
        <v>1996</v>
      </c>
      <c r="P1669" s="6" t="s">
        <v>1987</v>
      </c>
      <c r="Q1669">
        <v>2</v>
      </c>
      <c r="U1669">
        <v>0</v>
      </c>
    </row>
    <row r="1670" spans="2:21">
      <c r="B1670" s="11">
        <v>33466</v>
      </c>
      <c r="F1670" s="4" t="s">
        <v>1273</v>
      </c>
      <c r="G1670" s="4">
        <v>8000</v>
      </c>
      <c r="H1670" s="130">
        <f t="shared" si="40"/>
        <v>2438.4</v>
      </c>
      <c r="I1670" s="4">
        <v>60</v>
      </c>
      <c r="J1670" s="116">
        <f t="shared" si="41"/>
        <v>18.288</v>
      </c>
      <c r="N1670" s="17" t="s">
        <v>1988</v>
      </c>
      <c r="O1670" s="17" t="s">
        <v>2815</v>
      </c>
      <c r="U1670">
        <v>0</v>
      </c>
    </row>
    <row r="1671" spans="2:21">
      <c r="B1671" s="11">
        <v>33467</v>
      </c>
      <c r="F1671" s="4" t="s">
        <v>763</v>
      </c>
      <c r="G1671" s="4">
        <v>7930</v>
      </c>
      <c r="H1671" s="130">
        <f t="shared" si="40"/>
        <v>2417.0640000000003</v>
      </c>
      <c r="I1671" s="4">
        <v>40</v>
      </c>
      <c r="J1671" s="116">
        <f t="shared" si="41"/>
        <v>12.192</v>
      </c>
      <c r="N1671" s="17" t="s">
        <v>1989</v>
      </c>
      <c r="O1671" s="17" t="s">
        <v>1996</v>
      </c>
      <c r="U1671">
        <v>0</v>
      </c>
    </row>
    <row r="1672" spans="2:21">
      <c r="B1672" s="11">
        <v>33467</v>
      </c>
      <c r="F1672" s="4" t="s">
        <v>1178</v>
      </c>
      <c r="G1672" s="4">
        <v>7860</v>
      </c>
      <c r="H1672" s="130">
        <f t="shared" si="40"/>
        <v>2395.7280000000001</v>
      </c>
      <c r="I1672" s="4">
        <v>22</v>
      </c>
      <c r="J1672" s="116">
        <f t="shared" si="41"/>
        <v>6.7056000000000004</v>
      </c>
      <c r="K1672" s="6" t="s">
        <v>171</v>
      </c>
      <c r="O1672" s="17" t="s">
        <v>1996</v>
      </c>
      <c r="U1672">
        <v>0</v>
      </c>
    </row>
    <row r="1673" spans="2:21">
      <c r="B1673" s="11">
        <v>33467</v>
      </c>
      <c r="F1673" s="4" t="s">
        <v>1287</v>
      </c>
      <c r="G1673" s="4">
        <v>8040</v>
      </c>
      <c r="H1673" s="130">
        <f t="shared" si="40"/>
        <v>2450.5920000000001</v>
      </c>
      <c r="I1673" s="4">
        <v>12</v>
      </c>
      <c r="J1673" s="116">
        <f t="shared" si="41"/>
        <v>3.6576000000000004</v>
      </c>
      <c r="K1673" s="6" t="s">
        <v>241</v>
      </c>
      <c r="O1673" s="17" t="s">
        <v>1996</v>
      </c>
      <c r="U1673">
        <v>0</v>
      </c>
    </row>
    <row r="1674" spans="2:21">
      <c r="B1674" s="11">
        <v>33467</v>
      </c>
      <c r="F1674" s="4" t="s">
        <v>526</v>
      </c>
      <c r="G1674" s="4">
        <v>7890</v>
      </c>
      <c r="H1674" s="130">
        <f t="shared" si="40"/>
        <v>2404.8720000000003</v>
      </c>
      <c r="I1674" s="4">
        <v>12</v>
      </c>
      <c r="J1674" s="116">
        <f t="shared" si="41"/>
        <v>3.6576000000000004</v>
      </c>
      <c r="O1674" s="17" t="s">
        <v>1996</v>
      </c>
      <c r="U1674">
        <v>0</v>
      </c>
    </row>
    <row r="1675" spans="2:21">
      <c r="B1675" s="11">
        <v>33467</v>
      </c>
      <c r="F1675" s="4" t="s">
        <v>111</v>
      </c>
      <c r="G1675" s="4">
        <v>7880</v>
      </c>
      <c r="H1675" s="130">
        <f t="shared" si="40"/>
        <v>2401.8240000000001</v>
      </c>
      <c r="I1675" s="4">
        <v>27</v>
      </c>
      <c r="J1675" s="116">
        <f t="shared" si="41"/>
        <v>8.2295999999999996</v>
      </c>
      <c r="O1675" s="17" t="s">
        <v>1996</v>
      </c>
      <c r="U1675">
        <v>0</v>
      </c>
    </row>
    <row r="1676" spans="2:21">
      <c r="B1676" s="11">
        <v>33467</v>
      </c>
      <c r="F1676" s="4" t="s">
        <v>674</v>
      </c>
      <c r="G1676" s="4">
        <v>7855</v>
      </c>
      <c r="H1676" s="130">
        <f t="shared" si="40"/>
        <v>2394.2040000000002</v>
      </c>
      <c r="I1676" s="4">
        <v>23</v>
      </c>
      <c r="J1676" s="116">
        <f t="shared" si="41"/>
        <v>7.0104000000000006</v>
      </c>
      <c r="O1676" s="17" t="s">
        <v>1996</v>
      </c>
      <c r="U1676">
        <v>0</v>
      </c>
    </row>
    <row r="1677" spans="2:21">
      <c r="B1677" s="11">
        <v>33468</v>
      </c>
      <c r="F1677" s="4" t="s">
        <v>835</v>
      </c>
      <c r="G1677" s="4">
        <v>8150</v>
      </c>
      <c r="H1677" s="130">
        <f t="shared" si="40"/>
        <v>2484.1200000000003</v>
      </c>
      <c r="I1677" s="4">
        <v>4</v>
      </c>
      <c r="J1677" s="116">
        <f t="shared" si="41"/>
        <v>1.2192000000000001</v>
      </c>
      <c r="K1677" s="6" t="s">
        <v>241</v>
      </c>
      <c r="U1677">
        <v>0</v>
      </c>
    </row>
    <row r="1678" spans="2:21">
      <c r="B1678" s="11">
        <v>33468</v>
      </c>
      <c r="F1678" s="4" t="s">
        <v>1544</v>
      </c>
      <c r="G1678" s="4">
        <v>8500</v>
      </c>
      <c r="H1678" s="130">
        <f t="shared" si="40"/>
        <v>2590.8000000000002</v>
      </c>
      <c r="I1678" s="4">
        <v>3</v>
      </c>
      <c r="J1678" s="116">
        <f t="shared" si="41"/>
        <v>0.9144000000000001</v>
      </c>
      <c r="K1678" s="6" t="s">
        <v>22</v>
      </c>
      <c r="U1678">
        <v>0</v>
      </c>
    </row>
    <row r="1679" spans="2:21">
      <c r="B1679" s="11">
        <v>33468</v>
      </c>
      <c r="F1679" s="4" t="s">
        <v>524</v>
      </c>
      <c r="G1679" s="4">
        <v>9180</v>
      </c>
      <c r="H1679" s="130">
        <f t="shared" si="40"/>
        <v>2798.0640000000003</v>
      </c>
      <c r="I1679" s="4">
        <v>30</v>
      </c>
      <c r="J1679" s="116">
        <f t="shared" si="41"/>
        <v>9.1440000000000001</v>
      </c>
      <c r="K1679" s="6" t="s">
        <v>460</v>
      </c>
      <c r="U1679">
        <v>0</v>
      </c>
    </row>
    <row r="1680" spans="2:21">
      <c r="B1680" s="11">
        <v>33468</v>
      </c>
      <c r="F1680" s="4" t="s">
        <v>523</v>
      </c>
      <c r="G1680" s="4">
        <v>8370</v>
      </c>
      <c r="H1680" s="130">
        <f t="shared" si="40"/>
        <v>2551.1759999999999</v>
      </c>
      <c r="I1680" s="4">
        <v>2</v>
      </c>
      <c r="J1680" s="116">
        <f t="shared" si="41"/>
        <v>0.60960000000000003</v>
      </c>
      <c r="K1680" s="6" t="s">
        <v>22</v>
      </c>
      <c r="U1680">
        <v>0</v>
      </c>
    </row>
    <row r="1681" spans="2:21">
      <c r="B1681" s="11">
        <v>33469</v>
      </c>
      <c r="F1681" s="4" t="s">
        <v>1901</v>
      </c>
      <c r="G1681" s="4">
        <v>9220</v>
      </c>
      <c r="H1681" s="130">
        <f t="shared" si="40"/>
        <v>2810.2560000000003</v>
      </c>
      <c r="I1681" s="4">
        <v>3.3</v>
      </c>
      <c r="J1681" s="116">
        <f t="shared" si="41"/>
        <v>1.0058400000000001</v>
      </c>
      <c r="K1681" s="6" t="s">
        <v>502</v>
      </c>
      <c r="N1681" s="17" t="s">
        <v>1990</v>
      </c>
      <c r="O1681" s="17" t="s">
        <v>2937</v>
      </c>
      <c r="P1681" s="6" t="s">
        <v>1992</v>
      </c>
      <c r="R1681">
        <v>2</v>
      </c>
      <c r="U1681">
        <v>0</v>
      </c>
    </row>
    <row r="1682" spans="2:21">
      <c r="B1682" s="11">
        <v>33469</v>
      </c>
      <c r="F1682" s="4" t="s">
        <v>1991</v>
      </c>
      <c r="G1682" s="4">
        <v>9300</v>
      </c>
      <c r="H1682" s="130">
        <f t="shared" si="40"/>
        <v>2834.6400000000003</v>
      </c>
      <c r="I1682" s="4">
        <v>6.6</v>
      </c>
      <c r="J1682" s="116">
        <f t="shared" si="41"/>
        <v>2.0116800000000001</v>
      </c>
      <c r="K1682" s="6" t="s">
        <v>1030</v>
      </c>
      <c r="L1682" s="6" t="s">
        <v>1868</v>
      </c>
      <c r="O1682" s="17" t="s">
        <v>2937</v>
      </c>
      <c r="P1682" s="6" t="s">
        <v>1992</v>
      </c>
      <c r="R1682">
        <v>2</v>
      </c>
      <c r="U1682">
        <v>0</v>
      </c>
    </row>
    <row r="1683" spans="2:21">
      <c r="B1683" s="11">
        <v>33469</v>
      </c>
      <c r="F1683" s="4" t="s">
        <v>1957</v>
      </c>
      <c r="G1683" s="4">
        <v>9160</v>
      </c>
      <c r="H1683" s="130">
        <f t="shared" si="40"/>
        <v>2791.9680000000003</v>
      </c>
      <c r="I1683" s="4">
        <v>10</v>
      </c>
      <c r="J1683" s="116">
        <f t="shared" si="41"/>
        <v>3.048</v>
      </c>
      <c r="K1683" s="6" t="s">
        <v>171</v>
      </c>
      <c r="O1683" s="17" t="s">
        <v>2937</v>
      </c>
      <c r="U1683">
        <v>0</v>
      </c>
    </row>
    <row r="1684" spans="2:21">
      <c r="B1684" s="11">
        <v>33471</v>
      </c>
      <c r="G1684" s="4">
        <v>7180</v>
      </c>
      <c r="H1684" s="130">
        <f t="shared" si="40"/>
        <v>2188.4639999999999</v>
      </c>
      <c r="I1684" s="4">
        <v>57</v>
      </c>
      <c r="J1684" s="116">
        <f t="shared" si="41"/>
        <v>17.3736</v>
      </c>
      <c r="N1684" s="17" t="s">
        <v>1993</v>
      </c>
      <c r="O1684" s="17" t="s">
        <v>2938</v>
      </c>
      <c r="U1684">
        <v>0</v>
      </c>
    </row>
    <row r="1685" spans="2:21">
      <c r="B1685" s="11">
        <v>33471</v>
      </c>
      <c r="G1685" s="4">
        <v>7300</v>
      </c>
      <c r="H1685" s="130">
        <f t="shared" si="40"/>
        <v>2225.04</v>
      </c>
      <c r="I1685" s="4">
        <v>50</v>
      </c>
      <c r="J1685" s="116">
        <f t="shared" si="41"/>
        <v>15.24</v>
      </c>
      <c r="O1685" s="17" t="s">
        <v>2938</v>
      </c>
      <c r="U1685">
        <v>0</v>
      </c>
    </row>
    <row r="1686" spans="2:21">
      <c r="B1686" s="11">
        <v>33471</v>
      </c>
      <c r="F1686" s="4" t="s">
        <v>1994</v>
      </c>
      <c r="G1686" s="4">
        <v>8270</v>
      </c>
      <c r="H1686" s="130">
        <f t="shared" si="40"/>
        <v>2520.6959999999999</v>
      </c>
      <c r="I1686" s="4">
        <v>60</v>
      </c>
      <c r="J1686" s="116">
        <f t="shared" si="41"/>
        <v>18.288</v>
      </c>
      <c r="K1686" s="6" t="s">
        <v>1012</v>
      </c>
      <c r="O1686" s="17" t="s">
        <v>2938</v>
      </c>
      <c r="U1686">
        <v>0</v>
      </c>
    </row>
    <row r="1687" spans="2:21">
      <c r="B1687" s="11">
        <v>33471</v>
      </c>
      <c r="F1687" s="4" t="s">
        <v>986</v>
      </c>
      <c r="G1687" s="4">
        <v>8400</v>
      </c>
      <c r="H1687" s="130">
        <f t="shared" si="40"/>
        <v>2560.3200000000002</v>
      </c>
      <c r="I1687" s="4">
        <v>12</v>
      </c>
      <c r="J1687" s="116">
        <f t="shared" si="41"/>
        <v>3.6576000000000004</v>
      </c>
      <c r="K1687" s="6" t="s">
        <v>62</v>
      </c>
      <c r="O1687" s="17" t="s">
        <v>2938</v>
      </c>
      <c r="U1687">
        <v>0</v>
      </c>
    </row>
    <row r="1688" spans="2:21">
      <c r="B1688" s="11">
        <v>33472</v>
      </c>
      <c r="G1688" s="4">
        <v>7950</v>
      </c>
      <c r="H1688" s="130">
        <f t="shared" si="40"/>
        <v>2423.1600000000003</v>
      </c>
      <c r="I1688" s="4">
        <v>25.3</v>
      </c>
      <c r="J1688" s="116">
        <f t="shared" si="41"/>
        <v>7.7114400000000005</v>
      </c>
      <c r="K1688" s="6" t="s">
        <v>1995</v>
      </c>
      <c r="N1688" s="17" t="s">
        <v>1996</v>
      </c>
      <c r="O1688" s="17" t="s">
        <v>1996</v>
      </c>
      <c r="U1688">
        <v>1</v>
      </c>
    </row>
    <row r="1689" spans="2:21">
      <c r="B1689" s="11">
        <v>33472</v>
      </c>
      <c r="G1689" s="4">
        <v>7785</v>
      </c>
      <c r="H1689" s="130">
        <f t="shared" si="40"/>
        <v>2372.8679999999999</v>
      </c>
      <c r="I1689" s="4">
        <v>30</v>
      </c>
      <c r="J1689" s="116">
        <f t="shared" si="41"/>
        <v>9.1440000000000001</v>
      </c>
      <c r="O1689" s="17" t="s">
        <v>1996</v>
      </c>
      <c r="U1689">
        <v>0</v>
      </c>
    </row>
    <row r="1690" spans="2:21">
      <c r="B1690" s="11">
        <v>33476</v>
      </c>
      <c r="F1690" s="4" t="s">
        <v>708</v>
      </c>
      <c r="G1690" s="4">
        <v>6680</v>
      </c>
      <c r="H1690" s="130">
        <f t="shared" si="40"/>
        <v>2036.0640000000001</v>
      </c>
      <c r="I1690" s="4">
        <v>23</v>
      </c>
      <c r="J1690" s="116">
        <f t="shared" si="41"/>
        <v>7.0104000000000006</v>
      </c>
      <c r="K1690" s="6" t="s">
        <v>1553</v>
      </c>
      <c r="N1690" s="17" t="s">
        <v>1997</v>
      </c>
      <c r="O1690" s="17" t="s">
        <v>1609</v>
      </c>
      <c r="U1690">
        <v>0</v>
      </c>
    </row>
    <row r="1691" spans="2:21">
      <c r="B1691" s="11">
        <v>33476</v>
      </c>
      <c r="F1691" s="4" t="s">
        <v>786</v>
      </c>
      <c r="G1691" s="4">
        <v>5400</v>
      </c>
      <c r="H1691" s="130">
        <f t="shared" si="40"/>
        <v>1645.92</v>
      </c>
      <c r="I1691" s="4">
        <v>43</v>
      </c>
      <c r="J1691" s="116">
        <f t="shared" si="41"/>
        <v>13.106400000000001</v>
      </c>
      <c r="K1691" s="6" t="s">
        <v>22</v>
      </c>
      <c r="O1691" s="17" t="s">
        <v>1609</v>
      </c>
      <c r="U1691">
        <v>0</v>
      </c>
    </row>
    <row r="1692" spans="2:21">
      <c r="B1692" s="11">
        <v>33478</v>
      </c>
      <c r="F1692" s="4" t="s">
        <v>724</v>
      </c>
      <c r="G1692" s="4">
        <v>6650</v>
      </c>
      <c r="H1692" s="130">
        <f t="shared" si="40"/>
        <v>2026.92</v>
      </c>
      <c r="I1692" s="4">
        <v>25</v>
      </c>
      <c r="J1692" s="116">
        <f t="shared" si="41"/>
        <v>7.62</v>
      </c>
      <c r="U1692">
        <v>0</v>
      </c>
    </row>
    <row r="1693" spans="2:21">
      <c r="B1693" s="11">
        <v>33479</v>
      </c>
      <c r="D1693" s="4">
        <v>34</v>
      </c>
      <c r="F1693" s="4" t="s">
        <v>689</v>
      </c>
      <c r="G1693" s="4">
        <v>5470</v>
      </c>
      <c r="H1693" s="130">
        <f t="shared" si="40"/>
        <v>1667.2560000000001</v>
      </c>
      <c r="I1693" s="4">
        <v>7</v>
      </c>
      <c r="J1693" s="116">
        <f t="shared" si="41"/>
        <v>2.1335999999999999</v>
      </c>
      <c r="N1693" s="17" t="s">
        <v>1998</v>
      </c>
      <c r="O1693" s="17" t="s">
        <v>1609</v>
      </c>
      <c r="U1693">
        <v>0</v>
      </c>
    </row>
    <row r="1694" spans="2:21">
      <c r="B1694" s="11">
        <v>33479</v>
      </c>
      <c r="D1694" s="4">
        <v>34</v>
      </c>
      <c r="F1694" s="4" t="s">
        <v>106</v>
      </c>
      <c r="G1694" s="4">
        <v>5520</v>
      </c>
      <c r="H1694" s="130">
        <f t="shared" si="40"/>
        <v>1682.4960000000001</v>
      </c>
      <c r="I1694" s="4">
        <v>6</v>
      </c>
      <c r="J1694" s="116">
        <f t="shared" si="41"/>
        <v>1.8288000000000002</v>
      </c>
      <c r="O1694" s="17" t="s">
        <v>1609</v>
      </c>
      <c r="U1694">
        <v>0</v>
      </c>
    </row>
    <row r="1695" spans="2:21">
      <c r="B1695" s="11">
        <v>33479</v>
      </c>
      <c r="D1695" s="4">
        <v>34</v>
      </c>
      <c r="F1695" s="4" t="s">
        <v>570</v>
      </c>
      <c r="G1695" s="4">
        <v>5540</v>
      </c>
      <c r="H1695" s="130">
        <f t="shared" si="40"/>
        <v>1688.5920000000001</v>
      </c>
      <c r="I1695" s="4">
        <v>36</v>
      </c>
      <c r="J1695" s="116">
        <f t="shared" si="41"/>
        <v>10.972800000000001</v>
      </c>
      <c r="K1695" s="6" t="s">
        <v>978</v>
      </c>
      <c r="O1695" s="17" t="s">
        <v>1609</v>
      </c>
      <c r="U1695">
        <v>0</v>
      </c>
    </row>
    <row r="1696" spans="2:21">
      <c r="B1696" s="11">
        <v>33481</v>
      </c>
      <c r="F1696" s="4" t="s">
        <v>580</v>
      </c>
      <c r="G1696" s="4">
        <v>4920</v>
      </c>
      <c r="H1696" s="130">
        <f t="shared" si="40"/>
        <v>1499.616</v>
      </c>
      <c r="I1696" s="4">
        <v>45</v>
      </c>
      <c r="J1696" s="116">
        <f t="shared" si="41"/>
        <v>13.716000000000001</v>
      </c>
      <c r="U1696">
        <v>0</v>
      </c>
    </row>
    <row r="1697" spans="2:21">
      <c r="B1697" s="11">
        <v>33482</v>
      </c>
      <c r="C1697" s="6" t="s">
        <v>1999</v>
      </c>
      <c r="F1697" s="4" t="s">
        <v>736</v>
      </c>
      <c r="G1697" s="4">
        <v>5340</v>
      </c>
      <c r="H1697" s="130">
        <f t="shared" si="40"/>
        <v>1627.6320000000001</v>
      </c>
      <c r="I1697" s="4">
        <v>15</v>
      </c>
      <c r="J1697" s="116">
        <f t="shared" si="41"/>
        <v>4.5720000000000001</v>
      </c>
      <c r="K1697" s="6" t="s">
        <v>423</v>
      </c>
      <c r="N1697" s="17" t="s">
        <v>2000</v>
      </c>
      <c r="O1697" s="17" t="s">
        <v>2939</v>
      </c>
      <c r="U1697">
        <v>0</v>
      </c>
    </row>
    <row r="1698" spans="2:21">
      <c r="B1698" s="11">
        <v>33482</v>
      </c>
      <c r="C1698" s="6" t="s">
        <v>1999</v>
      </c>
      <c r="F1698" s="4" t="s">
        <v>1538</v>
      </c>
      <c r="G1698" s="4">
        <v>5500</v>
      </c>
      <c r="H1698" s="130">
        <f t="shared" si="40"/>
        <v>1676.4</v>
      </c>
      <c r="I1698" s="4">
        <v>35</v>
      </c>
      <c r="J1698" s="116">
        <f t="shared" si="41"/>
        <v>10.668000000000001</v>
      </c>
      <c r="K1698" s="6" t="s">
        <v>62</v>
      </c>
      <c r="O1698" s="17" t="s">
        <v>2939</v>
      </c>
      <c r="U1698">
        <v>0</v>
      </c>
    </row>
    <row r="1699" spans="2:21">
      <c r="B1699" s="11">
        <v>33482</v>
      </c>
      <c r="C1699" s="6" t="s">
        <v>1999</v>
      </c>
      <c r="F1699" s="4" t="s">
        <v>68</v>
      </c>
      <c r="G1699" s="4">
        <v>5580</v>
      </c>
      <c r="H1699" s="130">
        <f t="shared" si="40"/>
        <v>1700.7840000000001</v>
      </c>
      <c r="I1699" s="4">
        <v>35</v>
      </c>
      <c r="J1699" s="116">
        <f t="shared" si="41"/>
        <v>10.668000000000001</v>
      </c>
      <c r="K1699" s="6" t="s">
        <v>241</v>
      </c>
      <c r="O1699" s="17" t="s">
        <v>2939</v>
      </c>
      <c r="U1699">
        <v>0</v>
      </c>
    </row>
    <row r="1700" spans="2:21">
      <c r="B1700" s="11">
        <v>33482</v>
      </c>
      <c r="C1700" s="6" t="s">
        <v>1999</v>
      </c>
      <c r="F1700" s="4" t="s">
        <v>1004</v>
      </c>
      <c r="G1700" s="4">
        <v>5690</v>
      </c>
      <c r="H1700" s="130">
        <f t="shared" si="40"/>
        <v>1734.3120000000001</v>
      </c>
      <c r="I1700" s="4">
        <v>32</v>
      </c>
      <c r="J1700" s="116">
        <f t="shared" si="41"/>
        <v>9.7536000000000005</v>
      </c>
      <c r="K1700" s="6" t="s">
        <v>22</v>
      </c>
      <c r="O1700" s="17" t="s">
        <v>2939</v>
      </c>
      <c r="U1700">
        <v>0</v>
      </c>
    </row>
    <row r="1701" spans="2:21">
      <c r="B1701" s="11">
        <v>33482</v>
      </c>
      <c r="C1701" s="6" t="s">
        <v>1999</v>
      </c>
      <c r="F1701" s="4" t="s">
        <v>1273</v>
      </c>
      <c r="G1701" s="4">
        <v>6250</v>
      </c>
      <c r="H1701" s="130">
        <f t="shared" si="40"/>
        <v>1905</v>
      </c>
      <c r="I1701" s="4">
        <v>15</v>
      </c>
      <c r="J1701" s="116">
        <f t="shared" si="41"/>
        <v>4.5720000000000001</v>
      </c>
      <c r="K1701" s="6" t="s">
        <v>171</v>
      </c>
      <c r="O1701" s="17" t="s">
        <v>2939</v>
      </c>
      <c r="U1701">
        <v>0</v>
      </c>
    </row>
    <row r="1702" spans="2:21">
      <c r="B1702" s="11">
        <v>33482</v>
      </c>
      <c r="C1702" s="6" t="s">
        <v>1999</v>
      </c>
      <c r="F1702" s="4" t="s">
        <v>1276</v>
      </c>
      <c r="G1702" s="4">
        <v>6350</v>
      </c>
      <c r="H1702" s="130">
        <f t="shared" si="40"/>
        <v>1935.48</v>
      </c>
      <c r="I1702" s="4">
        <v>25</v>
      </c>
      <c r="J1702" s="116">
        <f t="shared" si="41"/>
        <v>7.62</v>
      </c>
      <c r="O1702" s="17" t="s">
        <v>2939</v>
      </c>
      <c r="U1702">
        <v>0</v>
      </c>
    </row>
    <row r="1703" spans="2:21">
      <c r="B1703" s="11">
        <v>33482</v>
      </c>
      <c r="C1703" s="6" t="s">
        <v>1999</v>
      </c>
      <c r="F1703" s="4" t="s">
        <v>763</v>
      </c>
      <c r="G1703" s="4">
        <v>6800</v>
      </c>
      <c r="H1703" s="130">
        <f t="shared" si="40"/>
        <v>2072.6400000000003</v>
      </c>
      <c r="I1703" s="4">
        <v>15</v>
      </c>
      <c r="J1703" s="116">
        <f t="shared" si="41"/>
        <v>4.5720000000000001</v>
      </c>
      <c r="K1703" s="6" t="s">
        <v>270</v>
      </c>
      <c r="O1703" s="17" t="s">
        <v>2939</v>
      </c>
      <c r="U1703">
        <v>0</v>
      </c>
    </row>
    <row r="1704" spans="2:21">
      <c r="B1704" s="11">
        <v>33482</v>
      </c>
      <c r="C1704" s="6" t="s">
        <v>1999</v>
      </c>
      <c r="F1704" s="4" t="s">
        <v>1178</v>
      </c>
      <c r="G1704" s="4">
        <v>6860</v>
      </c>
      <c r="H1704" s="130">
        <f t="shared" si="40"/>
        <v>2090.9279999999999</v>
      </c>
      <c r="I1704" s="4">
        <v>20</v>
      </c>
      <c r="J1704" s="116">
        <f t="shared" si="41"/>
        <v>6.0960000000000001</v>
      </c>
      <c r="K1704" s="6" t="s">
        <v>567</v>
      </c>
      <c r="O1704" s="17" t="s">
        <v>2939</v>
      </c>
      <c r="U1704">
        <v>0</v>
      </c>
    </row>
    <row r="1705" spans="2:21">
      <c r="B1705" s="11">
        <v>33482</v>
      </c>
      <c r="C1705" s="6" t="s">
        <v>1999</v>
      </c>
      <c r="F1705" s="4" t="s">
        <v>527</v>
      </c>
      <c r="G1705" s="4">
        <v>7150</v>
      </c>
      <c r="H1705" s="130">
        <f t="shared" si="40"/>
        <v>2179.3200000000002</v>
      </c>
      <c r="I1705" s="4">
        <v>14</v>
      </c>
      <c r="J1705" s="116">
        <f t="shared" si="41"/>
        <v>4.2671999999999999</v>
      </c>
      <c r="K1705" s="6" t="s">
        <v>270</v>
      </c>
      <c r="O1705" s="17" t="s">
        <v>2939</v>
      </c>
      <c r="U1705">
        <v>0</v>
      </c>
    </row>
    <row r="1706" spans="2:21">
      <c r="B1706" s="11">
        <v>33482</v>
      </c>
      <c r="C1706" s="6" t="s">
        <v>1999</v>
      </c>
      <c r="G1706" s="4">
        <v>7400</v>
      </c>
      <c r="H1706" s="130">
        <f t="shared" si="40"/>
        <v>2255.52</v>
      </c>
      <c r="I1706" s="4">
        <v>50</v>
      </c>
      <c r="J1706" s="116">
        <f t="shared" ref="J1706:J1798" si="42">I1706*0.3048</f>
        <v>15.24</v>
      </c>
      <c r="O1706" s="17" t="s">
        <v>2939</v>
      </c>
      <c r="U1706">
        <v>0</v>
      </c>
    </row>
    <row r="1707" spans="2:21">
      <c r="B1707" s="11">
        <v>33482</v>
      </c>
      <c r="C1707" s="6" t="s">
        <v>1999</v>
      </c>
      <c r="F1707" s="4" t="s">
        <v>1287</v>
      </c>
      <c r="G1707" s="4">
        <v>7000</v>
      </c>
      <c r="H1707" s="130">
        <f t="shared" si="40"/>
        <v>2133.6</v>
      </c>
      <c r="I1707" s="4">
        <v>55</v>
      </c>
      <c r="J1707" s="116">
        <f t="shared" si="42"/>
        <v>16.763999999999999</v>
      </c>
      <c r="O1707" s="17" t="s">
        <v>2939</v>
      </c>
      <c r="U1707">
        <v>0</v>
      </c>
    </row>
    <row r="1708" spans="2:21">
      <c r="B1708" s="11">
        <v>33482</v>
      </c>
      <c r="C1708" s="6" t="s">
        <v>1999</v>
      </c>
      <c r="F1708" s="4" t="s">
        <v>526</v>
      </c>
      <c r="G1708" s="4">
        <v>6580</v>
      </c>
      <c r="H1708" s="130">
        <f t="shared" si="40"/>
        <v>2005.5840000000001</v>
      </c>
      <c r="I1708" s="4">
        <v>20</v>
      </c>
      <c r="J1708" s="116">
        <f t="shared" si="42"/>
        <v>6.0960000000000001</v>
      </c>
      <c r="O1708" s="17" t="s">
        <v>2939</v>
      </c>
      <c r="U1708">
        <v>0</v>
      </c>
    </row>
    <row r="1709" spans="2:21">
      <c r="B1709" s="11">
        <v>33482</v>
      </c>
      <c r="C1709" s="6" t="s">
        <v>1999</v>
      </c>
      <c r="F1709" s="4" t="s">
        <v>111</v>
      </c>
      <c r="G1709" s="4">
        <v>6450</v>
      </c>
      <c r="H1709" s="130">
        <f t="shared" si="40"/>
        <v>1965.96</v>
      </c>
      <c r="I1709" s="4">
        <v>20</v>
      </c>
      <c r="J1709" s="116">
        <f t="shared" si="42"/>
        <v>6.0960000000000001</v>
      </c>
      <c r="O1709" s="17" t="s">
        <v>2939</v>
      </c>
      <c r="U1709">
        <v>0</v>
      </c>
    </row>
    <row r="1710" spans="2:21">
      <c r="B1710" s="11">
        <v>33482</v>
      </c>
      <c r="C1710" s="6" t="s">
        <v>1999</v>
      </c>
      <c r="F1710" s="4" t="s">
        <v>674</v>
      </c>
      <c r="G1710" s="4">
        <v>6375</v>
      </c>
      <c r="H1710" s="130">
        <f t="shared" si="40"/>
        <v>1943.1000000000001</v>
      </c>
      <c r="I1710" s="4">
        <v>30</v>
      </c>
      <c r="J1710" s="116">
        <f t="shared" si="42"/>
        <v>9.1440000000000001</v>
      </c>
      <c r="O1710" s="17" t="s">
        <v>2939</v>
      </c>
      <c r="U1710">
        <v>0</v>
      </c>
    </row>
    <row r="1711" spans="2:21">
      <c r="B1711" s="11">
        <v>33482</v>
      </c>
      <c r="C1711" s="6" t="s">
        <v>1999</v>
      </c>
      <c r="F1711" s="4" t="s">
        <v>676</v>
      </c>
      <c r="G1711" s="4">
        <v>6280</v>
      </c>
      <c r="H1711" s="130">
        <f t="shared" si="40"/>
        <v>1914.144</v>
      </c>
      <c r="I1711" s="4">
        <v>35</v>
      </c>
      <c r="J1711" s="116">
        <f t="shared" si="42"/>
        <v>10.668000000000001</v>
      </c>
      <c r="K1711" s="6" t="s">
        <v>221</v>
      </c>
      <c r="O1711" s="17" t="s">
        <v>2939</v>
      </c>
      <c r="U1711">
        <v>0</v>
      </c>
    </row>
    <row r="1712" spans="2:21">
      <c r="B1712" s="11">
        <v>33482</v>
      </c>
      <c r="C1712" s="6" t="s">
        <v>1999</v>
      </c>
      <c r="F1712" s="4" t="s">
        <v>1522</v>
      </c>
      <c r="G1712" s="4">
        <v>6050</v>
      </c>
      <c r="H1712" s="130">
        <f t="shared" si="40"/>
        <v>1844.0400000000002</v>
      </c>
      <c r="I1712" s="4">
        <v>30</v>
      </c>
      <c r="J1712" s="116">
        <f t="shared" si="42"/>
        <v>9.1440000000000001</v>
      </c>
      <c r="K1712" s="6" t="s">
        <v>22</v>
      </c>
      <c r="O1712" s="17" t="s">
        <v>2939</v>
      </c>
      <c r="P1712" s="6" t="s">
        <v>1587</v>
      </c>
      <c r="R1712">
        <v>4</v>
      </c>
      <c r="U1712">
        <v>0</v>
      </c>
    </row>
    <row r="1713" spans="2:21">
      <c r="B1713" s="11">
        <v>33482</v>
      </c>
      <c r="C1713" s="6" t="s">
        <v>1999</v>
      </c>
      <c r="F1713" s="4" t="s">
        <v>835</v>
      </c>
      <c r="G1713" s="4">
        <v>5660</v>
      </c>
      <c r="H1713" s="130">
        <f t="shared" si="40"/>
        <v>1725.1680000000001</v>
      </c>
      <c r="I1713" s="4">
        <v>32</v>
      </c>
      <c r="J1713" s="116">
        <f t="shared" si="42"/>
        <v>9.7536000000000005</v>
      </c>
      <c r="K1713" s="6" t="s">
        <v>221</v>
      </c>
      <c r="O1713" s="17" t="s">
        <v>2939</v>
      </c>
      <c r="U1713">
        <v>0</v>
      </c>
    </row>
    <row r="1714" spans="2:21">
      <c r="B1714" s="11">
        <v>33482</v>
      </c>
      <c r="C1714" s="6" t="s">
        <v>1999</v>
      </c>
      <c r="F1714" s="4" t="s">
        <v>1650</v>
      </c>
      <c r="G1714" s="4">
        <v>5380</v>
      </c>
      <c r="H1714" s="130">
        <f t="shared" si="40"/>
        <v>1639.8240000000001</v>
      </c>
      <c r="I1714" s="4">
        <v>35</v>
      </c>
      <c r="J1714" s="116">
        <f t="shared" si="42"/>
        <v>10.668000000000001</v>
      </c>
      <c r="K1714" s="6" t="s">
        <v>163</v>
      </c>
      <c r="O1714" s="17" t="s">
        <v>2939</v>
      </c>
      <c r="U1714">
        <v>0</v>
      </c>
    </row>
    <row r="1715" spans="2:21">
      <c r="B1715" s="11">
        <v>33483</v>
      </c>
      <c r="D1715" s="4" t="s">
        <v>2002</v>
      </c>
      <c r="F1715" s="4" t="s">
        <v>1541</v>
      </c>
      <c r="G1715" s="4">
        <v>5350</v>
      </c>
      <c r="H1715" s="130">
        <f t="shared" si="40"/>
        <v>1630.68</v>
      </c>
      <c r="I1715" s="4">
        <v>25</v>
      </c>
      <c r="J1715" s="116">
        <f t="shared" si="42"/>
        <v>7.62</v>
      </c>
      <c r="N1715" s="17" t="s">
        <v>2001</v>
      </c>
      <c r="O1715" s="17" t="s">
        <v>1609</v>
      </c>
      <c r="U1715">
        <v>0</v>
      </c>
    </row>
    <row r="1716" spans="2:21">
      <c r="B1716" s="11">
        <v>33483</v>
      </c>
      <c r="D1716" s="4" t="s">
        <v>2002</v>
      </c>
      <c r="F1716" s="4" t="s">
        <v>1544</v>
      </c>
      <c r="G1716" s="4">
        <v>6250</v>
      </c>
      <c r="H1716" s="130">
        <f t="shared" si="40"/>
        <v>1905</v>
      </c>
      <c r="I1716" s="4">
        <v>28</v>
      </c>
      <c r="J1716" s="116">
        <f t="shared" si="42"/>
        <v>8.5343999999999998</v>
      </c>
      <c r="K1716" s="6" t="s">
        <v>241</v>
      </c>
      <c r="O1716" s="17" t="s">
        <v>1609</v>
      </c>
      <c r="U1716">
        <v>0</v>
      </c>
    </row>
    <row r="1717" spans="2:21">
      <c r="B1717" s="11">
        <v>33483</v>
      </c>
      <c r="D1717" s="4" t="s">
        <v>2002</v>
      </c>
      <c r="F1717" s="4" t="s">
        <v>525</v>
      </c>
      <c r="G1717" s="4">
        <v>6670</v>
      </c>
      <c r="H1717" s="130">
        <f t="shared" si="40"/>
        <v>2033.0160000000001</v>
      </c>
      <c r="I1717" s="4">
        <v>14</v>
      </c>
      <c r="J1717" s="116">
        <f t="shared" si="42"/>
        <v>4.2671999999999999</v>
      </c>
      <c r="K1717" s="6" t="s">
        <v>1389</v>
      </c>
      <c r="O1717" s="17" t="s">
        <v>1609</v>
      </c>
      <c r="U1717">
        <v>0</v>
      </c>
    </row>
    <row r="1718" spans="2:21">
      <c r="B1718" s="11">
        <v>33483</v>
      </c>
      <c r="D1718" s="4" t="s">
        <v>2002</v>
      </c>
      <c r="F1718" s="4" t="s">
        <v>524</v>
      </c>
      <c r="G1718" s="4">
        <v>7400</v>
      </c>
      <c r="H1718" s="130">
        <f t="shared" si="40"/>
        <v>2255.52</v>
      </c>
      <c r="I1718" s="4">
        <v>25</v>
      </c>
      <c r="J1718" s="116">
        <f t="shared" si="42"/>
        <v>7.62</v>
      </c>
      <c r="K1718" s="6" t="s">
        <v>1523</v>
      </c>
      <c r="O1718" s="17" t="s">
        <v>1609</v>
      </c>
      <c r="U1718">
        <v>0</v>
      </c>
    </row>
    <row r="1719" spans="2:21">
      <c r="B1719" s="11">
        <v>33483</v>
      </c>
      <c r="D1719" s="4" t="s">
        <v>2002</v>
      </c>
      <c r="F1719" s="4" t="s">
        <v>1448</v>
      </c>
      <c r="G1719" s="4">
        <v>7000</v>
      </c>
      <c r="H1719" s="130">
        <f t="shared" si="40"/>
        <v>2133.6</v>
      </c>
      <c r="I1719" s="4">
        <v>14</v>
      </c>
      <c r="J1719" s="116">
        <f t="shared" si="42"/>
        <v>4.2671999999999999</v>
      </c>
      <c r="K1719" s="6" t="s">
        <v>302</v>
      </c>
      <c r="O1719" s="17" t="s">
        <v>1609</v>
      </c>
      <c r="U1719">
        <v>0</v>
      </c>
    </row>
    <row r="1720" spans="2:21">
      <c r="B1720" s="11">
        <v>33483</v>
      </c>
      <c r="D1720" s="4" t="s">
        <v>2002</v>
      </c>
      <c r="F1720" s="4" t="s">
        <v>78</v>
      </c>
      <c r="G1720" s="4">
        <v>7060</v>
      </c>
      <c r="H1720" s="130">
        <f t="shared" si="40"/>
        <v>2151.8879999999999</v>
      </c>
      <c r="I1720" s="4">
        <v>27</v>
      </c>
      <c r="J1720" s="116">
        <f t="shared" si="42"/>
        <v>8.2295999999999996</v>
      </c>
      <c r="K1720" s="6" t="s">
        <v>171</v>
      </c>
      <c r="O1720" s="17" t="s">
        <v>1609</v>
      </c>
      <c r="P1720" s="6" t="s">
        <v>2003</v>
      </c>
      <c r="U1720">
        <v>0</v>
      </c>
    </row>
    <row r="1721" spans="2:21">
      <c r="B1721" s="11">
        <v>33483</v>
      </c>
      <c r="D1721" s="4" t="s">
        <v>2002</v>
      </c>
      <c r="F1721" s="4" t="s">
        <v>1555</v>
      </c>
      <c r="G1721" s="4">
        <v>6100</v>
      </c>
      <c r="H1721" s="130">
        <f t="shared" si="40"/>
        <v>1859.2800000000002</v>
      </c>
      <c r="I1721" s="4">
        <v>45</v>
      </c>
      <c r="J1721" s="116">
        <f t="shared" si="42"/>
        <v>13.716000000000001</v>
      </c>
      <c r="O1721" s="17" t="s">
        <v>1609</v>
      </c>
      <c r="U1721">
        <v>0</v>
      </c>
    </row>
    <row r="1722" spans="2:21">
      <c r="B1722" s="11">
        <v>33483</v>
      </c>
      <c r="D1722" s="4" t="s">
        <v>2002</v>
      </c>
      <c r="F1722" s="4" t="s">
        <v>1359</v>
      </c>
      <c r="G1722" s="4">
        <v>5380</v>
      </c>
      <c r="H1722" s="130">
        <f t="shared" si="40"/>
        <v>1639.8240000000001</v>
      </c>
      <c r="I1722" s="4">
        <v>40</v>
      </c>
      <c r="J1722" s="116">
        <f t="shared" si="42"/>
        <v>12.192</v>
      </c>
      <c r="K1722" s="6" t="s">
        <v>123</v>
      </c>
      <c r="O1722" s="17" t="s">
        <v>1609</v>
      </c>
      <c r="U1722">
        <v>0</v>
      </c>
    </row>
    <row r="1723" spans="2:21">
      <c r="B1723" s="11">
        <v>33484</v>
      </c>
      <c r="D1723" s="4">
        <v>3</v>
      </c>
      <c r="F1723" s="4" t="s">
        <v>739</v>
      </c>
      <c r="G1723" s="4">
        <v>5580</v>
      </c>
      <c r="H1723" s="130">
        <f t="shared" si="40"/>
        <v>1700.7840000000001</v>
      </c>
      <c r="I1723" s="4">
        <v>25</v>
      </c>
      <c r="J1723" s="116">
        <f t="shared" si="42"/>
        <v>7.62</v>
      </c>
      <c r="K1723" s="6" t="s">
        <v>270</v>
      </c>
      <c r="N1723" s="17" t="s">
        <v>1609</v>
      </c>
      <c r="O1723" s="17" t="s">
        <v>1609</v>
      </c>
      <c r="P1723" s="6" t="s">
        <v>1587</v>
      </c>
      <c r="R1723">
        <v>4</v>
      </c>
      <c r="U1723">
        <v>0</v>
      </c>
    </row>
    <row r="1724" spans="2:21">
      <c r="B1724" s="11">
        <v>33486</v>
      </c>
      <c r="F1724" s="4" t="s">
        <v>2004</v>
      </c>
      <c r="G1724" s="4">
        <v>7200</v>
      </c>
      <c r="H1724" s="130">
        <f t="shared" si="40"/>
        <v>2194.56</v>
      </c>
      <c r="I1724" s="4">
        <v>31.8</v>
      </c>
      <c r="J1724" s="116">
        <f t="shared" si="42"/>
        <v>9.6926400000000008</v>
      </c>
      <c r="K1724" s="6" t="s">
        <v>62</v>
      </c>
      <c r="U1724">
        <v>0</v>
      </c>
    </row>
    <row r="1725" spans="2:21">
      <c r="B1725" s="11">
        <v>33486</v>
      </c>
      <c r="F1725" s="4" t="s">
        <v>616</v>
      </c>
      <c r="G1725" s="4">
        <v>8100</v>
      </c>
      <c r="H1725" s="130">
        <f t="shared" si="40"/>
        <v>2468.88</v>
      </c>
      <c r="I1725" s="4">
        <v>25</v>
      </c>
      <c r="J1725" s="116">
        <f t="shared" si="42"/>
        <v>7.62</v>
      </c>
      <c r="K1725" s="6" t="s">
        <v>998</v>
      </c>
      <c r="U1725">
        <v>0</v>
      </c>
    </row>
    <row r="1726" spans="2:21">
      <c r="B1726" s="11">
        <v>33486</v>
      </c>
      <c r="F1726" s="4" t="s">
        <v>989</v>
      </c>
      <c r="G1726" s="4">
        <v>7840</v>
      </c>
      <c r="H1726" s="130">
        <f t="shared" si="40"/>
        <v>2389.6320000000001</v>
      </c>
      <c r="I1726" s="4">
        <v>40</v>
      </c>
      <c r="J1726" s="116">
        <f t="shared" si="42"/>
        <v>12.192</v>
      </c>
      <c r="U1726">
        <v>0</v>
      </c>
    </row>
    <row r="1727" spans="2:21">
      <c r="B1727" s="11">
        <v>33486</v>
      </c>
      <c r="F1727" s="4" t="s">
        <v>851</v>
      </c>
      <c r="G1727" s="4">
        <v>8200</v>
      </c>
      <c r="H1727" s="130">
        <f t="shared" si="40"/>
        <v>2499.36</v>
      </c>
      <c r="I1727" s="4">
        <v>25</v>
      </c>
      <c r="J1727" s="116">
        <f t="shared" si="42"/>
        <v>7.62</v>
      </c>
      <c r="U1727">
        <v>0</v>
      </c>
    </row>
    <row r="1728" spans="2:21">
      <c r="B1728" s="11">
        <v>33487</v>
      </c>
      <c r="F1728" s="4" t="s">
        <v>615</v>
      </c>
      <c r="G1728" s="4">
        <v>5650</v>
      </c>
      <c r="H1728" s="130">
        <f t="shared" si="40"/>
        <v>1722.1200000000001</v>
      </c>
      <c r="I1728" s="4">
        <v>48</v>
      </c>
      <c r="J1728" s="116">
        <f t="shared" si="42"/>
        <v>14.630400000000002</v>
      </c>
      <c r="U1728">
        <v>0</v>
      </c>
    </row>
    <row r="1729" spans="2:21">
      <c r="B1729" s="11">
        <v>33487</v>
      </c>
      <c r="F1729" s="4" t="s">
        <v>552</v>
      </c>
      <c r="G1729" s="4">
        <v>6100</v>
      </c>
      <c r="H1729" s="130">
        <f t="shared" si="40"/>
        <v>1859.2800000000002</v>
      </c>
      <c r="I1729" s="4">
        <v>50</v>
      </c>
      <c r="J1729" s="116">
        <f t="shared" si="42"/>
        <v>15.24</v>
      </c>
      <c r="K1729" s="6" t="s">
        <v>22</v>
      </c>
      <c r="U1729">
        <v>0</v>
      </c>
    </row>
    <row r="1730" spans="2:21">
      <c r="B1730" s="11">
        <v>33487</v>
      </c>
      <c r="F1730" s="4" t="s">
        <v>71</v>
      </c>
      <c r="G1730" s="4">
        <v>6150</v>
      </c>
      <c r="H1730" s="130">
        <f t="shared" si="40"/>
        <v>1874.52</v>
      </c>
      <c r="I1730" s="4">
        <v>35</v>
      </c>
      <c r="J1730" s="116">
        <f t="shared" si="42"/>
        <v>10.668000000000001</v>
      </c>
      <c r="K1730" s="6" t="s">
        <v>259</v>
      </c>
      <c r="U1730">
        <v>0</v>
      </c>
    </row>
    <row r="1731" spans="2:21">
      <c r="B1731" s="11">
        <v>33487</v>
      </c>
      <c r="F1731" s="4" t="s">
        <v>786</v>
      </c>
      <c r="G1731" s="4">
        <v>5050</v>
      </c>
      <c r="H1731" s="130">
        <f t="shared" si="40"/>
        <v>1539.24</v>
      </c>
      <c r="I1731" s="4">
        <v>12</v>
      </c>
      <c r="J1731" s="116">
        <f t="shared" si="42"/>
        <v>3.6576000000000004</v>
      </c>
      <c r="K1731" s="6" t="s">
        <v>104</v>
      </c>
      <c r="P1731" s="6" t="s">
        <v>2005</v>
      </c>
      <c r="U1731">
        <v>0</v>
      </c>
    </row>
    <row r="1732" spans="2:21">
      <c r="B1732" s="11">
        <v>33487</v>
      </c>
      <c r="F1732" s="4" t="s">
        <v>786</v>
      </c>
      <c r="G1732" s="4">
        <v>5050</v>
      </c>
      <c r="H1732" s="130">
        <f t="shared" si="40"/>
        <v>1539.24</v>
      </c>
      <c r="I1732" s="4">
        <v>5</v>
      </c>
      <c r="J1732" s="116">
        <f t="shared" si="42"/>
        <v>1.524</v>
      </c>
      <c r="K1732" s="6" t="s">
        <v>104</v>
      </c>
      <c r="P1732" s="6" t="s">
        <v>2006</v>
      </c>
      <c r="U1732">
        <v>0</v>
      </c>
    </row>
    <row r="1733" spans="2:21">
      <c r="B1733" s="11">
        <v>33707</v>
      </c>
      <c r="D1733" s="4" t="s">
        <v>1670</v>
      </c>
      <c r="F1733" s="4" t="s">
        <v>615</v>
      </c>
      <c r="H1733" s="130"/>
      <c r="I1733" s="4">
        <v>40</v>
      </c>
      <c r="J1733" s="116">
        <f t="shared" si="42"/>
        <v>12.192</v>
      </c>
      <c r="K1733" s="6" t="s">
        <v>302</v>
      </c>
      <c r="N1733" s="17" t="s">
        <v>2007</v>
      </c>
      <c r="U1733">
        <v>0</v>
      </c>
    </row>
    <row r="1734" spans="2:21">
      <c r="B1734" s="11">
        <v>33708</v>
      </c>
      <c r="D1734" s="4" t="s">
        <v>1571</v>
      </c>
      <c r="F1734" s="4" t="s">
        <v>786</v>
      </c>
      <c r="G1734" s="4">
        <v>3850</v>
      </c>
      <c r="H1734" s="130">
        <f t="shared" si="40"/>
        <v>1173.48</v>
      </c>
      <c r="I1734" s="4">
        <v>70</v>
      </c>
      <c r="J1734" s="116">
        <f t="shared" si="42"/>
        <v>21.336000000000002</v>
      </c>
      <c r="N1734" s="17" t="s">
        <v>2008</v>
      </c>
      <c r="U1734">
        <v>0</v>
      </c>
    </row>
    <row r="1735" spans="2:21">
      <c r="B1735" s="11">
        <v>33712</v>
      </c>
      <c r="D1735" s="4" t="s">
        <v>2009</v>
      </c>
      <c r="F1735" s="4" t="s">
        <v>638</v>
      </c>
      <c r="G1735" s="4">
        <v>3915</v>
      </c>
      <c r="H1735" s="130">
        <f t="shared" si="40"/>
        <v>1193.2920000000001</v>
      </c>
      <c r="I1735" s="4">
        <v>92</v>
      </c>
      <c r="J1735" s="116">
        <f t="shared" si="42"/>
        <v>28.041600000000003</v>
      </c>
      <c r="U1735">
        <v>0</v>
      </c>
    </row>
    <row r="1736" spans="2:21">
      <c r="B1736" s="11">
        <v>33712</v>
      </c>
      <c r="D1736" s="4" t="s">
        <v>2009</v>
      </c>
      <c r="F1736" s="4" t="s">
        <v>109</v>
      </c>
      <c r="G1736" s="4">
        <v>3800</v>
      </c>
      <c r="H1736" s="130">
        <f t="shared" si="40"/>
        <v>1158.24</v>
      </c>
      <c r="I1736" s="4">
        <v>120</v>
      </c>
      <c r="J1736" s="116">
        <f t="shared" si="42"/>
        <v>36.576000000000001</v>
      </c>
      <c r="N1736" s="17" t="s">
        <v>2010</v>
      </c>
      <c r="O1736" s="17" t="s">
        <v>2892</v>
      </c>
      <c r="U1736">
        <v>0</v>
      </c>
    </row>
    <row r="1737" spans="2:21">
      <c r="B1737" s="11">
        <v>33713</v>
      </c>
      <c r="G1737" s="4">
        <v>3930</v>
      </c>
      <c r="H1737" s="130">
        <f t="shared" si="40"/>
        <v>1197.864</v>
      </c>
      <c r="I1737" s="4">
        <v>104</v>
      </c>
      <c r="J1737" s="116">
        <f t="shared" si="42"/>
        <v>31.699200000000001</v>
      </c>
      <c r="O1737" s="17" t="s">
        <v>2892</v>
      </c>
      <c r="U1737">
        <v>0</v>
      </c>
    </row>
    <row r="1738" spans="2:21">
      <c r="B1738" s="141">
        <v>33713</v>
      </c>
      <c r="F1738" s="4" t="s">
        <v>570</v>
      </c>
      <c r="G1738" s="4">
        <v>4165</v>
      </c>
      <c r="H1738" s="130">
        <f t="shared" si="40"/>
        <v>1269.492</v>
      </c>
      <c r="I1738" s="4">
        <v>250</v>
      </c>
      <c r="J1738" s="116">
        <f t="shared" si="42"/>
        <v>76.2</v>
      </c>
      <c r="N1738" s="17" t="s">
        <v>2011</v>
      </c>
      <c r="O1738" s="17" t="s">
        <v>2892</v>
      </c>
      <c r="P1738" s="140" t="s">
        <v>2019</v>
      </c>
      <c r="U1738">
        <v>0</v>
      </c>
    </row>
    <row r="1739" spans="2:21">
      <c r="B1739" s="11">
        <v>33713</v>
      </c>
      <c r="F1739" s="4" t="s">
        <v>655</v>
      </c>
      <c r="G1739" s="4">
        <v>4030</v>
      </c>
      <c r="H1739" s="130">
        <f t="shared" si="40"/>
        <v>1228.3440000000001</v>
      </c>
      <c r="I1739" s="4">
        <v>130</v>
      </c>
      <c r="J1739" s="116">
        <f t="shared" si="42"/>
        <v>39.624000000000002</v>
      </c>
      <c r="N1739" s="17" t="s">
        <v>2010</v>
      </c>
      <c r="O1739" s="17" t="s">
        <v>2892</v>
      </c>
      <c r="U1739">
        <v>0</v>
      </c>
    </row>
    <row r="1740" spans="2:21">
      <c r="B1740" s="11">
        <v>33714</v>
      </c>
      <c r="D1740" s="4" t="s">
        <v>2012</v>
      </c>
      <c r="F1740" s="4" t="s">
        <v>577</v>
      </c>
      <c r="G1740" s="4">
        <v>3320</v>
      </c>
      <c r="H1740" s="130">
        <f t="shared" si="40"/>
        <v>1011.936</v>
      </c>
      <c r="I1740" s="4">
        <v>45</v>
      </c>
      <c r="J1740" s="116">
        <f t="shared" si="42"/>
        <v>13.716000000000001</v>
      </c>
      <c r="U1740">
        <v>0</v>
      </c>
    </row>
    <row r="1741" spans="2:21">
      <c r="B1741" s="11">
        <v>33716</v>
      </c>
      <c r="D1741" s="4" t="s">
        <v>1667</v>
      </c>
      <c r="F1741" s="4" t="s">
        <v>736</v>
      </c>
      <c r="G1741" s="4">
        <v>3630</v>
      </c>
      <c r="H1741" s="130">
        <f t="shared" si="40"/>
        <v>1106.424</v>
      </c>
      <c r="I1741" s="4">
        <v>62</v>
      </c>
      <c r="J1741" s="116">
        <f t="shared" si="42"/>
        <v>18.897600000000001</v>
      </c>
      <c r="U1741">
        <v>0</v>
      </c>
    </row>
    <row r="1742" spans="2:21">
      <c r="B1742" s="11">
        <v>33716</v>
      </c>
      <c r="D1742" s="4" t="s">
        <v>1667</v>
      </c>
      <c r="F1742" s="4" t="s">
        <v>1538</v>
      </c>
      <c r="G1742" s="4">
        <v>3800</v>
      </c>
      <c r="H1742" s="130">
        <f t="shared" si="40"/>
        <v>1158.24</v>
      </c>
      <c r="I1742" s="4">
        <v>60</v>
      </c>
      <c r="J1742" s="116">
        <f t="shared" si="42"/>
        <v>18.288</v>
      </c>
      <c r="U1742">
        <v>0</v>
      </c>
    </row>
    <row r="1743" spans="2:21">
      <c r="B1743" s="11">
        <v>33716</v>
      </c>
      <c r="D1743" s="4" t="s">
        <v>1667</v>
      </c>
      <c r="F1743" s="4" t="s">
        <v>68</v>
      </c>
      <c r="G1743" s="4">
        <v>3870</v>
      </c>
      <c r="H1743" s="130">
        <f t="shared" si="40"/>
        <v>1179.576</v>
      </c>
      <c r="I1743" s="4">
        <v>65</v>
      </c>
      <c r="J1743" s="116">
        <f t="shared" si="42"/>
        <v>19.812000000000001</v>
      </c>
      <c r="U1743">
        <v>0</v>
      </c>
    </row>
    <row r="1744" spans="2:21">
      <c r="B1744" s="11">
        <v>33717</v>
      </c>
      <c r="D1744" s="4" t="s">
        <v>2013</v>
      </c>
      <c r="F1744" s="4" t="s">
        <v>763</v>
      </c>
      <c r="G1744" s="4">
        <v>3005</v>
      </c>
      <c r="H1744" s="130">
        <f t="shared" si="40"/>
        <v>915.92400000000009</v>
      </c>
      <c r="I1744" s="4">
        <v>25</v>
      </c>
      <c r="J1744" s="116">
        <f t="shared" si="42"/>
        <v>7.62</v>
      </c>
      <c r="U1744">
        <v>0</v>
      </c>
    </row>
    <row r="1745" spans="2:21">
      <c r="B1745" s="11">
        <v>33717</v>
      </c>
      <c r="D1745" s="4" t="s">
        <v>2013</v>
      </c>
      <c r="F1745" s="4" t="s">
        <v>1178</v>
      </c>
      <c r="G1745" s="4">
        <v>3665</v>
      </c>
      <c r="H1745" s="130">
        <f t="shared" si="40"/>
        <v>1117.0920000000001</v>
      </c>
      <c r="I1745" s="4">
        <v>95</v>
      </c>
      <c r="J1745" s="116">
        <f t="shared" si="42"/>
        <v>28.956000000000003</v>
      </c>
      <c r="U1745">
        <v>0</v>
      </c>
    </row>
    <row r="1746" spans="2:21">
      <c r="B1746" s="11">
        <v>33718</v>
      </c>
      <c r="D1746" s="4" t="s">
        <v>2014</v>
      </c>
      <c r="F1746" s="4" t="s">
        <v>111</v>
      </c>
      <c r="G1746" s="4">
        <v>3600</v>
      </c>
      <c r="H1746" s="130">
        <f t="shared" si="40"/>
        <v>1097.28</v>
      </c>
      <c r="I1746" s="4">
        <v>45</v>
      </c>
      <c r="J1746" s="116">
        <f t="shared" si="42"/>
        <v>13.716000000000001</v>
      </c>
      <c r="K1746" s="6" t="s">
        <v>104</v>
      </c>
      <c r="U1746">
        <v>0</v>
      </c>
    </row>
    <row r="1747" spans="2:21">
      <c r="B1747" s="11">
        <v>33718</v>
      </c>
      <c r="D1747" s="4" t="s">
        <v>2014</v>
      </c>
      <c r="F1747" s="4" t="s">
        <v>674</v>
      </c>
      <c r="G1747" s="4">
        <v>3950</v>
      </c>
      <c r="H1747" s="130">
        <f t="shared" si="40"/>
        <v>1203.96</v>
      </c>
      <c r="I1747" s="4">
        <v>80</v>
      </c>
      <c r="J1747" s="116">
        <f t="shared" si="42"/>
        <v>24.384</v>
      </c>
      <c r="U1747">
        <v>0</v>
      </c>
    </row>
    <row r="1748" spans="2:21">
      <c r="B1748" s="11">
        <v>33719</v>
      </c>
      <c r="D1748" s="4" t="s">
        <v>2015</v>
      </c>
      <c r="F1748" s="4" t="s">
        <v>835</v>
      </c>
      <c r="G1748" s="4">
        <v>4040</v>
      </c>
      <c r="H1748" s="130">
        <f t="shared" si="40"/>
        <v>1231.3920000000001</v>
      </c>
      <c r="I1748" s="4">
        <v>216</v>
      </c>
      <c r="J1748" s="116">
        <f t="shared" si="42"/>
        <v>65.836799999999997</v>
      </c>
      <c r="U1748">
        <v>0</v>
      </c>
    </row>
    <row r="1749" spans="2:21">
      <c r="B1749" s="11">
        <v>33719</v>
      </c>
      <c r="D1749" s="4" t="s">
        <v>2015</v>
      </c>
      <c r="F1749" s="4" t="s">
        <v>1650</v>
      </c>
      <c r="G1749" s="4">
        <v>4100</v>
      </c>
      <c r="H1749" s="130">
        <f t="shared" si="40"/>
        <v>1249.68</v>
      </c>
      <c r="I1749" s="4">
        <v>71</v>
      </c>
      <c r="J1749" s="116">
        <f t="shared" si="42"/>
        <v>21.640800000000002</v>
      </c>
      <c r="U1749">
        <v>0</v>
      </c>
    </row>
    <row r="1750" spans="2:21">
      <c r="B1750" s="11">
        <v>33719</v>
      </c>
      <c r="D1750" s="4" t="s">
        <v>2015</v>
      </c>
      <c r="F1750" s="4" t="s">
        <v>1540</v>
      </c>
      <c r="G1750" s="4">
        <v>3685</v>
      </c>
      <c r="H1750" s="130">
        <f t="shared" si="40"/>
        <v>1123.1880000000001</v>
      </c>
      <c r="I1750" s="4">
        <v>60</v>
      </c>
      <c r="J1750" s="116">
        <f t="shared" si="42"/>
        <v>18.288</v>
      </c>
      <c r="K1750" s="6" t="s">
        <v>62</v>
      </c>
      <c r="U1750">
        <v>0</v>
      </c>
    </row>
    <row r="1751" spans="2:21">
      <c r="B1751" s="11">
        <v>33719</v>
      </c>
      <c r="D1751" s="4" t="s">
        <v>2015</v>
      </c>
      <c r="F1751" s="4" t="s">
        <v>1541</v>
      </c>
      <c r="G1751" s="4">
        <v>3740</v>
      </c>
      <c r="H1751" s="130">
        <f t="shared" si="40"/>
        <v>1139.952</v>
      </c>
      <c r="I1751" s="4">
        <v>250</v>
      </c>
      <c r="J1751" s="116">
        <f t="shared" si="42"/>
        <v>76.2</v>
      </c>
      <c r="N1751" s="17" t="s">
        <v>2017</v>
      </c>
      <c r="O1751" s="17" t="s">
        <v>2892</v>
      </c>
      <c r="P1751" s="6" t="s">
        <v>2016</v>
      </c>
      <c r="U1751">
        <v>0</v>
      </c>
    </row>
    <row r="1752" spans="2:21">
      <c r="B1752" s="141">
        <v>33719</v>
      </c>
      <c r="D1752" s="4" t="s">
        <v>2015</v>
      </c>
      <c r="F1752" s="4" t="s">
        <v>1352</v>
      </c>
      <c r="G1752" s="4">
        <v>4000</v>
      </c>
      <c r="H1752" s="130">
        <f t="shared" si="40"/>
        <v>1219.2</v>
      </c>
      <c r="I1752" s="4">
        <v>400</v>
      </c>
      <c r="J1752" s="116">
        <f t="shared" si="42"/>
        <v>121.92</v>
      </c>
      <c r="N1752" s="140"/>
      <c r="O1752" s="17" t="s">
        <v>2892</v>
      </c>
      <c r="P1752" s="140" t="s">
        <v>2019</v>
      </c>
      <c r="U1752">
        <v>0</v>
      </c>
    </row>
    <row r="1753" spans="2:21">
      <c r="B1753" s="11">
        <v>33719</v>
      </c>
      <c r="D1753" s="4" t="s">
        <v>2015</v>
      </c>
      <c r="F1753" s="4" t="s">
        <v>525</v>
      </c>
      <c r="G1753" s="4">
        <v>3850</v>
      </c>
      <c r="H1753" s="130">
        <f t="shared" si="40"/>
        <v>1173.48</v>
      </c>
      <c r="I1753" s="4">
        <v>120</v>
      </c>
      <c r="J1753" s="116">
        <f t="shared" si="42"/>
        <v>36.576000000000001</v>
      </c>
      <c r="O1753" s="17" t="s">
        <v>2892</v>
      </c>
      <c r="U1753">
        <v>0</v>
      </c>
    </row>
    <row r="1754" spans="2:21">
      <c r="B1754" s="141">
        <v>33721</v>
      </c>
      <c r="D1754" s="4">
        <v>6</v>
      </c>
      <c r="F1754" s="4" t="s">
        <v>1448</v>
      </c>
      <c r="G1754" s="4">
        <v>4000</v>
      </c>
      <c r="H1754" s="130">
        <f t="shared" si="40"/>
        <v>1219.2</v>
      </c>
      <c r="I1754" s="4">
        <v>360</v>
      </c>
      <c r="J1754" s="116">
        <f t="shared" si="42"/>
        <v>109.72800000000001</v>
      </c>
      <c r="N1754" s="140"/>
      <c r="O1754" s="17" t="s">
        <v>2892</v>
      </c>
      <c r="P1754" s="140" t="s">
        <v>2019</v>
      </c>
      <c r="U1754">
        <v>0</v>
      </c>
    </row>
    <row r="1755" spans="2:21">
      <c r="B1755" s="11">
        <v>33721</v>
      </c>
      <c r="D1755" s="4">
        <v>6</v>
      </c>
      <c r="F1755" s="4" t="s">
        <v>78</v>
      </c>
      <c r="G1755" s="4">
        <v>3950</v>
      </c>
      <c r="H1755" s="130">
        <f t="shared" si="40"/>
        <v>1203.96</v>
      </c>
      <c r="I1755" s="4">
        <v>280</v>
      </c>
      <c r="J1755" s="116">
        <f t="shared" si="42"/>
        <v>85.344000000000008</v>
      </c>
      <c r="O1755" s="17" t="s">
        <v>2892</v>
      </c>
      <c r="U1755">
        <v>0</v>
      </c>
    </row>
    <row r="1756" spans="2:21">
      <c r="B1756" s="11">
        <v>33721</v>
      </c>
      <c r="D1756" s="4">
        <v>6</v>
      </c>
      <c r="F1756" s="4" t="s">
        <v>1555</v>
      </c>
      <c r="G1756" s="4">
        <v>3850</v>
      </c>
      <c r="H1756" s="130">
        <f t="shared" si="40"/>
        <v>1173.48</v>
      </c>
      <c r="I1756" s="4">
        <v>115</v>
      </c>
      <c r="J1756" s="116">
        <f t="shared" si="42"/>
        <v>35.052</v>
      </c>
      <c r="O1756" s="17" t="s">
        <v>2892</v>
      </c>
      <c r="U1756">
        <v>0</v>
      </c>
    </row>
    <row r="1757" spans="2:21">
      <c r="B1757" s="11">
        <v>33722</v>
      </c>
      <c r="D1757" s="4">
        <v>6</v>
      </c>
      <c r="E1757" s="4" t="s">
        <v>2018</v>
      </c>
      <c r="F1757" s="4" t="s">
        <v>78</v>
      </c>
      <c r="G1757" s="4">
        <v>3930</v>
      </c>
      <c r="H1757" s="130">
        <f t="shared" si="40"/>
        <v>1197.864</v>
      </c>
      <c r="I1757" s="4">
        <v>184</v>
      </c>
      <c r="J1757" s="116">
        <f t="shared" si="42"/>
        <v>56.083200000000005</v>
      </c>
      <c r="O1757" s="17" t="s">
        <v>2892</v>
      </c>
      <c r="U1757">
        <v>0</v>
      </c>
    </row>
    <row r="1758" spans="2:21">
      <c r="B1758" s="141">
        <v>33722</v>
      </c>
      <c r="D1758" s="4">
        <v>6</v>
      </c>
      <c r="E1758" s="4" t="s">
        <v>2018</v>
      </c>
      <c r="F1758" s="4" t="s">
        <v>1352</v>
      </c>
      <c r="G1758" s="4">
        <v>4010</v>
      </c>
      <c r="H1758" s="130">
        <f t="shared" si="40"/>
        <v>1222.248</v>
      </c>
      <c r="I1758" s="4">
        <v>480</v>
      </c>
      <c r="J1758" s="116">
        <f t="shared" si="42"/>
        <v>146.304</v>
      </c>
      <c r="N1758" s="140"/>
      <c r="O1758" s="17" t="s">
        <v>2892</v>
      </c>
      <c r="P1758" s="140" t="s">
        <v>2019</v>
      </c>
      <c r="U1758">
        <v>0</v>
      </c>
    </row>
    <row r="1759" spans="2:21">
      <c r="B1759" s="141">
        <v>33722</v>
      </c>
      <c r="D1759" s="4">
        <v>6</v>
      </c>
      <c r="E1759" s="4" t="s">
        <v>2018</v>
      </c>
      <c r="F1759" s="4" t="s">
        <v>1448</v>
      </c>
      <c r="H1759" s="130"/>
      <c r="I1759" s="4">
        <v>288</v>
      </c>
      <c r="J1759" s="116">
        <f t="shared" si="42"/>
        <v>87.78240000000001</v>
      </c>
      <c r="O1759" s="17" t="s">
        <v>2892</v>
      </c>
      <c r="P1759" s="140" t="s">
        <v>2019</v>
      </c>
      <c r="U1759">
        <v>0</v>
      </c>
    </row>
    <row r="1760" spans="2:21">
      <c r="B1760" s="142">
        <v>33724</v>
      </c>
      <c r="C1760" s="6" t="s">
        <v>1929</v>
      </c>
      <c r="D1760" s="4" t="s">
        <v>2020</v>
      </c>
      <c r="F1760" s="4" t="s">
        <v>708</v>
      </c>
      <c r="G1760" s="4">
        <v>3550</v>
      </c>
      <c r="H1760" s="130">
        <f t="shared" si="40"/>
        <v>1082.04</v>
      </c>
      <c r="I1760" s="4">
        <v>0.83</v>
      </c>
      <c r="J1760" s="116">
        <f t="shared" si="42"/>
        <v>0.25298399999999999</v>
      </c>
      <c r="K1760" s="6" t="s">
        <v>773</v>
      </c>
      <c r="N1760" s="17" t="s">
        <v>2022</v>
      </c>
      <c r="O1760" s="17" t="s">
        <v>2940</v>
      </c>
      <c r="U1760">
        <v>0</v>
      </c>
    </row>
    <row r="1761" spans="2:21">
      <c r="B1761" s="11">
        <v>33726</v>
      </c>
      <c r="D1761" s="4">
        <v>14</v>
      </c>
      <c r="F1761" s="4" t="s">
        <v>708</v>
      </c>
      <c r="G1761" s="4">
        <v>4525</v>
      </c>
      <c r="H1761" s="130">
        <f t="shared" si="40"/>
        <v>1379.22</v>
      </c>
      <c r="I1761" s="4">
        <v>8</v>
      </c>
      <c r="J1761" s="116">
        <f t="shared" si="42"/>
        <v>2.4384000000000001</v>
      </c>
      <c r="K1761" s="6" t="s">
        <v>29</v>
      </c>
      <c r="N1761" s="17" t="s">
        <v>2021</v>
      </c>
      <c r="O1761" s="17" t="s">
        <v>2839</v>
      </c>
      <c r="U1761">
        <v>0</v>
      </c>
    </row>
    <row r="1762" spans="2:21">
      <c r="B1762" s="11">
        <v>33727</v>
      </c>
      <c r="D1762" s="4" t="s">
        <v>485</v>
      </c>
      <c r="F1762" s="4" t="s">
        <v>561</v>
      </c>
      <c r="G1762" s="4">
        <v>4630</v>
      </c>
      <c r="H1762" s="130">
        <f t="shared" si="40"/>
        <v>1411.2240000000002</v>
      </c>
      <c r="I1762" s="4">
        <v>68</v>
      </c>
      <c r="J1762" s="116">
        <f t="shared" si="42"/>
        <v>20.726400000000002</v>
      </c>
      <c r="U1762">
        <v>0</v>
      </c>
    </row>
    <row r="1763" spans="2:21">
      <c r="B1763" s="11">
        <v>33728</v>
      </c>
      <c r="D1763" s="4" t="s">
        <v>2023</v>
      </c>
      <c r="F1763" s="4" t="s">
        <v>1515</v>
      </c>
      <c r="G1763" s="4">
        <v>5040</v>
      </c>
      <c r="H1763" s="130">
        <f t="shared" si="40"/>
        <v>1536.192</v>
      </c>
      <c r="I1763" s="4">
        <v>80</v>
      </c>
      <c r="J1763" s="116">
        <f t="shared" si="42"/>
        <v>24.384</v>
      </c>
      <c r="K1763" s="6" t="s">
        <v>2024</v>
      </c>
      <c r="U1763">
        <v>0</v>
      </c>
    </row>
    <row r="1764" spans="2:21">
      <c r="B1764" s="11">
        <v>33729</v>
      </c>
      <c r="D1764" s="4" t="s">
        <v>2025</v>
      </c>
      <c r="F1764" s="4" t="s">
        <v>1004</v>
      </c>
      <c r="G1764" s="4">
        <v>4730</v>
      </c>
      <c r="H1764" s="130">
        <f t="shared" si="40"/>
        <v>1441.7040000000002</v>
      </c>
      <c r="I1764" s="4">
        <v>51</v>
      </c>
      <c r="J1764" s="116">
        <f t="shared" si="42"/>
        <v>15.5448</v>
      </c>
      <c r="U1764">
        <v>0</v>
      </c>
    </row>
    <row r="1765" spans="2:21">
      <c r="B1765" s="11">
        <v>33730</v>
      </c>
      <c r="D1765" s="4" t="s">
        <v>1935</v>
      </c>
      <c r="F1765" s="4" t="s">
        <v>1178</v>
      </c>
      <c r="G1765" s="4">
        <v>4850</v>
      </c>
      <c r="H1765" s="130">
        <f t="shared" si="40"/>
        <v>1478.28</v>
      </c>
      <c r="I1765" s="4">
        <v>58</v>
      </c>
      <c r="J1765" s="116">
        <f t="shared" si="42"/>
        <v>17.6784</v>
      </c>
      <c r="P1765" s="6" t="s">
        <v>2026</v>
      </c>
      <c r="U1765">
        <v>0</v>
      </c>
    </row>
    <row r="1766" spans="2:21">
      <c r="B1766" s="11">
        <v>33731</v>
      </c>
      <c r="D1766" s="4" t="s">
        <v>2023</v>
      </c>
      <c r="F1766" s="4" t="s">
        <v>1541</v>
      </c>
      <c r="G1766" s="4">
        <v>5030</v>
      </c>
      <c r="H1766" s="130">
        <f t="shared" si="40"/>
        <v>1533.144</v>
      </c>
      <c r="I1766" s="4">
        <v>92</v>
      </c>
      <c r="J1766" s="116">
        <f t="shared" si="42"/>
        <v>28.041600000000003</v>
      </c>
      <c r="P1766" s="6" t="s">
        <v>2027</v>
      </c>
      <c r="U1766">
        <v>0</v>
      </c>
    </row>
    <row r="1767" spans="2:21">
      <c r="B1767" s="11">
        <v>33732</v>
      </c>
      <c r="D1767" s="4" t="s">
        <v>2028</v>
      </c>
      <c r="F1767" s="4" t="s">
        <v>739</v>
      </c>
      <c r="H1767" s="130"/>
      <c r="I1767" s="4">
        <v>32</v>
      </c>
      <c r="J1767" s="116">
        <f t="shared" si="42"/>
        <v>9.7536000000000005</v>
      </c>
      <c r="U1767">
        <v>0</v>
      </c>
    </row>
    <row r="1768" spans="2:21">
      <c r="B1768" s="11">
        <v>33733</v>
      </c>
      <c r="D1768" s="4">
        <v>1</v>
      </c>
      <c r="F1768" s="4" t="s">
        <v>263</v>
      </c>
      <c r="G1768" s="4">
        <v>4950</v>
      </c>
      <c r="H1768" s="130">
        <f t="shared" si="40"/>
        <v>1508.76</v>
      </c>
      <c r="I1768" s="4">
        <v>20</v>
      </c>
      <c r="J1768" s="116">
        <f t="shared" si="42"/>
        <v>6.0960000000000001</v>
      </c>
      <c r="N1768" s="17" t="s">
        <v>2029</v>
      </c>
      <c r="O1768" s="17" t="s">
        <v>2839</v>
      </c>
      <c r="U1768">
        <v>0</v>
      </c>
    </row>
    <row r="1769" spans="2:21">
      <c r="B1769" s="11">
        <v>33733</v>
      </c>
      <c r="D1769" s="4">
        <v>1</v>
      </c>
      <c r="F1769" s="4" t="s">
        <v>851</v>
      </c>
      <c r="G1769" s="4">
        <v>4620</v>
      </c>
      <c r="H1769" s="130">
        <f t="shared" si="40"/>
        <v>1408.1760000000002</v>
      </c>
      <c r="I1769" s="4">
        <v>75</v>
      </c>
      <c r="J1769" s="116">
        <f t="shared" si="42"/>
        <v>22.86</v>
      </c>
      <c r="O1769" s="17" t="s">
        <v>2839</v>
      </c>
      <c r="U1769">
        <v>0</v>
      </c>
    </row>
    <row r="1770" spans="2:21">
      <c r="B1770" s="11">
        <v>33734</v>
      </c>
      <c r="D1770" s="4" t="s">
        <v>1412</v>
      </c>
      <c r="F1770" s="4" t="s">
        <v>546</v>
      </c>
      <c r="G1770" s="4">
        <v>3700</v>
      </c>
      <c r="H1770" s="130">
        <f t="shared" si="40"/>
        <v>1127.76</v>
      </c>
      <c r="I1770" s="4">
        <v>30</v>
      </c>
      <c r="J1770" s="116">
        <f t="shared" si="42"/>
        <v>9.1440000000000001</v>
      </c>
      <c r="K1770" s="6" t="s">
        <v>104</v>
      </c>
      <c r="N1770" s="17" t="s">
        <v>1047</v>
      </c>
      <c r="O1770" s="17" t="s">
        <v>1047</v>
      </c>
      <c r="U1770">
        <v>0</v>
      </c>
    </row>
    <row r="1771" spans="2:21">
      <c r="B1771" s="11">
        <v>33735</v>
      </c>
      <c r="D1771" s="4" t="s">
        <v>1412</v>
      </c>
      <c r="F1771" s="4" t="s">
        <v>1950</v>
      </c>
      <c r="G1771" s="4">
        <v>4200</v>
      </c>
      <c r="H1771" s="130">
        <f t="shared" si="40"/>
        <v>1280.1600000000001</v>
      </c>
      <c r="I1771" s="4">
        <v>45</v>
      </c>
      <c r="J1771" s="116">
        <f t="shared" si="42"/>
        <v>13.716000000000001</v>
      </c>
      <c r="U1771">
        <v>0</v>
      </c>
    </row>
    <row r="1772" spans="2:21">
      <c r="B1772" s="11">
        <v>33735</v>
      </c>
      <c r="D1772" s="4" t="s">
        <v>1412</v>
      </c>
      <c r="F1772" s="4" t="s">
        <v>1907</v>
      </c>
      <c r="G1772" s="4">
        <v>4480</v>
      </c>
      <c r="H1772" s="130">
        <f t="shared" si="40"/>
        <v>1365.5040000000001</v>
      </c>
      <c r="I1772" s="4">
        <v>62</v>
      </c>
      <c r="J1772" s="116">
        <f t="shared" si="42"/>
        <v>18.897600000000001</v>
      </c>
      <c r="U1772">
        <v>0</v>
      </c>
    </row>
    <row r="1773" spans="2:21">
      <c r="B1773" s="11">
        <v>33735</v>
      </c>
      <c r="D1773" s="4" t="s">
        <v>1412</v>
      </c>
      <c r="F1773" s="4" t="s">
        <v>1908</v>
      </c>
      <c r="G1773" s="4">
        <v>4250</v>
      </c>
      <c r="H1773" s="130">
        <f t="shared" si="40"/>
        <v>1295.4000000000001</v>
      </c>
      <c r="I1773" s="4">
        <v>30</v>
      </c>
      <c r="J1773" s="116">
        <f t="shared" si="42"/>
        <v>9.1440000000000001</v>
      </c>
      <c r="K1773" s="6" t="s">
        <v>221</v>
      </c>
      <c r="U1773">
        <v>0</v>
      </c>
    </row>
    <row r="1774" spans="2:21">
      <c r="B1774" s="11">
        <v>33736</v>
      </c>
      <c r="D1774" s="4" t="s">
        <v>1512</v>
      </c>
      <c r="F1774" s="4" t="s">
        <v>263</v>
      </c>
      <c r="G1774" s="4">
        <v>4480</v>
      </c>
      <c r="H1774" s="130">
        <f t="shared" si="40"/>
        <v>1365.5040000000001</v>
      </c>
      <c r="I1774" s="4">
        <v>92</v>
      </c>
      <c r="J1774" s="116">
        <f t="shared" si="42"/>
        <v>28.041600000000003</v>
      </c>
      <c r="U1774">
        <v>0</v>
      </c>
    </row>
    <row r="1775" spans="2:21">
      <c r="B1775" s="11">
        <v>33736</v>
      </c>
      <c r="D1775" s="4" t="s">
        <v>1512</v>
      </c>
      <c r="F1775" s="4" t="s">
        <v>42</v>
      </c>
      <c r="G1775" s="4">
        <v>4200</v>
      </c>
      <c r="H1775" s="130">
        <f t="shared" si="40"/>
        <v>1280.1600000000001</v>
      </c>
      <c r="I1775" s="4">
        <v>35</v>
      </c>
      <c r="J1775" s="116">
        <f t="shared" si="42"/>
        <v>10.668000000000001</v>
      </c>
      <c r="K1775" s="6" t="s">
        <v>535</v>
      </c>
      <c r="P1775" s="6" t="s">
        <v>2030</v>
      </c>
      <c r="R1775">
        <v>2</v>
      </c>
      <c r="U1775">
        <v>0</v>
      </c>
    </row>
    <row r="1776" spans="2:21">
      <c r="B1776" s="11">
        <v>33737</v>
      </c>
      <c r="D1776" s="4">
        <v>11</v>
      </c>
      <c r="F1776" s="4" t="s">
        <v>1915</v>
      </c>
      <c r="G1776" s="4">
        <v>4580</v>
      </c>
      <c r="H1776" s="130">
        <f t="shared" si="40"/>
        <v>1395.9840000000002</v>
      </c>
      <c r="I1776" s="4">
        <v>64</v>
      </c>
      <c r="J1776" s="116">
        <f t="shared" si="42"/>
        <v>19.507200000000001</v>
      </c>
      <c r="N1776" s="17" t="s">
        <v>2031</v>
      </c>
      <c r="O1776" s="17" t="s">
        <v>1094</v>
      </c>
      <c r="U1776">
        <v>0</v>
      </c>
    </row>
    <row r="1777" spans="2:21">
      <c r="B1777" s="11">
        <v>33738</v>
      </c>
      <c r="D1777" s="4" t="s">
        <v>2032</v>
      </c>
      <c r="F1777" s="4" t="s">
        <v>2033</v>
      </c>
      <c r="G1777" s="4">
        <v>4660</v>
      </c>
      <c r="H1777" s="130">
        <f t="shared" si="40"/>
        <v>1420.3680000000002</v>
      </c>
      <c r="I1777" s="4">
        <v>38</v>
      </c>
      <c r="J1777" s="116">
        <f t="shared" si="42"/>
        <v>11.5824</v>
      </c>
      <c r="U1777">
        <v>0</v>
      </c>
    </row>
    <row r="1778" spans="2:21">
      <c r="B1778" s="11">
        <v>33739</v>
      </c>
      <c r="D1778" s="4">
        <v>14</v>
      </c>
      <c r="F1778" s="4" t="s">
        <v>2034</v>
      </c>
      <c r="H1778" s="130"/>
      <c r="I1778" s="4">
        <v>39.700000000000003</v>
      </c>
      <c r="J1778" s="116">
        <f t="shared" si="42"/>
        <v>12.100560000000002</v>
      </c>
      <c r="K1778" s="6" t="s">
        <v>890</v>
      </c>
      <c r="O1778" s="17" t="s">
        <v>1094</v>
      </c>
      <c r="U1778">
        <v>0</v>
      </c>
    </row>
    <row r="1779" spans="2:21">
      <c r="B1779" s="11">
        <v>33739</v>
      </c>
      <c r="D1779" s="4">
        <v>14</v>
      </c>
      <c r="H1779" s="130"/>
      <c r="I1779" s="4">
        <v>30</v>
      </c>
      <c r="J1779" s="116">
        <f t="shared" si="42"/>
        <v>9.1440000000000001</v>
      </c>
      <c r="K1779" s="6" t="s">
        <v>2035</v>
      </c>
      <c r="N1779" s="17" t="s">
        <v>2036</v>
      </c>
      <c r="O1779" s="17" t="s">
        <v>1094</v>
      </c>
      <c r="U1779">
        <v>1</v>
      </c>
    </row>
    <row r="1780" spans="2:21">
      <c r="B1780" s="11">
        <v>33740</v>
      </c>
      <c r="D1780" s="4" t="s">
        <v>2037</v>
      </c>
      <c r="F1780" s="4" t="s">
        <v>1925</v>
      </c>
      <c r="G1780" s="4">
        <v>4530</v>
      </c>
      <c r="H1780" s="130">
        <f t="shared" si="40"/>
        <v>1380.7440000000001</v>
      </c>
      <c r="I1780" s="4">
        <v>52</v>
      </c>
      <c r="J1780" s="116">
        <f t="shared" si="42"/>
        <v>15.849600000000001</v>
      </c>
      <c r="P1780" s="6" t="s">
        <v>2038</v>
      </c>
      <c r="Q1780">
        <v>2</v>
      </c>
      <c r="U1780">
        <v>0</v>
      </c>
    </row>
    <row r="1781" spans="2:21">
      <c r="B1781" s="11">
        <v>33742</v>
      </c>
      <c r="D1781" s="4" t="s">
        <v>2039</v>
      </c>
      <c r="F1781" s="4" t="s">
        <v>54</v>
      </c>
      <c r="G1781" s="4">
        <v>4800</v>
      </c>
      <c r="H1781" s="130">
        <f t="shared" si="40"/>
        <v>1463.04</v>
      </c>
      <c r="I1781" s="4">
        <v>96</v>
      </c>
      <c r="J1781" s="116">
        <f t="shared" si="42"/>
        <v>29.260800000000003</v>
      </c>
      <c r="U1781">
        <v>0</v>
      </c>
    </row>
    <row r="1782" spans="2:21">
      <c r="B1782" s="11">
        <v>33742</v>
      </c>
      <c r="D1782" s="4" t="s">
        <v>2039</v>
      </c>
      <c r="F1782" s="4" t="s">
        <v>42</v>
      </c>
      <c r="G1782" s="4">
        <v>4920</v>
      </c>
      <c r="H1782" s="130">
        <f t="shared" si="40"/>
        <v>1499.616</v>
      </c>
      <c r="I1782" s="4">
        <v>110</v>
      </c>
      <c r="J1782" s="116">
        <f t="shared" si="42"/>
        <v>33.527999999999999</v>
      </c>
      <c r="U1782">
        <v>0</v>
      </c>
    </row>
    <row r="1783" spans="2:21">
      <c r="B1783" s="11">
        <v>33745</v>
      </c>
      <c r="D1783" s="4" t="s">
        <v>2040</v>
      </c>
      <c r="F1783" s="4" t="s">
        <v>2041</v>
      </c>
      <c r="G1783" s="4">
        <v>3840</v>
      </c>
      <c r="H1783" s="130">
        <f t="shared" si="40"/>
        <v>1170.432</v>
      </c>
      <c r="I1783" s="4">
        <v>30</v>
      </c>
      <c r="J1783" s="116">
        <f t="shared" si="42"/>
        <v>9.1440000000000001</v>
      </c>
      <c r="K1783" s="6" t="s">
        <v>1036</v>
      </c>
      <c r="N1783" s="17" t="s">
        <v>2042</v>
      </c>
      <c r="O1783" s="17" t="s">
        <v>2838</v>
      </c>
      <c r="U1783">
        <v>0</v>
      </c>
    </row>
    <row r="1784" spans="2:21">
      <c r="B1784" s="11">
        <v>33746</v>
      </c>
      <c r="D1784" s="4" t="s">
        <v>2043</v>
      </c>
      <c r="G1784" s="4">
        <v>3750</v>
      </c>
      <c r="H1784" s="130">
        <f t="shared" si="40"/>
        <v>1143</v>
      </c>
      <c r="I1784" s="4">
        <v>135</v>
      </c>
      <c r="J1784" s="116">
        <f t="shared" si="42"/>
        <v>41.148000000000003</v>
      </c>
      <c r="K1784" s="6" t="s">
        <v>567</v>
      </c>
      <c r="N1784" s="17" t="s">
        <v>2044</v>
      </c>
      <c r="O1784" s="17" t="s">
        <v>2838</v>
      </c>
      <c r="U1784">
        <v>0</v>
      </c>
    </row>
    <row r="1785" spans="2:21">
      <c r="B1785" s="11">
        <v>33746</v>
      </c>
      <c r="D1785" s="4" t="s">
        <v>2043</v>
      </c>
      <c r="F1785" s="4" t="s">
        <v>786</v>
      </c>
      <c r="G1785" s="4">
        <v>4060</v>
      </c>
      <c r="H1785" s="130">
        <f t="shared" si="40"/>
        <v>1237.4880000000001</v>
      </c>
      <c r="I1785" s="4">
        <v>40</v>
      </c>
      <c r="J1785" s="116">
        <f t="shared" si="42"/>
        <v>12.192</v>
      </c>
      <c r="K1785" s="6" t="s">
        <v>961</v>
      </c>
      <c r="O1785" s="17" t="s">
        <v>2838</v>
      </c>
      <c r="U1785">
        <v>0</v>
      </c>
    </row>
    <row r="1786" spans="2:21">
      <c r="B1786" s="11">
        <v>33749</v>
      </c>
      <c r="D1786" s="4" t="s">
        <v>2045</v>
      </c>
      <c r="F1786" s="4" t="s">
        <v>1276</v>
      </c>
      <c r="G1786" s="4">
        <v>3750</v>
      </c>
      <c r="H1786" s="130">
        <f t="shared" si="40"/>
        <v>1143</v>
      </c>
      <c r="I1786" s="4">
        <v>14</v>
      </c>
      <c r="J1786" s="116">
        <f t="shared" si="42"/>
        <v>4.2671999999999999</v>
      </c>
      <c r="U1786">
        <v>0</v>
      </c>
    </row>
    <row r="1787" spans="2:21">
      <c r="B1787" s="11">
        <v>33751</v>
      </c>
      <c r="D1787" s="4" t="s">
        <v>2046</v>
      </c>
      <c r="F1787" s="4" t="s">
        <v>1522</v>
      </c>
      <c r="G1787" s="4">
        <v>3700</v>
      </c>
      <c r="H1787" s="130">
        <f t="shared" ref="H1787:H2049" si="43">G1787*0.3048</f>
        <v>1127.76</v>
      </c>
      <c r="I1787" s="4">
        <v>15</v>
      </c>
      <c r="J1787" s="116">
        <f t="shared" si="42"/>
        <v>4.5720000000000001</v>
      </c>
      <c r="K1787" s="6" t="s">
        <v>553</v>
      </c>
      <c r="U1787">
        <v>0</v>
      </c>
    </row>
    <row r="1788" spans="2:21">
      <c r="B1788" s="11">
        <v>33754</v>
      </c>
      <c r="D1788" s="4" t="s">
        <v>1601</v>
      </c>
      <c r="F1788" s="4" t="s">
        <v>739</v>
      </c>
      <c r="G1788" s="4">
        <v>3950</v>
      </c>
      <c r="H1788" s="130">
        <f t="shared" si="43"/>
        <v>1203.96</v>
      </c>
      <c r="I1788" s="4">
        <v>65</v>
      </c>
      <c r="J1788" s="116">
        <f t="shared" si="42"/>
        <v>19.812000000000001</v>
      </c>
      <c r="U1788">
        <v>0</v>
      </c>
    </row>
    <row r="1789" spans="2:21">
      <c r="B1789" s="11">
        <v>33757</v>
      </c>
      <c r="C1789" s="6" t="s">
        <v>1938</v>
      </c>
      <c r="D1789" s="4" t="s">
        <v>2047</v>
      </c>
      <c r="F1789" s="4" t="s">
        <v>689</v>
      </c>
      <c r="G1789" s="4">
        <v>5950</v>
      </c>
      <c r="H1789" s="130">
        <f t="shared" si="43"/>
        <v>1813.5600000000002</v>
      </c>
      <c r="I1789" s="4">
        <v>30</v>
      </c>
      <c r="J1789" s="116">
        <f t="shared" si="42"/>
        <v>9.1440000000000001</v>
      </c>
      <c r="K1789" s="6" t="s">
        <v>619</v>
      </c>
      <c r="P1789" s="6" t="s">
        <v>2048</v>
      </c>
      <c r="U1789">
        <v>0</v>
      </c>
    </row>
    <row r="1790" spans="2:21">
      <c r="B1790" s="11">
        <v>33757</v>
      </c>
      <c r="C1790" s="6" t="s">
        <v>1938</v>
      </c>
      <c r="D1790" s="4" t="s">
        <v>2047</v>
      </c>
      <c r="F1790" s="4" t="s">
        <v>106</v>
      </c>
      <c r="G1790" s="4">
        <v>6450</v>
      </c>
      <c r="H1790" s="130">
        <f t="shared" si="43"/>
        <v>1965.96</v>
      </c>
      <c r="I1790" s="4">
        <v>6</v>
      </c>
      <c r="J1790" s="116">
        <f t="shared" si="42"/>
        <v>1.8288000000000002</v>
      </c>
      <c r="K1790" s="6" t="s">
        <v>22</v>
      </c>
      <c r="P1790" s="6" t="s">
        <v>2049</v>
      </c>
      <c r="U1790">
        <v>0</v>
      </c>
    </row>
    <row r="1791" spans="2:21">
      <c r="B1791" s="11">
        <v>33757</v>
      </c>
      <c r="C1791" s="6" t="s">
        <v>1938</v>
      </c>
      <c r="D1791" s="4" t="s">
        <v>2047</v>
      </c>
      <c r="F1791" s="4" t="s">
        <v>634</v>
      </c>
      <c r="G1791" s="4">
        <v>6200</v>
      </c>
      <c r="H1791" s="130">
        <f t="shared" si="43"/>
        <v>1889.76</v>
      </c>
      <c r="I1791" s="4">
        <v>30</v>
      </c>
      <c r="J1791" s="116">
        <f t="shared" si="42"/>
        <v>9.1440000000000001</v>
      </c>
      <c r="K1791" s="6" t="s">
        <v>204</v>
      </c>
      <c r="P1791" s="6" t="s">
        <v>1946</v>
      </c>
      <c r="U1791">
        <v>0</v>
      </c>
    </row>
    <row r="1792" spans="2:21">
      <c r="B1792" s="11">
        <v>33757</v>
      </c>
      <c r="C1792" s="6" t="s">
        <v>1938</v>
      </c>
      <c r="D1792" s="4" t="s">
        <v>2047</v>
      </c>
      <c r="F1792" s="4" t="s">
        <v>109</v>
      </c>
      <c r="G1792" s="4">
        <v>6390</v>
      </c>
      <c r="H1792" s="130">
        <f t="shared" si="43"/>
        <v>1947.672</v>
      </c>
      <c r="I1792" s="4">
        <v>25</v>
      </c>
      <c r="J1792" s="116">
        <f t="shared" si="42"/>
        <v>7.62</v>
      </c>
      <c r="K1792" s="6" t="s">
        <v>22</v>
      </c>
      <c r="U1792">
        <v>0</v>
      </c>
    </row>
    <row r="1793" spans="2:21">
      <c r="B1793" s="11">
        <v>33758</v>
      </c>
      <c r="C1793" s="6" t="s">
        <v>1938</v>
      </c>
      <c r="F1793" s="4" t="s">
        <v>263</v>
      </c>
      <c r="G1793" s="4">
        <v>5960</v>
      </c>
      <c r="H1793" s="130">
        <f t="shared" si="43"/>
        <v>1816.6080000000002</v>
      </c>
      <c r="I1793" s="4">
        <v>15</v>
      </c>
      <c r="J1793" s="116">
        <f t="shared" si="42"/>
        <v>4.5720000000000001</v>
      </c>
      <c r="K1793" s="6" t="s">
        <v>22</v>
      </c>
      <c r="N1793" s="17" t="s">
        <v>2050</v>
      </c>
      <c r="O1793" s="17" t="s">
        <v>2941</v>
      </c>
      <c r="U1793">
        <v>0</v>
      </c>
    </row>
    <row r="1794" spans="2:21">
      <c r="B1794" s="11">
        <v>33758</v>
      </c>
      <c r="C1794" s="6" t="s">
        <v>1938</v>
      </c>
      <c r="F1794" s="4" t="s">
        <v>54</v>
      </c>
      <c r="G1794" s="4">
        <v>5930</v>
      </c>
      <c r="H1794" s="130">
        <f t="shared" si="43"/>
        <v>1807.4640000000002</v>
      </c>
      <c r="I1794" s="4">
        <v>50</v>
      </c>
      <c r="J1794" s="116">
        <f t="shared" si="42"/>
        <v>15.24</v>
      </c>
      <c r="K1794" s="6" t="s">
        <v>62</v>
      </c>
      <c r="O1794" s="17" t="s">
        <v>2941</v>
      </c>
      <c r="U1794">
        <v>0</v>
      </c>
    </row>
    <row r="1795" spans="2:21">
      <c r="B1795" s="11">
        <v>33758</v>
      </c>
      <c r="C1795" s="6" t="s">
        <v>1938</v>
      </c>
      <c r="F1795" s="4" t="s">
        <v>42</v>
      </c>
      <c r="G1795" s="4">
        <v>5720</v>
      </c>
      <c r="H1795" s="130">
        <f t="shared" si="43"/>
        <v>1743.4560000000001</v>
      </c>
      <c r="I1795" s="4">
        <v>15</v>
      </c>
      <c r="J1795" s="116">
        <f t="shared" si="42"/>
        <v>4.5720000000000001</v>
      </c>
      <c r="O1795" s="17" t="s">
        <v>2941</v>
      </c>
      <c r="U1795">
        <v>0</v>
      </c>
    </row>
    <row r="1796" spans="2:21">
      <c r="B1796" s="11">
        <v>33758</v>
      </c>
      <c r="C1796" s="6" t="s">
        <v>1938</v>
      </c>
      <c r="F1796" s="4" t="s">
        <v>616</v>
      </c>
      <c r="G1796" s="4">
        <v>5400</v>
      </c>
      <c r="H1796" s="130">
        <f t="shared" si="43"/>
        <v>1645.92</v>
      </c>
      <c r="I1796" s="4">
        <v>30</v>
      </c>
      <c r="J1796" s="116">
        <f t="shared" si="42"/>
        <v>9.1440000000000001</v>
      </c>
      <c r="O1796" s="17" t="s">
        <v>2941</v>
      </c>
      <c r="U1796">
        <v>0</v>
      </c>
    </row>
    <row r="1797" spans="2:21">
      <c r="B1797" s="11">
        <v>33758</v>
      </c>
      <c r="C1797" s="6" t="s">
        <v>1938</v>
      </c>
      <c r="F1797" s="4" t="s">
        <v>851</v>
      </c>
      <c r="G1797" s="4">
        <v>5460</v>
      </c>
      <c r="H1797" s="130">
        <f t="shared" si="43"/>
        <v>1664.2080000000001</v>
      </c>
      <c r="I1797" s="4">
        <v>30</v>
      </c>
      <c r="J1797" s="116">
        <f t="shared" si="42"/>
        <v>9.1440000000000001</v>
      </c>
      <c r="O1797" s="17" t="s">
        <v>2941</v>
      </c>
      <c r="U1797">
        <v>0</v>
      </c>
    </row>
    <row r="1798" spans="2:21">
      <c r="B1798" s="11">
        <v>33758</v>
      </c>
      <c r="C1798" s="6" t="s">
        <v>1938</v>
      </c>
      <c r="G1798" s="4">
        <v>5750</v>
      </c>
      <c r="H1798" s="130">
        <f t="shared" si="43"/>
        <v>1752.6000000000001</v>
      </c>
      <c r="I1798" s="4">
        <v>25</v>
      </c>
      <c r="J1798" s="116">
        <f t="shared" si="42"/>
        <v>7.62</v>
      </c>
      <c r="K1798" s="6" t="s">
        <v>62</v>
      </c>
      <c r="O1798" s="17" t="s">
        <v>2941</v>
      </c>
      <c r="U1798">
        <v>0</v>
      </c>
    </row>
    <row r="1799" spans="2:21">
      <c r="B1799" s="11">
        <v>33758</v>
      </c>
      <c r="C1799" s="6" t="s">
        <v>1938</v>
      </c>
      <c r="G1799" s="4">
        <v>5450</v>
      </c>
      <c r="H1799" s="130">
        <f t="shared" si="43"/>
        <v>1661.16</v>
      </c>
      <c r="I1799" s="4">
        <v>25</v>
      </c>
      <c r="J1799" s="116">
        <f t="shared" ref="J1799:J2054" si="44">I1799*0.3048</f>
        <v>7.62</v>
      </c>
      <c r="O1799" s="17" t="s">
        <v>2941</v>
      </c>
      <c r="U1799">
        <v>0</v>
      </c>
    </row>
    <row r="1800" spans="2:21">
      <c r="B1800" s="11">
        <v>33759</v>
      </c>
      <c r="C1800" s="6" t="s">
        <v>2051</v>
      </c>
      <c r="D1800" s="4" t="s">
        <v>2052</v>
      </c>
      <c r="F1800" s="4" t="s">
        <v>851</v>
      </c>
      <c r="G1800" s="4">
        <v>5340</v>
      </c>
      <c r="H1800" s="130">
        <f t="shared" si="43"/>
        <v>1627.6320000000001</v>
      </c>
      <c r="I1800" s="4">
        <v>33</v>
      </c>
      <c r="J1800" s="116">
        <f t="shared" si="44"/>
        <v>10.058400000000001</v>
      </c>
      <c r="U1800">
        <v>0</v>
      </c>
    </row>
    <row r="1801" spans="2:21">
      <c r="B1801" s="11">
        <v>33759</v>
      </c>
      <c r="C1801" s="6" t="s">
        <v>2051</v>
      </c>
      <c r="D1801" s="4" t="s">
        <v>2052</v>
      </c>
      <c r="F1801" s="4" t="s">
        <v>910</v>
      </c>
      <c r="G1801" s="4">
        <v>5000</v>
      </c>
      <c r="H1801" s="130">
        <f t="shared" si="43"/>
        <v>1524</v>
      </c>
      <c r="I1801" s="4">
        <v>37</v>
      </c>
      <c r="J1801" s="116">
        <f t="shared" si="44"/>
        <v>11.277600000000001</v>
      </c>
      <c r="U1801">
        <v>0</v>
      </c>
    </row>
    <row r="1802" spans="2:21">
      <c r="B1802" s="11">
        <v>33759</v>
      </c>
      <c r="C1802" s="6" t="s">
        <v>2051</v>
      </c>
      <c r="D1802" s="4" t="s">
        <v>2052</v>
      </c>
      <c r="F1802" s="4" t="s">
        <v>299</v>
      </c>
      <c r="G1802" s="4">
        <v>4950</v>
      </c>
      <c r="H1802" s="130">
        <f t="shared" si="43"/>
        <v>1508.76</v>
      </c>
      <c r="I1802" s="4">
        <v>35</v>
      </c>
      <c r="J1802" s="116">
        <f t="shared" si="44"/>
        <v>10.668000000000001</v>
      </c>
      <c r="U1802">
        <v>0</v>
      </c>
    </row>
    <row r="1803" spans="2:21">
      <c r="B1803" s="11">
        <v>33759</v>
      </c>
      <c r="C1803" s="6" t="s">
        <v>2051</v>
      </c>
      <c r="D1803" s="4" t="s">
        <v>2052</v>
      </c>
      <c r="G1803" s="4">
        <v>4820</v>
      </c>
      <c r="H1803" s="130">
        <f t="shared" si="43"/>
        <v>1469.136</v>
      </c>
      <c r="I1803" s="4">
        <v>24</v>
      </c>
      <c r="J1803" s="116">
        <f t="shared" si="44"/>
        <v>7.3152000000000008</v>
      </c>
      <c r="U1803">
        <v>0</v>
      </c>
    </row>
    <row r="1804" spans="2:21">
      <c r="B1804" s="11">
        <v>33759</v>
      </c>
      <c r="C1804" s="6" t="s">
        <v>2051</v>
      </c>
      <c r="D1804" s="4" t="s">
        <v>2052</v>
      </c>
      <c r="F1804" s="4" t="s">
        <v>1194</v>
      </c>
      <c r="G1804" s="4">
        <v>4740</v>
      </c>
      <c r="H1804" s="130">
        <f t="shared" si="43"/>
        <v>1444.7520000000002</v>
      </c>
      <c r="I1804" s="4">
        <v>56</v>
      </c>
      <c r="J1804" s="116">
        <f t="shared" si="44"/>
        <v>17.0688</v>
      </c>
      <c r="U1804">
        <v>0</v>
      </c>
    </row>
    <row r="1805" spans="2:21">
      <c r="B1805" s="11">
        <v>33759</v>
      </c>
      <c r="C1805" s="6" t="s">
        <v>2051</v>
      </c>
      <c r="D1805" s="4" t="s">
        <v>2052</v>
      </c>
      <c r="F1805" s="4" t="s">
        <v>927</v>
      </c>
      <c r="G1805" s="4">
        <v>5120</v>
      </c>
      <c r="H1805" s="130">
        <f t="shared" si="43"/>
        <v>1560.576</v>
      </c>
      <c r="I1805" s="4">
        <v>46</v>
      </c>
      <c r="J1805" s="116">
        <f t="shared" si="44"/>
        <v>14.020800000000001</v>
      </c>
      <c r="U1805">
        <v>0</v>
      </c>
    </row>
    <row r="1806" spans="2:21">
      <c r="B1806" s="11">
        <v>33761</v>
      </c>
      <c r="F1806" s="4" t="s">
        <v>273</v>
      </c>
      <c r="G1806" s="4">
        <v>4475</v>
      </c>
      <c r="H1806" s="130">
        <f t="shared" si="43"/>
        <v>1363.98</v>
      </c>
      <c r="I1806" s="4">
        <v>88</v>
      </c>
      <c r="J1806" s="116">
        <f t="shared" si="44"/>
        <v>26.822400000000002</v>
      </c>
      <c r="N1806" s="17" t="s">
        <v>2053</v>
      </c>
      <c r="O1806" s="17" t="s">
        <v>2942</v>
      </c>
      <c r="U1806">
        <v>0</v>
      </c>
    </row>
    <row r="1807" spans="2:21">
      <c r="B1807" s="11">
        <v>33761</v>
      </c>
      <c r="F1807" s="4" t="s">
        <v>942</v>
      </c>
      <c r="G1807" s="4">
        <v>4450</v>
      </c>
      <c r="H1807" s="130">
        <f t="shared" si="43"/>
        <v>1356.3600000000001</v>
      </c>
      <c r="I1807" s="4">
        <v>30</v>
      </c>
      <c r="J1807" s="116">
        <f t="shared" si="44"/>
        <v>9.1440000000000001</v>
      </c>
      <c r="O1807" s="17" t="s">
        <v>2942</v>
      </c>
      <c r="U1807">
        <v>0</v>
      </c>
    </row>
    <row r="1808" spans="2:21">
      <c r="B1808" s="11">
        <v>33761</v>
      </c>
      <c r="F1808" s="4" t="s">
        <v>949</v>
      </c>
      <c r="G1808" s="4">
        <v>4490</v>
      </c>
      <c r="H1808" s="130">
        <f t="shared" si="43"/>
        <v>1368.5520000000001</v>
      </c>
      <c r="I1808" s="4">
        <v>70</v>
      </c>
      <c r="J1808" s="116">
        <f t="shared" si="44"/>
        <v>21.336000000000002</v>
      </c>
      <c r="O1808" s="17" t="s">
        <v>2942</v>
      </c>
      <c r="U1808">
        <v>0</v>
      </c>
    </row>
    <row r="1809" spans="2:21">
      <c r="B1809" s="11">
        <v>33761</v>
      </c>
      <c r="F1809" s="4" t="s">
        <v>1156</v>
      </c>
      <c r="G1809" s="4">
        <v>3800</v>
      </c>
      <c r="H1809" s="130">
        <f t="shared" si="43"/>
        <v>1158.24</v>
      </c>
      <c r="I1809" s="4">
        <v>32</v>
      </c>
      <c r="J1809" s="116">
        <f t="shared" si="44"/>
        <v>9.7536000000000005</v>
      </c>
      <c r="K1809" s="6" t="s">
        <v>123</v>
      </c>
      <c r="O1809" s="17" t="s">
        <v>2942</v>
      </c>
      <c r="U1809">
        <v>0</v>
      </c>
    </row>
    <row r="1810" spans="2:21">
      <c r="B1810" s="11">
        <v>33761</v>
      </c>
      <c r="F1810" s="4" t="s">
        <v>950</v>
      </c>
      <c r="H1810" s="130"/>
      <c r="I1810" s="4">
        <v>20</v>
      </c>
      <c r="J1810" s="116">
        <f t="shared" si="44"/>
        <v>6.0960000000000001</v>
      </c>
      <c r="K1810" s="6" t="s">
        <v>171</v>
      </c>
      <c r="O1810" s="17" t="s">
        <v>2942</v>
      </c>
      <c r="U1810">
        <v>0</v>
      </c>
    </row>
    <row r="1811" spans="2:21">
      <c r="B1811" s="11">
        <v>33761</v>
      </c>
      <c r="F1811" s="4" t="s">
        <v>849</v>
      </c>
      <c r="H1811" s="130"/>
      <c r="I1811" s="4">
        <v>14</v>
      </c>
      <c r="J1811" s="116">
        <f t="shared" si="44"/>
        <v>4.2671999999999999</v>
      </c>
      <c r="K1811" s="6" t="s">
        <v>171</v>
      </c>
      <c r="O1811" s="17" t="s">
        <v>2942</v>
      </c>
      <c r="U1811">
        <v>0</v>
      </c>
    </row>
    <row r="1812" spans="2:21">
      <c r="B1812" s="11">
        <v>33763</v>
      </c>
      <c r="D1812" s="4" t="s">
        <v>1595</v>
      </c>
      <c r="F1812" s="4" t="s">
        <v>953</v>
      </c>
      <c r="G1812" s="4">
        <v>4600</v>
      </c>
      <c r="H1812" s="130">
        <f t="shared" si="43"/>
        <v>1402.0800000000002</v>
      </c>
      <c r="I1812" s="4">
        <v>53</v>
      </c>
      <c r="J1812" s="116">
        <f t="shared" si="44"/>
        <v>16.154400000000003</v>
      </c>
      <c r="K1812" s="6" t="s">
        <v>241</v>
      </c>
      <c r="P1812" s="6" t="s">
        <v>1549</v>
      </c>
      <c r="U1812">
        <v>0</v>
      </c>
    </row>
    <row r="1813" spans="2:21">
      <c r="B1813" s="11">
        <v>33763</v>
      </c>
      <c r="D1813" s="4" t="s">
        <v>1595</v>
      </c>
      <c r="F1813" s="4" t="s">
        <v>169</v>
      </c>
      <c r="G1813" s="4">
        <v>4250</v>
      </c>
      <c r="H1813" s="130">
        <f t="shared" si="43"/>
        <v>1295.4000000000001</v>
      </c>
      <c r="I1813" s="4">
        <v>38</v>
      </c>
      <c r="J1813" s="116">
        <f t="shared" si="44"/>
        <v>11.5824</v>
      </c>
      <c r="K1813" s="6" t="s">
        <v>204</v>
      </c>
      <c r="P1813" s="6" t="s">
        <v>2054</v>
      </c>
      <c r="U1813">
        <v>0</v>
      </c>
    </row>
    <row r="1814" spans="2:21">
      <c r="B1814" s="11">
        <v>33763</v>
      </c>
      <c r="D1814" s="4" t="s">
        <v>1595</v>
      </c>
      <c r="F1814" s="4" t="s">
        <v>2055</v>
      </c>
      <c r="G1814" s="4">
        <v>4040</v>
      </c>
      <c r="H1814" s="130">
        <f t="shared" si="43"/>
        <v>1231.3920000000001</v>
      </c>
      <c r="I1814" s="4">
        <v>24</v>
      </c>
      <c r="J1814" s="116">
        <f t="shared" si="44"/>
        <v>7.3152000000000008</v>
      </c>
      <c r="P1814" s="6" t="s">
        <v>2054</v>
      </c>
      <c r="U1814">
        <v>0</v>
      </c>
    </row>
    <row r="1815" spans="2:21">
      <c r="B1815" s="11">
        <v>33763</v>
      </c>
      <c r="D1815" s="4" t="s">
        <v>1595</v>
      </c>
      <c r="F1815" s="4" t="s">
        <v>2056</v>
      </c>
      <c r="G1815" s="4">
        <v>4000</v>
      </c>
      <c r="H1815" s="130">
        <f t="shared" si="43"/>
        <v>1219.2</v>
      </c>
      <c r="I1815" s="4">
        <v>16</v>
      </c>
      <c r="J1815" s="116">
        <f t="shared" si="44"/>
        <v>4.8768000000000002</v>
      </c>
      <c r="K1815" s="6" t="s">
        <v>171</v>
      </c>
      <c r="U1815">
        <v>0</v>
      </c>
    </row>
    <row r="1816" spans="2:21">
      <c r="B1816" s="11">
        <v>33766</v>
      </c>
      <c r="D1816" s="4" t="s">
        <v>1351</v>
      </c>
      <c r="F1816" s="4" t="s">
        <v>263</v>
      </c>
      <c r="G1816" s="4">
        <v>6190</v>
      </c>
      <c r="H1816" s="130">
        <f t="shared" si="43"/>
        <v>1886.712</v>
      </c>
      <c r="I1816" s="4">
        <v>30</v>
      </c>
      <c r="J1816" s="116">
        <f t="shared" si="44"/>
        <v>9.1440000000000001</v>
      </c>
      <c r="N1816" s="17" t="s">
        <v>2057</v>
      </c>
      <c r="O1816" s="17" t="s">
        <v>2914</v>
      </c>
      <c r="U1816">
        <v>0</v>
      </c>
    </row>
    <row r="1817" spans="2:21">
      <c r="B1817" s="11">
        <v>33766</v>
      </c>
      <c r="D1817" s="4" t="s">
        <v>1351</v>
      </c>
      <c r="F1817" s="4" t="s">
        <v>851</v>
      </c>
      <c r="G1817" s="4">
        <v>6570</v>
      </c>
      <c r="H1817" s="130">
        <f t="shared" si="43"/>
        <v>2002.5360000000001</v>
      </c>
      <c r="I1817" s="4">
        <v>25</v>
      </c>
      <c r="J1817" s="116">
        <f t="shared" si="44"/>
        <v>7.62</v>
      </c>
      <c r="K1817" s="6" t="s">
        <v>171</v>
      </c>
      <c r="O1817" s="17" t="s">
        <v>2914</v>
      </c>
      <c r="P1817" s="6" t="s">
        <v>1549</v>
      </c>
      <c r="U1817">
        <v>0</v>
      </c>
    </row>
    <row r="1818" spans="2:21">
      <c r="B1818" s="11">
        <v>33766</v>
      </c>
      <c r="D1818" s="4" t="s">
        <v>1351</v>
      </c>
      <c r="F1818" s="4" t="s">
        <v>910</v>
      </c>
      <c r="G1818" s="4">
        <v>6540</v>
      </c>
      <c r="H1818" s="130">
        <f t="shared" si="43"/>
        <v>1993.3920000000001</v>
      </c>
      <c r="I1818" s="4">
        <v>38</v>
      </c>
      <c r="J1818" s="116">
        <f t="shared" si="44"/>
        <v>11.5824</v>
      </c>
      <c r="O1818" s="17" t="s">
        <v>2914</v>
      </c>
      <c r="U1818">
        <v>0</v>
      </c>
    </row>
    <row r="1819" spans="2:21">
      <c r="B1819" s="11">
        <v>33767</v>
      </c>
      <c r="C1819" s="6" t="s">
        <v>1938</v>
      </c>
      <c r="D1819" s="4" t="s">
        <v>1124</v>
      </c>
      <c r="F1819" s="4" t="s">
        <v>915</v>
      </c>
      <c r="G1819" s="4">
        <v>5100</v>
      </c>
      <c r="H1819" s="130">
        <f t="shared" si="43"/>
        <v>1554.48</v>
      </c>
      <c r="I1819" s="4">
        <v>45.5</v>
      </c>
      <c r="J1819" s="116">
        <f t="shared" si="44"/>
        <v>13.868400000000001</v>
      </c>
      <c r="N1819" s="17" t="s">
        <v>2058</v>
      </c>
      <c r="O1819" s="17" t="s">
        <v>1820</v>
      </c>
      <c r="U1819">
        <v>0</v>
      </c>
    </row>
    <row r="1820" spans="2:21">
      <c r="B1820" s="11">
        <v>33767</v>
      </c>
      <c r="C1820" s="6" t="s">
        <v>1938</v>
      </c>
      <c r="D1820" s="4" t="s">
        <v>1124</v>
      </c>
      <c r="F1820" s="4" t="s">
        <v>923</v>
      </c>
      <c r="G1820" s="4">
        <v>5100</v>
      </c>
      <c r="H1820" s="130">
        <f t="shared" si="43"/>
        <v>1554.48</v>
      </c>
      <c r="I1820" s="4">
        <v>36</v>
      </c>
      <c r="J1820" s="116">
        <f t="shared" si="44"/>
        <v>10.972800000000001</v>
      </c>
      <c r="K1820" s="6" t="s">
        <v>890</v>
      </c>
      <c r="O1820" s="17" t="s">
        <v>1820</v>
      </c>
      <c r="U1820">
        <v>0</v>
      </c>
    </row>
    <row r="1821" spans="2:21">
      <c r="B1821" s="11">
        <v>33767</v>
      </c>
      <c r="C1821" s="6" t="s">
        <v>1938</v>
      </c>
      <c r="D1821" s="4" t="s">
        <v>1124</v>
      </c>
      <c r="F1821" s="4" t="s">
        <v>942</v>
      </c>
      <c r="G1821" s="4">
        <v>6060</v>
      </c>
      <c r="H1821" s="130">
        <f t="shared" si="43"/>
        <v>1847.0880000000002</v>
      </c>
      <c r="I1821" s="4">
        <v>45</v>
      </c>
      <c r="J1821" s="116">
        <f t="shared" si="44"/>
        <v>13.716000000000001</v>
      </c>
      <c r="O1821" s="17" t="s">
        <v>1820</v>
      </c>
      <c r="U1821">
        <v>0</v>
      </c>
    </row>
    <row r="1822" spans="2:21">
      <c r="B1822" s="11">
        <v>33767</v>
      </c>
      <c r="C1822" s="6" t="s">
        <v>1938</v>
      </c>
      <c r="D1822" s="4" t="s">
        <v>1124</v>
      </c>
      <c r="F1822" s="4" t="s">
        <v>949</v>
      </c>
      <c r="G1822" s="4">
        <v>6200</v>
      </c>
      <c r="H1822" s="130">
        <f t="shared" si="43"/>
        <v>1889.76</v>
      </c>
      <c r="I1822" s="4">
        <v>62</v>
      </c>
      <c r="J1822" s="116">
        <f t="shared" si="44"/>
        <v>18.897600000000001</v>
      </c>
      <c r="O1822" s="17" t="s">
        <v>1820</v>
      </c>
      <c r="U1822">
        <v>0</v>
      </c>
    </row>
    <row r="1823" spans="2:21">
      <c r="B1823" s="11">
        <v>33767</v>
      </c>
      <c r="C1823" s="6" t="s">
        <v>1938</v>
      </c>
      <c r="D1823" s="4" t="s">
        <v>1124</v>
      </c>
      <c r="F1823" s="4" t="s">
        <v>101</v>
      </c>
      <c r="G1823" s="4">
        <v>6250</v>
      </c>
      <c r="H1823" s="130">
        <f t="shared" si="43"/>
        <v>1905</v>
      </c>
      <c r="I1823" s="4">
        <v>40</v>
      </c>
      <c r="J1823" s="116">
        <f t="shared" si="44"/>
        <v>12.192</v>
      </c>
      <c r="O1823" s="17" t="s">
        <v>1820</v>
      </c>
      <c r="U1823">
        <v>0</v>
      </c>
    </row>
    <row r="1824" spans="2:21">
      <c r="B1824" s="11">
        <v>33767</v>
      </c>
      <c r="C1824" s="6" t="s">
        <v>1938</v>
      </c>
      <c r="D1824" s="4" t="s">
        <v>1124</v>
      </c>
      <c r="F1824" s="4" t="s">
        <v>1156</v>
      </c>
      <c r="G1824" s="4">
        <v>6300</v>
      </c>
      <c r="H1824" s="130">
        <f t="shared" si="43"/>
        <v>1920.24</v>
      </c>
      <c r="I1824" s="4">
        <v>32</v>
      </c>
      <c r="J1824" s="116">
        <f t="shared" si="44"/>
        <v>9.7536000000000005</v>
      </c>
      <c r="O1824" s="17" t="s">
        <v>1820</v>
      </c>
      <c r="U1824">
        <v>0</v>
      </c>
    </row>
    <row r="1825" spans="2:21">
      <c r="B1825" s="11">
        <v>33767</v>
      </c>
      <c r="C1825" s="6" t="s">
        <v>1938</v>
      </c>
      <c r="D1825" s="4" t="s">
        <v>1124</v>
      </c>
      <c r="F1825" s="4" t="s">
        <v>950</v>
      </c>
      <c r="G1825" s="4">
        <v>6510</v>
      </c>
      <c r="H1825" s="130">
        <f t="shared" si="43"/>
        <v>1984.248</v>
      </c>
      <c r="I1825" s="4">
        <v>20</v>
      </c>
      <c r="J1825" s="116">
        <f t="shared" si="44"/>
        <v>6.0960000000000001</v>
      </c>
      <c r="O1825" s="17" t="s">
        <v>1820</v>
      </c>
      <c r="U1825">
        <v>0</v>
      </c>
    </row>
    <row r="1826" spans="2:21">
      <c r="B1826" s="11">
        <v>33767</v>
      </c>
      <c r="C1826" s="6" t="s">
        <v>1938</v>
      </c>
      <c r="D1826" s="4" t="s">
        <v>1124</v>
      </c>
      <c r="F1826" s="4" t="s">
        <v>849</v>
      </c>
      <c r="G1826" s="4">
        <v>6200</v>
      </c>
      <c r="H1826" s="130">
        <f t="shared" si="43"/>
        <v>1889.76</v>
      </c>
      <c r="I1826" s="4">
        <v>24</v>
      </c>
      <c r="J1826" s="116">
        <f t="shared" si="44"/>
        <v>7.3152000000000008</v>
      </c>
      <c r="K1826" s="6" t="s">
        <v>22</v>
      </c>
      <c r="O1826" s="17" t="s">
        <v>1820</v>
      </c>
      <c r="U1826">
        <v>0</v>
      </c>
    </row>
    <row r="1827" spans="2:21">
      <c r="B1827" s="11">
        <v>33769</v>
      </c>
      <c r="C1827" s="6" t="s">
        <v>1938</v>
      </c>
      <c r="D1827" s="4">
        <v>19</v>
      </c>
      <c r="F1827" s="4" t="s">
        <v>263</v>
      </c>
      <c r="G1827" s="4">
        <v>4950</v>
      </c>
      <c r="H1827" s="130">
        <f t="shared" si="43"/>
        <v>1508.76</v>
      </c>
      <c r="I1827" s="4">
        <v>25</v>
      </c>
      <c r="J1827" s="116">
        <f t="shared" si="44"/>
        <v>7.62</v>
      </c>
      <c r="K1827" s="6" t="s">
        <v>22</v>
      </c>
      <c r="N1827" s="17" t="s">
        <v>2059</v>
      </c>
      <c r="O1827" s="17" t="s">
        <v>1936</v>
      </c>
      <c r="U1827">
        <v>0</v>
      </c>
    </row>
    <row r="1828" spans="2:21">
      <c r="B1828" s="11">
        <v>33769</v>
      </c>
      <c r="C1828" s="6" t="s">
        <v>1938</v>
      </c>
      <c r="D1828" s="4">
        <v>19</v>
      </c>
      <c r="F1828" s="4" t="s">
        <v>54</v>
      </c>
      <c r="G1828" s="4">
        <v>5250</v>
      </c>
      <c r="H1828" s="130">
        <f t="shared" si="43"/>
        <v>1600.2</v>
      </c>
      <c r="I1828" s="4">
        <v>12</v>
      </c>
      <c r="J1828" s="116">
        <f t="shared" si="44"/>
        <v>3.6576000000000004</v>
      </c>
      <c r="K1828" s="6" t="s">
        <v>22</v>
      </c>
      <c r="O1828" s="17" t="s">
        <v>1936</v>
      </c>
      <c r="U1828">
        <v>0</v>
      </c>
    </row>
    <row r="1829" spans="2:21">
      <c r="B1829" s="11">
        <v>33769</v>
      </c>
      <c r="C1829" s="6" t="s">
        <v>1938</v>
      </c>
      <c r="D1829" s="4">
        <v>19</v>
      </c>
      <c r="F1829" s="4" t="s">
        <v>42</v>
      </c>
      <c r="G1829" s="4">
        <v>5100</v>
      </c>
      <c r="H1829" s="130">
        <f t="shared" si="43"/>
        <v>1554.48</v>
      </c>
      <c r="I1829" s="4">
        <v>35</v>
      </c>
      <c r="J1829" s="116">
        <f t="shared" si="44"/>
        <v>10.668000000000001</v>
      </c>
      <c r="K1829" s="6" t="s">
        <v>241</v>
      </c>
      <c r="O1829" s="17" t="s">
        <v>1936</v>
      </c>
      <c r="U1829">
        <v>0</v>
      </c>
    </row>
    <row r="1830" spans="2:21">
      <c r="B1830" s="11">
        <v>33772</v>
      </c>
      <c r="C1830" s="6" t="s">
        <v>1938</v>
      </c>
      <c r="F1830" s="4" t="s">
        <v>263</v>
      </c>
      <c r="G1830" s="4">
        <v>6990</v>
      </c>
      <c r="H1830" s="130">
        <f t="shared" si="43"/>
        <v>2130.5520000000001</v>
      </c>
      <c r="I1830" s="4">
        <v>63</v>
      </c>
      <c r="J1830" s="116">
        <f t="shared" si="44"/>
        <v>19.202400000000001</v>
      </c>
      <c r="U1830">
        <v>0</v>
      </c>
    </row>
    <row r="1831" spans="2:21">
      <c r="B1831" s="11">
        <v>33773</v>
      </c>
      <c r="C1831" s="6" t="s">
        <v>1938</v>
      </c>
      <c r="G1831" s="4">
        <v>4500</v>
      </c>
      <c r="H1831" s="130">
        <f t="shared" si="43"/>
        <v>1371.6000000000001</v>
      </c>
      <c r="I1831" s="4">
        <v>65</v>
      </c>
      <c r="J1831" s="116">
        <f t="shared" si="44"/>
        <v>19.812000000000001</v>
      </c>
      <c r="N1831" s="17" t="s">
        <v>2060</v>
      </c>
      <c r="O1831" s="17" t="s">
        <v>1936</v>
      </c>
      <c r="U1831">
        <v>0</v>
      </c>
    </row>
    <row r="1832" spans="2:21">
      <c r="B1832" s="11">
        <v>33773</v>
      </c>
      <c r="C1832" s="6" t="s">
        <v>1938</v>
      </c>
      <c r="G1832" s="4">
        <v>4030</v>
      </c>
      <c r="H1832" s="130">
        <f t="shared" si="43"/>
        <v>1228.3440000000001</v>
      </c>
      <c r="I1832" s="4">
        <v>25</v>
      </c>
      <c r="J1832" s="116">
        <f t="shared" si="44"/>
        <v>7.62</v>
      </c>
      <c r="N1832" s="17" t="s">
        <v>2061</v>
      </c>
      <c r="O1832" s="17" t="s">
        <v>1666</v>
      </c>
      <c r="U1832">
        <v>0</v>
      </c>
    </row>
    <row r="1833" spans="2:21">
      <c r="B1833" s="11">
        <v>33773</v>
      </c>
      <c r="C1833" s="6" t="s">
        <v>1938</v>
      </c>
      <c r="G1833" s="4">
        <v>4610</v>
      </c>
      <c r="H1833" s="130">
        <f t="shared" si="43"/>
        <v>1405.1280000000002</v>
      </c>
      <c r="I1833" s="4">
        <v>52</v>
      </c>
      <c r="J1833" s="116">
        <f t="shared" si="44"/>
        <v>15.849600000000001</v>
      </c>
      <c r="N1833" s="17" t="s">
        <v>2061</v>
      </c>
      <c r="O1833" s="17" t="s">
        <v>1666</v>
      </c>
      <c r="P1833" s="6" t="s">
        <v>2062</v>
      </c>
      <c r="U1833">
        <v>0</v>
      </c>
    </row>
    <row r="1834" spans="2:21">
      <c r="B1834" s="11">
        <v>33773</v>
      </c>
      <c r="C1834" s="6" t="s">
        <v>1938</v>
      </c>
      <c r="H1834" s="130"/>
      <c r="I1834" s="4">
        <v>54</v>
      </c>
      <c r="J1834" s="116">
        <f t="shared" si="44"/>
        <v>16.459199999999999</v>
      </c>
      <c r="N1834" s="17" t="s">
        <v>2061</v>
      </c>
      <c r="O1834" s="17" t="s">
        <v>1666</v>
      </c>
      <c r="P1834" s="6" t="s">
        <v>2063</v>
      </c>
      <c r="U1834">
        <v>0</v>
      </c>
    </row>
    <row r="1835" spans="2:21">
      <c r="B1835" s="11">
        <v>33774</v>
      </c>
      <c r="C1835" s="6" t="s">
        <v>2064</v>
      </c>
      <c r="F1835" s="4" t="s">
        <v>263</v>
      </c>
      <c r="G1835" s="4">
        <v>4500</v>
      </c>
      <c r="H1835" s="130">
        <f t="shared" si="43"/>
        <v>1371.6000000000001</v>
      </c>
      <c r="I1835" s="4">
        <v>40</v>
      </c>
      <c r="J1835" s="116">
        <f t="shared" si="44"/>
        <v>12.192</v>
      </c>
      <c r="N1835" s="17" t="s">
        <v>2065</v>
      </c>
      <c r="O1835" s="17" t="s">
        <v>1085</v>
      </c>
      <c r="U1835">
        <v>0</v>
      </c>
    </row>
    <row r="1836" spans="2:21">
      <c r="B1836" s="11">
        <v>33774</v>
      </c>
      <c r="C1836" s="6" t="s">
        <v>2064</v>
      </c>
      <c r="F1836" s="4" t="s">
        <v>54</v>
      </c>
      <c r="G1836" s="4">
        <v>4820</v>
      </c>
      <c r="H1836" s="130">
        <f t="shared" si="43"/>
        <v>1469.136</v>
      </c>
      <c r="I1836" s="4">
        <v>54.5</v>
      </c>
      <c r="J1836" s="116">
        <f t="shared" si="44"/>
        <v>16.611599999999999</v>
      </c>
      <c r="O1836" s="17" t="s">
        <v>1085</v>
      </c>
      <c r="U1836">
        <v>0</v>
      </c>
    </row>
    <row r="1837" spans="2:21">
      <c r="B1837" s="11">
        <v>33774</v>
      </c>
      <c r="C1837" s="6" t="s">
        <v>2064</v>
      </c>
      <c r="F1837" s="4" t="s">
        <v>42</v>
      </c>
      <c r="G1837" s="4">
        <v>4900</v>
      </c>
      <c r="H1837" s="130">
        <f t="shared" si="43"/>
        <v>1493.52</v>
      </c>
      <c r="I1837" s="4">
        <v>59</v>
      </c>
      <c r="J1837" s="116">
        <f t="shared" si="44"/>
        <v>17.9832</v>
      </c>
      <c r="O1837" s="17" t="s">
        <v>1085</v>
      </c>
      <c r="U1837">
        <v>0</v>
      </c>
    </row>
    <row r="1838" spans="2:21">
      <c r="B1838" s="11">
        <v>33774</v>
      </c>
      <c r="C1838" s="6" t="s">
        <v>2064</v>
      </c>
      <c r="F1838" s="4" t="s">
        <v>989</v>
      </c>
      <c r="G1838" s="4">
        <v>4970</v>
      </c>
      <c r="H1838" s="130">
        <f t="shared" si="43"/>
        <v>1514.856</v>
      </c>
      <c r="I1838" s="4">
        <v>50</v>
      </c>
      <c r="J1838" s="116">
        <f t="shared" si="44"/>
        <v>15.24</v>
      </c>
      <c r="O1838" s="17" t="s">
        <v>1085</v>
      </c>
      <c r="U1838">
        <v>0</v>
      </c>
    </row>
    <row r="1839" spans="2:21">
      <c r="B1839" s="11">
        <v>33774</v>
      </c>
      <c r="C1839" s="6" t="s">
        <v>2064</v>
      </c>
      <c r="F1839" s="4" t="s">
        <v>851</v>
      </c>
      <c r="G1839" s="4">
        <v>4850</v>
      </c>
      <c r="H1839" s="130">
        <f t="shared" si="43"/>
        <v>1478.28</v>
      </c>
      <c r="I1839" s="4">
        <v>43</v>
      </c>
      <c r="J1839" s="116">
        <f t="shared" si="44"/>
        <v>13.106400000000001</v>
      </c>
      <c r="O1839" s="17" t="s">
        <v>1085</v>
      </c>
      <c r="P1839" s="6" t="s">
        <v>2066</v>
      </c>
      <c r="U1839">
        <v>0</v>
      </c>
    </row>
    <row r="1840" spans="2:21">
      <c r="B1840" s="11">
        <v>33775</v>
      </c>
      <c r="G1840" s="4">
        <v>7300</v>
      </c>
      <c r="H1840" s="130">
        <f t="shared" si="43"/>
        <v>2225.04</v>
      </c>
      <c r="I1840" s="4">
        <v>26</v>
      </c>
      <c r="J1840" s="116">
        <f t="shared" si="44"/>
        <v>7.9248000000000003</v>
      </c>
      <c r="K1840" s="6" t="s">
        <v>58</v>
      </c>
      <c r="N1840" s="17" t="s">
        <v>2067</v>
      </c>
      <c r="O1840" s="17" t="s">
        <v>2943</v>
      </c>
      <c r="P1840" s="6" t="s">
        <v>2068</v>
      </c>
      <c r="U1840">
        <v>0</v>
      </c>
    </row>
    <row r="1841" spans="2:21">
      <c r="B1841" s="11">
        <v>33775</v>
      </c>
      <c r="G1841" s="4">
        <v>7600</v>
      </c>
      <c r="H1841" s="130">
        <f t="shared" si="43"/>
        <v>2316.48</v>
      </c>
      <c r="I1841" s="4">
        <v>9</v>
      </c>
      <c r="J1841" s="116">
        <f t="shared" si="44"/>
        <v>2.7432000000000003</v>
      </c>
      <c r="K1841" s="6" t="s">
        <v>58</v>
      </c>
      <c r="O1841" s="17" t="s">
        <v>2943</v>
      </c>
      <c r="P1841" s="6" t="s">
        <v>2069</v>
      </c>
      <c r="U1841">
        <v>0</v>
      </c>
    </row>
    <row r="1842" spans="2:21">
      <c r="B1842" s="11">
        <v>33778</v>
      </c>
      <c r="C1842" s="6" t="s">
        <v>1658</v>
      </c>
      <c r="G1842" s="4">
        <v>5200</v>
      </c>
      <c r="H1842" s="130">
        <f t="shared" si="43"/>
        <v>1584.96</v>
      </c>
      <c r="I1842" s="4">
        <v>98</v>
      </c>
      <c r="J1842" s="116">
        <f t="shared" si="44"/>
        <v>29.8704</v>
      </c>
      <c r="N1842" s="17" t="s">
        <v>2070</v>
      </c>
      <c r="O1842" s="17" t="s">
        <v>2914</v>
      </c>
      <c r="U1842">
        <v>0</v>
      </c>
    </row>
    <row r="1843" spans="2:21">
      <c r="B1843" s="11">
        <v>33778</v>
      </c>
      <c r="C1843" s="6" t="s">
        <v>1938</v>
      </c>
      <c r="G1843" s="4">
        <v>5200</v>
      </c>
      <c r="H1843" s="130">
        <f t="shared" si="43"/>
        <v>1584.96</v>
      </c>
      <c r="I1843" s="4">
        <v>115</v>
      </c>
      <c r="J1843" s="116">
        <f t="shared" si="44"/>
        <v>35.052</v>
      </c>
      <c r="O1843" s="17" t="s">
        <v>2914</v>
      </c>
      <c r="U1843">
        <v>0</v>
      </c>
    </row>
    <row r="1844" spans="2:21">
      <c r="B1844" s="11">
        <v>33779</v>
      </c>
      <c r="C1844" s="6" t="s">
        <v>1658</v>
      </c>
      <c r="G1844" s="4">
        <v>4650</v>
      </c>
      <c r="H1844" s="130">
        <f t="shared" si="43"/>
        <v>1417.3200000000002</v>
      </c>
      <c r="I1844" s="4">
        <v>78</v>
      </c>
      <c r="J1844" s="116">
        <f t="shared" si="44"/>
        <v>23.7744</v>
      </c>
      <c r="N1844" s="17" t="s">
        <v>2071</v>
      </c>
      <c r="O1844" s="17" t="s">
        <v>2857</v>
      </c>
      <c r="U1844">
        <v>0</v>
      </c>
    </row>
    <row r="1845" spans="2:21">
      <c r="B1845" s="11">
        <v>33779</v>
      </c>
      <c r="C1845" s="6" t="s">
        <v>1658</v>
      </c>
      <c r="G1845" s="4">
        <v>4600</v>
      </c>
      <c r="H1845" s="130">
        <f t="shared" si="43"/>
        <v>1402.0800000000002</v>
      </c>
      <c r="I1845" s="4">
        <v>100</v>
      </c>
      <c r="J1845" s="116">
        <f t="shared" si="44"/>
        <v>30.48</v>
      </c>
      <c r="K1845" s="6" t="s">
        <v>1030</v>
      </c>
      <c r="O1845" s="17" t="s">
        <v>2857</v>
      </c>
      <c r="U1845">
        <v>0</v>
      </c>
    </row>
    <row r="1846" spans="2:21">
      <c r="B1846" s="11">
        <v>33779</v>
      </c>
      <c r="C1846" s="6" t="s">
        <v>1658</v>
      </c>
      <c r="G1846" s="4">
        <v>4550</v>
      </c>
      <c r="H1846" s="130">
        <f t="shared" si="43"/>
        <v>1386.8400000000001</v>
      </c>
      <c r="I1846" s="4">
        <v>100</v>
      </c>
      <c r="J1846" s="116">
        <f t="shared" si="44"/>
        <v>30.48</v>
      </c>
      <c r="K1846" s="6" t="s">
        <v>2072</v>
      </c>
      <c r="O1846" s="17" t="s">
        <v>2857</v>
      </c>
      <c r="U1846">
        <v>0</v>
      </c>
    </row>
    <row r="1847" spans="2:21">
      <c r="B1847" s="11">
        <v>33779</v>
      </c>
      <c r="C1847" s="6" t="s">
        <v>1658</v>
      </c>
      <c r="F1847" s="4" t="s">
        <v>263</v>
      </c>
      <c r="G1847" s="4">
        <v>4480</v>
      </c>
      <c r="H1847" s="130">
        <f t="shared" si="43"/>
        <v>1365.5040000000001</v>
      </c>
      <c r="I1847" s="4">
        <v>24</v>
      </c>
      <c r="J1847" s="116">
        <f t="shared" si="44"/>
        <v>7.3152000000000008</v>
      </c>
      <c r="K1847" s="6" t="s">
        <v>332</v>
      </c>
      <c r="O1847" s="17" t="s">
        <v>2857</v>
      </c>
      <c r="U1847">
        <v>0</v>
      </c>
    </row>
    <row r="1848" spans="2:21">
      <c r="B1848" s="11">
        <v>33779</v>
      </c>
      <c r="C1848" s="6" t="s">
        <v>1658</v>
      </c>
      <c r="F1848" s="4" t="s">
        <v>42</v>
      </c>
      <c r="G1848" s="4">
        <v>4150</v>
      </c>
      <c r="H1848" s="130">
        <f t="shared" si="43"/>
        <v>1264.92</v>
      </c>
      <c r="I1848" s="4">
        <v>85</v>
      </c>
      <c r="J1848" s="116">
        <f t="shared" si="44"/>
        <v>25.908000000000001</v>
      </c>
      <c r="O1848" s="17" t="s">
        <v>2857</v>
      </c>
      <c r="U1848">
        <v>0</v>
      </c>
    </row>
    <row r="1849" spans="2:21">
      <c r="B1849" s="11">
        <v>33779</v>
      </c>
      <c r="C1849" s="6" t="s">
        <v>1658</v>
      </c>
      <c r="F1849" s="4" t="s">
        <v>616</v>
      </c>
      <c r="G1849" s="4">
        <v>4180</v>
      </c>
      <c r="H1849" s="130">
        <f t="shared" si="43"/>
        <v>1274.0640000000001</v>
      </c>
      <c r="I1849" s="4">
        <v>4</v>
      </c>
      <c r="J1849" s="116">
        <f t="shared" si="44"/>
        <v>1.2192000000000001</v>
      </c>
      <c r="K1849" s="6" t="s">
        <v>1041</v>
      </c>
      <c r="L1849" s="6" t="s">
        <v>2073</v>
      </c>
      <c r="O1849" s="17" t="s">
        <v>2857</v>
      </c>
      <c r="U1849">
        <v>0</v>
      </c>
    </row>
    <row r="1850" spans="2:21">
      <c r="B1850" s="11">
        <v>33782</v>
      </c>
      <c r="F1850" s="4" t="s">
        <v>708</v>
      </c>
      <c r="G1850" s="4">
        <v>4000</v>
      </c>
      <c r="H1850" s="130">
        <f t="shared" si="43"/>
        <v>1219.2</v>
      </c>
      <c r="I1850" s="4">
        <v>30</v>
      </c>
      <c r="J1850" s="116">
        <f t="shared" si="44"/>
        <v>9.1440000000000001</v>
      </c>
      <c r="K1850" s="6" t="s">
        <v>104</v>
      </c>
      <c r="O1850" s="17" t="s">
        <v>2857</v>
      </c>
      <c r="U1850">
        <v>0</v>
      </c>
    </row>
    <row r="1851" spans="2:21">
      <c r="B1851" s="11">
        <v>33782</v>
      </c>
      <c r="F1851" s="4" t="s">
        <v>71</v>
      </c>
      <c r="G1851" s="4">
        <v>5030</v>
      </c>
      <c r="H1851" s="130">
        <f t="shared" si="43"/>
        <v>1533.144</v>
      </c>
      <c r="I1851" s="4">
        <v>65</v>
      </c>
      <c r="J1851" s="116">
        <f t="shared" si="44"/>
        <v>19.812000000000001</v>
      </c>
      <c r="N1851" s="17" t="s">
        <v>2074</v>
      </c>
      <c r="O1851" s="17" t="s">
        <v>2857</v>
      </c>
      <c r="P1851" s="6" t="s">
        <v>2075</v>
      </c>
      <c r="R1851">
        <v>2</v>
      </c>
      <c r="U1851">
        <v>0</v>
      </c>
    </row>
    <row r="1852" spans="2:21">
      <c r="B1852" s="11">
        <v>33782</v>
      </c>
      <c r="F1852" s="4" t="s">
        <v>621</v>
      </c>
      <c r="G1852" s="4">
        <v>5350</v>
      </c>
      <c r="H1852" s="130">
        <f t="shared" si="43"/>
        <v>1630.68</v>
      </c>
      <c r="I1852" s="4">
        <v>75</v>
      </c>
      <c r="J1852" s="116">
        <f t="shared" si="44"/>
        <v>22.86</v>
      </c>
      <c r="O1852" s="17" t="s">
        <v>2857</v>
      </c>
      <c r="U1852">
        <v>0</v>
      </c>
    </row>
    <row r="1853" spans="2:21">
      <c r="B1853" s="11">
        <v>33782</v>
      </c>
      <c r="F1853" s="4" t="s">
        <v>724</v>
      </c>
      <c r="G1853" s="4">
        <v>5420</v>
      </c>
      <c r="H1853" s="130">
        <f t="shared" si="43"/>
        <v>1652.0160000000001</v>
      </c>
      <c r="I1853" s="4">
        <v>100</v>
      </c>
      <c r="J1853" s="116">
        <f t="shared" si="44"/>
        <v>30.48</v>
      </c>
      <c r="O1853" s="17" t="s">
        <v>2857</v>
      </c>
      <c r="U1853">
        <v>0</v>
      </c>
    </row>
    <row r="1854" spans="2:21">
      <c r="B1854" s="11">
        <v>33782</v>
      </c>
      <c r="F1854" s="4" t="s">
        <v>556</v>
      </c>
      <c r="G1854" s="4">
        <v>5500</v>
      </c>
      <c r="H1854" s="130">
        <f t="shared" si="43"/>
        <v>1676.4</v>
      </c>
      <c r="I1854" s="4">
        <v>30</v>
      </c>
      <c r="J1854" s="116">
        <f t="shared" si="44"/>
        <v>9.1440000000000001</v>
      </c>
      <c r="O1854" s="17" t="s">
        <v>2857</v>
      </c>
      <c r="U1854">
        <v>0</v>
      </c>
    </row>
    <row r="1855" spans="2:21">
      <c r="B1855" s="11">
        <v>33782</v>
      </c>
      <c r="G1855" s="4">
        <v>5600</v>
      </c>
      <c r="H1855" s="130">
        <f t="shared" si="43"/>
        <v>1706.88</v>
      </c>
      <c r="I1855" s="4">
        <v>30</v>
      </c>
      <c r="J1855" s="116">
        <f t="shared" si="44"/>
        <v>9.1440000000000001</v>
      </c>
      <c r="K1855" s="6" t="s">
        <v>1432</v>
      </c>
      <c r="L1855" s="6" t="s">
        <v>2076</v>
      </c>
      <c r="O1855" s="17" t="s">
        <v>2857</v>
      </c>
      <c r="U1855">
        <v>0</v>
      </c>
    </row>
    <row r="1856" spans="2:21">
      <c r="B1856" s="11">
        <v>33785</v>
      </c>
      <c r="C1856" s="6" t="s">
        <v>2077</v>
      </c>
      <c r="F1856" s="4" t="s">
        <v>621</v>
      </c>
      <c r="G1856" s="4">
        <v>3550</v>
      </c>
      <c r="H1856" s="130">
        <f t="shared" si="43"/>
        <v>1082.04</v>
      </c>
      <c r="I1856" s="4">
        <v>50</v>
      </c>
      <c r="J1856" s="116">
        <f t="shared" si="44"/>
        <v>15.24</v>
      </c>
      <c r="N1856" s="17" t="s">
        <v>2078</v>
      </c>
      <c r="O1856" s="17" t="s">
        <v>2196</v>
      </c>
      <c r="U1856">
        <v>0</v>
      </c>
    </row>
    <row r="1857" spans="2:21">
      <c r="B1857" s="11">
        <v>33792</v>
      </c>
      <c r="F1857" s="4" t="s">
        <v>552</v>
      </c>
      <c r="G1857" s="4">
        <v>7100</v>
      </c>
      <c r="H1857" s="130">
        <f t="shared" si="43"/>
        <v>2164.08</v>
      </c>
      <c r="I1857" s="4">
        <v>15</v>
      </c>
      <c r="J1857" s="116">
        <f t="shared" si="44"/>
        <v>4.5720000000000001</v>
      </c>
      <c r="K1857" s="6" t="s">
        <v>1043</v>
      </c>
      <c r="N1857" s="17" t="s">
        <v>2079</v>
      </c>
      <c r="O1857" s="17" t="s">
        <v>2079</v>
      </c>
      <c r="U1857">
        <v>0</v>
      </c>
    </row>
    <row r="1858" spans="2:21">
      <c r="B1858" s="11">
        <v>33792</v>
      </c>
      <c r="F1858" s="4" t="s">
        <v>708</v>
      </c>
      <c r="G1858" s="4">
        <v>7150</v>
      </c>
      <c r="H1858" s="130">
        <f t="shared" si="43"/>
        <v>2179.3200000000002</v>
      </c>
      <c r="I1858" s="4">
        <v>23</v>
      </c>
      <c r="J1858" s="116">
        <f t="shared" si="44"/>
        <v>7.0104000000000006</v>
      </c>
      <c r="N1858" s="17" t="s">
        <v>2079</v>
      </c>
      <c r="O1858" s="17" t="s">
        <v>2079</v>
      </c>
      <c r="P1858" s="6" t="s">
        <v>2080</v>
      </c>
      <c r="Q1858">
        <v>2</v>
      </c>
      <c r="U1858">
        <v>0</v>
      </c>
    </row>
    <row r="1859" spans="2:21">
      <c r="B1859" s="11">
        <v>33793</v>
      </c>
      <c r="F1859" s="4" t="s">
        <v>556</v>
      </c>
      <c r="G1859" s="4">
        <v>7000</v>
      </c>
      <c r="H1859" s="130">
        <f t="shared" si="43"/>
        <v>2133.6</v>
      </c>
      <c r="I1859" s="4">
        <v>25</v>
      </c>
      <c r="J1859" s="116">
        <f t="shared" si="44"/>
        <v>7.62</v>
      </c>
      <c r="K1859" s="6" t="s">
        <v>765</v>
      </c>
      <c r="N1859" s="17" t="s">
        <v>2081</v>
      </c>
      <c r="O1859" s="17" t="s">
        <v>2904</v>
      </c>
      <c r="P1859" s="6" t="s">
        <v>2082</v>
      </c>
      <c r="U1859">
        <v>1</v>
      </c>
    </row>
    <row r="1860" spans="2:21">
      <c r="B1860" s="11">
        <v>33793</v>
      </c>
      <c r="F1860" s="4" t="s">
        <v>628</v>
      </c>
      <c r="G1860" s="4">
        <v>7240</v>
      </c>
      <c r="H1860" s="130">
        <f t="shared" si="43"/>
        <v>2206.752</v>
      </c>
      <c r="I1860" s="4">
        <v>30</v>
      </c>
      <c r="J1860" s="116">
        <f t="shared" si="44"/>
        <v>9.1440000000000001</v>
      </c>
      <c r="O1860" s="17" t="s">
        <v>2904</v>
      </c>
      <c r="U1860">
        <v>0</v>
      </c>
    </row>
    <row r="1861" spans="2:21">
      <c r="B1861" s="11">
        <v>33794</v>
      </c>
      <c r="F1861" s="4" t="s">
        <v>106</v>
      </c>
      <c r="G1861" s="4">
        <v>7600</v>
      </c>
      <c r="H1861" s="130">
        <f t="shared" si="43"/>
        <v>2316.48</v>
      </c>
      <c r="I1861" s="4">
        <v>50</v>
      </c>
      <c r="J1861" s="116">
        <f t="shared" si="44"/>
        <v>15.24</v>
      </c>
      <c r="N1861" s="17" t="s">
        <v>2083</v>
      </c>
      <c r="O1861" s="17" t="s">
        <v>2079</v>
      </c>
      <c r="P1861" s="6" t="s">
        <v>2084</v>
      </c>
      <c r="U1861">
        <v>0</v>
      </c>
    </row>
    <row r="1862" spans="2:21">
      <c r="B1862" s="11">
        <v>33794</v>
      </c>
      <c r="F1862" s="4" t="s">
        <v>634</v>
      </c>
      <c r="G1862" s="4">
        <v>8040</v>
      </c>
      <c r="H1862" s="130">
        <f t="shared" si="43"/>
        <v>2450.5920000000001</v>
      </c>
      <c r="I1862" s="4">
        <v>35</v>
      </c>
      <c r="J1862" s="116">
        <f t="shared" si="44"/>
        <v>10.668000000000001</v>
      </c>
      <c r="O1862" s="17" t="s">
        <v>2079</v>
      </c>
      <c r="P1862" s="6" t="s">
        <v>1992</v>
      </c>
      <c r="R1862">
        <v>2</v>
      </c>
      <c r="U1862">
        <v>0</v>
      </c>
    </row>
    <row r="1863" spans="2:21">
      <c r="B1863" s="11">
        <v>33794</v>
      </c>
      <c r="F1863" s="4" t="s">
        <v>638</v>
      </c>
      <c r="G1863" s="4">
        <v>8100</v>
      </c>
      <c r="H1863" s="130">
        <f t="shared" si="43"/>
        <v>2468.88</v>
      </c>
      <c r="I1863" s="4">
        <v>25</v>
      </c>
      <c r="J1863" s="116">
        <f t="shared" si="44"/>
        <v>7.62</v>
      </c>
      <c r="K1863" s="6" t="s">
        <v>241</v>
      </c>
      <c r="O1863" s="17" t="s">
        <v>2079</v>
      </c>
      <c r="U1863">
        <v>0</v>
      </c>
    </row>
    <row r="1864" spans="2:21">
      <c r="B1864" s="11">
        <v>33794</v>
      </c>
      <c r="F1864" s="4" t="s">
        <v>109</v>
      </c>
      <c r="G1864" s="4">
        <v>8060</v>
      </c>
      <c r="H1864" s="130">
        <f t="shared" si="43"/>
        <v>2456.6880000000001</v>
      </c>
      <c r="I1864" s="4">
        <v>50</v>
      </c>
      <c r="J1864" s="116">
        <f t="shared" si="44"/>
        <v>15.24</v>
      </c>
      <c r="O1864" s="17" t="s">
        <v>2079</v>
      </c>
      <c r="P1864" s="6" t="s">
        <v>2085</v>
      </c>
      <c r="U1864">
        <v>0</v>
      </c>
    </row>
    <row r="1865" spans="2:21">
      <c r="B1865" s="11">
        <v>33794</v>
      </c>
      <c r="F1865" s="4" t="s">
        <v>701</v>
      </c>
      <c r="G1865" s="4">
        <v>7150</v>
      </c>
      <c r="H1865" s="130">
        <f t="shared" si="43"/>
        <v>2179.3200000000002</v>
      </c>
      <c r="I1865" s="4">
        <v>56</v>
      </c>
      <c r="J1865" s="116">
        <f t="shared" si="44"/>
        <v>17.0688</v>
      </c>
      <c r="K1865" s="6" t="s">
        <v>171</v>
      </c>
      <c r="O1865" s="17" t="s">
        <v>2079</v>
      </c>
      <c r="P1865" s="6" t="s">
        <v>1196</v>
      </c>
      <c r="U1865">
        <v>0</v>
      </c>
    </row>
    <row r="1866" spans="2:21">
      <c r="B1866" s="11">
        <v>33795</v>
      </c>
      <c r="C1866" s="6" t="s">
        <v>1525</v>
      </c>
      <c r="F1866" s="4" t="s">
        <v>658</v>
      </c>
      <c r="G1866" s="4">
        <v>7300</v>
      </c>
      <c r="H1866" s="130">
        <f t="shared" si="43"/>
        <v>2225.04</v>
      </c>
      <c r="I1866" s="4">
        <v>35</v>
      </c>
      <c r="J1866" s="116">
        <f t="shared" si="44"/>
        <v>10.668000000000001</v>
      </c>
      <c r="N1866" s="17" t="s">
        <v>2086</v>
      </c>
      <c r="O1866" s="17" t="s">
        <v>1981</v>
      </c>
      <c r="U1866">
        <v>0</v>
      </c>
    </row>
    <row r="1867" spans="2:21">
      <c r="B1867" s="11">
        <v>33797</v>
      </c>
      <c r="F1867" s="4" t="s">
        <v>580</v>
      </c>
      <c r="G1867" s="4">
        <v>7400</v>
      </c>
      <c r="H1867" s="130">
        <f t="shared" si="43"/>
        <v>2255.52</v>
      </c>
      <c r="I1867" s="4">
        <v>30</v>
      </c>
      <c r="J1867" s="116">
        <f t="shared" si="44"/>
        <v>9.1440000000000001</v>
      </c>
      <c r="N1867" s="17" t="s">
        <v>2087</v>
      </c>
      <c r="O1867" s="17" t="s">
        <v>2079</v>
      </c>
      <c r="P1867" s="6" t="s">
        <v>2088</v>
      </c>
      <c r="U1867">
        <v>0</v>
      </c>
    </row>
    <row r="1868" spans="2:21">
      <c r="B1868" s="11">
        <v>33797</v>
      </c>
      <c r="F1868" s="4" t="s">
        <v>1538</v>
      </c>
      <c r="G1868" s="4">
        <v>7250</v>
      </c>
      <c r="H1868" s="130">
        <f t="shared" si="43"/>
        <v>2209.8000000000002</v>
      </c>
      <c r="I1868" s="4">
        <v>35</v>
      </c>
      <c r="J1868" s="116">
        <f t="shared" si="44"/>
        <v>10.668000000000001</v>
      </c>
      <c r="K1868" s="6" t="s">
        <v>1043</v>
      </c>
      <c r="O1868" s="17" t="s">
        <v>2079</v>
      </c>
      <c r="U1868">
        <v>0</v>
      </c>
    </row>
    <row r="1869" spans="2:21">
      <c r="B1869" s="11">
        <v>33797</v>
      </c>
      <c r="F1869" s="4" t="s">
        <v>1004</v>
      </c>
      <c r="G1869" s="4">
        <v>6880</v>
      </c>
      <c r="H1869" s="130">
        <f t="shared" si="43"/>
        <v>2097.0239999999999</v>
      </c>
      <c r="I1869" s="4">
        <v>22</v>
      </c>
      <c r="J1869" s="116">
        <f t="shared" si="44"/>
        <v>6.7056000000000004</v>
      </c>
      <c r="K1869" s="6" t="s">
        <v>1041</v>
      </c>
      <c r="O1869" s="17" t="s">
        <v>2079</v>
      </c>
      <c r="U1869">
        <v>0</v>
      </c>
    </row>
    <row r="1870" spans="2:21">
      <c r="B1870" s="11">
        <v>33797</v>
      </c>
      <c r="F1870" s="4" t="s">
        <v>1178</v>
      </c>
      <c r="G1870" s="4">
        <v>6915</v>
      </c>
      <c r="H1870" s="130">
        <f t="shared" si="43"/>
        <v>2107.692</v>
      </c>
      <c r="I1870" s="4">
        <v>28</v>
      </c>
      <c r="J1870" s="116">
        <f t="shared" si="44"/>
        <v>8.5343999999999998</v>
      </c>
      <c r="K1870" s="6" t="s">
        <v>495</v>
      </c>
      <c r="O1870" s="17" t="s">
        <v>2079</v>
      </c>
      <c r="U1870">
        <v>0</v>
      </c>
    </row>
    <row r="1871" spans="2:21">
      <c r="B1871" s="11">
        <v>33797</v>
      </c>
      <c r="I1871" s="4">
        <v>20</v>
      </c>
      <c r="J1871" s="116">
        <f t="shared" si="44"/>
        <v>6.0960000000000001</v>
      </c>
      <c r="K1871" s="6" t="s">
        <v>1041</v>
      </c>
      <c r="O1871" s="17" t="s">
        <v>2079</v>
      </c>
      <c r="P1871" s="6" t="s">
        <v>2089</v>
      </c>
      <c r="U1871">
        <v>0</v>
      </c>
    </row>
    <row r="1872" spans="2:21">
      <c r="B1872" s="11">
        <v>33801</v>
      </c>
      <c r="F1872" s="4" t="s">
        <v>786</v>
      </c>
      <c r="G1872" s="4">
        <v>7980</v>
      </c>
      <c r="H1872" s="130">
        <f t="shared" si="43"/>
        <v>2432.3040000000001</v>
      </c>
      <c r="I1872" s="4">
        <v>25</v>
      </c>
      <c r="J1872" s="116">
        <f t="shared" si="44"/>
        <v>7.62</v>
      </c>
      <c r="K1872" s="6" t="s">
        <v>411</v>
      </c>
      <c r="L1872" s="6" t="s">
        <v>1793</v>
      </c>
      <c r="N1872" s="17" t="s">
        <v>2090</v>
      </c>
      <c r="O1872" s="17" t="s">
        <v>2944</v>
      </c>
      <c r="P1872" s="6" t="s">
        <v>1992</v>
      </c>
      <c r="R1872">
        <v>2</v>
      </c>
      <c r="U1872">
        <v>0</v>
      </c>
    </row>
    <row r="1873" spans="2:21">
      <c r="B1873" s="11">
        <v>33801</v>
      </c>
      <c r="F1873" s="4" t="s">
        <v>2091</v>
      </c>
      <c r="I1873" s="4">
        <v>27</v>
      </c>
      <c r="J1873" s="116">
        <f t="shared" si="44"/>
        <v>8.2295999999999996</v>
      </c>
      <c r="O1873" s="17" t="s">
        <v>2944</v>
      </c>
      <c r="U1873">
        <v>0</v>
      </c>
    </row>
    <row r="1874" spans="2:21">
      <c r="B1874" s="11">
        <v>33801</v>
      </c>
      <c r="F1874" s="4" t="s">
        <v>628</v>
      </c>
      <c r="G1874" s="4">
        <v>7950</v>
      </c>
      <c r="H1874" s="130">
        <f t="shared" si="43"/>
        <v>2423.1600000000003</v>
      </c>
      <c r="I1874" s="4">
        <v>25</v>
      </c>
      <c r="J1874" s="116">
        <f t="shared" si="44"/>
        <v>7.62</v>
      </c>
      <c r="K1874" s="6" t="s">
        <v>961</v>
      </c>
      <c r="L1874" s="6" t="s">
        <v>540</v>
      </c>
      <c r="O1874" s="17" t="s">
        <v>2944</v>
      </c>
      <c r="U1874">
        <v>0</v>
      </c>
    </row>
    <row r="1875" spans="2:21">
      <c r="B1875" s="11">
        <v>33801</v>
      </c>
      <c r="G1875" s="4">
        <v>8190</v>
      </c>
      <c r="H1875" s="130">
        <f t="shared" si="43"/>
        <v>2496.3120000000004</v>
      </c>
      <c r="I1875" s="4">
        <v>35</v>
      </c>
      <c r="J1875" s="116">
        <f t="shared" si="44"/>
        <v>10.668000000000001</v>
      </c>
      <c r="O1875" s="17" t="s">
        <v>2944</v>
      </c>
      <c r="U1875">
        <v>0</v>
      </c>
    </row>
    <row r="1876" spans="2:21">
      <c r="B1876" s="11">
        <v>33802</v>
      </c>
      <c r="F1876" s="4" t="s">
        <v>580</v>
      </c>
      <c r="G1876" s="4">
        <v>8315</v>
      </c>
      <c r="H1876" s="130">
        <f t="shared" si="43"/>
        <v>2534.4120000000003</v>
      </c>
      <c r="I1876" s="4">
        <v>44</v>
      </c>
      <c r="J1876" s="116">
        <f t="shared" si="44"/>
        <v>13.411200000000001</v>
      </c>
      <c r="N1876" s="17" t="s">
        <v>2092</v>
      </c>
      <c r="O1876" s="17" t="s">
        <v>2825</v>
      </c>
      <c r="P1876" s="6" t="s">
        <v>2093</v>
      </c>
      <c r="U1876">
        <v>0</v>
      </c>
    </row>
    <row r="1877" spans="2:21">
      <c r="B1877" s="11">
        <v>33803</v>
      </c>
      <c r="G1877" s="4">
        <v>8100</v>
      </c>
      <c r="H1877" s="130">
        <f t="shared" si="43"/>
        <v>2468.88</v>
      </c>
      <c r="I1877" s="4">
        <v>33</v>
      </c>
      <c r="J1877" s="116">
        <f t="shared" si="44"/>
        <v>10.058400000000001</v>
      </c>
      <c r="K1877" s="6" t="s">
        <v>2095</v>
      </c>
      <c r="N1877" s="17" t="s">
        <v>2094</v>
      </c>
      <c r="O1877" s="17" t="s">
        <v>2825</v>
      </c>
      <c r="P1877" s="6" t="s">
        <v>2096</v>
      </c>
      <c r="U1877">
        <v>0</v>
      </c>
    </row>
    <row r="1878" spans="2:21">
      <c r="B1878" s="11">
        <v>33804</v>
      </c>
      <c r="F1878" s="4" t="s">
        <v>525</v>
      </c>
      <c r="G1878" s="4">
        <v>7520</v>
      </c>
      <c r="H1878" s="130">
        <f t="shared" si="43"/>
        <v>2292.096</v>
      </c>
      <c r="I1878" s="4">
        <v>43</v>
      </c>
      <c r="J1878" s="116">
        <f t="shared" si="44"/>
        <v>13.106400000000001</v>
      </c>
      <c r="U1878">
        <v>0</v>
      </c>
    </row>
    <row r="1879" spans="2:21">
      <c r="B1879" s="11">
        <v>33805</v>
      </c>
      <c r="F1879" s="4" t="s">
        <v>78</v>
      </c>
      <c r="G1879" s="4">
        <v>8025</v>
      </c>
      <c r="H1879" s="130">
        <f t="shared" si="43"/>
        <v>2446.02</v>
      </c>
      <c r="I1879" s="4">
        <v>11</v>
      </c>
      <c r="J1879" s="116">
        <f t="shared" si="44"/>
        <v>3.3528000000000002</v>
      </c>
      <c r="K1879" s="6" t="s">
        <v>875</v>
      </c>
      <c r="U1879">
        <v>0</v>
      </c>
    </row>
    <row r="1880" spans="2:21">
      <c r="B1880" s="11">
        <v>33805</v>
      </c>
      <c r="F1880" s="4" t="s">
        <v>522</v>
      </c>
      <c r="G1880" s="4">
        <v>8450</v>
      </c>
      <c r="H1880" s="130">
        <f t="shared" si="43"/>
        <v>2575.56</v>
      </c>
      <c r="I1880" s="4">
        <v>18</v>
      </c>
      <c r="J1880" s="116">
        <f t="shared" si="44"/>
        <v>5.4864000000000006</v>
      </c>
      <c r="U1880">
        <v>0</v>
      </c>
    </row>
    <row r="1881" spans="2:21">
      <c r="B1881" s="11">
        <v>33807</v>
      </c>
      <c r="F1881" s="4" t="s">
        <v>1901</v>
      </c>
      <c r="G1881" s="4">
        <v>8100</v>
      </c>
      <c r="H1881" s="130">
        <f t="shared" si="43"/>
        <v>2468.88</v>
      </c>
      <c r="I1881" s="4">
        <v>35</v>
      </c>
      <c r="J1881" s="116">
        <f t="shared" si="44"/>
        <v>10.668000000000001</v>
      </c>
      <c r="U1881">
        <v>0</v>
      </c>
    </row>
    <row r="1882" spans="2:21">
      <c r="B1882" s="11">
        <v>33807</v>
      </c>
      <c r="F1882" s="4" t="s">
        <v>547</v>
      </c>
      <c r="G1882" s="4">
        <v>8450</v>
      </c>
      <c r="H1882" s="130">
        <f t="shared" si="43"/>
        <v>2575.56</v>
      </c>
      <c r="I1882" s="4">
        <v>14</v>
      </c>
      <c r="J1882" s="116">
        <f t="shared" si="44"/>
        <v>4.2671999999999999</v>
      </c>
      <c r="K1882" s="6" t="s">
        <v>1821</v>
      </c>
      <c r="U1882">
        <v>0</v>
      </c>
    </row>
    <row r="1883" spans="2:21">
      <c r="B1883" s="11">
        <v>33807</v>
      </c>
      <c r="F1883" s="4" t="s">
        <v>1905</v>
      </c>
      <c r="G1883" s="4">
        <v>8650</v>
      </c>
      <c r="H1883" s="130">
        <f t="shared" si="43"/>
        <v>2636.52</v>
      </c>
      <c r="I1883" s="4">
        <v>50</v>
      </c>
      <c r="J1883" s="116">
        <f t="shared" si="44"/>
        <v>15.24</v>
      </c>
      <c r="U1883">
        <v>0</v>
      </c>
    </row>
    <row r="1884" spans="2:21">
      <c r="B1884" s="11">
        <v>33807</v>
      </c>
      <c r="F1884" s="4" t="s">
        <v>1957</v>
      </c>
      <c r="G1884" s="4">
        <v>8650</v>
      </c>
      <c r="H1884" s="130">
        <f t="shared" si="43"/>
        <v>2636.52</v>
      </c>
      <c r="I1884" s="4">
        <v>8</v>
      </c>
      <c r="J1884" s="116">
        <f t="shared" si="44"/>
        <v>2.4384000000000001</v>
      </c>
      <c r="K1884" s="6" t="s">
        <v>171</v>
      </c>
      <c r="L1884" s="6" t="s">
        <v>2097</v>
      </c>
      <c r="U1884">
        <v>0</v>
      </c>
    </row>
    <row r="1885" spans="2:21">
      <c r="B1885" s="11">
        <v>33807</v>
      </c>
      <c r="F1885" s="4" t="s">
        <v>548</v>
      </c>
      <c r="G1885" s="4">
        <v>8700</v>
      </c>
      <c r="H1885" s="130">
        <f t="shared" si="43"/>
        <v>2651.76</v>
      </c>
      <c r="I1885" s="4">
        <v>6</v>
      </c>
      <c r="J1885" s="116">
        <f t="shared" si="44"/>
        <v>1.8288000000000002</v>
      </c>
      <c r="K1885" s="6" t="s">
        <v>1404</v>
      </c>
      <c r="U1885">
        <v>0</v>
      </c>
    </row>
    <row r="1886" spans="2:21">
      <c r="B1886" s="11">
        <v>33807</v>
      </c>
      <c r="F1886" s="4" t="s">
        <v>1950</v>
      </c>
      <c r="G1886" s="4">
        <v>8370</v>
      </c>
      <c r="H1886" s="130">
        <f t="shared" si="43"/>
        <v>2551.1759999999999</v>
      </c>
      <c r="I1886" s="4">
        <v>27</v>
      </c>
      <c r="J1886" s="116">
        <f t="shared" si="44"/>
        <v>8.2295999999999996</v>
      </c>
      <c r="U1886">
        <v>0</v>
      </c>
    </row>
    <row r="1887" spans="2:21">
      <c r="B1887" s="11">
        <v>33812</v>
      </c>
      <c r="F1887" s="4" t="s">
        <v>786</v>
      </c>
      <c r="G1887" s="4">
        <v>7925</v>
      </c>
      <c r="H1887" s="130">
        <f t="shared" si="43"/>
        <v>2415.54</v>
      </c>
      <c r="I1887" s="4">
        <v>35</v>
      </c>
      <c r="J1887" s="116">
        <f t="shared" si="44"/>
        <v>10.668000000000001</v>
      </c>
      <c r="N1887" s="17" t="s">
        <v>2098</v>
      </c>
      <c r="O1887" s="17" t="s">
        <v>1767</v>
      </c>
      <c r="U1887">
        <v>0</v>
      </c>
    </row>
    <row r="1888" spans="2:21">
      <c r="B1888" s="11">
        <v>33812</v>
      </c>
      <c r="G1888" s="4">
        <v>7700</v>
      </c>
      <c r="H1888" s="130">
        <f t="shared" si="43"/>
        <v>2346.96</v>
      </c>
      <c r="I1888" s="4">
        <v>13</v>
      </c>
      <c r="J1888" s="116">
        <f t="shared" si="44"/>
        <v>3.9624000000000001</v>
      </c>
      <c r="O1888" s="17" t="s">
        <v>1767</v>
      </c>
      <c r="U1888">
        <v>0</v>
      </c>
    </row>
    <row r="1889" spans="2:21">
      <c r="B1889" s="11">
        <v>33813</v>
      </c>
      <c r="F1889" s="4" t="s">
        <v>556</v>
      </c>
      <c r="G1889" s="4">
        <v>7700</v>
      </c>
      <c r="H1889" s="130">
        <f t="shared" si="43"/>
        <v>2346.96</v>
      </c>
      <c r="I1889" s="4">
        <v>30</v>
      </c>
      <c r="J1889" s="116">
        <f t="shared" si="44"/>
        <v>9.1440000000000001</v>
      </c>
      <c r="K1889" s="6" t="s">
        <v>961</v>
      </c>
      <c r="L1889" s="6" t="s">
        <v>2099</v>
      </c>
      <c r="N1889" s="17" t="s">
        <v>2100</v>
      </c>
      <c r="O1889" s="17" t="s">
        <v>2824</v>
      </c>
      <c r="U1889">
        <v>0</v>
      </c>
    </row>
    <row r="1890" spans="2:21">
      <c r="B1890" s="11">
        <v>33814</v>
      </c>
      <c r="F1890" s="4" t="s">
        <v>638</v>
      </c>
      <c r="G1890" s="4">
        <v>7850</v>
      </c>
      <c r="H1890" s="130">
        <f t="shared" si="43"/>
        <v>2392.6800000000003</v>
      </c>
      <c r="I1890" s="4">
        <v>30</v>
      </c>
      <c r="J1890" s="116">
        <f t="shared" si="44"/>
        <v>9.1440000000000001</v>
      </c>
      <c r="K1890" s="6" t="s">
        <v>163</v>
      </c>
      <c r="N1890" s="17" t="s">
        <v>2101</v>
      </c>
      <c r="O1890" s="17" t="s">
        <v>2742</v>
      </c>
      <c r="U1890">
        <v>0</v>
      </c>
    </row>
    <row r="1891" spans="2:21">
      <c r="B1891" s="11">
        <v>33814</v>
      </c>
      <c r="F1891" s="4" t="s">
        <v>109</v>
      </c>
      <c r="G1891" s="4">
        <v>8520</v>
      </c>
      <c r="H1891" s="130">
        <f t="shared" si="43"/>
        <v>2596.8960000000002</v>
      </c>
      <c r="I1891" s="4">
        <v>60</v>
      </c>
      <c r="J1891" s="116">
        <f t="shared" si="44"/>
        <v>18.288</v>
      </c>
      <c r="O1891" s="17" t="s">
        <v>2742</v>
      </c>
      <c r="U1891">
        <v>0</v>
      </c>
    </row>
    <row r="1892" spans="2:21">
      <c r="B1892" s="11">
        <v>33814</v>
      </c>
      <c r="G1892" s="4">
        <v>8860</v>
      </c>
      <c r="H1892" s="130">
        <f t="shared" si="43"/>
        <v>2700.5280000000002</v>
      </c>
      <c r="I1892" s="4">
        <v>30</v>
      </c>
      <c r="J1892" s="116">
        <f t="shared" si="44"/>
        <v>9.1440000000000001</v>
      </c>
      <c r="K1892" s="6" t="s">
        <v>293</v>
      </c>
      <c r="O1892" s="17" t="s">
        <v>2742</v>
      </c>
      <c r="U1892">
        <v>0</v>
      </c>
    </row>
    <row r="1893" spans="2:21">
      <c r="B1893" s="11">
        <v>33814</v>
      </c>
      <c r="G1893" s="4">
        <v>8900</v>
      </c>
      <c r="H1893" s="130">
        <f t="shared" si="43"/>
        <v>2712.7200000000003</v>
      </c>
      <c r="I1893" s="4">
        <v>10</v>
      </c>
      <c r="J1893" s="116">
        <f t="shared" si="44"/>
        <v>3.048</v>
      </c>
      <c r="K1893" s="6" t="s">
        <v>481</v>
      </c>
      <c r="O1893" s="17" t="s">
        <v>2742</v>
      </c>
      <c r="U1893">
        <v>0</v>
      </c>
    </row>
    <row r="1894" spans="2:21">
      <c r="B1894" s="11">
        <v>33814</v>
      </c>
      <c r="F1894" s="4" t="s">
        <v>658</v>
      </c>
      <c r="G1894" s="4">
        <v>8500</v>
      </c>
      <c r="H1894" s="130">
        <f t="shared" si="43"/>
        <v>2590.8000000000002</v>
      </c>
      <c r="I1894" s="4">
        <v>20</v>
      </c>
      <c r="J1894" s="116">
        <f t="shared" si="44"/>
        <v>6.0960000000000001</v>
      </c>
      <c r="O1894" s="17" t="s">
        <v>2742</v>
      </c>
      <c r="U1894">
        <v>0</v>
      </c>
    </row>
    <row r="1895" spans="2:21">
      <c r="B1895" s="11">
        <v>33814</v>
      </c>
      <c r="F1895" s="4" t="s">
        <v>580</v>
      </c>
      <c r="G1895" s="4">
        <v>8300</v>
      </c>
      <c r="H1895" s="130">
        <f t="shared" si="43"/>
        <v>2529.84</v>
      </c>
      <c r="I1895" s="4">
        <v>37</v>
      </c>
      <c r="J1895" s="116">
        <f t="shared" si="44"/>
        <v>11.277600000000001</v>
      </c>
      <c r="O1895" s="17" t="s">
        <v>2742</v>
      </c>
      <c r="U1895">
        <v>0</v>
      </c>
    </row>
    <row r="1896" spans="2:21">
      <c r="B1896" s="11">
        <v>33814</v>
      </c>
      <c r="F1896" s="4" t="s">
        <v>1004</v>
      </c>
      <c r="G1896" s="4">
        <v>7800</v>
      </c>
      <c r="H1896" s="130">
        <f t="shared" si="43"/>
        <v>2377.44</v>
      </c>
      <c r="I1896" s="4">
        <v>16</v>
      </c>
      <c r="J1896" s="116">
        <f t="shared" si="44"/>
        <v>4.8768000000000002</v>
      </c>
      <c r="K1896" s="6" t="s">
        <v>204</v>
      </c>
      <c r="O1896" s="17" t="s">
        <v>2742</v>
      </c>
      <c r="U1896">
        <v>0</v>
      </c>
    </row>
    <row r="1897" spans="2:21">
      <c r="B1897" s="11">
        <v>33815</v>
      </c>
      <c r="F1897" s="4" t="s">
        <v>763</v>
      </c>
      <c r="G1897" s="4">
        <v>8510</v>
      </c>
      <c r="H1897" s="130">
        <f t="shared" si="43"/>
        <v>2593.848</v>
      </c>
      <c r="I1897" s="4">
        <v>15</v>
      </c>
      <c r="J1897" s="116">
        <f t="shared" si="44"/>
        <v>4.5720000000000001</v>
      </c>
      <c r="N1897" s="17" t="s">
        <v>2102</v>
      </c>
      <c r="O1897" s="17" t="s">
        <v>2742</v>
      </c>
      <c r="U1897">
        <v>0</v>
      </c>
    </row>
    <row r="1898" spans="2:21">
      <c r="B1898" s="11">
        <v>33815</v>
      </c>
      <c r="G1898" s="4">
        <v>8400</v>
      </c>
      <c r="H1898" s="130">
        <f t="shared" si="43"/>
        <v>2560.3200000000002</v>
      </c>
      <c r="I1898" s="4">
        <v>20</v>
      </c>
      <c r="J1898" s="116">
        <f t="shared" si="44"/>
        <v>6.0960000000000001</v>
      </c>
      <c r="K1898" s="6" t="s">
        <v>2103</v>
      </c>
      <c r="N1898" s="17" t="s">
        <v>2104</v>
      </c>
      <c r="O1898" s="17" t="s">
        <v>2104</v>
      </c>
      <c r="U1898">
        <v>0</v>
      </c>
    </row>
    <row r="1899" spans="2:21">
      <c r="B1899" s="11">
        <v>33815</v>
      </c>
      <c r="F1899" s="4" t="s">
        <v>1287</v>
      </c>
      <c r="G1899" s="4">
        <v>8270</v>
      </c>
      <c r="H1899" s="130">
        <f t="shared" si="43"/>
        <v>2520.6959999999999</v>
      </c>
      <c r="I1899" s="4">
        <v>28</v>
      </c>
      <c r="J1899" s="116">
        <f t="shared" si="44"/>
        <v>8.5343999999999998</v>
      </c>
      <c r="K1899" s="6" t="s">
        <v>204</v>
      </c>
      <c r="L1899" s="6" t="s">
        <v>2105</v>
      </c>
      <c r="O1899" s="17" t="s">
        <v>2104</v>
      </c>
      <c r="U1899">
        <v>0</v>
      </c>
    </row>
    <row r="1900" spans="2:21">
      <c r="B1900" s="11">
        <v>33816</v>
      </c>
      <c r="F1900" s="4" t="s">
        <v>526</v>
      </c>
      <c r="G1900" s="4">
        <v>8650</v>
      </c>
      <c r="H1900" s="130">
        <f t="shared" si="43"/>
        <v>2636.52</v>
      </c>
      <c r="I1900" s="4">
        <v>12</v>
      </c>
      <c r="J1900" s="116">
        <f t="shared" si="44"/>
        <v>3.6576000000000004</v>
      </c>
      <c r="K1900" s="6" t="s">
        <v>773</v>
      </c>
      <c r="U1900">
        <v>0</v>
      </c>
    </row>
    <row r="1901" spans="2:21">
      <c r="B1901" s="11">
        <v>33816</v>
      </c>
      <c r="F1901" s="4" t="s">
        <v>111</v>
      </c>
      <c r="G1901" s="4">
        <v>8670</v>
      </c>
      <c r="H1901" s="130">
        <f t="shared" si="43"/>
        <v>2642.616</v>
      </c>
      <c r="I1901" s="4">
        <v>30</v>
      </c>
      <c r="J1901" s="116">
        <f t="shared" si="44"/>
        <v>9.1440000000000001</v>
      </c>
      <c r="U1901">
        <v>0</v>
      </c>
    </row>
    <row r="1902" spans="2:21">
      <c r="B1902" s="11">
        <v>33816</v>
      </c>
      <c r="F1902" s="4" t="s">
        <v>835</v>
      </c>
      <c r="G1902" s="4">
        <v>8600</v>
      </c>
      <c r="H1902" s="130">
        <f t="shared" si="43"/>
        <v>2621.2800000000002</v>
      </c>
      <c r="I1902" s="4">
        <v>27</v>
      </c>
      <c r="J1902" s="116">
        <f t="shared" si="44"/>
        <v>8.2295999999999996</v>
      </c>
      <c r="U1902">
        <v>0</v>
      </c>
    </row>
    <row r="1903" spans="2:21">
      <c r="B1903" s="11">
        <v>33816</v>
      </c>
      <c r="F1903" s="4" t="s">
        <v>1650</v>
      </c>
      <c r="G1903" s="4">
        <v>8700</v>
      </c>
      <c r="H1903" s="130">
        <f t="shared" si="43"/>
        <v>2651.76</v>
      </c>
      <c r="I1903" s="4">
        <v>12</v>
      </c>
      <c r="J1903" s="116">
        <f t="shared" si="44"/>
        <v>3.6576000000000004</v>
      </c>
      <c r="K1903" s="6" t="s">
        <v>204</v>
      </c>
      <c r="U1903">
        <v>0</v>
      </c>
    </row>
    <row r="1904" spans="2:21">
      <c r="B1904" s="11">
        <v>33817</v>
      </c>
      <c r="G1904" s="4">
        <v>7700</v>
      </c>
      <c r="H1904" s="130">
        <f t="shared" si="43"/>
        <v>2346.96</v>
      </c>
      <c r="I1904" s="4">
        <v>35</v>
      </c>
      <c r="J1904" s="116">
        <f t="shared" si="44"/>
        <v>10.668000000000001</v>
      </c>
      <c r="N1904" s="17" t="s">
        <v>2106</v>
      </c>
      <c r="O1904" s="17" t="s">
        <v>2903</v>
      </c>
      <c r="U1904">
        <v>0</v>
      </c>
    </row>
    <row r="1905" spans="2:21">
      <c r="B1905" s="11">
        <v>33818</v>
      </c>
      <c r="F1905" s="4" t="s">
        <v>524</v>
      </c>
      <c r="G1905" s="4">
        <v>7680</v>
      </c>
      <c r="H1905" s="130">
        <f t="shared" si="43"/>
        <v>2340.864</v>
      </c>
      <c r="I1905" s="4">
        <v>40</v>
      </c>
      <c r="J1905" s="116">
        <f t="shared" si="44"/>
        <v>12.192</v>
      </c>
      <c r="K1905" s="6" t="s">
        <v>1241</v>
      </c>
      <c r="N1905" s="17" t="s">
        <v>2108</v>
      </c>
      <c r="U1905">
        <v>0</v>
      </c>
    </row>
    <row r="1906" spans="2:21">
      <c r="B1906" s="11">
        <v>33818</v>
      </c>
      <c r="F1906" s="4" t="s">
        <v>1448</v>
      </c>
      <c r="G1906" s="4">
        <v>7850</v>
      </c>
      <c r="H1906" s="130">
        <f t="shared" si="43"/>
        <v>2392.6800000000003</v>
      </c>
      <c r="I1906" s="4">
        <v>22</v>
      </c>
      <c r="J1906" s="116">
        <f t="shared" si="44"/>
        <v>6.7056000000000004</v>
      </c>
      <c r="K1906" s="6" t="s">
        <v>961</v>
      </c>
      <c r="L1906" s="6" t="s">
        <v>2107</v>
      </c>
      <c r="U1906">
        <v>0</v>
      </c>
    </row>
    <row r="1907" spans="2:21">
      <c r="B1907" s="11">
        <v>33818</v>
      </c>
      <c r="F1907" s="4" t="s">
        <v>615</v>
      </c>
      <c r="G1907" s="4">
        <v>8300</v>
      </c>
      <c r="H1907" s="130">
        <f t="shared" si="43"/>
        <v>2529.84</v>
      </c>
      <c r="I1907" s="4">
        <v>15</v>
      </c>
      <c r="J1907" s="116">
        <f t="shared" si="44"/>
        <v>4.5720000000000001</v>
      </c>
      <c r="U1907">
        <v>0</v>
      </c>
    </row>
    <row r="1908" spans="2:21">
      <c r="B1908" s="11">
        <v>33819</v>
      </c>
      <c r="H1908" s="130"/>
      <c r="I1908" s="4">
        <v>32</v>
      </c>
      <c r="J1908" s="116">
        <f t="shared" si="44"/>
        <v>9.7536000000000005</v>
      </c>
      <c r="U1908">
        <v>0</v>
      </c>
    </row>
    <row r="1909" spans="2:21">
      <c r="B1909" s="11">
        <v>33820</v>
      </c>
      <c r="F1909" s="4" t="s">
        <v>1896</v>
      </c>
      <c r="G1909" s="4">
        <v>8400</v>
      </c>
      <c r="H1909" s="130">
        <f t="shared" si="43"/>
        <v>2560.3200000000002</v>
      </c>
      <c r="I1909" s="4">
        <v>38</v>
      </c>
      <c r="J1909" s="116">
        <f t="shared" si="44"/>
        <v>11.5824</v>
      </c>
      <c r="N1909" s="17" t="s">
        <v>2109</v>
      </c>
      <c r="O1909" s="17" t="s">
        <v>2945</v>
      </c>
      <c r="U1909">
        <v>0</v>
      </c>
    </row>
    <row r="1910" spans="2:21">
      <c r="B1910" s="11">
        <v>33820</v>
      </c>
      <c r="F1910" s="4" t="s">
        <v>1639</v>
      </c>
      <c r="G1910" s="4">
        <v>8975</v>
      </c>
      <c r="H1910" s="130">
        <f t="shared" si="43"/>
        <v>2735.58</v>
      </c>
      <c r="I1910" s="4">
        <v>25</v>
      </c>
      <c r="J1910" s="116">
        <f t="shared" si="44"/>
        <v>7.62</v>
      </c>
      <c r="O1910" s="17" t="s">
        <v>2945</v>
      </c>
      <c r="U1910">
        <v>0</v>
      </c>
    </row>
    <row r="1911" spans="2:21">
      <c r="B1911" s="11">
        <v>33821</v>
      </c>
      <c r="F1911" s="4" t="s">
        <v>1901</v>
      </c>
      <c r="G1911" s="4">
        <v>7800</v>
      </c>
      <c r="H1911" s="130">
        <f t="shared" si="43"/>
        <v>2377.44</v>
      </c>
      <c r="I1911" s="4">
        <v>33</v>
      </c>
      <c r="J1911" s="116">
        <f t="shared" si="44"/>
        <v>10.058400000000001</v>
      </c>
      <c r="P1911" s="6" t="s">
        <v>2110</v>
      </c>
      <c r="Q1911">
        <v>3</v>
      </c>
      <c r="U1911">
        <v>0</v>
      </c>
    </row>
    <row r="1912" spans="2:21">
      <c r="B1912" s="11">
        <v>33821</v>
      </c>
      <c r="G1912" s="4">
        <v>7850</v>
      </c>
      <c r="H1912" s="130">
        <f t="shared" si="43"/>
        <v>2392.6800000000003</v>
      </c>
      <c r="I1912" s="4">
        <v>30</v>
      </c>
      <c r="J1912" s="116">
        <f t="shared" si="44"/>
        <v>9.1440000000000001</v>
      </c>
      <c r="K1912" s="6" t="s">
        <v>112</v>
      </c>
      <c r="U1912">
        <v>0</v>
      </c>
    </row>
    <row r="1913" spans="2:21">
      <c r="B1913" s="11">
        <v>33826</v>
      </c>
      <c r="F1913" s="4" t="s">
        <v>621</v>
      </c>
      <c r="G1913" s="4">
        <v>8480</v>
      </c>
      <c r="H1913" s="130">
        <f t="shared" si="43"/>
        <v>2584.7040000000002</v>
      </c>
      <c r="I1913" s="4">
        <v>80</v>
      </c>
      <c r="J1913" s="116">
        <f t="shared" si="44"/>
        <v>24.384</v>
      </c>
      <c r="N1913" s="17" t="s">
        <v>2111</v>
      </c>
      <c r="O1913" s="17" t="s">
        <v>2946</v>
      </c>
      <c r="P1913" s="6" t="s">
        <v>2112</v>
      </c>
      <c r="U1913">
        <v>0</v>
      </c>
    </row>
    <row r="1914" spans="2:21">
      <c r="B1914" s="11">
        <v>33827</v>
      </c>
      <c r="F1914" s="4" t="s">
        <v>634</v>
      </c>
      <c r="G1914" s="4">
        <v>8225</v>
      </c>
      <c r="H1914" s="130">
        <f t="shared" si="43"/>
        <v>2506.98</v>
      </c>
      <c r="I1914" s="4">
        <v>60</v>
      </c>
      <c r="J1914" s="116">
        <f t="shared" si="44"/>
        <v>18.288</v>
      </c>
      <c r="N1914" s="17" t="s">
        <v>2113</v>
      </c>
      <c r="O1914" s="17" t="s">
        <v>2721</v>
      </c>
      <c r="U1914">
        <v>0</v>
      </c>
    </row>
    <row r="1915" spans="2:21">
      <c r="B1915" s="11">
        <v>33827</v>
      </c>
      <c r="F1915" s="4" t="s">
        <v>570</v>
      </c>
      <c r="G1915" s="4">
        <v>7800</v>
      </c>
      <c r="H1915" s="130">
        <f t="shared" si="43"/>
        <v>2377.44</v>
      </c>
      <c r="I1915" s="4">
        <v>25</v>
      </c>
      <c r="J1915" s="116">
        <f t="shared" si="44"/>
        <v>7.62</v>
      </c>
      <c r="O1915" s="17" t="s">
        <v>2721</v>
      </c>
      <c r="P1915" s="6" t="s">
        <v>2114</v>
      </c>
      <c r="U1915">
        <v>0</v>
      </c>
    </row>
    <row r="1916" spans="2:21">
      <c r="B1916" s="11">
        <v>33828</v>
      </c>
      <c r="F1916" s="4" t="s">
        <v>701</v>
      </c>
      <c r="G1916" s="4">
        <v>7680</v>
      </c>
      <c r="H1916" s="130">
        <f t="shared" si="43"/>
        <v>2340.864</v>
      </c>
      <c r="I1916" s="4">
        <v>50</v>
      </c>
      <c r="J1916" s="116">
        <f t="shared" si="44"/>
        <v>15.24</v>
      </c>
      <c r="N1916" s="17" t="s">
        <v>2115</v>
      </c>
      <c r="O1916" s="17" t="s">
        <v>2947</v>
      </c>
      <c r="P1916" s="6" t="s">
        <v>2116</v>
      </c>
      <c r="U1916">
        <v>0</v>
      </c>
    </row>
    <row r="1917" spans="2:21">
      <c r="B1917" s="11">
        <v>33828</v>
      </c>
      <c r="F1917" s="4" t="s">
        <v>733</v>
      </c>
      <c r="G1917" s="4">
        <v>8700</v>
      </c>
      <c r="H1917" s="130">
        <f t="shared" si="43"/>
        <v>2651.76</v>
      </c>
      <c r="I1917" s="4">
        <v>52</v>
      </c>
      <c r="J1917" s="116">
        <f t="shared" si="44"/>
        <v>15.849600000000001</v>
      </c>
      <c r="P1917" s="17" t="s">
        <v>2117</v>
      </c>
      <c r="U1917">
        <v>0</v>
      </c>
    </row>
    <row r="1918" spans="2:21">
      <c r="B1918" s="11">
        <v>33828</v>
      </c>
      <c r="F1918" s="4" t="s">
        <v>736</v>
      </c>
      <c r="G1918" s="4">
        <v>8200</v>
      </c>
      <c r="H1918" s="130">
        <f t="shared" si="43"/>
        <v>2499.36</v>
      </c>
      <c r="I1918" s="4">
        <v>30</v>
      </c>
      <c r="J1918" s="116">
        <f t="shared" si="44"/>
        <v>9.1440000000000001</v>
      </c>
      <c r="K1918" s="6" t="s">
        <v>961</v>
      </c>
      <c r="U1918">
        <v>0</v>
      </c>
    </row>
    <row r="1919" spans="2:21">
      <c r="B1919" s="11">
        <v>33828</v>
      </c>
      <c r="F1919" s="4" t="s">
        <v>2118</v>
      </c>
      <c r="G1919" s="4">
        <v>8100</v>
      </c>
      <c r="H1919" s="130">
        <f t="shared" si="43"/>
        <v>2468.88</v>
      </c>
      <c r="I1919" s="4">
        <v>40</v>
      </c>
      <c r="J1919" s="116">
        <f t="shared" si="44"/>
        <v>12.192</v>
      </c>
      <c r="P1919" s="6" t="s">
        <v>2119</v>
      </c>
      <c r="U1919">
        <v>0</v>
      </c>
    </row>
    <row r="1920" spans="2:21">
      <c r="B1920" s="11">
        <v>33829</v>
      </c>
      <c r="F1920" s="4" t="s">
        <v>1004</v>
      </c>
      <c r="G1920" s="4">
        <v>8850</v>
      </c>
      <c r="H1920" s="130">
        <f t="shared" si="43"/>
        <v>2697.48</v>
      </c>
      <c r="I1920" s="4">
        <v>30</v>
      </c>
      <c r="J1920" s="116">
        <f t="shared" si="44"/>
        <v>9.1440000000000001</v>
      </c>
      <c r="K1920" s="6" t="s">
        <v>104</v>
      </c>
      <c r="N1920" s="17" t="s">
        <v>2120</v>
      </c>
      <c r="O1920" s="17" t="s">
        <v>2948</v>
      </c>
      <c r="P1920" s="6" t="s">
        <v>2121</v>
      </c>
      <c r="U1920">
        <v>0</v>
      </c>
    </row>
    <row r="1921" spans="1:21">
      <c r="B1921" s="11">
        <v>33829</v>
      </c>
      <c r="F1921" s="4" t="s">
        <v>763</v>
      </c>
      <c r="G1921" s="4">
        <v>9090</v>
      </c>
      <c r="H1921" s="130">
        <f t="shared" si="43"/>
        <v>2770.6320000000001</v>
      </c>
      <c r="I1921" s="4">
        <v>15</v>
      </c>
      <c r="J1921" s="116">
        <f t="shared" si="44"/>
        <v>4.5720000000000001</v>
      </c>
      <c r="K1921" s="6" t="s">
        <v>2122</v>
      </c>
      <c r="O1921" s="17" t="s">
        <v>2948</v>
      </c>
      <c r="U1921">
        <v>0</v>
      </c>
    </row>
    <row r="1922" spans="1:21">
      <c r="B1922" s="11">
        <v>33829</v>
      </c>
      <c r="F1922" s="4" t="s">
        <v>772</v>
      </c>
      <c r="G1922" s="4">
        <v>8930</v>
      </c>
      <c r="H1922" s="130">
        <f t="shared" si="43"/>
        <v>2721.864</v>
      </c>
      <c r="I1922" s="4">
        <v>28</v>
      </c>
      <c r="J1922" s="116">
        <f t="shared" si="44"/>
        <v>8.5343999999999998</v>
      </c>
      <c r="O1922" s="17" t="s">
        <v>2948</v>
      </c>
      <c r="U1922">
        <v>0</v>
      </c>
    </row>
    <row r="1923" spans="1:21">
      <c r="B1923" s="11">
        <v>33830</v>
      </c>
      <c r="F1923" s="4" t="s">
        <v>1287</v>
      </c>
      <c r="G1923" s="4">
        <v>8800</v>
      </c>
      <c r="H1923" s="130">
        <f t="shared" si="43"/>
        <v>2682.2400000000002</v>
      </c>
      <c r="I1923" s="4">
        <v>35</v>
      </c>
      <c r="J1923" s="116">
        <f t="shared" si="44"/>
        <v>10.668000000000001</v>
      </c>
      <c r="N1923" s="17" t="s">
        <v>2123</v>
      </c>
      <c r="O1923" s="17" t="s">
        <v>2936</v>
      </c>
      <c r="U1923">
        <v>0</v>
      </c>
    </row>
    <row r="1924" spans="1:21">
      <c r="B1924" s="11">
        <v>33830</v>
      </c>
      <c r="F1924" s="4" t="s">
        <v>1650</v>
      </c>
      <c r="G1924" s="4">
        <v>8800</v>
      </c>
      <c r="H1924" s="130">
        <f t="shared" si="43"/>
        <v>2682.2400000000002</v>
      </c>
      <c r="I1924" s="4">
        <v>30</v>
      </c>
      <c r="J1924" s="116">
        <f t="shared" si="44"/>
        <v>9.1440000000000001</v>
      </c>
      <c r="O1924" s="17" t="s">
        <v>2936</v>
      </c>
      <c r="U1924">
        <v>0</v>
      </c>
    </row>
    <row r="1925" spans="1:21">
      <c r="B1925" s="11">
        <v>33832</v>
      </c>
      <c r="F1925" s="4" t="s">
        <v>1448</v>
      </c>
      <c r="G1925" s="4">
        <v>8100</v>
      </c>
      <c r="H1925" s="130">
        <f t="shared" si="43"/>
        <v>2468.88</v>
      </c>
      <c r="I1925" s="4">
        <v>60</v>
      </c>
      <c r="J1925" s="116">
        <f t="shared" si="44"/>
        <v>18.288</v>
      </c>
      <c r="P1925" s="6" t="s">
        <v>2124</v>
      </c>
      <c r="Q1925">
        <v>2</v>
      </c>
      <c r="R1925">
        <v>3</v>
      </c>
      <c r="U1925">
        <v>0</v>
      </c>
    </row>
    <row r="1926" spans="1:21">
      <c r="B1926" s="11">
        <v>33832</v>
      </c>
      <c r="F1926" s="4" t="s">
        <v>1448</v>
      </c>
      <c r="G1926" s="4">
        <v>8100</v>
      </c>
      <c r="H1926" s="130">
        <f t="shared" si="43"/>
        <v>2468.88</v>
      </c>
      <c r="I1926" s="4">
        <v>45</v>
      </c>
      <c r="J1926" s="116">
        <f t="shared" si="44"/>
        <v>13.716000000000001</v>
      </c>
      <c r="U1926">
        <v>0</v>
      </c>
    </row>
    <row r="1927" spans="1:21">
      <c r="B1927" s="11">
        <v>33834</v>
      </c>
      <c r="F1927" s="4" t="s">
        <v>742</v>
      </c>
      <c r="G1927" s="4">
        <v>7740</v>
      </c>
      <c r="H1927" s="130">
        <f t="shared" si="43"/>
        <v>2359.152</v>
      </c>
      <c r="I1927" s="4">
        <v>42</v>
      </c>
      <c r="J1927" s="116">
        <f t="shared" si="44"/>
        <v>12.801600000000001</v>
      </c>
      <c r="N1927" s="17" t="s">
        <v>2125</v>
      </c>
      <c r="O1927" s="17" t="s">
        <v>2946</v>
      </c>
      <c r="U1927">
        <v>0</v>
      </c>
    </row>
    <row r="1928" spans="1:21">
      <c r="B1928" s="11">
        <v>33834</v>
      </c>
      <c r="F1928" s="4" t="s">
        <v>1438</v>
      </c>
      <c r="G1928" s="4">
        <v>8900</v>
      </c>
      <c r="H1928" s="130">
        <f t="shared" si="43"/>
        <v>2712.7200000000003</v>
      </c>
      <c r="I1928" s="4">
        <v>33</v>
      </c>
      <c r="J1928" s="116">
        <f t="shared" si="44"/>
        <v>10.058400000000001</v>
      </c>
      <c r="O1928" s="17" t="s">
        <v>2946</v>
      </c>
      <c r="U1928">
        <v>0</v>
      </c>
    </row>
    <row r="1929" spans="1:21" s="96" customFormat="1" ht="14">
      <c r="A1929" s="96" t="s">
        <v>2126</v>
      </c>
      <c r="B1929" s="143"/>
      <c r="C1929" s="143"/>
      <c r="D1929" s="144"/>
      <c r="E1929" s="144"/>
      <c r="F1929" s="144"/>
      <c r="G1929" s="144"/>
      <c r="H1929" s="144"/>
      <c r="I1929" s="144"/>
      <c r="J1929" s="146"/>
      <c r="K1929" s="143"/>
      <c r="L1929" s="143"/>
      <c r="M1929" s="145"/>
      <c r="N1929" s="145"/>
      <c r="O1929" s="145"/>
      <c r="P1929" s="143"/>
    </row>
    <row r="1930" spans="1:21">
      <c r="B1930" s="11">
        <v>33837</v>
      </c>
      <c r="F1930" s="4" t="s">
        <v>615</v>
      </c>
      <c r="G1930" s="4">
        <v>8580</v>
      </c>
      <c r="H1930" s="130">
        <f t="shared" si="43"/>
        <v>2615.1840000000002</v>
      </c>
      <c r="I1930" s="4">
        <v>12</v>
      </c>
      <c r="J1930" s="116">
        <f t="shared" si="44"/>
        <v>3.6576000000000004</v>
      </c>
      <c r="N1930" s="17" t="s">
        <v>2127</v>
      </c>
      <c r="O1930" s="17" t="s">
        <v>2917</v>
      </c>
      <c r="U1930">
        <v>0</v>
      </c>
    </row>
    <row r="1931" spans="1:21">
      <c r="B1931" s="11">
        <v>33837</v>
      </c>
      <c r="F1931" s="4" t="s">
        <v>552</v>
      </c>
      <c r="G1931" s="4">
        <v>7900</v>
      </c>
      <c r="H1931" s="130">
        <f t="shared" si="43"/>
        <v>2407.92</v>
      </c>
      <c r="I1931" s="4">
        <v>30</v>
      </c>
      <c r="J1931" s="116">
        <f t="shared" si="44"/>
        <v>9.1440000000000001</v>
      </c>
      <c r="O1931" s="17" t="s">
        <v>2917</v>
      </c>
      <c r="U1931">
        <v>0</v>
      </c>
    </row>
    <row r="1932" spans="1:21">
      <c r="B1932" s="11">
        <v>33840</v>
      </c>
      <c r="F1932" s="4" t="s">
        <v>556</v>
      </c>
      <c r="G1932" s="4">
        <v>9460</v>
      </c>
      <c r="H1932" s="130">
        <f t="shared" si="43"/>
        <v>2883.4080000000004</v>
      </c>
      <c r="I1932" s="4">
        <v>12</v>
      </c>
      <c r="J1932" s="116">
        <f t="shared" si="44"/>
        <v>3.6576000000000004</v>
      </c>
      <c r="N1932" s="17" t="s">
        <v>2128</v>
      </c>
      <c r="O1932" s="17" t="s">
        <v>2749</v>
      </c>
      <c r="U1932">
        <v>0</v>
      </c>
    </row>
    <row r="1933" spans="1:21">
      <c r="B1933" s="11">
        <v>33840</v>
      </c>
      <c r="F1933" s="4" t="s">
        <v>558</v>
      </c>
      <c r="G1933" s="4">
        <v>9240</v>
      </c>
      <c r="H1933" s="130">
        <f t="shared" si="43"/>
        <v>2816.3520000000003</v>
      </c>
      <c r="I1933" s="4">
        <v>19</v>
      </c>
      <c r="J1933" s="116">
        <f t="shared" si="44"/>
        <v>5.7911999999999999</v>
      </c>
      <c r="O1933" s="17" t="s">
        <v>2749</v>
      </c>
      <c r="U1933">
        <v>0</v>
      </c>
    </row>
    <row r="1934" spans="1:21">
      <c r="B1934" s="11">
        <v>33840</v>
      </c>
      <c r="F1934" s="4" t="s">
        <v>628</v>
      </c>
      <c r="G1934" s="4">
        <v>9380</v>
      </c>
      <c r="H1934" s="130">
        <f t="shared" si="43"/>
        <v>2859.0240000000003</v>
      </c>
      <c r="I1934" s="4">
        <v>6</v>
      </c>
      <c r="J1934" s="116">
        <f t="shared" si="44"/>
        <v>1.8288000000000002</v>
      </c>
      <c r="K1934" s="6" t="s">
        <v>104</v>
      </c>
      <c r="O1934" s="17" t="s">
        <v>2749</v>
      </c>
      <c r="U1934">
        <v>0</v>
      </c>
    </row>
    <row r="1935" spans="1:21">
      <c r="B1935" s="11">
        <v>33840</v>
      </c>
      <c r="F1935" s="4" t="s">
        <v>106</v>
      </c>
      <c r="G1935" s="4">
        <v>9600</v>
      </c>
      <c r="H1935" s="130">
        <f t="shared" si="43"/>
        <v>2926.08</v>
      </c>
      <c r="I1935" s="4">
        <v>6.6</v>
      </c>
      <c r="J1935" s="116">
        <f t="shared" si="44"/>
        <v>2.0116800000000001</v>
      </c>
      <c r="K1935" s="6" t="s">
        <v>62</v>
      </c>
      <c r="O1935" s="17" t="s">
        <v>2749</v>
      </c>
      <c r="U1935">
        <v>0</v>
      </c>
    </row>
    <row r="1936" spans="1:21">
      <c r="B1936" s="11">
        <v>33841</v>
      </c>
      <c r="F1936" s="4" t="s">
        <v>2129</v>
      </c>
      <c r="G1936" s="4">
        <v>8750</v>
      </c>
      <c r="H1936" s="130">
        <f t="shared" si="43"/>
        <v>2667</v>
      </c>
      <c r="I1936" s="4">
        <v>15</v>
      </c>
      <c r="J1936" s="116">
        <f t="shared" si="44"/>
        <v>4.5720000000000001</v>
      </c>
      <c r="N1936" s="17" t="s">
        <v>2130</v>
      </c>
      <c r="O1936" s="17" t="s">
        <v>2749</v>
      </c>
      <c r="U1936">
        <v>0</v>
      </c>
    </row>
    <row r="1937" spans="2:21">
      <c r="B1937" s="11">
        <v>33841</v>
      </c>
      <c r="F1937" s="4" t="s">
        <v>570</v>
      </c>
      <c r="G1937" s="4">
        <v>8980</v>
      </c>
      <c r="H1937" s="130">
        <f t="shared" si="43"/>
        <v>2737.1040000000003</v>
      </c>
      <c r="I1937" s="4">
        <v>30</v>
      </c>
      <c r="J1937" s="116">
        <f t="shared" si="44"/>
        <v>9.1440000000000001</v>
      </c>
      <c r="K1937" s="6" t="s">
        <v>1825</v>
      </c>
      <c r="O1937" s="17" t="s">
        <v>2749</v>
      </c>
      <c r="U1937">
        <v>0</v>
      </c>
    </row>
    <row r="1938" spans="2:21">
      <c r="B1938" s="11">
        <v>33841</v>
      </c>
      <c r="F1938" s="4" t="s">
        <v>701</v>
      </c>
      <c r="G1938" s="4">
        <v>8980</v>
      </c>
      <c r="H1938" s="130">
        <f t="shared" si="43"/>
        <v>2737.1040000000003</v>
      </c>
      <c r="I1938" s="4">
        <v>53</v>
      </c>
      <c r="J1938" s="116">
        <f t="shared" si="44"/>
        <v>16.154400000000003</v>
      </c>
      <c r="K1938" s="6" t="s">
        <v>221</v>
      </c>
      <c r="O1938" s="17" t="s">
        <v>2749</v>
      </c>
      <c r="U1938">
        <v>0</v>
      </c>
    </row>
    <row r="1939" spans="2:21">
      <c r="B1939" s="11">
        <v>33841</v>
      </c>
      <c r="F1939" s="4" t="s">
        <v>2131</v>
      </c>
      <c r="G1939" s="4">
        <v>9420</v>
      </c>
      <c r="H1939" s="130">
        <f t="shared" si="43"/>
        <v>2871.2160000000003</v>
      </c>
      <c r="I1939" s="4">
        <v>50</v>
      </c>
      <c r="J1939" s="116">
        <f t="shared" si="44"/>
        <v>15.24</v>
      </c>
      <c r="K1939" s="6" t="s">
        <v>1432</v>
      </c>
      <c r="O1939" s="17" t="s">
        <v>2749</v>
      </c>
      <c r="U1939">
        <v>0</v>
      </c>
    </row>
    <row r="1940" spans="2:21">
      <c r="B1940" s="11">
        <v>33841</v>
      </c>
      <c r="F1940" s="4" t="s">
        <v>2131</v>
      </c>
      <c r="G1940" s="4">
        <v>9325</v>
      </c>
      <c r="H1940" s="130">
        <f t="shared" si="43"/>
        <v>2842.26</v>
      </c>
      <c r="I1940" s="4">
        <v>33</v>
      </c>
      <c r="J1940" s="116">
        <f t="shared" si="44"/>
        <v>10.058400000000001</v>
      </c>
      <c r="O1940" s="17" t="s">
        <v>2749</v>
      </c>
      <c r="P1940" s="6" t="s">
        <v>2132</v>
      </c>
      <c r="U1940">
        <v>0</v>
      </c>
    </row>
    <row r="1941" spans="2:21">
      <c r="B1941" s="11">
        <v>33841</v>
      </c>
      <c r="F1941" s="4" t="s">
        <v>2133</v>
      </c>
      <c r="G1941" s="4">
        <v>9540</v>
      </c>
      <c r="H1941" s="130">
        <f t="shared" si="43"/>
        <v>2907.7920000000004</v>
      </c>
      <c r="I1941" s="4">
        <v>38</v>
      </c>
      <c r="J1941" s="116">
        <f t="shared" si="44"/>
        <v>11.5824</v>
      </c>
      <c r="K1941" s="6" t="s">
        <v>1821</v>
      </c>
      <c r="O1941" s="17" t="s">
        <v>2749</v>
      </c>
      <c r="U1941">
        <v>0</v>
      </c>
    </row>
    <row r="1942" spans="2:21">
      <c r="B1942" s="11">
        <v>33841</v>
      </c>
      <c r="F1942" s="4" t="s">
        <v>655</v>
      </c>
      <c r="G1942" s="4">
        <v>9080</v>
      </c>
      <c r="H1942" s="130">
        <f t="shared" si="43"/>
        <v>2767.5840000000003</v>
      </c>
      <c r="I1942" s="4">
        <v>10</v>
      </c>
      <c r="J1942" s="116">
        <f t="shared" si="44"/>
        <v>3.048</v>
      </c>
      <c r="O1942" s="17" t="s">
        <v>2749</v>
      </c>
      <c r="P1942" s="6" t="s">
        <v>2134</v>
      </c>
      <c r="S1942">
        <v>4</v>
      </c>
      <c r="U1942">
        <v>0</v>
      </c>
    </row>
    <row r="1943" spans="2:21">
      <c r="B1943" s="11">
        <v>33841</v>
      </c>
      <c r="F1943" s="4" t="s">
        <v>658</v>
      </c>
      <c r="G1943" s="4">
        <v>9235</v>
      </c>
      <c r="H1943" s="130">
        <f t="shared" si="43"/>
        <v>2814.828</v>
      </c>
      <c r="I1943" s="4">
        <v>18</v>
      </c>
      <c r="J1943" s="116">
        <f t="shared" si="44"/>
        <v>5.4864000000000006</v>
      </c>
      <c r="K1943" s="6" t="s">
        <v>302</v>
      </c>
      <c r="O1943" s="17" t="s">
        <v>2749</v>
      </c>
      <c r="U1943">
        <v>0</v>
      </c>
    </row>
    <row r="1944" spans="2:21">
      <c r="B1944" s="11">
        <v>33841</v>
      </c>
      <c r="F1944" s="4" t="s">
        <v>577</v>
      </c>
      <c r="G1944" s="4">
        <v>8950</v>
      </c>
      <c r="H1944" s="130">
        <f t="shared" si="43"/>
        <v>2727.96</v>
      </c>
      <c r="I1944" s="4">
        <v>7</v>
      </c>
      <c r="J1944" s="116">
        <f t="shared" si="44"/>
        <v>2.1335999999999999</v>
      </c>
      <c r="K1944" s="6" t="s">
        <v>123</v>
      </c>
      <c r="O1944" s="17" t="s">
        <v>2749</v>
      </c>
      <c r="U1944">
        <v>0</v>
      </c>
    </row>
    <row r="1945" spans="2:21">
      <c r="B1945" s="11">
        <v>33841</v>
      </c>
      <c r="F1945" s="4" t="s">
        <v>1515</v>
      </c>
      <c r="G1945" s="4">
        <v>8460</v>
      </c>
      <c r="H1945" s="130">
        <f t="shared" si="43"/>
        <v>2578.6080000000002</v>
      </c>
      <c r="I1945" s="4">
        <v>10</v>
      </c>
      <c r="J1945" s="116">
        <f t="shared" si="44"/>
        <v>3.048</v>
      </c>
      <c r="K1945" s="6" t="s">
        <v>221</v>
      </c>
      <c r="O1945" s="17" t="s">
        <v>2749</v>
      </c>
      <c r="U1945">
        <v>0</v>
      </c>
    </row>
    <row r="1946" spans="2:21">
      <c r="B1946" s="11">
        <v>33841</v>
      </c>
      <c r="F1946" s="4" t="s">
        <v>580</v>
      </c>
      <c r="G1946" s="4">
        <v>7900</v>
      </c>
      <c r="H1946" s="130">
        <f t="shared" si="43"/>
        <v>2407.92</v>
      </c>
      <c r="I1946" s="4">
        <v>11</v>
      </c>
      <c r="J1946" s="116">
        <f t="shared" si="44"/>
        <v>3.3528000000000002</v>
      </c>
      <c r="K1946" s="6" t="s">
        <v>123</v>
      </c>
      <c r="O1946" s="17" t="s">
        <v>2749</v>
      </c>
      <c r="U1946">
        <v>0</v>
      </c>
    </row>
    <row r="1947" spans="2:21">
      <c r="B1947" s="11">
        <v>33841</v>
      </c>
      <c r="F1947" s="4" t="s">
        <v>736</v>
      </c>
      <c r="G1947" s="4">
        <v>7650</v>
      </c>
      <c r="H1947" s="130">
        <f t="shared" si="43"/>
        <v>2331.7200000000003</v>
      </c>
      <c r="I1947" s="4">
        <v>17</v>
      </c>
      <c r="J1947" s="116">
        <f t="shared" si="44"/>
        <v>5.1816000000000004</v>
      </c>
      <c r="K1947" s="6" t="s">
        <v>22</v>
      </c>
      <c r="O1947" s="17" t="s">
        <v>2749</v>
      </c>
      <c r="U1947">
        <v>0</v>
      </c>
    </row>
    <row r="1948" spans="2:21">
      <c r="B1948" s="11">
        <v>33841</v>
      </c>
      <c r="F1948" s="4" t="s">
        <v>2135</v>
      </c>
      <c r="G1948" s="4">
        <v>8040</v>
      </c>
      <c r="H1948" s="130">
        <f t="shared" si="43"/>
        <v>2450.5920000000001</v>
      </c>
      <c r="I1948" s="4">
        <v>17</v>
      </c>
      <c r="J1948" s="116">
        <f t="shared" si="44"/>
        <v>5.1816000000000004</v>
      </c>
      <c r="K1948" s="6" t="s">
        <v>237</v>
      </c>
      <c r="O1948" s="17" t="s">
        <v>2749</v>
      </c>
      <c r="U1948">
        <v>0</v>
      </c>
    </row>
    <row r="1949" spans="2:21">
      <c r="B1949" s="11">
        <v>33841</v>
      </c>
      <c r="F1949" s="4" t="s">
        <v>1538</v>
      </c>
      <c r="G1949" s="4">
        <v>7780</v>
      </c>
      <c r="H1949" s="130">
        <f t="shared" si="43"/>
        <v>2371.3440000000001</v>
      </c>
      <c r="I1949" s="4">
        <v>20</v>
      </c>
      <c r="J1949" s="116">
        <f t="shared" si="44"/>
        <v>6.0960000000000001</v>
      </c>
      <c r="K1949" s="6" t="s">
        <v>112</v>
      </c>
      <c r="O1949" s="17" t="s">
        <v>2749</v>
      </c>
      <c r="U1949">
        <v>0</v>
      </c>
    </row>
    <row r="1950" spans="2:21">
      <c r="B1950" s="11">
        <v>33842</v>
      </c>
      <c r="F1950" s="4" t="s">
        <v>2135</v>
      </c>
      <c r="G1950" s="4">
        <v>8020</v>
      </c>
      <c r="H1950" s="130">
        <f t="shared" si="43"/>
        <v>2444.4960000000001</v>
      </c>
      <c r="I1950" s="4">
        <v>16</v>
      </c>
      <c r="J1950" s="116">
        <f t="shared" si="44"/>
        <v>4.8768000000000002</v>
      </c>
      <c r="K1950" s="6" t="s">
        <v>62</v>
      </c>
      <c r="N1950" s="17" t="s">
        <v>2136</v>
      </c>
      <c r="O1950" s="17" t="s">
        <v>2937</v>
      </c>
      <c r="U1950">
        <v>0</v>
      </c>
    </row>
    <row r="1951" spans="2:21">
      <c r="B1951" s="11">
        <v>33842</v>
      </c>
      <c r="F1951" s="4" t="s">
        <v>1273</v>
      </c>
      <c r="G1951" s="4">
        <v>8400</v>
      </c>
      <c r="H1951" s="130">
        <f t="shared" si="43"/>
        <v>2560.3200000000002</v>
      </c>
      <c r="I1951" s="4">
        <v>14</v>
      </c>
      <c r="J1951" s="116">
        <f t="shared" si="44"/>
        <v>4.2671999999999999</v>
      </c>
      <c r="K1951" s="6" t="s">
        <v>1361</v>
      </c>
      <c r="O1951" s="17" t="s">
        <v>2937</v>
      </c>
      <c r="U1951">
        <v>0</v>
      </c>
    </row>
    <row r="1952" spans="2:21">
      <c r="B1952" s="11">
        <v>33842</v>
      </c>
      <c r="F1952" s="4" t="s">
        <v>1276</v>
      </c>
      <c r="G1952" s="4">
        <v>8300</v>
      </c>
      <c r="H1952" s="130">
        <f t="shared" si="43"/>
        <v>2529.84</v>
      </c>
      <c r="I1952" s="4">
        <v>20</v>
      </c>
      <c r="J1952" s="116">
        <f t="shared" si="44"/>
        <v>6.0960000000000001</v>
      </c>
      <c r="K1952" s="6" t="s">
        <v>1376</v>
      </c>
      <c r="O1952" s="17" t="s">
        <v>2937</v>
      </c>
      <c r="U1952">
        <v>0</v>
      </c>
    </row>
    <row r="1953" spans="2:21">
      <c r="B1953" s="11">
        <v>33842</v>
      </c>
      <c r="F1953" s="4" t="s">
        <v>763</v>
      </c>
      <c r="G1953" s="4">
        <v>8250</v>
      </c>
      <c r="H1953" s="130">
        <f t="shared" si="43"/>
        <v>2514.6</v>
      </c>
      <c r="I1953" s="4">
        <v>20</v>
      </c>
      <c r="J1953" s="116">
        <f t="shared" si="44"/>
        <v>6.0960000000000001</v>
      </c>
      <c r="K1953" s="6" t="s">
        <v>2095</v>
      </c>
      <c r="O1953" s="17" t="s">
        <v>2937</v>
      </c>
      <c r="U1953">
        <v>0</v>
      </c>
    </row>
    <row r="1954" spans="2:21">
      <c r="B1954" s="11">
        <v>33842</v>
      </c>
      <c r="F1954" s="4" t="s">
        <v>1178</v>
      </c>
      <c r="G1954" s="4">
        <v>8100</v>
      </c>
      <c r="H1954" s="130">
        <f t="shared" si="43"/>
        <v>2468.88</v>
      </c>
      <c r="I1954" s="4">
        <v>17</v>
      </c>
      <c r="J1954" s="116">
        <f t="shared" si="44"/>
        <v>5.1816000000000004</v>
      </c>
      <c r="K1954" s="6" t="s">
        <v>2137</v>
      </c>
      <c r="O1954" s="17" t="s">
        <v>2937</v>
      </c>
      <c r="U1954">
        <v>1</v>
      </c>
    </row>
    <row r="1955" spans="2:21">
      <c r="B1955" s="11">
        <v>33842</v>
      </c>
      <c r="F1955" s="4" t="s">
        <v>527</v>
      </c>
      <c r="G1955" s="4">
        <v>8000</v>
      </c>
      <c r="H1955" s="130">
        <f t="shared" si="43"/>
        <v>2438.4</v>
      </c>
      <c r="I1955" s="4">
        <v>35</v>
      </c>
      <c r="J1955" s="116">
        <f t="shared" si="44"/>
        <v>10.668000000000001</v>
      </c>
      <c r="K1955" s="6" t="s">
        <v>123</v>
      </c>
      <c r="O1955" s="17" t="s">
        <v>2937</v>
      </c>
      <c r="U1955">
        <v>0</v>
      </c>
    </row>
    <row r="1956" spans="2:21">
      <c r="B1956" s="11">
        <v>33842</v>
      </c>
      <c r="F1956" s="4" t="s">
        <v>772</v>
      </c>
      <c r="G1956" s="4">
        <v>8520</v>
      </c>
      <c r="H1956" s="130">
        <f t="shared" si="43"/>
        <v>2596.8960000000002</v>
      </c>
      <c r="I1956" s="4">
        <v>14</v>
      </c>
      <c r="J1956" s="116">
        <f t="shared" si="44"/>
        <v>4.2671999999999999</v>
      </c>
      <c r="K1956" s="6" t="s">
        <v>1672</v>
      </c>
      <c r="O1956" s="17" t="s">
        <v>2937</v>
      </c>
      <c r="U1956">
        <v>0</v>
      </c>
    </row>
    <row r="1957" spans="2:21">
      <c r="B1957" s="11">
        <v>33842</v>
      </c>
      <c r="F1957" s="4" t="s">
        <v>1287</v>
      </c>
      <c r="G1957" s="4">
        <v>8650</v>
      </c>
      <c r="H1957" s="130">
        <f t="shared" si="43"/>
        <v>2636.52</v>
      </c>
      <c r="I1957" s="4">
        <v>6</v>
      </c>
      <c r="J1957" s="116">
        <f t="shared" si="44"/>
        <v>1.8288000000000002</v>
      </c>
      <c r="K1957" s="6" t="s">
        <v>241</v>
      </c>
      <c r="O1957" s="17" t="s">
        <v>2937</v>
      </c>
      <c r="U1957">
        <v>0</v>
      </c>
    </row>
    <row r="1958" spans="2:21">
      <c r="B1958" s="11">
        <v>33842</v>
      </c>
      <c r="F1958" s="4" t="s">
        <v>526</v>
      </c>
      <c r="G1958" s="4">
        <v>8750</v>
      </c>
      <c r="H1958" s="130">
        <f t="shared" si="43"/>
        <v>2667</v>
      </c>
      <c r="I1958" s="4">
        <v>60</v>
      </c>
      <c r="J1958" s="116">
        <f t="shared" si="44"/>
        <v>18.288</v>
      </c>
      <c r="K1958" s="6" t="s">
        <v>22</v>
      </c>
      <c r="O1958" s="17" t="s">
        <v>2937</v>
      </c>
      <c r="U1958">
        <v>0</v>
      </c>
    </row>
    <row r="1959" spans="2:21">
      <c r="B1959" s="11">
        <v>33842</v>
      </c>
      <c r="F1959" s="4" t="s">
        <v>111</v>
      </c>
      <c r="G1959" s="4">
        <v>8450</v>
      </c>
      <c r="H1959" s="130">
        <f t="shared" si="43"/>
        <v>2575.56</v>
      </c>
      <c r="I1959" s="4">
        <v>52</v>
      </c>
      <c r="J1959" s="116">
        <f t="shared" si="44"/>
        <v>15.849600000000001</v>
      </c>
      <c r="O1959" s="17" t="s">
        <v>2937</v>
      </c>
      <c r="U1959">
        <v>0</v>
      </c>
    </row>
    <row r="1960" spans="2:21">
      <c r="B1960" s="11">
        <v>33842</v>
      </c>
      <c r="F1960" s="4" t="s">
        <v>676</v>
      </c>
      <c r="G1960" s="4">
        <v>8680</v>
      </c>
      <c r="H1960" s="130">
        <f t="shared" si="43"/>
        <v>2645.6640000000002</v>
      </c>
      <c r="I1960" s="4">
        <v>16</v>
      </c>
      <c r="J1960" s="116">
        <f t="shared" si="44"/>
        <v>4.8768000000000002</v>
      </c>
      <c r="K1960" s="6" t="s">
        <v>171</v>
      </c>
      <c r="O1960" s="17" t="s">
        <v>2937</v>
      </c>
      <c r="U1960">
        <v>0</v>
      </c>
    </row>
    <row r="1961" spans="2:21">
      <c r="B1961" s="11">
        <v>33842</v>
      </c>
      <c r="F1961" s="4" t="s">
        <v>1522</v>
      </c>
      <c r="G1961" s="4">
        <v>9000</v>
      </c>
      <c r="H1961" s="130">
        <f t="shared" si="43"/>
        <v>2743.2000000000003</v>
      </c>
      <c r="I1961" s="4">
        <v>56</v>
      </c>
      <c r="J1961" s="116">
        <f t="shared" si="44"/>
        <v>17.0688</v>
      </c>
      <c r="K1961" s="6" t="s">
        <v>22</v>
      </c>
      <c r="O1961" s="17" t="s">
        <v>2937</v>
      </c>
      <c r="U1961">
        <v>0</v>
      </c>
    </row>
    <row r="1962" spans="2:21">
      <c r="B1962" s="11">
        <v>33842</v>
      </c>
      <c r="F1962" s="4" t="s">
        <v>835</v>
      </c>
      <c r="G1962" s="4">
        <v>9750</v>
      </c>
      <c r="H1962" s="130">
        <f t="shared" si="43"/>
        <v>2971.8</v>
      </c>
      <c r="I1962" s="4">
        <v>16</v>
      </c>
      <c r="J1962" s="116">
        <f t="shared" si="44"/>
        <v>4.8768000000000002</v>
      </c>
      <c r="K1962" s="6" t="s">
        <v>58</v>
      </c>
      <c r="O1962" s="17" t="s">
        <v>2937</v>
      </c>
      <c r="P1962" s="6" t="s">
        <v>2138</v>
      </c>
      <c r="U1962">
        <v>0</v>
      </c>
    </row>
    <row r="1963" spans="2:21">
      <c r="B1963" s="11">
        <v>33842</v>
      </c>
      <c r="F1963" s="4" t="s">
        <v>1650</v>
      </c>
      <c r="G1963" s="4">
        <v>9450</v>
      </c>
      <c r="H1963" s="130">
        <f t="shared" si="43"/>
        <v>2880.36</v>
      </c>
      <c r="I1963" s="4">
        <v>19</v>
      </c>
      <c r="J1963" s="116">
        <f t="shared" si="44"/>
        <v>5.7911999999999999</v>
      </c>
      <c r="K1963" s="6" t="s">
        <v>29</v>
      </c>
      <c r="O1963" s="17" t="s">
        <v>2937</v>
      </c>
      <c r="U1963">
        <v>0</v>
      </c>
    </row>
    <row r="1964" spans="2:21">
      <c r="B1964" s="11">
        <v>33842</v>
      </c>
      <c r="F1964" s="4" t="s">
        <v>1540</v>
      </c>
      <c r="G1964" s="4">
        <v>9400</v>
      </c>
      <c r="H1964" s="130">
        <f t="shared" si="43"/>
        <v>2865.1200000000003</v>
      </c>
      <c r="I1964" s="4">
        <v>15</v>
      </c>
      <c r="J1964" s="116">
        <f t="shared" si="44"/>
        <v>4.5720000000000001</v>
      </c>
      <c r="O1964" s="17" t="s">
        <v>2937</v>
      </c>
      <c r="U1964">
        <v>0</v>
      </c>
    </row>
    <row r="1965" spans="2:21">
      <c r="B1965" s="11">
        <v>33843</v>
      </c>
      <c r="F1965" s="4" t="s">
        <v>1352</v>
      </c>
      <c r="G1965" s="4">
        <v>8210</v>
      </c>
      <c r="H1965" s="130">
        <f t="shared" si="43"/>
        <v>2502.4079999999999</v>
      </c>
      <c r="I1965" s="4">
        <v>22</v>
      </c>
      <c r="J1965" s="116">
        <f t="shared" si="44"/>
        <v>6.7056000000000004</v>
      </c>
      <c r="K1965" s="6" t="s">
        <v>204</v>
      </c>
      <c r="U1965">
        <v>0</v>
      </c>
    </row>
    <row r="1966" spans="2:21">
      <c r="B1966" s="11">
        <v>33843</v>
      </c>
      <c r="F1966" s="4" t="s">
        <v>1544</v>
      </c>
      <c r="G1966" s="4">
        <v>8480</v>
      </c>
      <c r="H1966" s="130">
        <f t="shared" si="43"/>
        <v>2584.7040000000002</v>
      </c>
      <c r="I1966" s="4">
        <v>22</v>
      </c>
      <c r="J1966" s="116">
        <f t="shared" si="44"/>
        <v>6.7056000000000004</v>
      </c>
      <c r="K1966" s="6" t="s">
        <v>171</v>
      </c>
      <c r="U1966">
        <v>0</v>
      </c>
    </row>
    <row r="1967" spans="2:21">
      <c r="B1967" s="11">
        <v>33843</v>
      </c>
      <c r="F1967" s="4" t="s">
        <v>524</v>
      </c>
      <c r="G1967" s="4">
        <v>7500</v>
      </c>
      <c r="H1967" s="130">
        <f t="shared" si="43"/>
        <v>2286</v>
      </c>
      <c r="I1967" s="4">
        <v>28</v>
      </c>
      <c r="J1967" s="116">
        <f t="shared" si="44"/>
        <v>8.5343999999999998</v>
      </c>
      <c r="K1967" s="6" t="s">
        <v>1953</v>
      </c>
      <c r="U1967">
        <v>0</v>
      </c>
    </row>
    <row r="1968" spans="2:21">
      <c r="B1968" s="11">
        <v>33843</v>
      </c>
      <c r="F1968" s="4" t="s">
        <v>1448</v>
      </c>
      <c r="G1968" s="4">
        <v>7300</v>
      </c>
      <c r="H1968" s="130">
        <f t="shared" si="43"/>
        <v>2225.04</v>
      </c>
      <c r="I1968" s="4">
        <v>10</v>
      </c>
      <c r="J1968" s="116">
        <f t="shared" si="44"/>
        <v>3.048</v>
      </c>
      <c r="K1968" s="6" t="s">
        <v>1432</v>
      </c>
      <c r="U1968">
        <v>0</v>
      </c>
    </row>
    <row r="1969" spans="2:21">
      <c r="B1969" s="11">
        <v>33847</v>
      </c>
      <c r="F1969" s="4" t="s">
        <v>634</v>
      </c>
      <c r="G1969" s="4">
        <v>7300</v>
      </c>
      <c r="H1969" s="130">
        <f t="shared" si="43"/>
        <v>2225.04</v>
      </c>
      <c r="I1969" s="4">
        <v>28</v>
      </c>
      <c r="J1969" s="116">
        <f t="shared" si="44"/>
        <v>8.5343999999999998</v>
      </c>
      <c r="N1969" s="17" t="s">
        <v>2139</v>
      </c>
      <c r="O1969" s="17" t="s">
        <v>2823</v>
      </c>
      <c r="U1969">
        <v>0</v>
      </c>
    </row>
    <row r="1970" spans="2:21">
      <c r="B1970" s="11">
        <v>33847</v>
      </c>
      <c r="F1970" s="4" t="s">
        <v>109</v>
      </c>
      <c r="G1970" s="4">
        <v>6900</v>
      </c>
      <c r="H1970" s="130">
        <f t="shared" si="43"/>
        <v>2103.12</v>
      </c>
      <c r="I1970" s="4">
        <v>20</v>
      </c>
      <c r="J1970" s="116">
        <f t="shared" si="44"/>
        <v>6.0960000000000001</v>
      </c>
      <c r="K1970" s="6" t="s">
        <v>411</v>
      </c>
      <c r="O1970" s="17" t="s">
        <v>2823</v>
      </c>
      <c r="U1970">
        <v>0</v>
      </c>
    </row>
    <row r="1971" spans="2:21">
      <c r="B1971" s="11">
        <v>33849</v>
      </c>
      <c r="F1971" s="4" t="s">
        <v>68</v>
      </c>
      <c r="G1971" s="4">
        <v>7850</v>
      </c>
      <c r="H1971" s="130">
        <f t="shared" si="43"/>
        <v>2392.6800000000003</v>
      </c>
      <c r="I1971" s="4">
        <v>35</v>
      </c>
      <c r="J1971" s="116">
        <f t="shared" si="44"/>
        <v>10.668000000000001</v>
      </c>
      <c r="K1971" s="6" t="s">
        <v>619</v>
      </c>
      <c r="N1971" s="17" t="s">
        <v>2140</v>
      </c>
      <c r="O1971" s="17" t="s">
        <v>2949</v>
      </c>
      <c r="P1971" s="6" t="s">
        <v>2141</v>
      </c>
      <c r="U1971">
        <v>0</v>
      </c>
    </row>
    <row r="1972" spans="2:21">
      <c r="B1972" s="11">
        <v>33849</v>
      </c>
      <c r="F1972" s="4" t="s">
        <v>772</v>
      </c>
      <c r="G1972" s="4">
        <v>8100</v>
      </c>
      <c r="H1972" s="130">
        <f t="shared" si="43"/>
        <v>2468.88</v>
      </c>
      <c r="I1972" s="4">
        <v>30</v>
      </c>
      <c r="J1972" s="116">
        <f t="shared" si="44"/>
        <v>9.1440000000000001</v>
      </c>
      <c r="N1972" s="17" t="s">
        <v>2142</v>
      </c>
      <c r="O1972" s="17" t="s">
        <v>2950</v>
      </c>
      <c r="U1972">
        <v>0</v>
      </c>
    </row>
    <row r="1973" spans="2:21">
      <c r="B1973" s="11">
        <v>33850</v>
      </c>
      <c r="F1973" s="4" t="s">
        <v>615</v>
      </c>
      <c r="G1973" s="4">
        <v>8000</v>
      </c>
      <c r="H1973" s="130">
        <f t="shared" si="43"/>
        <v>2438.4</v>
      </c>
      <c r="I1973" s="4">
        <v>20</v>
      </c>
      <c r="J1973" s="116">
        <f t="shared" si="44"/>
        <v>6.0960000000000001</v>
      </c>
      <c r="K1973" s="6" t="s">
        <v>171</v>
      </c>
      <c r="N1973" s="17" t="s">
        <v>2143</v>
      </c>
      <c r="O1973" s="17" t="s">
        <v>2889</v>
      </c>
      <c r="U1973">
        <v>0</v>
      </c>
    </row>
    <row r="1974" spans="2:21">
      <c r="B1974" s="11">
        <v>33850</v>
      </c>
      <c r="F1974" s="4" t="s">
        <v>71</v>
      </c>
      <c r="G1974" s="4">
        <v>7700</v>
      </c>
      <c r="H1974" s="130">
        <f t="shared" si="43"/>
        <v>2346.96</v>
      </c>
      <c r="I1974" s="4">
        <v>40</v>
      </c>
      <c r="J1974" s="116">
        <f t="shared" si="44"/>
        <v>12.192</v>
      </c>
      <c r="K1974" s="6" t="s">
        <v>171</v>
      </c>
      <c r="O1974" s="17" t="s">
        <v>2889</v>
      </c>
      <c r="U1974">
        <v>0</v>
      </c>
    </row>
    <row r="1975" spans="2:21">
      <c r="B1975" s="11">
        <v>33852</v>
      </c>
      <c r="F1975" s="4" t="s">
        <v>528</v>
      </c>
      <c r="G1975" s="4">
        <v>5560</v>
      </c>
      <c r="H1975" s="130">
        <f t="shared" si="43"/>
        <v>1694.6880000000001</v>
      </c>
      <c r="I1975" s="4">
        <v>40</v>
      </c>
      <c r="J1975" s="116">
        <f t="shared" si="44"/>
        <v>12.192</v>
      </c>
      <c r="U1975">
        <v>0</v>
      </c>
    </row>
    <row r="1976" spans="2:21">
      <c r="B1976" s="11">
        <v>33853</v>
      </c>
      <c r="C1976" s="6" t="s">
        <v>1525</v>
      </c>
      <c r="G1976" s="4">
        <v>6800</v>
      </c>
      <c r="H1976" s="130">
        <f t="shared" si="43"/>
        <v>2072.6400000000003</v>
      </c>
      <c r="I1976" s="4">
        <v>20</v>
      </c>
      <c r="J1976" s="116">
        <f t="shared" si="44"/>
        <v>6.0960000000000001</v>
      </c>
      <c r="U1976">
        <v>0</v>
      </c>
    </row>
    <row r="1977" spans="2:21">
      <c r="B1977" s="11">
        <v>33853</v>
      </c>
      <c r="C1977" s="6" t="s">
        <v>1999</v>
      </c>
      <c r="F1977" s="4" t="s">
        <v>724</v>
      </c>
      <c r="G1977" s="4">
        <v>7100</v>
      </c>
      <c r="H1977" s="130">
        <f t="shared" si="43"/>
        <v>2164.08</v>
      </c>
      <c r="I1977" s="4">
        <v>50</v>
      </c>
      <c r="J1977" s="116">
        <f t="shared" si="44"/>
        <v>15.24</v>
      </c>
      <c r="K1977" s="6" t="s">
        <v>171</v>
      </c>
      <c r="U1977">
        <v>0</v>
      </c>
    </row>
    <row r="1978" spans="2:21">
      <c r="B1978" s="11">
        <v>33854</v>
      </c>
      <c r="F1978" s="4" t="s">
        <v>1522</v>
      </c>
      <c r="G1978" s="4">
        <v>7950</v>
      </c>
      <c r="H1978" s="130">
        <f t="shared" si="43"/>
        <v>2423.1600000000003</v>
      </c>
      <c r="I1978" s="4">
        <v>30</v>
      </c>
      <c r="J1978" s="116">
        <f t="shared" si="44"/>
        <v>9.1440000000000001</v>
      </c>
      <c r="K1978" s="6" t="s">
        <v>62</v>
      </c>
      <c r="N1978" s="17" t="s">
        <v>2144</v>
      </c>
      <c r="O1978" s="17" t="s">
        <v>2951</v>
      </c>
      <c r="U1978">
        <v>0</v>
      </c>
    </row>
    <row r="1979" spans="2:21">
      <c r="B1979" s="11">
        <v>33854</v>
      </c>
      <c r="F1979" s="4" t="s">
        <v>1541</v>
      </c>
      <c r="G1979" s="4">
        <v>8470</v>
      </c>
      <c r="H1979" s="130">
        <f t="shared" si="43"/>
        <v>2581.6559999999999</v>
      </c>
      <c r="I1979" s="4">
        <v>12</v>
      </c>
      <c r="J1979" s="116">
        <f t="shared" si="44"/>
        <v>3.6576000000000004</v>
      </c>
      <c r="K1979" s="6" t="s">
        <v>2145</v>
      </c>
      <c r="U1979">
        <v>0</v>
      </c>
    </row>
    <row r="1980" spans="2:21">
      <c r="B1980" s="11">
        <v>33857</v>
      </c>
      <c r="G1980" s="4">
        <v>5500</v>
      </c>
      <c r="H1980" s="130">
        <f t="shared" si="43"/>
        <v>1676.4</v>
      </c>
      <c r="I1980" s="4">
        <v>33</v>
      </c>
      <c r="J1980" s="116">
        <f t="shared" si="44"/>
        <v>10.058400000000001</v>
      </c>
      <c r="N1980" s="17" t="s">
        <v>2146</v>
      </c>
      <c r="U1980">
        <v>0</v>
      </c>
    </row>
    <row r="1981" spans="2:21">
      <c r="B1981" s="11">
        <v>33857</v>
      </c>
      <c r="G1981" s="4">
        <v>5385</v>
      </c>
      <c r="H1981" s="130">
        <f t="shared" si="43"/>
        <v>1641.3480000000002</v>
      </c>
      <c r="I1981" s="4">
        <v>50</v>
      </c>
      <c r="J1981" s="116">
        <f t="shared" si="44"/>
        <v>15.24</v>
      </c>
      <c r="U1981">
        <v>0</v>
      </c>
    </row>
    <row r="1982" spans="2:21">
      <c r="B1982" s="11">
        <v>33857</v>
      </c>
      <c r="G1982" s="4">
        <v>5385</v>
      </c>
      <c r="H1982" s="130">
        <f t="shared" si="43"/>
        <v>1641.3480000000002</v>
      </c>
      <c r="I1982" s="4">
        <v>25</v>
      </c>
      <c r="J1982" s="116">
        <f t="shared" si="44"/>
        <v>7.62</v>
      </c>
      <c r="K1982" s="6" t="s">
        <v>890</v>
      </c>
      <c r="U1982">
        <v>0</v>
      </c>
    </row>
    <row r="1983" spans="2:21">
      <c r="B1983" s="11">
        <v>33858</v>
      </c>
      <c r="F1983" s="4" t="s">
        <v>54</v>
      </c>
      <c r="G1983" s="4">
        <v>7100</v>
      </c>
      <c r="H1983" s="130">
        <f t="shared" si="43"/>
        <v>2164.08</v>
      </c>
      <c r="I1983" s="4">
        <v>42</v>
      </c>
      <c r="J1983" s="116">
        <f t="shared" si="44"/>
        <v>12.801600000000001</v>
      </c>
      <c r="K1983" s="6" t="s">
        <v>123</v>
      </c>
      <c r="N1983" s="17" t="s">
        <v>2147</v>
      </c>
      <c r="O1983" s="17" t="s">
        <v>2805</v>
      </c>
      <c r="U1983">
        <v>0</v>
      </c>
    </row>
    <row r="1984" spans="2:21">
      <c r="B1984" s="11">
        <v>33858</v>
      </c>
      <c r="G1984" s="4">
        <v>6900</v>
      </c>
      <c r="H1984" s="130">
        <f t="shared" si="43"/>
        <v>2103.12</v>
      </c>
      <c r="I1984" s="4">
        <v>40</v>
      </c>
      <c r="J1984" s="116">
        <f t="shared" si="44"/>
        <v>12.192</v>
      </c>
      <c r="K1984" s="6" t="s">
        <v>259</v>
      </c>
      <c r="O1984" s="17" t="s">
        <v>2805</v>
      </c>
      <c r="U1984">
        <v>0</v>
      </c>
    </row>
    <row r="1985" spans="2:21">
      <c r="B1985" s="11">
        <v>33859</v>
      </c>
      <c r="H1985" s="130"/>
      <c r="I1985" s="4">
        <v>47</v>
      </c>
      <c r="J1985" s="116">
        <f t="shared" si="44"/>
        <v>14.325600000000001</v>
      </c>
      <c r="N1985" s="17" t="s">
        <v>2148</v>
      </c>
      <c r="O1985" s="17" t="s">
        <v>2148</v>
      </c>
      <c r="P1985" s="6" t="s">
        <v>2149</v>
      </c>
      <c r="U1985">
        <v>0</v>
      </c>
    </row>
    <row r="1986" spans="2:21">
      <c r="B1986" s="11">
        <v>33860</v>
      </c>
      <c r="F1986" s="4" t="s">
        <v>1901</v>
      </c>
      <c r="G1986" s="4">
        <v>6750</v>
      </c>
      <c r="H1986" s="130">
        <f t="shared" si="43"/>
        <v>2057.4</v>
      </c>
      <c r="I1986" s="4">
        <v>35</v>
      </c>
      <c r="J1986" s="116">
        <f t="shared" si="44"/>
        <v>10.668000000000001</v>
      </c>
      <c r="N1986" s="17" t="s">
        <v>2150</v>
      </c>
      <c r="O1986" s="17" t="s">
        <v>2825</v>
      </c>
      <c r="U1986">
        <v>0</v>
      </c>
    </row>
    <row r="1987" spans="2:21">
      <c r="B1987" s="11">
        <v>33860</v>
      </c>
      <c r="F1987" s="4" t="s">
        <v>547</v>
      </c>
      <c r="G1987" s="4">
        <v>6580</v>
      </c>
      <c r="H1987" s="130">
        <f t="shared" si="43"/>
        <v>2005.5840000000001</v>
      </c>
      <c r="I1987" s="4">
        <v>37</v>
      </c>
      <c r="J1987" s="116">
        <f t="shared" si="44"/>
        <v>11.277600000000001</v>
      </c>
      <c r="K1987" s="6" t="s">
        <v>567</v>
      </c>
      <c r="O1987" s="17" t="s">
        <v>2825</v>
      </c>
      <c r="U1987">
        <v>0</v>
      </c>
    </row>
    <row r="1988" spans="2:21">
      <c r="B1988" s="11">
        <v>33860</v>
      </c>
      <c r="F1988" s="4" t="s">
        <v>1178</v>
      </c>
      <c r="G1988" s="4">
        <v>7550</v>
      </c>
      <c r="H1988" s="130">
        <f t="shared" si="43"/>
        <v>2301.2400000000002</v>
      </c>
      <c r="I1988" s="4">
        <v>27</v>
      </c>
      <c r="J1988" s="116">
        <f t="shared" si="44"/>
        <v>8.2295999999999996</v>
      </c>
      <c r="K1988" s="6" t="s">
        <v>2151</v>
      </c>
      <c r="N1988" s="17" t="s">
        <v>2152</v>
      </c>
      <c r="O1988" s="17" t="s">
        <v>2825</v>
      </c>
      <c r="P1988" s="6" t="s">
        <v>2153</v>
      </c>
      <c r="U1988">
        <v>0</v>
      </c>
    </row>
    <row r="1989" spans="2:21">
      <c r="B1989" s="11">
        <v>33861</v>
      </c>
      <c r="F1989" s="4" t="s">
        <v>1907</v>
      </c>
      <c r="G1989" s="4">
        <v>7180</v>
      </c>
      <c r="H1989" s="130">
        <f t="shared" si="43"/>
        <v>2188.4639999999999</v>
      </c>
      <c r="I1989" s="4">
        <v>43</v>
      </c>
      <c r="J1989" s="116">
        <f t="shared" si="44"/>
        <v>13.106400000000001</v>
      </c>
      <c r="N1989" s="17" t="s">
        <v>2154</v>
      </c>
      <c r="O1989" s="17" t="s">
        <v>2805</v>
      </c>
      <c r="P1989" s="6" t="s">
        <v>2155</v>
      </c>
      <c r="U1989">
        <v>0</v>
      </c>
    </row>
    <row r="1990" spans="2:21">
      <c r="B1990" s="11">
        <v>33861</v>
      </c>
      <c r="F1990" s="4" t="s">
        <v>1908</v>
      </c>
      <c r="G1990" s="4">
        <v>7200</v>
      </c>
      <c r="H1990" s="130">
        <f t="shared" si="43"/>
        <v>2194.56</v>
      </c>
      <c r="I1990" s="4">
        <v>40</v>
      </c>
      <c r="J1990" s="116">
        <f t="shared" si="44"/>
        <v>12.192</v>
      </c>
      <c r="O1990" s="17" t="s">
        <v>2805</v>
      </c>
      <c r="U1990">
        <v>0</v>
      </c>
    </row>
    <row r="1991" spans="2:21">
      <c r="B1991" s="11">
        <v>33861</v>
      </c>
      <c r="F1991" s="4" t="s">
        <v>1911</v>
      </c>
      <c r="G1991" s="4">
        <v>6800</v>
      </c>
      <c r="H1991" s="130">
        <f t="shared" si="43"/>
        <v>2072.6400000000003</v>
      </c>
      <c r="I1991" s="4">
        <v>40</v>
      </c>
      <c r="J1991" s="116">
        <f t="shared" si="44"/>
        <v>12.192</v>
      </c>
      <c r="K1991" s="6" t="s">
        <v>163</v>
      </c>
      <c r="O1991" s="17" t="s">
        <v>2805</v>
      </c>
      <c r="U1991">
        <v>0</v>
      </c>
    </row>
    <row r="1992" spans="2:21">
      <c r="B1992" s="11">
        <v>33864</v>
      </c>
      <c r="F1992" s="4" t="s">
        <v>708</v>
      </c>
      <c r="G1992" s="4">
        <v>6750</v>
      </c>
      <c r="H1992" s="130">
        <f t="shared" si="43"/>
        <v>2057.4</v>
      </c>
      <c r="I1992" s="4">
        <v>37</v>
      </c>
      <c r="J1992" s="116">
        <f t="shared" si="44"/>
        <v>11.277600000000001</v>
      </c>
      <c r="K1992" s="6" t="s">
        <v>535</v>
      </c>
      <c r="N1992" s="17" t="s">
        <v>2156</v>
      </c>
      <c r="O1992" s="17" t="s">
        <v>2806</v>
      </c>
      <c r="U1992">
        <v>0</v>
      </c>
    </row>
    <row r="1993" spans="2:21">
      <c r="B1993" s="11">
        <v>33864</v>
      </c>
      <c r="G1993" s="4">
        <v>7480</v>
      </c>
      <c r="H1993" s="130">
        <f t="shared" si="43"/>
        <v>2279.904</v>
      </c>
      <c r="I1993" s="4">
        <v>37</v>
      </c>
      <c r="J1993" s="116">
        <f t="shared" si="44"/>
        <v>11.277600000000001</v>
      </c>
      <c r="O1993" s="17" t="s">
        <v>2806</v>
      </c>
      <c r="U1993">
        <v>0</v>
      </c>
    </row>
    <row r="1994" spans="2:21">
      <c r="B1994" s="11">
        <v>33867</v>
      </c>
      <c r="F1994" s="4" t="s">
        <v>1991</v>
      </c>
      <c r="G1994" s="4">
        <v>8550</v>
      </c>
      <c r="H1994" s="130">
        <f t="shared" si="43"/>
        <v>2606.04</v>
      </c>
      <c r="I1994" s="4">
        <v>12</v>
      </c>
      <c r="J1994" s="116">
        <f t="shared" si="44"/>
        <v>3.6576000000000004</v>
      </c>
      <c r="K1994" s="6" t="s">
        <v>221</v>
      </c>
      <c r="N1994" s="17" t="s">
        <v>2157</v>
      </c>
      <c r="O1994" s="17" t="s">
        <v>2952</v>
      </c>
      <c r="U1994">
        <v>0</v>
      </c>
    </row>
    <row r="1995" spans="2:21">
      <c r="B1995" s="11">
        <v>33867</v>
      </c>
      <c r="F1995" s="4" t="s">
        <v>1957</v>
      </c>
      <c r="G1995" s="4">
        <v>8150</v>
      </c>
      <c r="H1995" s="130">
        <f t="shared" si="43"/>
        <v>2484.1200000000003</v>
      </c>
      <c r="I1995" s="4">
        <v>32</v>
      </c>
      <c r="J1995" s="116">
        <f t="shared" si="44"/>
        <v>9.7536000000000005</v>
      </c>
      <c r="K1995" s="6" t="s">
        <v>1672</v>
      </c>
      <c r="O1995" s="17" t="s">
        <v>2952</v>
      </c>
      <c r="P1995" s="6" t="s">
        <v>2158</v>
      </c>
      <c r="Q1995">
        <v>2</v>
      </c>
      <c r="U1995">
        <v>0</v>
      </c>
    </row>
    <row r="1996" spans="2:21">
      <c r="B1996" s="11">
        <v>33867</v>
      </c>
      <c r="F1996" s="4" t="s">
        <v>548</v>
      </c>
      <c r="G1996" s="4">
        <v>8050</v>
      </c>
      <c r="H1996" s="130">
        <f t="shared" si="43"/>
        <v>2453.6400000000003</v>
      </c>
      <c r="I1996" s="4">
        <v>15</v>
      </c>
      <c r="J1996" s="116">
        <f t="shared" si="44"/>
        <v>4.5720000000000001</v>
      </c>
      <c r="O1996" s="17" t="s">
        <v>2952</v>
      </c>
      <c r="P1996" s="6" t="s">
        <v>1196</v>
      </c>
      <c r="U1996">
        <v>0</v>
      </c>
    </row>
    <row r="1997" spans="2:21">
      <c r="B1997" s="11">
        <v>33867</v>
      </c>
      <c r="F1997" s="4" t="s">
        <v>1906</v>
      </c>
      <c r="G1997" s="4">
        <v>7000</v>
      </c>
      <c r="H1997" s="130">
        <f t="shared" si="43"/>
        <v>2133.6</v>
      </c>
      <c r="I1997" s="4">
        <v>30</v>
      </c>
      <c r="J1997" s="116">
        <f t="shared" si="44"/>
        <v>9.1440000000000001</v>
      </c>
      <c r="K1997" s="6" t="s">
        <v>123</v>
      </c>
      <c r="O1997" s="17" t="s">
        <v>2952</v>
      </c>
      <c r="U1997">
        <v>0</v>
      </c>
    </row>
    <row r="1998" spans="2:21">
      <c r="B1998" s="11">
        <v>33873</v>
      </c>
      <c r="C1998" s="6" t="s">
        <v>2077</v>
      </c>
      <c r="F1998" s="4" t="s">
        <v>634</v>
      </c>
      <c r="G1998" s="4">
        <v>3300</v>
      </c>
      <c r="H1998" s="130">
        <f t="shared" si="43"/>
        <v>1005.84</v>
      </c>
      <c r="I1998" s="4">
        <v>12</v>
      </c>
      <c r="J1998" s="116">
        <f t="shared" si="44"/>
        <v>3.6576000000000004</v>
      </c>
      <c r="N1998" s="17" t="s">
        <v>2159</v>
      </c>
      <c r="O1998" s="17" t="s">
        <v>1085</v>
      </c>
      <c r="U1998">
        <v>0</v>
      </c>
    </row>
    <row r="1999" spans="2:21">
      <c r="B1999" s="11">
        <v>33873</v>
      </c>
      <c r="C1999" s="6" t="s">
        <v>2077</v>
      </c>
      <c r="F1999" s="4" t="s">
        <v>655</v>
      </c>
      <c r="G1999" s="4">
        <v>3150</v>
      </c>
      <c r="H1999" s="130">
        <f t="shared" si="43"/>
        <v>960.12</v>
      </c>
      <c r="I1999" s="4">
        <v>6.6</v>
      </c>
      <c r="J1999" s="116">
        <f t="shared" si="44"/>
        <v>2.0116800000000001</v>
      </c>
      <c r="K1999" s="6" t="s">
        <v>293</v>
      </c>
      <c r="O1999" s="17" t="s">
        <v>1085</v>
      </c>
      <c r="U1999">
        <v>0</v>
      </c>
    </row>
    <row r="2000" spans="2:21">
      <c r="B2000" s="11">
        <v>33875</v>
      </c>
      <c r="C2000" s="6" t="s">
        <v>2077</v>
      </c>
      <c r="D2000" s="4">
        <v>23</v>
      </c>
      <c r="F2000" s="4" t="s">
        <v>580</v>
      </c>
      <c r="G2000" s="4">
        <v>3680</v>
      </c>
      <c r="H2000" s="130">
        <f t="shared" si="43"/>
        <v>1121.664</v>
      </c>
      <c r="I2000" s="4">
        <v>40</v>
      </c>
      <c r="J2000" s="116">
        <f t="shared" si="44"/>
        <v>12.192</v>
      </c>
      <c r="K2000" s="6" t="s">
        <v>22</v>
      </c>
      <c r="N2000" s="17" t="s">
        <v>2160</v>
      </c>
      <c r="O2000" s="17" t="s">
        <v>2835</v>
      </c>
      <c r="U2000">
        <v>0</v>
      </c>
    </row>
    <row r="2001" spans="2:21">
      <c r="B2001" s="11">
        <v>33876</v>
      </c>
      <c r="D2001" s="4">
        <v>1</v>
      </c>
      <c r="F2001" s="4" t="s">
        <v>763</v>
      </c>
      <c r="G2001" s="4">
        <v>5400</v>
      </c>
      <c r="H2001" s="130">
        <f t="shared" si="43"/>
        <v>1645.92</v>
      </c>
      <c r="I2001" s="4">
        <v>18</v>
      </c>
      <c r="J2001" s="116">
        <f t="shared" si="44"/>
        <v>5.4864000000000006</v>
      </c>
      <c r="K2001" s="6" t="s">
        <v>22</v>
      </c>
      <c r="U2001">
        <v>0</v>
      </c>
    </row>
    <row r="2002" spans="2:21">
      <c r="B2002" s="11">
        <v>33876</v>
      </c>
      <c r="D2002" s="4">
        <v>1</v>
      </c>
      <c r="F2002" s="4" t="s">
        <v>111</v>
      </c>
      <c r="G2002" s="4">
        <v>5250</v>
      </c>
      <c r="H2002" s="130">
        <f t="shared" si="43"/>
        <v>1600.2</v>
      </c>
      <c r="I2002" s="4">
        <v>25</v>
      </c>
      <c r="J2002" s="116">
        <f t="shared" si="44"/>
        <v>7.62</v>
      </c>
      <c r="K2002" s="6" t="s">
        <v>171</v>
      </c>
      <c r="U2002">
        <v>0</v>
      </c>
    </row>
    <row r="2003" spans="2:21">
      <c r="B2003" s="11">
        <v>33881</v>
      </c>
      <c r="C2003" s="6" t="s">
        <v>2162</v>
      </c>
      <c r="D2003" s="4" t="s">
        <v>2161</v>
      </c>
      <c r="F2003" s="4" t="s">
        <v>1358</v>
      </c>
      <c r="G2003" s="4">
        <v>5440</v>
      </c>
      <c r="H2003" s="130">
        <f t="shared" si="43"/>
        <v>1658.1120000000001</v>
      </c>
      <c r="I2003" s="4">
        <v>9</v>
      </c>
      <c r="J2003" s="116">
        <f t="shared" si="44"/>
        <v>2.7432000000000003</v>
      </c>
      <c r="K2003" s="6" t="s">
        <v>171</v>
      </c>
      <c r="U2003">
        <v>0</v>
      </c>
    </row>
    <row r="2004" spans="2:21">
      <c r="B2004" s="11">
        <v>33882</v>
      </c>
      <c r="C2004" s="6" t="s">
        <v>2162</v>
      </c>
      <c r="D2004" s="4">
        <v>6</v>
      </c>
      <c r="F2004" s="4" t="s">
        <v>522</v>
      </c>
      <c r="G2004" s="4">
        <v>4550</v>
      </c>
      <c r="H2004" s="130">
        <f t="shared" si="43"/>
        <v>1386.8400000000001</v>
      </c>
      <c r="I2004" s="4">
        <v>14</v>
      </c>
      <c r="J2004" s="116">
        <f t="shared" si="44"/>
        <v>4.2671999999999999</v>
      </c>
      <c r="U2004">
        <v>0</v>
      </c>
    </row>
    <row r="2005" spans="2:21">
      <c r="B2005" s="11">
        <v>33882</v>
      </c>
      <c r="C2005" s="6" t="s">
        <v>2162</v>
      </c>
      <c r="D2005" s="4">
        <v>6</v>
      </c>
      <c r="F2005" s="4" t="s">
        <v>533</v>
      </c>
      <c r="G2005" s="4">
        <v>4200</v>
      </c>
      <c r="H2005" s="130">
        <f t="shared" si="43"/>
        <v>1280.1600000000001</v>
      </c>
      <c r="I2005" s="4">
        <v>18</v>
      </c>
      <c r="J2005" s="116">
        <f t="shared" si="44"/>
        <v>5.4864000000000006</v>
      </c>
      <c r="K2005" s="6" t="s">
        <v>481</v>
      </c>
      <c r="U2005">
        <v>0</v>
      </c>
    </row>
    <row r="2006" spans="2:21">
      <c r="B2006" s="11">
        <v>33883</v>
      </c>
      <c r="C2006" s="6" t="s">
        <v>2162</v>
      </c>
      <c r="D2006" s="4">
        <v>6</v>
      </c>
      <c r="F2006" s="4" t="s">
        <v>1369</v>
      </c>
      <c r="G2006" s="4">
        <v>4000</v>
      </c>
      <c r="H2006" s="130">
        <f t="shared" si="43"/>
        <v>1219.2</v>
      </c>
      <c r="I2006" s="4">
        <v>15</v>
      </c>
      <c r="J2006" s="116">
        <f t="shared" si="44"/>
        <v>4.5720000000000001</v>
      </c>
      <c r="K2006" s="6" t="s">
        <v>123</v>
      </c>
      <c r="U2006">
        <v>0</v>
      </c>
    </row>
    <row r="2007" spans="2:21">
      <c r="B2007" s="11">
        <v>33883</v>
      </c>
      <c r="C2007" s="6" t="s">
        <v>2162</v>
      </c>
      <c r="D2007" s="4">
        <v>6</v>
      </c>
      <c r="F2007" s="4" t="s">
        <v>546</v>
      </c>
      <c r="G2007" s="4">
        <v>4840</v>
      </c>
      <c r="H2007" s="130">
        <f t="shared" si="43"/>
        <v>1475.232</v>
      </c>
      <c r="I2007" s="4">
        <v>40</v>
      </c>
      <c r="J2007" s="116">
        <f t="shared" si="44"/>
        <v>12.192</v>
      </c>
      <c r="K2007" s="6" t="s">
        <v>1970</v>
      </c>
      <c r="U2007">
        <v>0</v>
      </c>
    </row>
    <row r="2008" spans="2:21">
      <c r="B2008" s="11">
        <v>33885</v>
      </c>
      <c r="C2008" s="6" t="s">
        <v>1367</v>
      </c>
      <c r="D2008" s="4" t="s">
        <v>1681</v>
      </c>
      <c r="F2008" s="4" t="s">
        <v>1907</v>
      </c>
      <c r="G2008" s="4">
        <v>4650</v>
      </c>
      <c r="H2008" s="130">
        <f t="shared" si="43"/>
        <v>1417.3200000000002</v>
      </c>
      <c r="I2008" s="4">
        <v>60</v>
      </c>
      <c r="J2008" s="116">
        <f t="shared" si="44"/>
        <v>18.288</v>
      </c>
      <c r="K2008" s="6" t="s">
        <v>302</v>
      </c>
      <c r="U2008">
        <v>0</v>
      </c>
    </row>
    <row r="2009" spans="2:21">
      <c r="B2009" s="11">
        <v>33886</v>
      </c>
      <c r="C2009" s="6" t="s">
        <v>2164</v>
      </c>
      <c r="F2009" s="4" t="s">
        <v>1913</v>
      </c>
      <c r="G2009" s="4">
        <v>4500</v>
      </c>
      <c r="H2009" s="130">
        <f t="shared" si="43"/>
        <v>1371.6000000000001</v>
      </c>
      <c r="I2009" s="4">
        <v>61</v>
      </c>
      <c r="J2009" s="116">
        <f t="shared" si="44"/>
        <v>18.5928</v>
      </c>
      <c r="K2009" s="6" t="s">
        <v>241</v>
      </c>
      <c r="N2009" s="17" t="s">
        <v>2163</v>
      </c>
      <c r="U2009">
        <v>0</v>
      </c>
    </row>
    <row r="2010" spans="2:21">
      <c r="B2010" s="11">
        <v>33886</v>
      </c>
      <c r="C2010" s="6" t="s">
        <v>2164</v>
      </c>
      <c r="F2010" s="4" t="s">
        <v>1916</v>
      </c>
      <c r="G2010" s="4">
        <v>4725</v>
      </c>
      <c r="H2010" s="130">
        <f t="shared" si="43"/>
        <v>1440.18</v>
      </c>
      <c r="I2010" s="4">
        <v>55</v>
      </c>
      <c r="J2010" s="116">
        <f t="shared" si="44"/>
        <v>16.763999999999999</v>
      </c>
      <c r="P2010" s="6" t="s">
        <v>2165</v>
      </c>
      <c r="U2010">
        <v>0</v>
      </c>
    </row>
    <row r="2011" spans="2:21">
      <c r="B2011" s="11">
        <v>33886</v>
      </c>
      <c r="C2011" s="6" t="s">
        <v>2164</v>
      </c>
      <c r="F2011" s="4" t="s">
        <v>2166</v>
      </c>
      <c r="G2011" s="4">
        <v>4815</v>
      </c>
      <c r="H2011" s="130">
        <f t="shared" si="43"/>
        <v>1467.6120000000001</v>
      </c>
      <c r="I2011" s="4">
        <v>65</v>
      </c>
      <c r="J2011" s="116">
        <f t="shared" si="44"/>
        <v>19.812000000000001</v>
      </c>
      <c r="K2011" s="6" t="s">
        <v>1361</v>
      </c>
      <c r="U2011">
        <v>0</v>
      </c>
    </row>
    <row r="2012" spans="2:21">
      <c r="B2012" s="11">
        <v>33886</v>
      </c>
      <c r="C2012" s="6" t="s">
        <v>2164</v>
      </c>
      <c r="F2012" s="4" t="s">
        <v>1860</v>
      </c>
      <c r="G2012" s="4">
        <v>4960</v>
      </c>
      <c r="H2012" s="130">
        <f t="shared" si="43"/>
        <v>1511.808</v>
      </c>
      <c r="I2012" s="4">
        <v>25</v>
      </c>
      <c r="J2012" s="116">
        <f t="shared" si="44"/>
        <v>7.62</v>
      </c>
      <c r="K2012" s="6" t="s">
        <v>22</v>
      </c>
      <c r="U2012">
        <v>0</v>
      </c>
    </row>
    <row r="2013" spans="2:21">
      <c r="B2013" s="11">
        <v>33887</v>
      </c>
      <c r="C2013" s="6" t="s">
        <v>2167</v>
      </c>
      <c r="D2013" s="4">
        <v>6</v>
      </c>
      <c r="F2013" s="4" t="s">
        <v>1555</v>
      </c>
      <c r="G2013" s="4">
        <v>5250</v>
      </c>
      <c r="H2013" s="130">
        <f t="shared" si="43"/>
        <v>1600.2</v>
      </c>
      <c r="I2013" s="4">
        <v>40</v>
      </c>
      <c r="J2013" s="116">
        <f t="shared" si="44"/>
        <v>12.192</v>
      </c>
      <c r="K2013" s="6" t="s">
        <v>1710</v>
      </c>
      <c r="U2013">
        <v>0</v>
      </c>
    </row>
    <row r="2014" spans="2:21">
      <c r="B2014" s="11">
        <v>33887</v>
      </c>
      <c r="C2014" s="6" t="s">
        <v>2167</v>
      </c>
      <c r="D2014" s="4">
        <v>6</v>
      </c>
      <c r="F2014" s="4" t="s">
        <v>525</v>
      </c>
      <c r="G2014" s="4">
        <v>4960</v>
      </c>
      <c r="H2014" s="130">
        <f t="shared" si="43"/>
        <v>1511.808</v>
      </c>
      <c r="I2014" s="4">
        <v>40</v>
      </c>
      <c r="J2014" s="116">
        <f t="shared" si="44"/>
        <v>12.192</v>
      </c>
      <c r="K2014" s="6" t="s">
        <v>120</v>
      </c>
      <c r="U2014">
        <v>0</v>
      </c>
    </row>
    <row r="2015" spans="2:21">
      <c r="B2015" s="11">
        <v>33887</v>
      </c>
      <c r="C2015" s="6" t="s">
        <v>2167</v>
      </c>
      <c r="D2015" s="4">
        <v>6</v>
      </c>
      <c r="F2015" s="4" t="s">
        <v>2168</v>
      </c>
      <c r="G2015" s="4">
        <v>5000</v>
      </c>
      <c r="H2015" s="130">
        <f t="shared" si="43"/>
        <v>1524</v>
      </c>
      <c r="I2015" s="4">
        <v>18</v>
      </c>
      <c r="J2015" s="116">
        <f t="shared" si="44"/>
        <v>5.4864000000000006</v>
      </c>
      <c r="K2015" s="6" t="s">
        <v>171</v>
      </c>
      <c r="P2015" s="6" t="s">
        <v>2165</v>
      </c>
      <c r="U2015">
        <v>0</v>
      </c>
    </row>
    <row r="2016" spans="2:21">
      <c r="B2016" s="11">
        <v>33888</v>
      </c>
      <c r="C2016" s="6" t="s">
        <v>2171</v>
      </c>
      <c r="D2016" s="4">
        <v>31</v>
      </c>
      <c r="F2016" s="4" t="s">
        <v>54</v>
      </c>
      <c r="G2016" s="4">
        <v>5220</v>
      </c>
      <c r="H2016" s="130">
        <f t="shared" si="43"/>
        <v>1591.056</v>
      </c>
      <c r="I2016" s="4">
        <v>30</v>
      </c>
      <c r="J2016" s="116">
        <f t="shared" si="44"/>
        <v>9.1440000000000001</v>
      </c>
      <c r="K2016" s="6" t="s">
        <v>241</v>
      </c>
      <c r="N2016" s="17" t="s">
        <v>2170</v>
      </c>
      <c r="O2016" s="17" t="s">
        <v>2839</v>
      </c>
      <c r="U2016">
        <v>0</v>
      </c>
    </row>
    <row r="2017" spans="2:21">
      <c r="B2017" s="11">
        <v>33888</v>
      </c>
      <c r="C2017" s="6" t="s">
        <v>2171</v>
      </c>
      <c r="D2017" s="4">
        <v>31</v>
      </c>
      <c r="F2017" s="4" t="s">
        <v>851</v>
      </c>
      <c r="G2017" s="4">
        <v>5100</v>
      </c>
      <c r="H2017" s="130">
        <f t="shared" si="43"/>
        <v>1554.48</v>
      </c>
      <c r="I2017" s="4">
        <v>60</v>
      </c>
      <c r="J2017" s="116">
        <f t="shared" si="44"/>
        <v>18.288</v>
      </c>
      <c r="K2017" s="6" t="s">
        <v>302</v>
      </c>
      <c r="O2017" s="17" t="s">
        <v>2839</v>
      </c>
      <c r="U2017">
        <v>0</v>
      </c>
    </row>
    <row r="2018" spans="2:21">
      <c r="B2018" s="11">
        <v>33888</v>
      </c>
      <c r="C2018" s="6" t="s">
        <v>2171</v>
      </c>
      <c r="D2018" s="4">
        <v>31</v>
      </c>
      <c r="F2018" s="4" t="s">
        <v>851</v>
      </c>
      <c r="G2018" s="4">
        <v>5100</v>
      </c>
      <c r="H2018" s="130">
        <f t="shared" si="43"/>
        <v>1554.48</v>
      </c>
      <c r="I2018" s="4">
        <v>35</v>
      </c>
      <c r="J2018" s="116">
        <f t="shared" si="44"/>
        <v>10.668000000000001</v>
      </c>
      <c r="N2018" s="17" t="s">
        <v>2169</v>
      </c>
      <c r="O2018" s="17" t="s">
        <v>2839</v>
      </c>
      <c r="U2018">
        <v>0</v>
      </c>
    </row>
    <row r="2019" spans="2:21">
      <c r="B2019" s="11">
        <v>33888</v>
      </c>
      <c r="C2019" s="6" t="s">
        <v>2171</v>
      </c>
      <c r="D2019" s="4">
        <v>31</v>
      </c>
      <c r="F2019" s="4" t="s">
        <v>299</v>
      </c>
      <c r="G2019" s="4">
        <v>4880</v>
      </c>
      <c r="H2019" s="130">
        <f t="shared" si="43"/>
        <v>1487.424</v>
      </c>
      <c r="I2019" s="4">
        <v>35</v>
      </c>
      <c r="J2019" s="116">
        <f t="shared" si="44"/>
        <v>10.668000000000001</v>
      </c>
      <c r="K2019" s="6" t="s">
        <v>221</v>
      </c>
      <c r="O2019" s="17" t="s">
        <v>2839</v>
      </c>
      <c r="U2019">
        <v>0</v>
      </c>
    </row>
    <row r="2020" spans="2:21">
      <c r="B2020" s="11">
        <v>33888</v>
      </c>
      <c r="C2020" s="6" t="s">
        <v>2171</v>
      </c>
      <c r="D2020" s="4">
        <v>31</v>
      </c>
      <c r="F2020" s="4" t="s">
        <v>57</v>
      </c>
      <c r="G2020" s="4">
        <v>5120</v>
      </c>
      <c r="H2020" s="130">
        <f t="shared" si="43"/>
        <v>1560.576</v>
      </c>
      <c r="I2020" s="4">
        <v>40</v>
      </c>
      <c r="J2020" s="116">
        <f t="shared" si="44"/>
        <v>12.192</v>
      </c>
      <c r="O2020" s="17" t="s">
        <v>2839</v>
      </c>
      <c r="U2020">
        <v>0</v>
      </c>
    </row>
    <row r="2021" spans="2:21">
      <c r="B2021" s="11">
        <v>33888</v>
      </c>
      <c r="C2021" s="6" t="s">
        <v>2171</v>
      </c>
      <c r="D2021" s="4">
        <v>31</v>
      </c>
      <c r="F2021" s="4" t="s">
        <v>923</v>
      </c>
      <c r="G2021" s="4">
        <v>5330</v>
      </c>
      <c r="H2021" s="130">
        <f t="shared" si="43"/>
        <v>1624.5840000000001</v>
      </c>
      <c r="I2021" s="4">
        <v>30</v>
      </c>
      <c r="J2021" s="116">
        <f t="shared" si="44"/>
        <v>9.1440000000000001</v>
      </c>
      <c r="K2021" s="6" t="s">
        <v>112</v>
      </c>
      <c r="O2021" s="17" t="s">
        <v>2839</v>
      </c>
      <c r="U2021">
        <v>0</v>
      </c>
    </row>
    <row r="2022" spans="2:21">
      <c r="B2022" s="11">
        <v>33889</v>
      </c>
      <c r="C2022" s="6" t="s">
        <v>2171</v>
      </c>
      <c r="D2022" s="4">
        <v>31</v>
      </c>
      <c r="F2022" s="4" t="s">
        <v>927</v>
      </c>
      <c r="G2022" s="4">
        <v>5600</v>
      </c>
      <c r="H2022" s="130">
        <f t="shared" si="43"/>
        <v>1706.88</v>
      </c>
      <c r="I2022" s="4">
        <v>30</v>
      </c>
      <c r="J2022" s="116">
        <f t="shared" si="44"/>
        <v>9.1440000000000001</v>
      </c>
      <c r="K2022" s="6" t="s">
        <v>2172</v>
      </c>
      <c r="N2022" s="17" t="s">
        <v>2173</v>
      </c>
      <c r="O2022" s="17" t="s">
        <v>1321</v>
      </c>
      <c r="U2022">
        <v>0</v>
      </c>
    </row>
    <row r="2023" spans="2:21">
      <c r="B2023" s="11">
        <v>33889</v>
      </c>
      <c r="C2023" s="6" t="s">
        <v>2171</v>
      </c>
      <c r="D2023" s="4">
        <v>31</v>
      </c>
      <c r="F2023" s="4" t="s">
        <v>930</v>
      </c>
      <c r="G2023" s="4">
        <v>5500</v>
      </c>
      <c r="H2023" s="130">
        <f t="shared" si="43"/>
        <v>1676.4</v>
      </c>
      <c r="I2023" s="4">
        <v>40</v>
      </c>
      <c r="J2023" s="116">
        <f t="shared" si="44"/>
        <v>12.192</v>
      </c>
      <c r="O2023" s="17" t="s">
        <v>1321</v>
      </c>
      <c r="U2023">
        <v>0</v>
      </c>
    </row>
    <row r="2024" spans="2:21">
      <c r="B2024" s="11">
        <v>33889</v>
      </c>
      <c r="C2024" s="6" t="s">
        <v>2171</v>
      </c>
      <c r="D2024" s="4">
        <v>31</v>
      </c>
      <c r="F2024" s="4" t="s">
        <v>941</v>
      </c>
      <c r="G2024" s="4">
        <v>5200</v>
      </c>
      <c r="H2024" s="130">
        <f t="shared" si="43"/>
        <v>1584.96</v>
      </c>
      <c r="I2024" s="4">
        <v>25</v>
      </c>
      <c r="J2024" s="116">
        <f t="shared" si="44"/>
        <v>7.62</v>
      </c>
      <c r="K2024" s="6" t="s">
        <v>163</v>
      </c>
      <c r="O2024" s="17" t="s">
        <v>1321</v>
      </c>
      <c r="U2024">
        <v>0</v>
      </c>
    </row>
    <row r="2025" spans="2:21">
      <c r="B2025" s="11">
        <v>33892</v>
      </c>
      <c r="C2025" s="6" t="s">
        <v>2162</v>
      </c>
      <c r="D2025" s="4">
        <v>30</v>
      </c>
      <c r="F2025" s="4" t="s">
        <v>1156</v>
      </c>
      <c r="G2025" s="4">
        <v>5765</v>
      </c>
      <c r="H2025" s="130">
        <f t="shared" si="43"/>
        <v>1757.172</v>
      </c>
      <c r="I2025" s="4">
        <v>35</v>
      </c>
      <c r="J2025" s="116">
        <f t="shared" si="44"/>
        <v>10.668000000000001</v>
      </c>
      <c r="K2025" s="6" t="s">
        <v>1376</v>
      </c>
      <c r="N2025" s="17" t="s">
        <v>2173</v>
      </c>
      <c r="O2025" s="17" t="s">
        <v>1321</v>
      </c>
      <c r="U2025">
        <v>0</v>
      </c>
    </row>
    <row r="2026" spans="2:21">
      <c r="B2026" s="11">
        <v>33892</v>
      </c>
      <c r="C2026" s="6" t="s">
        <v>2162</v>
      </c>
      <c r="D2026" s="4">
        <v>30</v>
      </c>
      <c r="F2026" s="4" t="s">
        <v>950</v>
      </c>
      <c r="G2026" s="4">
        <v>5750</v>
      </c>
      <c r="H2026" s="130">
        <f t="shared" si="43"/>
        <v>1752.6000000000001</v>
      </c>
      <c r="I2026" s="4">
        <v>35</v>
      </c>
      <c r="J2026" s="116">
        <f t="shared" si="44"/>
        <v>10.668000000000001</v>
      </c>
      <c r="K2026" s="6" t="s">
        <v>1361</v>
      </c>
      <c r="N2026" s="17" t="s">
        <v>2174</v>
      </c>
      <c r="O2026" s="17" t="s">
        <v>2837</v>
      </c>
      <c r="U2026">
        <v>0</v>
      </c>
    </row>
    <row r="2027" spans="2:21">
      <c r="B2027" s="11">
        <v>33892</v>
      </c>
      <c r="C2027" s="6" t="s">
        <v>2162</v>
      </c>
      <c r="D2027" s="4">
        <v>30</v>
      </c>
      <c r="F2027" s="4" t="s">
        <v>849</v>
      </c>
      <c r="G2027" s="4">
        <v>5550</v>
      </c>
      <c r="H2027" s="130">
        <f t="shared" si="43"/>
        <v>1691.64</v>
      </c>
      <c r="I2027" s="4">
        <v>35</v>
      </c>
      <c r="J2027" s="116">
        <f t="shared" si="44"/>
        <v>10.668000000000001</v>
      </c>
      <c r="K2027" s="6" t="s">
        <v>221</v>
      </c>
      <c r="O2027" s="17" t="s">
        <v>2837</v>
      </c>
      <c r="U2027">
        <v>0</v>
      </c>
    </row>
    <row r="2028" spans="2:21">
      <c r="B2028" s="11">
        <v>33893</v>
      </c>
      <c r="C2028" s="6" t="s">
        <v>2175</v>
      </c>
      <c r="D2028" s="4" t="s">
        <v>2176</v>
      </c>
      <c r="F2028" s="4" t="s">
        <v>953</v>
      </c>
      <c r="G2028" s="4">
        <v>5260</v>
      </c>
      <c r="H2028" s="130">
        <f t="shared" si="43"/>
        <v>1603.248</v>
      </c>
      <c r="I2028" s="4">
        <v>40</v>
      </c>
      <c r="J2028" s="116">
        <f t="shared" si="44"/>
        <v>12.192</v>
      </c>
      <c r="U2028">
        <v>0</v>
      </c>
    </row>
    <row r="2029" spans="2:21">
      <c r="B2029" s="11">
        <v>33893</v>
      </c>
      <c r="C2029" s="6" t="s">
        <v>2175</v>
      </c>
      <c r="D2029" s="4" t="s">
        <v>2176</v>
      </c>
      <c r="F2029" s="4" t="s">
        <v>169</v>
      </c>
      <c r="G2029" s="4">
        <v>5100</v>
      </c>
      <c r="H2029" s="130">
        <f t="shared" si="43"/>
        <v>1554.48</v>
      </c>
      <c r="I2029" s="4">
        <v>45</v>
      </c>
      <c r="J2029" s="116">
        <f t="shared" si="44"/>
        <v>13.716000000000001</v>
      </c>
      <c r="U2029">
        <v>0</v>
      </c>
    </row>
    <row r="2030" spans="2:21">
      <c r="B2030" s="11">
        <v>33895</v>
      </c>
      <c r="C2030" s="6" t="s">
        <v>1367</v>
      </c>
      <c r="D2030" s="4">
        <v>29</v>
      </c>
      <c r="F2030" s="4" t="s">
        <v>917</v>
      </c>
      <c r="G2030" s="4">
        <v>5980</v>
      </c>
      <c r="H2030" s="130">
        <f t="shared" si="43"/>
        <v>1822.7040000000002</v>
      </c>
      <c r="I2030" s="4">
        <v>62</v>
      </c>
      <c r="J2030" s="116">
        <f t="shared" si="44"/>
        <v>18.897600000000001</v>
      </c>
      <c r="U2030">
        <v>0</v>
      </c>
    </row>
    <row r="2031" spans="2:21">
      <c r="B2031" s="11">
        <v>33896</v>
      </c>
      <c r="C2031" s="6" t="s">
        <v>2177</v>
      </c>
      <c r="D2031" s="4" t="s">
        <v>2178</v>
      </c>
      <c r="F2031" s="4" t="s">
        <v>927</v>
      </c>
      <c r="G2031" s="4">
        <v>5985</v>
      </c>
      <c r="H2031" s="130">
        <f t="shared" si="43"/>
        <v>1824.2280000000001</v>
      </c>
      <c r="I2031" s="4">
        <v>38</v>
      </c>
      <c r="J2031" s="116">
        <f t="shared" si="44"/>
        <v>11.5824</v>
      </c>
      <c r="U2031">
        <v>0</v>
      </c>
    </row>
    <row r="2032" spans="2:21">
      <c r="B2032" s="11">
        <v>34063</v>
      </c>
      <c r="C2032" s="6" t="s">
        <v>2179</v>
      </c>
      <c r="F2032" s="4" t="s">
        <v>263</v>
      </c>
      <c r="G2032" s="4">
        <v>3240</v>
      </c>
      <c r="H2032" s="130">
        <f t="shared" si="43"/>
        <v>987.55200000000002</v>
      </c>
      <c r="I2032" s="4">
        <v>25</v>
      </c>
      <c r="J2032" s="116">
        <f t="shared" si="44"/>
        <v>7.62</v>
      </c>
      <c r="N2032" s="17" t="s">
        <v>2180</v>
      </c>
      <c r="O2032" s="17" t="s">
        <v>2953</v>
      </c>
      <c r="U2032">
        <v>0</v>
      </c>
    </row>
    <row r="2033" spans="2:21">
      <c r="B2033" s="11">
        <v>34063</v>
      </c>
      <c r="C2033" s="6" t="s">
        <v>2179</v>
      </c>
      <c r="F2033" s="4" t="s">
        <v>42</v>
      </c>
      <c r="G2033" s="4">
        <v>3450</v>
      </c>
      <c r="H2033" s="130">
        <f t="shared" si="43"/>
        <v>1051.56</v>
      </c>
      <c r="I2033" s="4">
        <v>3.3</v>
      </c>
      <c r="J2033" s="116">
        <f t="shared" si="44"/>
        <v>1.0058400000000001</v>
      </c>
      <c r="O2033" s="17" t="s">
        <v>2953</v>
      </c>
      <c r="U2033">
        <v>0</v>
      </c>
    </row>
    <row r="2034" spans="2:21">
      <c r="B2034" s="11">
        <v>34063</v>
      </c>
      <c r="C2034" s="6" t="s">
        <v>2179</v>
      </c>
      <c r="F2034" s="4" t="s">
        <v>616</v>
      </c>
      <c r="G2034" s="4">
        <v>3550</v>
      </c>
      <c r="H2034" s="130">
        <f t="shared" si="43"/>
        <v>1082.04</v>
      </c>
      <c r="I2034" s="4">
        <v>12</v>
      </c>
      <c r="J2034" s="116">
        <f t="shared" si="44"/>
        <v>3.6576000000000004</v>
      </c>
      <c r="O2034" s="17" t="s">
        <v>2953</v>
      </c>
      <c r="U2034">
        <v>0</v>
      </c>
    </row>
    <row r="2035" spans="2:21">
      <c r="B2035" s="11">
        <v>34063</v>
      </c>
      <c r="C2035" s="6" t="s">
        <v>2179</v>
      </c>
      <c r="F2035" s="4" t="s">
        <v>851</v>
      </c>
      <c r="G2035" s="4">
        <v>3100</v>
      </c>
      <c r="H2035" s="130">
        <f t="shared" si="43"/>
        <v>944.88</v>
      </c>
      <c r="I2035" s="4">
        <v>6</v>
      </c>
      <c r="J2035" s="116">
        <f t="shared" si="44"/>
        <v>1.8288000000000002</v>
      </c>
      <c r="O2035" s="17" t="s">
        <v>2953</v>
      </c>
      <c r="U2035">
        <v>0</v>
      </c>
    </row>
    <row r="2036" spans="2:21">
      <c r="B2036" s="11">
        <v>34063</v>
      </c>
      <c r="C2036" s="6" t="s">
        <v>2179</v>
      </c>
      <c r="F2036" s="4" t="s">
        <v>910</v>
      </c>
      <c r="G2036" s="4">
        <v>2800</v>
      </c>
      <c r="H2036" s="130">
        <f t="shared" si="43"/>
        <v>853.44</v>
      </c>
      <c r="I2036" s="4">
        <v>3.3</v>
      </c>
      <c r="J2036" s="116">
        <f t="shared" si="44"/>
        <v>1.0058400000000001</v>
      </c>
      <c r="K2036" s="6" t="s">
        <v>163</v>
      </c>
      <c r="O2036" s="17" t="s">
        <v>2953</v>
      </c>
      <c r="U2036">
        <v>0</v>
      </c>
    </row>
    <row r="2037" spans="2:21">
      <c r="B2037" s="11">
        <v>34063</v>
      </c>
      <c r="C2037" s="6" t="s">
        <v>2179</v>
      </c>
      <c r="F2037" s="4" t="s">
        <v>910</v>
      </c>
      <c r="G2037" s="4">
        <v>2800</v>
      </c>
      <c r="H2037" s="130">
        <f t="shared" si="43"/>
        <v>853.44</v>
      </c>
      <c r="I2037" s="4">
        <v>3.3</v>
      </c>
      <c r="J2037" s="116">
        <f t="shared" si="44"/>
        <v>1.0058400000000001</v>
      </c>
      <c r="K2037" s="6" t="s">
        <v>221</v>
      </c>
      <c r="O2037" s="17" t="s">
        <v>2953</v>
      </c>
      <c r="U2037">
        <v>0</v>
      </c>
    </row>
    <row r="2038" spans="2:21">
      <c r="B2038" s="11">
        <v>34064</v>
      </c>
      <c r="C2038" s="6" t="s">
        <v>2183</v>
      </c>
      <c r="D2038" s="4" t="s">
        <v>2181</v>
      </c>
      <c r="F2038" s="4" t="s">
        <v>299</v>
      </c>
      <c r="G2038" s="4">
        <v>2690</v>
      </c>
      <c r="H2038" s="130">
        <f t="shared" si="43"/>
        <v>819.91200000000003</v>
      </c>
      <c r="I2038" s="4">
        <v>20</v>
      </c>
      <c r="J2038" s="116">
        <f t="shared" si="44"/>
        <v>6.0960000000000001</v>
      </c>
      <c r="K2038" s="6" t="s">
        <v>1553</v>
      </c>
      <c r="N2038" s="17" t="s">
        <v>2182</v>
      </c>
      <c r="O2038" s="17" t="s">
        <v>2954</v>
      </c>
      <c r="U2038">
        <v>0</v>
      </c>
    </row>
    <row r="2039" spans="2:21">
      <c r="B2039" s="11">
        <v>34064</v>
      </c>
      <c r="C2039" s="6" t="s">
        <v>2183</v>
      </c>
      <c r="D2039" s="4" t="s">
        <v>2181</v>
      </c>
      <c r="F2039" s="4" t="s">
        <v>915</v>
      </c>
      <c r="G2039" s="4">
        <v>2800</v>
      </c>
      <c r="H2039" s="130">
        <f t="shared" si="43"/>
        <v>853.44</v>
      </c>
      <c r="I2039" s="4">
        <v>10</v>
      </c>
      <c r="J2039" s="116">
        <f t="shared" si="44"/>
        <v>3.048</v>
      </c>
      <c r="O2039" s="17" t="s">
        <v>2954</v>
      </c>
      <c r="U2039">
        <v>0</v>
      </c>
    </row>
    <row r="2040" spans="2:21">
      <c r="B2040" s="11">
        <v>34064</v>
      </c>
      <c r="C2040" s="6" t="s">
        <v>2183</v>
      </c>
      <c r="D2040" s="4" t="s">
        <v>2181</v>
      </c>
      <c r="F2040" s="4" t="s">
        <v>917</v>
      </c>
      <c r="H2040" s="130"/>
      <c r="I2040" s="4">
        <v>3.3</v>
      </c>
      <c r="J2040" s="116">
        <f t="shared" si="44"/>
        <v>1.0058400000000001</v>
      </c>
      <c r="K2040" s="6" t="s">
        <v>22</v>
      </c>
      <c r="O2040" s="17" t="s">
        <v>2954</v>
      </c>
      <c r="U2040">
        <v>0</v>
      </c>
    </row>
    <row r="2041" spans="2:21">
      <c r="B2041" s="11">
        <v>34064</v>
      </c>
      <c r="C2041" s="6" t="s">
        <v>2183</v>
      </c>
      <c r="D2041" s="4" t="s">
        <v>2181</v>
      </c>
      <c r="F2041" s="4" t="s">
        <v>923</v>
      </c>
      <c r="H2041" s="130"/>
      <c r="I2041" s="4">
        <v>14</v>
      </c>
      <c r="J2041" s="116">
        <f t="shared" si="44"/>
        <v>4.2671999999999999</v>
      </c>
      <c r="K2041" s="6" t="s">
        <v>29</v>
      </c>
      <c r="O2041" s="17" t="s">
        <v>2954</v>
      </c>
      <c r="U2041">
        <v>0</v>
      </c>
    </row>
    <row r="2042" spans="2:21">
      <c r="B2042" s="11">
        <v>34064</v>
      </c>
      <c r="C2042" s="6" t="s">
        <v>2183</v>
      </c>
      <c r="D2042" s="4" t="s">
        <v>2181</v>
      </c>
      <c r="F2042" s="4" t="s">
        <v>930</v>
      </c>
      <c r="G2042" s="4">
        <v>2990</v>
      </c>
      <c r="H2042" s="130">
        <f t="shared" si="43"/>
        <v>911.35200000000009</v>
      </c>
      <c r="I2042" s="4">
        <v>4</v>
      </c>
      <c r="J2042" s="116">
        <f t="shared" si="44"/>
        <v>1.2192000000000001</v>
      </c>
      <c r="K2042" s="6" t="s">
        <v>62</v>
      </c>
      <c r="O2042" s="17" t="s">
        <v>2954</v>
      </c>
      <c r="U2042">
        <v>0</v>
      </c>
    </row>
    <row r="2043" spans="2:21">
      <c r="B2043" s="11">
        <v>34065</v>
      </c>
      <c r="C2043" s="6" t="s">
        <v>2183</v>
      </c>
      <c r="D2043" s="4">
        <v>30</v>
      </c>
      <c r="F2043" s="4" t="s">
        <v>273</v>
      </c>
      <c r="G2043" s="4">
        <v>3330</v>
      </c>
      <c r="H2043" s="130">
        <f t="shared" si="43"/>
        <v>1014.984</v>
      </c>
      <c r="I2043" s="4">
        <v>21</v>
      </c>
      <c r="J2043" s="116">
        <f t="shared" si="44"/>
        <v>6.4008000000000003</v>
      </c>
      <c r="K2043" s="6" t="s">
        <v>998</v>
      </c>
      <c r="N2043" s="17" t="s">
        <v>2184</v>
      </c>
      <c r="O2043" s="17" t="s">
        <v>2955</v>
      </c>
      <c r="U2043">
        <v>0</v>
      </c>
    </row>
    <row r="2044" spans="2:21">
      <c r="B2044" s="11">
        <v>34065</v>
      </c>
      <c r="C2044" s="6" t="s">
        <v>2183</v>
      </c>
      <c r="D2044" s="4">
        <v>30</v>
      </c>
      <c r="F2044" s="4" t="s">
        <v>273</v>
      </c>
      <c r="G2044" s="4">
        <v>3330</v>
      </c>
      <c r="H2044" s="130">
        <f t="shared" si="43"/>
        <v>1014.984</v>
      </c>
      <c r="I2044" s="4">
        <v>18</v>
      </c>
      <c r="J2044" s="116">
        <f t="shared" si="44"/>
        <v>5.4864000000000006</v>
      </c>
      <c r="O2044" s="17" t="s">
        <v>2955</v>
      </c>
      <c r="U2044">
        <v>0</v>
      </c>
    </row>
    <row r="2045" spans="2:21">
      <c r="B2045" s="11">
        <v>34065</v>
      </c>
      <c r="C2045" s="6" t="s">
        <v>2183</v>
      </c>
      <c r="D2045" s="4">
        <v>30</v>
      </c>
      <c r="F2045" s="4" t="s">
        <v>941</v>
      </c>
      <c r="G2045" s="4">
        <v>3230</v>
      </c>
      <c r="H2045" s="130">
        <f t="shared" si="43"/>
        <v>984.50400000000002</v>
      </c>
      <c r="I2045" s="4">
        <v>15</v>
      </c>
      <c r="J2045" s="116">
        <f t="shared" si="44"/>
        <v>4.5720000000000001</v>
      </c>
      <c r="K2045" s="6" t="s">
        <v>890</v>
      </c>
      <c r="O2045" s="17" t="s">
        <v>2955</v>
      </c>
      <c r="U2045">
        <v>0</v>
      </c>
    </row>
    <row r="2046" spans="2:21">
      <c r="B2046" s="11">
        <v>34065</v>
      </c>
      <c r="C2046" s="6" t="s">
        <v>2183</v>
      </c>
      <c r="D2046" s="4">
        <v>30</v>
      </c>
      <c r="F2046" s="4" t="s">
        <v>949</v>
      </c>
      <c r="G2046" s="4">
        <v>3340</v>
      </c>
      <c r="H2046" s="130">
        <f t="shared" si="43"/>
        <v>1018.032</v>
      </c>
      <c r="I2046" s="4">
        <v>2</v>
      </c>
      <c r="J2046" s="116">
        <f t="shared" si="44"/>
        <v>0.60960000000000003</v>
      </c>
      <c r="K2046" s="6" t="s">
        <v>890</v>
      </c>
      <c r="O2046" s="17" t="s">
        <v>2955</v>
      </c>
      <c r="U2046">
        <v>0</v>
      </c>
    </row>
    <row r="2047" spans="2:21">
      <c r="B2047" s="11">
        <v>34066</v>
      </c>
      <c r="D2047" s="4" t="s">
        <v>2185</v>
      </c>
      <c r="F2047" s="4" t="s">
        <v>101</v>
      </c>
      <c r="G2047" s="4">
        <v>3300</v>
      </c>
      <c r="H2047" s="130">
        <f t="shared" si="43"/>
        <v>1005.84</v>
      </c>
      <c r="I2047" s="4">
        <v>6.6</v>
      </c>
      <c r="J2047" s="116">
        <f t="shared" si="44"/>
        <v>2.0116800000000001</v>
      </c>
      <c r="K2047" s="6" t="s">
        <v>1553</v>
      </c>
      <c r="U2047">
        <v>0</v>
      </c>
    </row>
    <row r="2048" spans="2:21">
      <c r="B2048" s="11">
        <v>34066</v>
      </c>
      <c r="D2048" s="4" t="s">
        <v>2185</v>
      </c>
      <c r="F2048" s="4" t="s">
        <v>1156</v>
      </c>
      <c r="G2048" s="4">
        <v>3200</v>
      </c>
      <c r="H2048" s="130">
        <f t="shared" si="43"/>
        <v>975.36</v>
      </c>
      <c r="I2048" s="4">
        <v>22</v>
      </c>
      <c r="J2048" s="116">
        <f t="shared" si="44"/>
        <v>6.7056000000000004</v>
      </c>
      <c r="K2048" s="6" t="s">
        <v>221</v>
      </c>
      <c r="U2048">
        <v>0</v>
      </c>
    </row>
    <row r="2049" spans="2:21">
      <c r="B2049" s="11">
        <v>34067</v>
      </c>
      <c r="C2049" s="6" t="s">
        <v>2186</v>
      </c>
      <c r="D2049" s="4" t="s">
        <v>2187</v>
      </c>
      <c r="F2049" s="4" t="s">
        <v>708</v>
      </c>
      <c r="G2049" s="4">
        <v>2780</v>
      </c>
      <c r="H2049" s="130">
        <f t="shared" si="43"/>
        <v>847.34400000000005</v>
      </c>
      <c r="I2049" s="4">
        <v>6.6</v>
      </c>
      <c r="J2049" s="116">
        <f t="shared" si="44"/>
        <v>2.0116800000000001</v>
      </c>
      <c r="K2049" s="6" t="s">
        <v>890</v>
      </c>
      <c r="U2049">
        <v>0</v>
      </c>
    </row>
    <row r="2050" spans="2:21">
      <c r="B2050" s="11">
        <v>34067</v>
      </c>
      <c r="C2050" s="6" t="s">
        <v>2186</v>
      </c>
      <c r="D2050" s="4" t="s">
        <v>2187</v>
      </c>
      <c r="F2050" s="4" t="s">
        <v>615</v>
      </c>
      <c r="G2050" s="4">
        <v>3070</v>
      </c>
      <c r="H2050" s="130">
        <f t="shared" ref="H2050:H2314" si="45">G2050*0.3048</f>
        <v>935.7360000000001</v>
      </c>
      <c r="I2050" s="4">
        <v>6.6</v>
      </c>
      <c r="J2050" s="116">
        <f t="shared" si="44"/>
        <v>2.0116800000000001</v>
      </c>
      <c r="K2050" s="6" t="s">
        <v>123</v>
      </c>
      <c r="U2050">
        <v>0</v>
      </c>
    </row>
    <row r="2051" spans="2:21">
      <c r="B2051" s="11">
        <v>34067</v>
      </c>
      <c r="C2051" s="6" t="s">
        <v>2186</v>
      </c>
      <c r="D2051" s="4" t="s">
        <v>2187</v>
      </c>
      <c r="F2051" s="4" t="s">
        <v>552</v>
      </c>
      <c r="G2051" s="4">
        <v>2770</v>
      </c>
      <c r="H2051" s="130">
        <f t="shared" si="45"/>
        <v>844.29600000000005</v>
      </c>
      <c r="I2051" s="4">
        <v>6.6</v>
      </c>
      <c r="J2051" s="116">
        <f t="shared" si="44"/>
        <v>2.0116800000000001</v>
      </c>
      <c r="K2051" s="6" t="s">
        <v>567</v>
      </c>
      <c r="U2051">
        <v>0</v>
      </c>
    </row>
    <row r="2052" spans="2:21">
      <c r="B2052" s="11">
        <v>34067</v>
      </c>
      <c r="C2052" s="6" t="s">
        <v>2186</v>
      </c>
      <c r="D2052" s="4" t="s">
        <v>2187</v>
      </c>
      <c r="F2052" s="4" t="s">
        <v>71</v>
      </c>
      <c r="G2052" s="4">
        <v>2740</v>
      </c>
      <c r="H2052" s="130">
        <f t="shared" si="45"/>
        <v>835.15200000000004</v>
      </c>
      <c r="I2052" s="4">
        <v>6.6</v>
      </c>
      <c r="J2052" s="116">
        <f t="shared" si="44"/>
        <v>2.0116800000000001</v>
      </c>
      <c r="K2052" s="6" t="s">
        <v>29</v>
      </c>
      <c r="U2052">
        <v>0</v>
      </c>
    </row>
    <row r="2053" spans="2:21">
      <c r="B2053" s="11">
        <v>34067</v>
      </c>
      <c r="C2053" s="6" t="s">
        <v>2186</v>
      </c>
      <c r="D2053" s="4" t="s">
        <v>2187</v>
      </c>
      <c r="F2053" s="4" t="s">
        <v>786</v>
      </c>
      <c r="G2053" s="4">
        <v>2770</v>
      </c>
      <c r="H2053" s="130">
        <f t="shared" si="45"/>
        <v>844.29600000000005</v>
      </c>
      <c r="I2053" s="4">
        <v>6.6</v>
      </c>
      <c r="J2053" s="116">
        <f t="shared" si="44"/>
        <v>2.0116800000000001</v>
      </c>
      <c r="K2053" s="6" t="s">
        <v>567</v>
      </c>
      <c r="U2053">
        <v>0</v>
      </c>
    </row>
    <row r="2054" spans="2:21">
      <c r="B2054" s="11">
        <v>34067</v>
      </c>
      <c r="C2054" s="6" t="s">
        <v>2186</v>
      </c>
      <c r="D2054" s="4" t="s">
        <v>2187</v>
      </c>
      <c r="F2054" s="4" t="s">
        <v>621</v>
      </c>
      <c r="G2054" s="4">
        <v>3000</v>
      </c>
      <c r="H2054" s="130">
        <f t="shared" si="45"/>
        <v>914.40000000000009</v>
      </c>
      <c r="I2054" s="4">
        <v>6.6</v>
      </c>
      <c r="J2054" s="116">
        <f t="shared" si="44"/>
        <v>2.0116800000000001</v>
      </c>
      <c r="K2054" s="6" t="s">
        <v>567</v>
      </c>
      <c r="U2054">
        <v>0</v>
      </c>
    </row>
    <row r="2055" spans="2:21">
      <c r="B2055" s="11">
        <v>34070</v>
      </c>
      <c r="C2055" s="6" t="s">
        <v>2077</v>
      </c>
      <c r="D2055" s="4" t="s">
        <v>1351</v>
      </c>
      <c r="F2055" s="4" t="s">
        <v>786</v>
      </c>
      <c r="G2055" s="4">
        <v>3050</v>
      </c>
      <c r="H2055" s="130">
        <f t="shared" si="45"/>
        <v>929.6400000000001</v>
      </c>
      <c r="I2055" s="4">
        <v>40</v>
      </c>
      <c r="J2055" s="116">
        <f t="shared" ref="J2055:J2310" si="46">I2055*0.3048</f>
        <v>12.192</v>
      </c>
      <c r="K2055" s="6" t="s">
        <v>241</v>
      </c>
      <c r="N2055" s="17" t="s">
        <v>2188</v>
      </c>
      <c r="O2055" s="17" t="s">
        <v>2956</v>
      </c>
      <c r="U2055">
        <v>0</v>
      </c>
    </row>
    <row r="2056" spans="2:21">
      <c r="B2056" s="11">
        <v>34070</v>
      </c>
      <c r="C2056" s="6" t="s">
        <v>2077</v>
      </c>
      <c r="D2056" s="4" t="s">
        <v>1351</v>
      </c>
      <c r="F2056" s="4" t="s">
        <v>621</v>
      </c>
      <c r="G2056" s="4">
        <v>3260</v>
      </c>
      <c r="H2056" s="130">
        <f t="shared" si="45"/>
        <v>993.64800000000002</v>
      </c>
      <c r="I2056" s="4">
        <v>60</v>
      </c>
      <c r="J2056" s="116">
        <f t="shared" si="46"/>
        <v>18.288</v>
      </c>
      <c r="O2056" s="17" t="s">
        <v>2956</v>
      </c>
      <c r="U2056">
        <v>0</v>
      </c>
    </row>
    <row r="2057" spans="2:21">
      <c r="B2057" s="11">
        <v>34071</v>
      </c>
      <c r="C2057" s="6" t="s">
        <v>2064</v>
      </c>
      <c r="D2057" s="4" t="s">
        <v>2189</v>
      </c>
      <c r="F2057" s="4" t="s">
        <v>106</v>
      </c>
      <c r="G2057" s="4">
        <v>3150</v>
      </c>
      <c r="H2057" s="130">
        <f t="shared" si="45"/>
        <v>960.12</v>
      </c>
      <c r="I2057" s="4">
        <v>40</v>
      </c>
      <c r="J2057" s="116">
        <f t="shared" si="46"/>
        <v>12.192</v>
      </c>
      <c r="U2057">
        <v>0</v>
      </c>
    </row>
    <row r="2058" spans="2:21">
      <c r="B2058" s="11">
        <v>34072</v>
      </c>
      <c r="C2058" s="6" t="s">
        <v>2064</v>
      </c>
      <c r="D2058" s="4">
        <v>20</v>
      </c>
      <c r="F2058" s="4" t="s">
        <v>655</v>
      </c>
      <c r="G2058" s="4">
        <v>3040</v>
      </c>
      <c r="H2058" s="130">
        <f t="shared" si="45"/>
        <v>926.5920000000001</v>
      </c>
      <c r="I2058" s="4">
        <v>55</v>
      </c>
      <c r="J2058" s="116">
        <f t="shared" si="46"/>
        <v>16.763999999999999</v>
      </c>
      <c r="N2058" s="17" t="s">
        <v>2190</v>
      </c>
      <c r="O2058" s="17" t="s">
        <v>1105</v>
      </c>
      <c r="U2058">
        <v>0</v>
      </c>
    </row>
    <row r="2059" spans="2:21">
      <c r="B2059" s="11">
        <v>34073</v>
      </c>
      <c r="C2059" s="6" t="s">
        <v>2162</v>
      </c>
      <c r="D2059" s="4" t="s">
        <v>1855</v>
      </c>
      <c r="G2059" s="4">
        <v>3220</v>
      </c>
      <c r="H2059" s="130">
        <f t="shared" si="45"/>
        <v>981.45600000000002</v>
      </c>
      <c r="I2059" s="4">
        <v>20</v>
      </c>
      <c r="J2059" s="116">
        <f t="shared" si="46"/>
        <v>6.0960000000000001</v>
      </c>
      <c r="U2059">
        <v>0</v>
      </c>
    </row>
    <row r="2060" spans="2:21">
      <c r="B2060" s="11">
        <v>34077</v>
      </c>
      <c r="C2060" s="6" t="s">
        <v>2192</v>
      </c>
      <c r="D2060" s="4" t="s">
        <v>2191</v>
      </c>
      <c r="F2060" s="4" t="s">
        <v>299</v>
      </c>
      <c r="G2060" s="4">
        <v>3720</v>
      </c>
      <c r="H2060" s="130">
        <f t="shared" si="45"/>
        <v>1133.856</v>
      </c>
      <c r="I2060" s="4">
        <v>12</v>
      </c>
      <c r="J2060" s="116">
        <f t="shared" si="46"/>
        <v>3.6576000000000004</v>
      </c>
      <c r="K2060" s="6" t="s">
        <v>1030</v>
      </c>
      <c r="U2060">
        <v>0</v>
      </c>
    </row>
    <row r="2061" spans="2:21">
      <c r="B2061" s="11">
        <v>34078</v>
      </c>
      <c r="C2061" s="6" t="s">
        <v>2077</v>
      </c>
      <c r="D2061" s="4" t="s">
        <v>1947</v>
      </c>
      <c r="F2061" s="4" t="s">
        <v>561</v>
      </c>
      <c r="G2061" s="4">
        <v>3540</v>
      </c>
      <c r="H2061" s="130">
        <f t="shared" si="45"/>
        <v>1078.992</v>
      </c>
      <c r="I2061" s="4">
        <v>3.3</v>
      </c>
      <c r="J2061" s="116">
        <f t="shared" si="46"/>
        <v>1.0058400000000001</v>
      </c>
      <c r="K2061" s="6" t="s">
        <v>411</v>
      </c>
      <c r="U2061">
        <v>0</v>
      </c>
    </row>
    <row r="2062" spans="2:21">
      <c r="B2062" s="11">
        <v>34081</v>
      </c>
      <c r="C2062" s="6" t="s">
        <v>2077</v>
      </c>
      <c r="F2062" s="4" t="s">
        <v>1273</v>
      </c>
      <c r="G2062" s="4">
        <v>2400</v>
      </c>
      <c r="H2062" s="130">
        <f t="shared" si="45"/>
        <v>731.52</v>
      </c>
      <c r="I2062" s="4">
        <v>40</v>
      </c>
      <c r="J2062" s="116">
        <f t="shared" si="46"/>
        <v>12.192</v>
      </c>
      <c r="N2062" s="17" t="s">
        <v>2193</v>
      </c>
      <c r="O2062" s="17" t="s">
        <v>2834</v>
      </c>
      <c r="U2062">
        <v>0</v>
      </c>
    </row>
    <row r="2063" spans="2:21">
      <c r="B2063" s="11">
        <v>34081</v>
      </c>
      <c r="C2063" s="6" t="s">
        <v>2077</v>
      </c>
      <c r="F2063" s="4" t="s">
        <v>1273</v>
      </c>
      <c r="H2063" s="130"/>
      <c r="I2063" s="4">
        <v>16.5</v>
      </c>
      <c r="J2063" s="116">
        <f t="shared" si="46"/>
        <v>5.0292000000000003</v>
      </c>
      <c r="O2063" s="17" t="s">
        <v>2834</v>
      </c>
      <c r="U2063">
        <v>0</v>
      </c>
    </row>
    <row r="2064" spans="2:21">
      <c r="B2064" s="11">
        <v>34090</v>
      </c>
      <c r="C2064" s="6" t="s">
        <v>2192</v>
      </c>
      <c r="D2064" s="4" t="s">
        <v>1440</v>
      </c>
      <c r="F2064" s="4" t="s">
        <v>1957</v>
      </c>
      <c r="G2064" s="4">
        <v>2750</v>
      </c>
      <c r="H2064" s="130">
        <f t="shared" si="45"/>
        <v>838.2</v>
      </c>
      <c r="I2064" s="4">
        <v>20</v>
      </c>
      <c r="J2064" s="116">
        <f t="shared" si="46"/>
        <v>6.0960000000000001</v>
      </c>
      <c r="K2064" s="6" t="s">
        <v>259</v>
      </c>
      <c r="O2064" s="17" t="s">
        <v>2196</v>
      </c>
      <c r="P2064" s="6" t="s">
        <v>2194</v>
      </c>
      <c r="R2064">
        <v>2</v>
      </c>
      <c r="U2064">
        <v>0</v>
      </c>
    </row>
    <row r="2065" spans="2:21">
      <c r="B2065" s="11">
        <v>34090</v>
      </c>
      <c r="C2065" s="6" t="s">
        <v>2192</v>
      </c>
      <c r="D2065" s="4" t="s">
        <v>1440</v>
      </c>
      <c r="F2065" s="4" t="s">
        <v>548</v>
      </c>
      <c r="G2065" s="4">
        <v>3110</v>
      </c>
      <c r="H2065" s="130">
        <f t="shared" si="45"/>
        <v>947.928</v>
      </c>
      <c r="I2065" s="4">
        <v>23</v>
      </c>
      <c r="J2065" s="116">
        <f t="shared" si="46"/>
        <v>7.0104000000000006</v>
      </c>
      <c r="K2065" s="6" t="s">
        <v>112</v>
      </c>
      <c r="O2065" s="17" t="s">
        <v>2196</v>
      </c>
      <c r="P2065" s="6" t="s">
        <v>776</v>
      </c>
      <c r="U2065">
        <v>0</v>
      </c>
    </row>
    <row r="2066" spans="2:21">
      <c r="B2066" s="11">
        <v>34090</v>
      </c>
      <c r="C2066" s="6" t="s">
        <v>2192</v>
      </c>
      <c r="D2066" s="4" t="s">
        <v>1440</v>
      </c>
      <c r="F2066" s="4" t="s">
        <v>1950</v>
      </c>
      <c r="G2066" s="4">
        <v>3280</v>
      </c>
      <c r="H2066" s="130">
        <f t="shared" si="45"/>
        <v>999.74400000000003</v>
      </c>
      <c r="I2066" s="4">
        <v>15</v>
      </c>
      <c r="J2066" s="116">
        <f t="shared" si="46"/>
        <v>4.5720000000000001</v>
      </c>
      <c r="K2066" s="6" t="s">
        <v>204</v>
      </c>
      <c r="O2066" s="17" t="s">
        <v>2196</v>
      </c>
      <c r="U2066">
        <v>0</v>
      </c>
    </row>
    <row r="2067" spans="2:21">
      <c r="B2067" s="11">
        <v>34090</v>
      </c>
      <c r="C2067" s="6" t="s">
        <v>2192</v>
      </c>
      <c r="D2067" s="4" t="s">
        <v>1440</v>
      </c>
      <c r="F2067" s="4" t="s">
        <v>1909</v>
      </c>
      <c r="G2067" s="4">
        <v>3400</v>
      </c>
      <c r="H2067" s="130">
        <f t="shared" si="45"/>
        <v>1036.3200000000002</v>
      </c>
      <c r="I2067" s="4">
        <v>65</v>
      </c>
      <c r="J2067" s="116">
        <f t="shared" si="46"/>
        <v>19.812000000000001</v>
      </c>
      <c r="K2067" s="6" t="s">
        <v>58</v>
      </c>
      <c r="N2067" s="17" t="s">
        <v>2196</v>
      </c>
      <c r="O2067" s="17" t="s">
        <v>2196</v>
      </c>
      <c r="P2067" s="6" t="s">
        <v>2195</v>
      </c>
      <c r="U2067">
        <v>0</v>
      </c>
    </row>
    <row r="2068" spans="2:21">
      <c r="B2068" s="11">
        <v>34090</v>
      </c>
      <c r="C2068" s="6" t="s">
        <v>2192</v>
      </c>
      <c r="D2068" s="4" t="s">
        <v>1440</v>
      </c>
      <c r="F2068" s="4" t="s">
        <v>1912</v>
      </c>
      <c r="G2068" s="4">
        <v>3400</v>
      </c>
      <c r="H2068" s="130">
        <f t="shared" si="45"/>
        <v>1036.3200000000002</v>
      </c>
      <c r="I2068" s="4">
        <v>55</v>
      </c>
      <c r="J2068" s="116">
        <f t="shared" si="46"/>
        <v>16.763999999999999</v>
      </c>
      <c r="K2068" s="6" t="s">
        <v>120</v>
      </c>
      <c r="O2068" s="17" t="s">
        <v>2196</v>
      </c>
      <c r="U2068">
        <v>0</v>
      </c>
    </row>
    <row r="2069" spans="2:21">
      <c r="B2069" s="11">
        <v>34090</v>
      </c>
      <c r="C2069" s="6" t="s">
        <v>2192</v>
      </c>
      <c r="D2069" s="4" t="s">
        <v>1440</v>
      </c>
      <c r="F2069" s="4" t="s">
        <v>1913</v>
      </c>
      <c r="G2069" s="4">
        <v>3450</v>
      </c>
      <c r="H2069" s="130">
        <f t="shared" si="45"/>
        <v>1051.56</v>
      </c>
      <c r="I2069" s="4">
        <v>50</v>
      </c>
      <c r="J2069" s="116">
        <f t="shared" si="46"/>
        <v>15.24</v>
      </c>
      <c r="O2069" s="17" t="s">
        <v>2196</v>
      </c>
      <c r="U2069">
        <v>0</v>
      </c>
    </row>
    <row r="2070" spans="2:21">
      <c r="B2070" s="11">
        <v>34090</v>
      </c>
      <c r="C2070" s="6" t="s">
        <v>2192</v>
      </c>
      <c r="D2070" s="4" t="s">
        <v>1440</v>
      </c>
      <c r="F2070" s="4" t="s">
        <v>1915</v>
      </c>
      <c r="G2070" s="4">
        <v>3520</v>
      </c>
      <c r="H2070" s="130">
        <f t="shared" si="45"/>
        <v>1072.896</v>
      </c>
      <c r="I2070" s="4">
        <v>35</v>
      </c>
      <c r="J2070" s="116">
        <f t="shared" si="46"/>
        <v>10.668000000000001</v>
      </c>
      <c r="O2070" s="17" t="s">
        <v>2196</v>
      </c>
      <c r="U2070">
        <v>0</v>
      </c>
    </row>
    <row r="2071" spans="2:21">
      <c r="B2071" s="11">
        <v>34091</v>
      </c>
      <c r="C2071" s="6" t="s">
        <v>2064</v>
      </c>
      <c r="D2071" s="4" t="s">
        <v>1565</v>
      </c>
      <c r="F2071" s="4" t="s">
        <v>616</v>
      </c>
      <c r="G2071" s="4">
        <v>2500</v>
      </c>
      <c r="H2071" s="130">
        <f t="shared" si="45"/>
        <v>762</v>
      </c>
      <c r="I2071" s="4">
        <v>22</v>
      </c>
      <c r="J2071" s="116">
        <f t="shared" si="46"/>
        <v>6.7056000000000004</v>
      </c>
      <c r="K2071" s="6" t="s">
        <v>171</v>
      </c>
      <c r="N2071" s="17" t="s">
        <v>2197</v>
      </c>
      <c r="O2071" s="17" t="s">
        <v>1105</v>
      </c>
      <c r="U2071">
        <v>0</v>
      </c>
    </row>
    <row r="2072" spans="2:21">
      <c r="B2072" s="11">
        <v>34094</v>
      </c>
      <c r="C2072" s="6" t="s">
        <v>2198</v>
      </c>
      <c r="D2072" s="4" t="s">
        <v>2199</v>
      </c>
      <c r="F2072" s="4" t="s">
        <v>1919</v>
      </c>
      <c r="G2072" s="4">
        <v>2950</v>
      </c>
      <c r="H2072" s="130">
        <f t="shared" si="45"/>
        <v>899.16000000000008</v>
      </c>
      <c r="I2072" s="4">
        <v>20</v>
      </c>
      <c r="J2072" s="116">
        <f t="shared" si="46"/>
        <v>6.0960000000000001</v>
      </c>
      <c r="K2072" s="6" t="s">
        <v>45</v>
      </c>
      <c r="N2072" s="17" t="s">
        <v>2197</v>
      </c>
      <c r="O2072" s="17" t="s">
        <v>1105</v>
      </c>
      <c r="U2072">
        <v>0</v>
      </c>
    </row>
    <row r="2073" spans="2:21">
      <c r="B2073" s="11">
        <v>34094</v>
      </c>
      <c r="C2073" s="6" t="s">
        <v>2198</v>
      </c>
      <c r="D2073" s="4" t="s">
        <v>2199</v>
      </c>
      <c r="F2073" s="4" t="s">
        <v>2200</v>
      </c>
      <c r="G2073" s="4">
        <v>3600</v>
      </c>
      <c r="H2073" s="130">
        <f t="shared" si="45"/>
        <v>1097.28</v>
      </c>
      <c r="I2073" s="4">
        <v>60</v>
      </c>
      <c r="J2073" s="116">
        <f t="shared" si="46"/>
        <v>18.288</v>
      </c>
      <c r="O2073" s="17" t="s">
        <v>1105</v>
      </c>
      <c r="U2073">
        <v>0</v>
      </c>
    </row>
    <row r="2074" spans="2:21">
      <c r="B2074" s="11">
        <v>34094</v>
      </c>
      <c r="C2074" s="6" t="s">
        <v>2198</v>
      </c>
      <c r="D2074" s="4" t="s">
        <v>2199</v>
      </c>
      <c r="F2074" s="4" t="s">
        <v>1994</v>
      </c>
      <c r="G2074" s="4">
        <v>3550</v>
      </c>
      <c r="H2074" s="130">
        <f t="shared" si="45"/>
        <v>1082.04</v>
      </c>
      <c r="I2074" s="4">
        <v>55</v>
      </c>
      <c r="J2074" s="116">
        <f t="shared" si="46"/>
        <v>16.763999999999999</v>
      </c>
      <c r="K2074" s="6" t="s">
        <v>142</v>
      </c>
      <c r="O2074" s="17" t="s">
        <v>1105</v>
      </c>
      <c r="U2074">
        <v>0</v>
      </c>
    </row>
    <row r="2075" spans="2:21">
      <c r="B2075" s="11">
        <v>34096</v>
      </c>
      <c r="C2075" s="6" t="s">
        <v>2064</v>
      </c>
      <c r="D2075" s="4" t="s">
        <v>2045</v>
      </c>
      <c r="F2075" s="4" t="s">
        <v>54</v>
      </c>
      <c r="G2075" s="4">
        <v>3830</v>
      </c>
      <c r="H2075" s="130">
        <f t="shared" si="45"/>
        <v>1167.384</v>
      </c>
      <c r="I2075" s="4">
        <v>40</v>
      </c>
      <c r="J2075" s="116">
        <f t="shared" si="46"/>
        <v>12.192</v>
      </c>
      <c r="K2075" s="6" t="s">
        <v>773</v>
      </c>
      <c r="U2075">
        <v>0</v>
      </c>
    </row>
    <row r="2076" spans="2:21">
      <c r="B2076" s="11">
        <v>34096</v>
      </c>
      <c r="C2076" s="6" t="s">
        <v>2064</v>
      </c>
      <c r="D2076" s="4" t="s">
        <v>2045</v>
      </c>
      <c r="F2076" s="4" t="s">
        <v>42</v>
      </c>
      <c r="G2076" s="4">
        <v>3820</v>
      </c>
      <c r="H2076" s="130">
        <f t="shared" si="45"/>
        <v>1164.336</v>
      </c>
      <c r="I2076" s="4">
        <v>35</v>
      </c>
      <c r="J2076" s="116">
        <f t="shared" si="46"/>
        <v>10.668000000000001</v>
      </c>
      <c r="U2076">
        <v>0</v>
      </c>
    </row>
    <row r="2077" spans="2:21">
      <c r="B2077" s="11">
        <v>34096</v>
      </c>
      <c r="C2077" s="6" t="s">
        <v>2064</v>
      </c>
      <c r="D2077" s="4" t="s">
        <v>2045</v>
      </c>
      <c r="F2077" s="4" t="s">
        <v>851</v>
      </c>
      <c r="G2077" s="4">
        <v>3810</v>
      </c>
      <c r="H2077" s="130">
        <f t="shared" si="45"/>
        <v>1161.288</v>
      </c>
      <c r="I2077" s="4">
        <v>30</v>
      </c>
      <c r="J2077" s="116">
        <f t="shared" si="46"/>
        <v>9.1440000000000001</v>
      </c>
      <c r="K2077" s="6" t="s">
        <v>1118</v>
      </c>
      <c r="U2077">
        <v>0</v>
      </c>
    </row>
    <row r="2078" spans="2:21">
      <c r="B2078" s="11">
        <v>34096</v>
      </c>
      <c r="C2078" s="6" t="s">
        <v>2064</v>
      </c>
      <c r="D2078" s="4" t="s">
        <v>2045</v>
      </c>
      <c r="G2078" s="4">
        <v>3480</v>
      </c>
      <c r="H2078" s="130">
        <f t="shared" si="45"/>
        <v>1060.704</v>
      </c>
      <c r="I2078" s="4">
        <v>30</v>
      </c>
      <c r="J2078" s="116">
        <f t="shared" si="46"/>
        <v>9.1440000000000001</v>
      </c>
      <c r="K2078" s="6" t="s">
        <v>129</v>
      </c>
      <c r="U2078">
        <v>0</v>
      </c>
    </row>
    <row r="2079" spans="2:21">
      <c r="B2079" s="11">
        <v>34100</v>
      </c>
      <c r="C2079" s="6" t="s">
        <v>2064</v>
      </c>
      <c r="D2079" s="4">
        <v>2</v>
      </c>
      <c r="F2079" s="4" t="s">
        <v>689</v>
      </c>
      <c r="G2079" s="4">
        <v>4850</v>
      </c>
      <c r="H2079" s="130">
        <f t="shared" si="45"/>
        <v>1478.28</v>
      </c>
      <c r="I2079" s="4">
        <v>20</v>
      </c>
      <c r="J2079" s="116">
        <f t="shared" si="46"/>
        <v>6.0960000000000001</v>
      </c>
      <c r="K2079" s="6" t="s">
        <v>890</v>
      </c>
      <c r="U2079">
        <v>0</v>
      </c>
    </row>
    <row r="2080" spans="2:21">
      <c r="B2080" s="11">
        <v>34100</v>
      </c>
      <c r="C2080" s="6" t="s">
        <v>2064</v>
      </c>
      <c r="D2080" s="4">
        <v>2</v>
      </c>
      <c r="F2080" s="4" t="s">
        <v>634</v>
      </c>
      <c r="G2080" s="4">
        <v>5060</v>
      </c>
      <c r="H2080" s="130">
        <f t="shared" si="45"/>
        <v>1542.288</v>
      </c>
      <c r="I2080" s="4">
        <v>25</v>
      </c>
      <c r="J2080" s="116">
        <f t="shared" si="46"/>
        <v>7.62</v>
      </c>
      <c r="K2080" s="6" t="s">
        <v>481</v>
      </c>
      <c r="U2080">
        <v>0</v>
      </c>
    </row>
    <row r="2081" spans="2:21">
      <c r="B2081" s="11">
        <v>34100</v>
      </c>
      <c r="C2081" s="6" t="s">
        <v>2064</v>
      </c>
      <c r="D2081" s="4">
        <v>2</v>
      </c>
      <c r="G2081" s="4">
        <v>5100</v>
      </c>
      <c r="H2081" s="130">
        <f t="shared" si="45"/>
        <v>1554.48</v>
      </c>
      <c r="I2081" s="4">
        <v>14</v>
      </c>
      <c r="J2081" s="116">
        <f t="shared" si="46"/>
        <v>4.2671999999999999</v>
      </c>
      <c r="U2081">
        <v>0</v>
      </c>
    </row>
    <row r="2082" spans="2:21">
      <c r="B2082" s="11">
        <v>34100</v>
      </c>
      <c r="C2082" s="6" t="s">
        <v>2064</v>
      </c>
      <c r="D2082" s="4">
        <v>2</v>
      </c>
      <c r="F2082" s="4" t="s">
        <v>638</v>
      </c>
      <c r="G2082" s="4">
        <v>5280</v>
      </c>
      <c r="H2082" s="130">
        <f t="shared" si="45"/>
        <v>1609.3440000000001</v>
      </c>
      <c r="I2082" s="4">
        <v>14</v>
      </c>
      <c r="J2082" s="116">
        <f t="shared" si="46"/>
        <v>4.2671999999999999</v>
      </c>
      <c r="K2082" s="6" t="s">
        <v>773</v>
      </c>
      <c r="U2082">
        <v>0</v>
      </c>
    </row>
    <row r="2083" spans="2:21">
      <c r="B2083" s="11">
        <v>34101</v>
      </c>
      <c r="C2083" s="6" t="s">
        <v>2064</v>
      </c>
      <c r="D2083" s="4">
        <v>2</v>
      </c>
      <c r="F2083" s="4" t="s">
        <v>701</v>
      </c>
      <c r="G2083" s="4">
        <v>4775</v>
      </c>
      <c r="H2083" s="130">
        <f t="shared" si="45"/>
        <v>1455.42</v>
      </c>
      <c r="I2083" s="4">
        <v>95</v>
      </c>
      <c r="J2083" s="116">
        <f t="shared" si="46"/>
        <v>28.956000000000003</v>
      </c>
      <c r="P2083" s="6" t="s">
        <v>2201</v>
      </c>
      <c r="U2083">
        <v>0</v>
      </c>
    </row>
    <row r="2084" spans="2:21">
      <c r="B2084" s="11">
        <v>34101</v>
      </c>
      <c r="C2084" s="6" t="s">
        <v>2064</v>
      </c>
      <c r="D2084" s="4">
        <v>2</v>
      </c>
      <c r="G2084" s="4">
        <v>5000</v>
      </c>
      <c r="H2084" s="130">
        <f t="shared" si="45"/>
        <v>1524</v>
      </c>
      <c r="I2084" s="4">
        <v>18</v>
      </c>
      <c r="J2084" s="116">
        <f t="shared" si="46"/>
        <v>5.4864000000000006</v>
      </c>
      <c r="U2084">
        <v>0</v>
      </c>
    </row>
    <row r="2085" spans="2:21">
      <c r="B2085" s="11">
        <v>34101</v>
      </c>
      <c r="C2085" s="6" t="s">
        <v>2064</v>
      </c>
      <c r="D2085" s="4">
        <v>2</v>
      </c>
      <c r="H2085" s="130"/>
      <c r="I2085" s="4">
        <v>30</v>
      </c>
      <c r="J2085" s="116">
        <f t="shared" si="46"/>
        <v>9.1440000000000001</v>
      </c>
      <c r="K2085" s="6" t="s">
        <v>112</v>
      </c>
      <c r="U2085">
        <v>0</v>
      </c>
    </row>
    <row r="2086" spans="2:21">
      <c r="B2086" s="11">
        <v>34101</v>
      </c>
      <c r="C2086" s="6" t="s">
        <v>2064</v>
      </c>
      <c r="D2086" s="4">
        <v>2</v>
      </c>
      <c r="H2086" s="130"/>
      <c r="I2086" s="4">
        <v>32</v>
      </c>
      <c r="J2086" s="116">
        <f t="shared" si="46"/>
        <v>9.7536000000000005</v>
      </c>
      <c r="U2086">
        <v>0</v>
      </c>
    </row>
    <row r="2087" spans="2:21">
      <c r="B2087" s="11">
        <v>34106</v>
      </c>
      <c r="C2087" s="6" t="s">
        <v>2203</v>
      </c>
      <c r="F2087" s="4" t="s">
        <v>724</v>
      </c>
      <c r="G2087" s="4">
        <v>4625</v>
      </c>
      <c r="H2087" s="130">
        <f t="shared" si="45"/>
        <v>1409.7</v>
      </c>
      <c r="I2087" s="4">
        <v>7</v>
      </c>
      <c r="J2087" s="116">
        <f t="shared" si="46"/>
        <v>2.1335999999999999</v>
      </c>
      <c r="K2087" s="6" t="s">
        <v>1036</v>
      </c>
      <c r="L2087" s="6" t="s">
        <v>1858</v>
      </c>
      <c r="N2087" s="17" t="s">
        <v>2202</v>
      </c>
      <c r="O2087" s="17" t="s">
        <v>2957</v>
      </c>
      <c r="U2087">
        <v>0</v>
      </c>
    </row>
    <row r="2088" spans="2:21">
      <c r="B2088" s="11">
        <v>34106</v>
      </c>
      <c r="C2088" s="6" t="s">
        <v>2203</v>
      </c>
      <c r="G2088" s="4">
        <v>4580</v>
      </c>
      <c r="H2088" s="130">
        <f t="shared" si="45"/>
        <v>1395.9840000000002</v>
      </c>
      <c r="I2088" s="4">
        <v>20</v>
      </c>
      <c r="J2088" s="116">
        <f t="shared" si="46"/>
        <v>6.0960000000000001</v>
      </c>
      <c r="K2088" s="6" t="s">
        <v>1012</v>
      </c>
      <c r="O2088" s="17" t="s">
        <v>2957</v>
      </c>
      <c r="U2088">
        <v>0</v>
      </c>
    </row>
    <row r="2089" spans="2:21">
      <c r="B2089" s="11">
        <v>34107</v>
      </c>
      <c r="C2089" s="6" t="s">
        <v>2203</v>
      </c>
      <c r="D2089" s="4" t="s">
        <v>1409</v>
      </c>
      <c r="F2089" s="4" t="s">
        <v>658</v>
      </c>
      <c r="G2089" s="4">
        <v>4720</v>
      </c>
      <c r="H2089" s="130">
        <f t="shared" si="45"/>
        <v>1438.6560000000002</v>
      </c>
      <c r="I2089" s="4">
        <v>25</v>
      </c>
      <c r="J2089" s="116">
        <f t="shared" si="46"/>
        <v>7.62</v>
      </c>
      <c r="U2089">
        <v>0</v>
      </c>
    </row>
    <row r="2090" spans="2:21">
      <c r="B2090" s="11">
        <v>34113</v>
      </c>
      <c r="C2090" s="6" t="s">
        <v>2203</v>
      </c>
      <c r="D2090" s="4" t="s">
        <v>2204</v>
      </c>
      <c r="F2090" s="4" t="s">
        <v>1908</v>
      </c>
      <c r="G2090" s="4">
        <v>5400</v>
      </c>
      <c r="H2090" s="130">
        <f t="shared" si="45"/>
        <v>1645.92</v>
      </c>
      <c r="I2090" s="4">
        <v>25</v>
      </c>
      <c r="J2090" s="116">
        <f t="shared" si="46"/>
        <v>7.62</v>
      </c>
      <c r="K2090" s="6" t="s">
        <v>120</v>
      </c>
      <c r="U2090">
        <v>0</v>
      </c>
    </row>
    <row r="2091" spans="2:21">
      <c r="B2091" s="11">
        <v>34115</v>
      </c>
      <c r="C2091" s="6" t="s">
        <v>2203</v>
      </c>
      <c r="D2091" s="4" t="s">
        <v>2205</v>
      </c>
      <c r="F2091" s="4" t="s">
        <v>299</v>
      </c>
      <c r="G2091" s="4">
        <v>5150</v>
      </c>
      <c r="H2091" s="130">
        <f t="shared" si="45"/>
        <v>1569.72</v>
      </c>
      <c r="I2091" s="4">
        <v>20</v>
      </c>
      <c r="J2091" s="116">
        <f t="shared" si="46"/>
        <v>6.0960000000000001</v>
      </c>
      <c r="N2091" s="17" t="s">
        <v>2206</v>
      </c>
      <c r="U2091">
        <v>0</v>
      </c>
    </row>
    <row r="2092" spans="2:21">
      <c r="B2092" s="11">
        <v>34115</v>
      </c>
      <c r="C2092" s="6" t="s">
        <v>2203</v>
      </c>
      <c r="D2092" s="4" t="s">
        <v>2205</v>
      </c>
      <c r="F2092" s="4" t="s">
        <v>915</v>
      </c>
      <c r="G2092" s="4">
        <v>5850</v>
      </c>
      <c r="H2092" s="130">
        <f t="shared" si="45"/>
        <v>1783.0800000000002</v>
      </c>
      <c r="I2092" s="4">
        <v>25</v>
      </c>
      <c r="J2092" s="116">
        <f t="shared" si="46"/>
        <v>7.62</v>
      </c>
      <c r="K2092" s="6" t="s">
        <v>120</v>
      </c>
      <c r="U2092">
        <v>0</v>
      </c>
    </row>
    <row r="2093" spans="2:21">
      <c r="B2093" s="11">
        <v>34118</v>
      </c>
      <c r="C2093" s="6" t="s">
        <v>2207</v>
      </c>
      <c r="D2093" s="4">
        <v>19</v>
      </c>
      <c r="F2093" s="4" t="s">
        <v>849</v>
      </c>
      <c r="G2093" s="4">
        <v>5320</v>
      </c>
      <c r="H2093" s="130">
        <f t="shared" si="45"/>
        <v>1621.5360000000001</v>
      </c>
      <c r="I2093" s="4">
        <v>18</v>
      </c>
      <c r="J2093" s="116">
        <f t="shared" si="46"/>
        <v>5.4864000000000006</v>
      </c>
      <c r="U2093">
        <v>0</v>
      </c>
    </row>
    <row r="2094" spans="2:21">
      <c r="B2094" s="11">
        <v>34119</v>
      </c>
      <c r="D2094" s="4" t="s">
        <v>2208</v>
      </c>
      <c r="F2094" s="4" t="s">
        <v>552</v>
      </c>
      <c r="G2094" s="4">
        <v>5850</v>
      </c>
      <c r="H2094" s="130">
        <f t="shared" si="45"/>
        <v>1783.0800000000002</v>
      </c>
      <c r="I2094" s="4">
        <v>10</v>
      </c>
      <c r="J2094" s="116">
        <f t="shared" si="46"/>
        <v>3.048</v>
      </c>
      <c r="U2094">
        <v>0</v>
      </c>
    </row>
    <row r="2095" spans="2:21">
      <c r="B2095" s="11">
        <v>34121</v>
      </c>
      <c r="C2095" s="6" t="s">
        <v>2209</v>
      </c>
      <c r="D2095" s="4" t="s">
        <v>2210</v>
      </c>
      <c r="F2095" s="4" t="s">
        <v>71</v>
      </c>
      <c r="G2095" s="4">
        <v>5500</v>
      </c>
      <c r="H2095" s="130">
        <f t="shared" si="45"/>
        <v>1676.4</v>
      </c>
      <c r="I2095" s="4">
        <v>20</v>
      </c>
      <c r="J2095" s="116">
        <f t="shared" si="46"/>
        <v>6.0960000000000001</v>
      </c>
      <c r="K2095" s="6" t="s">
        <v>1404</v>
      </c>
      <c r="U2095">
        <v>0</v>
      </c>
    </row>
    <row r="2096" spans="2:21">
      <c r="B2096" s="11">
        <v>34124</v>
      </c>
      <c r="C2096" s="6" t="s">
        <v>2209</v>
      </c>
      <c r="D2096" s="4" t="s">
        <v>1512</v>
      </c>
      <c r="G2096" s="4">
        <v>3965</v>
      </c>
      <c r="H2096" s="130">
        <f t="shared" si="45"/>
        <v>1208.5320000000002</v>
      </c>
      <c r="I2096" s="4">
        <v>40</v>
      </c>
      <c r="J2096" s="116">
        <f t="shared" si="46"/>
        <v>12.192</v>
      </c>
      <c r="K2096" s="6" t="s">
        <v>320</v>
      </c>
      <c r="N2096" s="17" t="s">
        <v>2211</v>
      </c>
      <c r="O2096" s="17" t="s">
        <v>2843</v>
      </c>
      <c r="U2096">
        <v>0</v>
      </c>
    </row>
    <row r="2097" spans="2:21">
      <c r="B2097" s="11">
        <v>34124</v>
      </c>
      <c r="C2097" s="6" t="s">
        <v>2209</v>
      </c>
      <c r="D2097" s="4" t="s">
        <v>1512</v>
      </c>
      <c r="H2097" s="130"/>
      <c r="I2097" s="4">
        <v>20</v>
      </c>
      <c r="J2097" s="116">
        <f t="shared" si="46"/>
        <v>6.0960000000000001</v>
      </c>
      <c r="K2097" s="6" t="s">
        <v>1455</v>
      </c>
      <c r="N2097" s="17" t="s">
        <v>2212</v>
      </c>
      <c r="O2097" s="17" t="s">
        <v>2958</v>
      </c>
      <c r="U2097">
        <v>0</v>
      </c>
    </row>
    <row r="2098" spans="2:21">
      <c r="B2098" s="11">
        <v>34128</v>
      </c>
      <c r="C2098" s="6" t="s">
        <v>2209</v>
      </c>
      <c r="D2098" s="4" t="s">
        <v>2213</v>
      </c>
      <c r="F2098" s="4" t="s">
        <v>634</v>
      </c>
      <c r="G2098" s="4">
        <v>5650</v>
      </c>
      <c r="H2098" s="130">
        <f t="shared" si="45"/>
        <v>1722.1200000000001</v>
      </c>
      <c r="I2098" s="4">
        <v>22</v>
      </c>
      <c r="J2098" s="116">
        <f t="shared" si="46"/>
        <v>6.7056000000000004</v>
      </c>
      <c r="P2098" s="6" t="s">
        <v>2214</v>
      </c>
      <c r="U2098">
        <v>0</v>
      </c>
    </row>
    <row r="2099" spans="2:21">
      <c r="B2099" s="11">
        <v>34129</v>
      </c>
      <c r="C2099" s="6" t="s">
        <v>2209</v>
      </c>
      <c r="D2099" s="4" t="s">
        <v>1003</v>
      </c>
      <c r="F2099" s="4" t="s">
        <v>786</v>
      </c>
      <c r="G2099" s="4">
        <v>5150</v>
      </c>
      <c r="H2099" s="130">
        <f t="shared" si="45"/>
        <v>1569.72</v>
      </c>
      <c r="I2099" s="4">
        <v>6.6</v>
      </c>
      <c r="J2099" s="116">
        <f t="shared" si="46"/>
        <v>2.0116800000000001</v>
      </c>
      <c r="K2099" s="6" t="s">
        <v>171</v>
      </c>
      <c r="U2099">
        <v>0</v>
      </c>
    </row>
    <row r="2100" spans="2:21">
      <c r="B2100" s="11">
        <v>34132</v>
      </c>
      <c r="C2100" s="6" t="s">
        <v>2209</v>
      </c>
      <c r="D2100" s="4" t="s">
        <v>2213</v>
      </c>
      <c r="F2100" s="4" t="s">
        <v>1273</v>
      </c>
      <c r="G2100" s="4">
        <v>5750</v>
      </c>
      <c r="H2100" s="130">
        <f t="shared" si="45"/>
        <v>1752.6000000000001</v>
      </c>
      <c r="I2100" s="4">
        <v>30</v>
      </c>
      <c r="J2100" s="116">
        <f t="shared" si="46"/>
        <v>9.1440000000000001</v>
      </c>
      <c r="N2100" s="17" t="s">
        <v>2215</v>
      </c>
      <c r="O2100" s="17" t="s">
        <v>999</v>
      </c>
      <c r="P2100" s="6" t="s">
        <v>2216</v>
      </c>
      <c r="U2100">
        <v>0</v>
      </c>
    </row>
    <row r="2101" spans="2:21">
      <c r="B2101" s="11">
        <v>34132</v>
      </c>
      <c r="C2101" s="6" t="s">
        <v>2209</v>
      </c>
      <c r="D2101" s="4" t="s">
        <v>2213</v>
      </c>
      <c r="F2101" s="4" t="s">
        <v>1276</v>
      </c>
      <c r="G2101" s="4">
        <v>5700</v>
      </c>
      <c r="H2101" s="130">
        <f t="shared" si="45"/>
        <v>1737.3600000000001</v>
      </c>
      <c r="I2101" s="4">
        <v>15</v>
      </c>
      <c r="J2101" s="116">
        <f t="shared" si="46"/>
        <v>4.5720000000000001</v>
      </c>
      <c r="K2101" s="6" t="s">
        <v>302</v>
      </c>
      <c r="O2101" s="17" t="s">
        <v>999</v>
      </c>
      <c r="U2101">
        <v>0</v>
      </c>
    </row>
    <row r="2102" spans="2:21">
      <c r="B2102" s="11">
        <v>34132</v>
      </c>
      <c r="C2102" s="6" t="s">
        <v>2209</v>
      </c>
      <c r="D2102" s="4" t="s">
        <v>2213</v>
      </c>
      <c r="F2102" s="4" t="s">
        <v>674</v>
      </c>
      <c r="G2102" s="4">
        <v>5580</v>
      </c>
      <c r="H2102" s="130">
        <f t="shared" si="45"/>
        <v>1700.7840000000001</v>
      </c>
      <c r="I2102" s="4">
        <v>15</v>
      </c>
      <c r="J2102" s="116">
        <f t="shared" si="46"/>
        <v>4.5720000000000001</v>
      </c>
      <c r="K2102" s="6" t="s">
        <v>120</v>
      </c>
      <c r="O2102" s="17" t="s">
        <v>999</v>
      </c>
      <c r="U2102">
        <v>0</v>
      </c>
    </row>
    <row r="2103" spans="2:21">
      <c r="B2103" s="11">
        <v>34132</v>
      </c>
      <c r="C2103" s="6" t="s">
        <v>2209</v>
      </c>
      <c r="D2103" s="4" t="s">
        <v>2213</v>
      </c>
      <c r="F2103" s="4" t="s">
        <v>674</v>
      </c>
      <c r="G2103" s="4">
        <v>5580</v>
      </c>
      <c r="H2103" s="130">
        <f t="shared" si="45"/>
        <v>1700.7840000000001</v>
      </c>
      <c r="I2103" s="4">
        <v>15</v>
      </c>
      <c r="J2103" s="116">
        <f t="shared" si="46"/>
        <v>4.5720000000000001</v>
      </c>
      <c r="K2103" s="6" t="s">
        <v>120</v>
      </c>
      <c r="O2103" s="17" t="s">
        <v>999</v>
      </c>
      <c r="U2103">
        <v>0</v>
      </c>
    </row>
    <row r="2104" spans="2:21">
      <c r="B2104" s="11">
        <v>34135</v>
      </c>
      <c r="G2104" s="4">
        <v>3900</v>
      </c>
      <c r="H2104" s="130">
        <f t="shared" si="45"/>
        <v>1188.72</v>
      </c>
      <c r="I2104" s="4">
        <v>52</v>
      </c>
      <c r="J2104" s="116">
        <f t="shared" si="46"/>
        <v>15.849600000000001</v>
      </c>
      <c r="N2104" s="17" t="s">
        <v>2217</v>
      </c>
      <c r="O2104" s="17" t="s">
        <v>2959</v>
      </c>
      <c r="U2104">
        <v>0</v>
      </c>
    </row>
    <row r="2105" spans="2:21">
      <c r="B2105" s="11">
        <v>34135</v>
      </c>
      <c r="G2105" s="4">
        <v>4160</v>
      </c>
      <c r="H2105" s="130">
        <f t="shared" si="45"/>
        <v>1267.9680000000001</v>
      </c>
      <c r="I2105" s="4">
        <v>40</v>
      </c>
      <c r="J2105" s="116">
        <f t="shared" si="46"/>
        <v>12.192</v>
      </c>
      <c r="N2105" s="17" t="s">
        <v>2218</v>
      </c>
      <c r="O2105" s="17" t="s">
        <v>2959</v>
      </c>
      <c r="U2105">
        <v>0</v>
      </c>
    </row>
    <row r="2106" spans="2:21">
      <c r="B2106" s="11">
        <v>34135</v>
      </c>
      <c r="F2106" s="4" t="s">
        <v>1358</v>
      </c>
      <c r="G2106" s="4">
        <v>3900</v>
      </c>
      <c r="H2106" s="130">
        <f t="shared" si="45"/>
        <v>1188.72</v>
      </c>
      <c r="I2106" s="4">
        <v>50</v>
      </c>
      <c r="J2106" s="116">
        <f t="shared" si="46"/>
        <v>15.24</v>
      </c>
      <c r="O2106" s="17" t="s">
        <v>2959</v>
      </c>
      <c r="U2106">
        <v>0</v>
      </c>
    </row>
    <row r="2107" spans="2:21">
      <c r="B2107" s="11">
        <v>34137</v>
      </c>
      <c r="D2107" s="4" t="s">
        <v>2219</v>
      </c>
      <c r="F2107" s="4" t="s">
        <v>552</v>
      </c>
      <c r="G2107" s="4">
        <v>4600</v>
      </c>
      <c r="H2107" s="130">
        <f t="shared" si="45"/>
        <v>1402.0800000000002</v>
      </c>
      <c r="I2107" s="4">
        <v>30</v>
      </c>
      <c r="J2107" s="116">
        <f t="shared" si="46"/>
        <v>9.1440000000000001</v>
      </c>
      <c r="P2107" s="6" t="s">
        <v>2220</v>
      </c>
      <c r="U2107">
        <v>0</v>
      </c>
    </row>
    <row r="2108" spans="2:21">
      <c r="B2108" s="11">
        <v>34138</v>
      </c>
      <c r="D2108" s="4" t="s">
        <v>485</v>
      </c>
      <c r="F2108" s="4" t="s">
        <v>54</v>
      </c>
      <c r="G2108" s="4">
        <v>4800</v>
      </c>
      <c r="H2108" s="130">
        <f t="shared" si="45"/>
        <v>1463.04</v>
      </c>
      <c r="I2108" s="4">
        <v>50</v>
      </c>
      <c r="J2108" s="116">
        <f t="shared" si="46"/>
        <v>15.24</v>
      </c>
      <c r="N2108" s="17" t="s">
        <v>2221</v>
      </c>
      <c r="O2108" s="17" t="s">
        <v>2852</v>
      </c>
      <c r="U2108">
        <v>0</v>
      </c>
    </row>
    <row r="2109" spans="2:21">
      <c r="B2109" s="11">
        <v>34139</v>
      </c>
      <c r="C2109" s="6" t="s">
        <v>2209</v>
      </c>
      <c r="D2109" s="4" t="s">
        <v>1934</v>
      </c>
      <c r="F2109" s="4" t="s">
        <v>989</v>
      </c>
      <c r="G2109" s="4">
        <v>5500</v>
      </c>
      <c r="H2109" s="130">
        <f t="shared" si="45"/>
        <v>1676.4</v>
      </c>
      <c r="I2109" s="4">
        <v>45</v>
      </c>
      <c r="J2109" s="116">
        <f t="shared" si="46"/>
        <v>13.716000000000001</v>
      </c>
      <c r="N2109" s="17" t="s">
        <v>2222</v>
      </c>
      <c r="O2109" s="17" t="s">
        <v>999</v>
      </c>
      <c r="U2109">
        <v>0</v>
      </c>
    </row>
    <row r="2110" spans="2:21">
      <c r="B2110" s="11">
        <v>34141</v>
      </c>
      <c r="C2110" s="6" t="s">
        <v>2223</v>
      </c>
      <c r="F2110" s="4" t="s">
        <v>708</v>
      </c>
      <c r="G2110" s="4">
        <v>5250</v>
      </c>
      <c r="H2110" s="130">
        <f t="shared" si="45"/>
        <v>1600.2</v>
      </c>
      <c r="I2110" s="4">
        <v>50</v>
      </c>
      <c r="J2110" s="116">
        <f t="shared" si="46"/>
        <v>15.24</v>
      </c>
      <c r="N2110" s="17" t="s">
        <v>2224</v>
      </c>
      <c r="O2110" s="17" t="s">
        <v>2841</v>
      </c>
      <c r="U2110">
        <v>0</v>
      </c>
    </row>
    <row r="2111" spans="2:21">
      <c r="B2111" s="11">
        <v>34141</v>
      </c>
      <c r="C2111" s="6" t="s">
        <v>2223</v>
      </c>
      <c r="F2111" s="4" t="s">
        <v>556</v>
      </c>
      <c r="G2111" s="4">
        <v>5725</v>
      </c>
      <c r="H2111" s="130">
        <f t="shared" si="45"/>
        <v>1744.98</v>
      </c>
      <c r="I2111" s="4">
        <v>30</v>
      </c>
      <c r="J2111" s="116">
        <f t="shared" si="46"/>
        <v>9.1440000000000001</v>
      </c>
      <c r="K2111" s="6" t="s">
        <v>656</v>
      </c>
      <c r="O2111" s="17" t="s">
        <v>2841</v>
      </c>
      <c r="U2111">
        <v>0</v>
      </c>
    </row>
    <row r="2112" spans="2:21">
      <c r="B2112" s="11">
        <v>34141</v>
      </c>
      <c r="C2112" s="6" t="s">
        <v>2223</v>
      </c>
      <c r="F2112" s="4" t="s">
        <v>561</v>
      </c>
      <c r="G2112" s="4">
        <v>5550</v>
      </c>
      <c r="H2112" s="130">
        <f t="shared" si="45"/>
        <v>1691.64</v>
      </c>
      <c r="I2112" s="4">
        <v>35</v>
      </c>
      <c r="J2112" s="116">
        <f t="shared" si="46"/>
        <v>10.668000000000001</v>
      </c>
      <c r="O2112" s="17" t="s">
        <v>2841</v>
      </c>
      <c r="U2112">
        <v>0</v>
      </c>
    </row>
    <row r="2113" spans="2:21">
      <c r="B2113" s="11">
        <v>34142</v>
      </c>
      <c r="C2113" s="6" t="s">
        <v>2223</v>
      </c>
      <c r="F2113" s="4" t="s">
        <v>106</v>
      </c>
      <c r="G2113" s="4">
        <v>4650</v>
      </c>
      <c r="H2113" s="130">
        <f t="shared" si="45"/>
        <v>1417.3200000000002</v>
      </c>
      <c r="I2113" s="4">
        <v>65</v>
      </c>
      <c r="J2113" s="116">
        <f t="shared" si="46"/>
        <v>19.812000000000001</v>
      </c>
      <c r="N2113" s="17" t="s">
        <v>2225</v>
      </c>
      <c r="O2113" s="17" t="s">
        <v>2841</v>
      </c>
      <c r="U2113">
        <v>0</v>
      </c>
    </row>
    <row r="2114" spans="2:21">
      <c r="B2114" s="11">
        <v>34142</v>
      </c>
      <c r="C2114" s="6" t="s">
        <v>2223</v>
      </c>
      <c r="F2114" s="4" t="s">
        <v>634</v>
      </c>
      <c r="G2114" s="4">
        <v>4850</v>
      </c>
      <c r="H2114" s="130">
        <f t="shared" si="45"/>
        <v>1478.28</v>
      </c>
      <c r="I2114" s="4">
        <v>70</v>
      </c>
      <c r="J2114" s="116">
        <f t="shared" si="46"/>
        <v>21.336000000000002</v>
      </c>
      <c r="O2114" s="17" t="s">
        <v>2841</v>
      </c>
      <c r="U2114">
        <v>0</v>
      </c>
    </row>
    <row r="2115" spans="2:21">
      <c r="B2115" s="11">
        <v>34142</v>
      </c>
      <c r="C2115" s="6" t="s">
        <v>2223</v>
      </c>
      <c r="F2115" s="4" t="s">
        <v>638</v>
      </c>
      <c r="G2115" s="4">
        <v>4950</v>
      </c>
      <c r="H2115" s="130">
        <f t="shared" si="45"/>
        <v>1508.76</v>
      </c>
      <c r="I2115" s="4">
        <v>70</v>
      </c>
      <c r="J2115" s="116">
        <f t="shared" si="46"/>
        <v>21.336000000000002</v>
      </c>
      <c r="O2115" s="17" t="s">
        <v>2841</v>
      </c>
      <c r="U2115">
        <v>0</v>
      </c>
    </row>
    <row r="2116" spans="2:21">
      <c r="B2116" s="11">
        <v>34143</v>
      </c>
      <c r="C2116" s="6" t="s">
        <v>2228</v>
      </c>
      <c r="D2116" s="4" t="s">
        <v>2226</v>
      </c>
      <c r="F2116" s="4" t="s">
        <v>1287</v>
      </c>
      <c r="G2116" s="4">
        <v>5440</v>
      </c>
      <c r="H2116" s="130">
        <f t="shared" si="45"/>
        <v>1658.1120000000001</v>
      </c>
      <c r="I2116" s="4">
        <v>30</v>
      </c>
      <c r="J2116" s="116">
        <f t="shared" si="46"/>
        <v>9.1440000000000001</v>
      </c>
      <c r="O2116" s="17" t="s">
        <v>2841</v>
      </c>
      <c r="U2116">
        <v>0</v>
      </c>
    </row>
    <row r="2117" spans="2:21">
      <c r="B2117" s="11">
        <v>34143</v>
      </c>
      <c r="C2117" s="6" t="s">
        <v>2228</v>
      </c>
      <c r="D2117" s="4" t="s">
        <v>2226</v>
      </c>
      <c r="F2117" s="4" t="s">
        <v>763</v>
      </c>
      <c r="G2117" s="4">
        <v>5285</v>
      </c>
      <c r="H2117" s="130">
        <f t="shared" si="45"/>
        <v>1610.8680000000002</v>
      </c>
      <c r="I2117" s="4">
        <v>20</v>
      </c>
      <c r="J2117" s="116">
        <f t="shared" si="46"/>
        <v>6.0960000000000001</v>
      </c>
      <c r="O2117" s="17" t="s">
        <v>2841</v>
      </c>
      <c r="U2117">
        <v>0</v>
      </c>
    </row>
    <row r="2118" spans="2:21">
      <c r="B2118" s="11">
        <v>34143</v>
      </c>
      <c r="C2118" s="6" t="s">
        <v>2228</v>
      </c>
      <c r="D2118" s="4" t="s">
        <v>2226</v>
      </c>
      <c r="F2118" s="4" t="s">
        <v>526</v>
      </c>
      <c r="G2118" s="4">
        <v>5540</v>
      </c>
      <c r="H2118" s="130">
        <f t="shared" si="45"/>
        <v>1688.5920000000001</v>
      </c>
      <c r="I2118" s="4">
        <v>35</v>
      </c>
      <c r="J2118" s="116">
        <f t="shared" si="46"/>
        <v>10.668000000000001</v>
      </c>
      <c r="O2118" s="17" t="s">
        <v>2841</v>
      </c>
      <c r="U2118">
        <v>0</v>
      </c>
    </row>
    <row r="2119" spans="2:21">
      <c r="B2119" s="11">
        <v>34144</v>
      </c>
      <c r="C2119" s="6" t="s">
        <v>2228</v>
      </c>
      <c r="F2119" s="4" t="s">
        <v>54</v>
      </c>
      <c r="G2119" s="4">
        <v>5450</v>
      </c>
      <c r="H2119" s="130">
        <f t="shared" si="45"/>
        <v>1661.16</v>
      </c>
      <c r="I2119" s="4">
        <v>60</v>
      </c>
      <c r="J2119" s="116">
        <f t="shared" si="46"/>
        <v>18.288</v>
      </c>
      <c r="N2119" s="17" t="s">
        <v>2227</v>
      </c>
      <c r="O2119" s="17" t="s">
        <v>2841</v>
      </c>
      <c r="U2119">
        <v>0</v>
      </c>
    </row>
    <row r="2120" spans="2:21">
      <c r="B2120" s="11">
        <v>34144</v>
      </c>
      <c r="C2120" s="6" t="s">
        <v>2228</v>
      </c>
      <c r="F2120" s="4" t="s">
        <v>616</v>
      </c>
      <c r="G2120" s="4">
        <v>5600</v>
      </c>
      <c r="H2120" s="130">
        <f t="shared" si="45"/>
        <v>1706.88</v>
      </c>
      <c r="I2120" s="4">
        <v>70</v>
      </c>
      <c r="J2120" s="116">
        <f t="shared" si="46"/>
        <v>21.336000000000002</v>
      </c>
      <c r="O2120" s="17" t="s">
        <v>2841</v>
      </c>
      <c r="U2120">
        <v>0</v>
      </c>
    </row>
    <row r="2121" spans="2:21">
      <c r="B2121" s="11">
        <v>34144</v>
      </c>
      <c r="C2121" s="6" t="s">
        <v>2228</v>
      </c>
      <c r="F2121" s="4" t="s">
        <v>849</v>
      </c>
      <c r="G2121" s="4">
        <v>5250</v>
      </c>
      <c r="H2121" s="130">
        <f t="shared" si="45"/>
        <v>1600.2</v>
      </c>
      <c r="I2121" s="4">
        <v>30</v>
      </c>
      <c r="J2121" s="116">
        <f t="shared" si="46"/>
        <v>9.1440000000000001</v>
      </c>
      <c r="O2121" s="17" t="s">
        <v>2841</v>
      </c>
      <c r="U2121">
        <v>0</v>
      </c>
    </row>
    <row r="2122" spans="2:21">
      <c r="B2122" s="11">
        <v>34144</v>
      </c>
      <c r="C2122" s="6" t="s">
        <v>2228</v>
      </c>
      <c r="F2122" s="4" t="s">
        <v>952</v>
      </c>
      <c r="G2122" s="4">
        <v>5210</v>
      </c>
      <c r="H2122" s="130">
        <f t="shared" si="45"/>
        <v>1588.008</v>
      </c>
      <c r="I2122" s="4">
        <v>30</v>
      </c>
      <c r="J2122" s="116">
        <f t="shared" si="46"/>
        <v>9.1440000000000001</v>
      </c>
      <c r="O2122" s="17" t="s">
        <v>2841</v>
      </c>
      <c r="U2122">
        <v>0</v>
      </c>
    </row>
    <row r="2123" spans="2:21">
      <c r="B2123" s="11">
        <v>34148</v>
      </c>
      <c r="C2123" s="6" t="s">
        <v>1112</v>
      </c>
      <c r="D2123" s="4" t="s">
        <v>2229</v>
      </c>
      <c r="F2123" s="4" t="s">
        <v>621</v>
      </c>
      <c r="G2123" s="4">
        <v>5700</v>
      </c>
      <c r="H2123" s="130">
        <f t="shared" si="45"/>
        <v>1737.3600000000001</v>
      </c>
      <c r="I2123" s="4">
        <v>35</v>
      </c>
      <c r="J2123" s="116">
        <f t="shared" si="46"/>
        <v>10.668000000000001</v>
      </c>
      <c r="P2123" s="6" t="s">
        <v>2230</v>
      </c>
      <c r="Q2123">
        <v>2</v>
      </c>
      <c r="U2123">
        <v>0</v>
      </c>
    </row>
    <row r="2124" spans="2:21">
      <c r="B2124" s="11">
        <v>34148</v>
      </c>
      <c r="C2124" s="6" t="s">
        <v>1112</v>
      </c>
      <c r="D2124" s="4" t="s">
        <v>2229</v>
      </c>
      <c r="F2124" s="4" t="s">
        <v>528</v>
      </c>
      <c r="G2124" s="4">
        <v>5720</v>
      </c>
      <c r="H2124" s="130">
        <f t="shared" si="45"/>
        <v>1743.4560000000001</v>
      </c>
      <c r="I2124" s="4">
        <v>28</v>
      </c>
      <c r="J2124" s="116">
        <f t="shared" si="46"/>
        <v>8.5343999999999998</v>
      </c>
      <c r="U2124">
        <v>0</v>
      </c>
    </row>
    <row r="2125" spans="2:21">
      <c r="B2125" s="11">
        <v>34148</v>
      </c>
      <c r="C2125" s="6" t="s">
        <v>1112</v>
      </c>
      <c r="D2125" s="4" t="s">
        <v>2229</v>
      </c>
      <c r="F2125" s="4" t="s">
        <v>724</v>
      </c>
      <c r="G2125" s="4">
        <v>5650</v>
      </c>
      <c r="H2125" s="130">
        <f t="shared" si="45"/>
        <v>1722.1200000000001</v>
      </c>
      <c r="I2125" s="4">
        <v>20</v>
      </c>
      <c r="J2125" s="116">
        <f t="shared" si="46"/>
        <v>6.0960000000000001</v>
      </c>
      <c r="U2125">
        <v>0</v>
      </c>
    </row>
    <row r="2126" spans="2:21">
      <c r="B2126" s="11">
        <v>34149</v>
      </c>
      <c r="C2126" s="6" t="s">
        <v>1112</v>
      </c>
      <c r="D2126" s="4" t="s">
        <v>2231</v>
      </c>
      <c r="F2126" s="4" t="s">
        <v>106</v>
      </c>
      <c r="G2126" s="4">
        <v>5530</v>
      </c>
      <c r="H2126" s="130">
        <f t="shared" si="45"/>
        <v>1685.5440000000001</v>
      </c>
      <c r="I2126" s="4">
        <v>50</v>
      </c>
      <c r="J2126" s="116">
        <f t="shared" si="46"/>
        <v>15.24</v>
      </c>
      <c r="U2126">
        <v>0</v>
      </c>
    </row>
    <row r="2127" spans="2:21">
      <c r="B2127" s="11">
        <v>34149</v>
      </c>
      <c r="C2127" s="6" t="s">
        <v>1112</v>
      </c>
      <c r="D2127" s="4" t="s">
        <v>2231</v>
      </c>
      <c r="F2127" s="4" t="s">
        <v>634</v>
      </c>
      <c r="G2127" s="4">
        <v>5670</v>
      </c>
      <c r="H2127" s="130">
        <f t="shared" si="45"/>
        <v>1728.2160000000001</v>
      </c>
      <c r="I2127" s="4">
        <v>60</v>
      </c>
      <c r="J2127" s="116">
        <f t="shared" si="46"/>
        <v>18.288</v>
      </c>
      <c r="U2127">
        <v>0</v>
      </c>
    </row>
    <row r="2128" spans="2:21">
      <c r="B2128" s="11">
        <v>34150</v>
      </c>
      <c r="C2128" s="6" t="s">
        <v>2228</v>
      </c>
      <c r="D2128" s="4" t="s">
        <v>2232</v>
      </c>
      <c r="F2128" s="4" t="s">
        <v>655</v>
      </c>
      <c r="G2128" s="4">
        <v>4900</v>
      </c>
      <c r="H2128" s="130">
        <f t="shared" si="45"/>
        <v>1493.52</v>
      </c>
      <c r="I2128" s="4">
        <v>40</v>
      </c>
      <c r="J2128" s="116">
        <f t="shared" si="46"/>
        <v>12.192</v>
      </c>
      <c r="U2128">
        <v>0</v>
      </c>
    </row>
    <row r="2129" spans="1:21">
      <c r="B2129" s="11">
        <v>34150</v>
      </c>
      <c r="C2129" s="6" t="s">
        <v>2228</v>
      </c>
      <c r="D2129" s="4" t="s">
        <v>2232</v>
      </c>
      <c r="F2129" s="4" t="s">
        <v>658</v>
      </c>
      <c r="G2129" s="4">
        <v>4800</v>
      </c>
      <c r="H2129" s="130">
        <f t="shared" si="45"/>
        <v>1463.04</v>
      </c>
      <c r="I2129" s="4">
        <v>50</v>
      </c>
      <c r="J2129" s="116">
        <f t="shared" si="46"/>
        <v>15.24</v>
      </c>
      <c r="U2129">
        <v>0</v>
      </c>
    </row>
    <row r="2130" spans="1:21">
      <c r="B2130" s="11">
        <v>34154</v>
      </c>
      <c r="C2130" s="6" t="s">
        <v>2233</v>
      </c>
      <c r="D2130" s="4" t="s">
        <v>2234</v>
      </c>
      <c r="F2130" s="4" t="s">
        <v>106</v>
      </c>
      <c r="G2130" s="4">
        <v>4760</v>
      </c>
      <c r="H2130" s="130">
        <f t="shared" si="45"/>
        <v>1450.8480000000002</v>
      </c>
      <c r="I2130" s="4">
        <v>24</v>
      </c>
      <c r="J2130" s="116">
        <f t="shared" si="46"/>
        <v>7.3152000000000008</v>
      </c>
      <c r="K2130" s="6" t="s">
        <v>62</v>
      </c>
      <c r="U2130">
        <v>0</v>
      </c>
    </row>
    <row r="2131" spans="1:21">
      <c r="B2131" s="11">
        <v>34155</v>
      </c>
      <c r="C2131" s="6" t="s">
        <v>2233</v>
      </c>
      <c r="D2131" s="4">
        <v>35</v>
      </c>
      <c r="F2131" s="4" t="s">
        <v>109</v>
      </c>
      <c r="G2131" s="4">
        <v>4900</v>
      </c>
      <c r="H2131" s="130">
        <f t="shared" si="45"/>
        <v>1493.52</v>
      </c>
      <c r="I2131" s="4">
        <v>25</v>
      </c>
      <c r="J2131" s="116">
        <f t="shared" si="46"/>
        <v>7.62</v>
      </c>
      <c r="U2131">
        <v>0</v>
      </c>
    </row>
    <row r="2132" spans="1:21">
      <c r="B2132" s="11">
        <v>34157</v>
      </c>
      <c r="C2132" s="6" t="s">
        <v>2162</v>
      </c>
      <c r="D2132" s="4" t="s">
        <v>2235</v>
      </c>
      <c r="F2132" s="4" t="s">
        <v>621</v>
      </c>
      <c r="G2132" s="4">
        <v>4500</v>
      </c>
      <c r="H2132" s="130">
        <f t="shared" si="45"/>
        <v>1371.6000000000001</v>
      </c>
      <c r="I2132" s="4">
        <v>37</v>
      </c>
      <c r="J2132" s="116">
        <f t="shared" si="46"/>
        <v>11.277600000000001</v>
      </c>
      <c r="N2132" s="17" t="s">
        <v>2236</v>
      </c>
      <c r="O2132" s="17" t="s">
        <v>2960</v>
      </c>
      <c r="P2132" s="6" t="s">
        <v>2237</v>
      </c>
      <c r="R2132">
        <v>4</v>
      </c>
      <c r="U2132">
        <v>0</v>
      </c>
    </row>
    <row r="2133" spans="1:21">
      <c r="B2133" s="11">
        <v>34159</v>
      </c>
      <c r="D2133" s="4" t="s">
        <v>2046</v>
      </c>
      <c r="F2133" s="4" t="s">
        <v>68</v>
      </c>
      <c r="G2133" s="4">
        <v>4930</v>
      </c>
      <c r="H2133" s="130">
        <f t="shared" si="45"/>
        <v>1502.664</v>
      </c>
      <c r="I2133" s="4">
        <v>35</v>
      </c>
      <c r="J2133" s="116">
        <f t="shared" si="46"/>
        <v>10.668000000000001</v>
      </c>
      <c r="N2133" s="17" t="s">
        <v>2238</v>
      </c>
      <c r="O2133" s="17" t="s">
        <v>2961</v>
      </c>
      <c r="U2133">
        <v>0</v>
      </c>
    </row>
    <row r="2134" spans="1:21">
      <c r="B2134" s="11">
        <v>34159</v>
      </c>
      <c r="D2134" s="4" t="s">
        <v>2046</v>
      </c>
      <c r="F2134" s="4" t="s">
        <v>111</v>
      </c>
      <c r="G2134" s="4">
        <v>5020</v>
      </c>
      <c r="H2134" s="130">
        <f t="shared" si="45"/>
        <v>1530.096</v>
      </c>
      <c r="I2134" s="4">
        <v>23</v>
      </c>
      <c r="J2134" s="116">
        <f t="shared" si="46"/>
        <v>7.0104000000000006</v>
      </c>
      <c r="K2134" s="6" t="s">
        <v>2239</v>
      </c>
      <c r="U2134">
        <v>1</v>
      </c>
    </row>
    <row r="2135" spans="1:21">
      <c r="B2135" s="11">
        <v>34163</v>
      </c>
      <c r="C2135" s="6" t="s">
        <v>2162</v>
      </c>
      <c r="D2135" s="4" t="s">
        <v>1409</v>
      </c>
      <c r="F2135" s="4" t="s">
        <v>952</v>
      </c>
      <c r="G2135" s="4">
        <v>5580</v>
      </c>
      <c r="H2135" s="130">
        <f t="shared" si="45"/>
        <v>1700.7840000000001</v>
      </c>
      <c r="I2135" s="4">
        <v>53</v>
      </c>
      <c r="J2135" s="116">
        <f t="shared" si="46"/>
        <v>16.154400000000003</v>
      </c>
      <c r="U2135">
        <v>0</v>
      </c>
    </row>
    <row r="2136" spans="1:21">
      <c r="B2136" s="11">
        <v>34164</v>
      </c>
      <c r="D2136" s="4" t="s">
        <v>2045</v>
      </c>
      <c r="F2136" s="4" t="s">
        <v>1352</v>
      </c>
      <c r="G2136" s="4">
        <v>4860</v>
      </c>
      <c r="H2136" s="130">
        <f t="shared" si="45"/>
        <v>1481.328</v>
      </c>
      <c r="I2136" s="4">
        <v>27</v>
      </c>
      <c r="J2136" s="116">
        <f t="shared" si="46"/>
        <v>8.2295999999999996</v>
      </c>
      <c r="N2136" s="17" t="s">
        <v>2240</v>
      </c>
      <c r="O2136" s="17" t="s">
        <v>2240</v>
      </c>
      <c r="U2136">
        <v>0</v>
      </c>
    </row>
    <row r="2137" spans="1:21">
      <c r="B2137" s="11">
        <v>34165</v>
      </c>
      <c r="C2137" s="6" t="s">
        <v>2162</v>
      </c>
      <c r="D2137" s="4" t="s">
        <v>2185</v>
      </c>
      <c r="F2137" s="4" t="s">
        <v>851</v>
      </c>
      <c r="G2137" s="4">
        <v>5100</v>
      </c>
      <c r="H2137" s="130">
        <f t="shared" si="45"/>
        <v>1554.48</v>
      </c>
      <c r="I2137" s="4">
        <v>58</v>
      </c>
      <c r="J2137" s="116">
        <f t="shared" si="46"/>
        <v>17.6784</v>
      </c>
      <c r="U2137">
        <v>0</v>
      </c>
    </row>
    <row r="2138" spans="1:21">
      <c r="B2138" s="11">
        <v>34165</v>
      </c>
      <c r="C2138" s="6" t="s">
        <v>2162</v>
      </c>
      <c r="D2138" s="4" t="s">
        <v>2185</v>
      </c>
      <c r="F2138" s="4" t="s">
        <v>615</v>
      </c>
      <c r="G2138" s="4">
        <v>5200</v>
      </c>
      <c r="H2138" s="130">
        <f t="shared" si="45"/>
        <v>1584.96</v>
      </c>
      <c r="I2138" s="4">
        <v>30</v>
      </c>
      <c r="J2138" s="116">
        <f t="shared" si="46"/>
        <v>9.1440000000000001</v>
      </c>
      <c r="K2138" s="6" t="s">
        <v>36</v>
      </c>
      <c r="P2138" s="6" t="s">
        <v>2241</v>
      </c>
      <c r="R2138">
        <v>4</v>
      </c>
      <c r="U2138">
        <v>0</v>
      </c>
    </row>
    <row r="2139" spans="1:21">
      <c r="B2139" s="11">
        <v>34165</v>
      </c>
      <c r="C2139" s="6" t="s">
        <v>2162</v>
      </c>
      <c r="D2139" s="4" t="s">
        <v>2185</v>
      </c>
      <c r="F2139" s="4" t="s">
        <v>786</v>
      </c>
      <c r="G2139" s="4">
        <v>5300</v>
      </c>
      <c r="H2139" s="130">
        <f t="shared" si="45"/>
        <v>1615.44</v>
      </c>
      <c r="I2139" s="4">
        <v>35</v>
      </c>
      <c r="J2139" s="116">
        <f t="shared" si="46"/>
        <v>10.668000000000001</v>
      </c>
      <c r="U2139">
        <v>0</v>
      </c>
    </row>
    <row r="2140" spans="1:21">
      <c r="B2140" s="11">
        <v>34165</v>
      </c>
      <c r="C2140" s="6" t="s">
        <v>2162</v>
      </c>
      <c r="D2140" s="4" t="s">
        <v>2185</v>
      </c>
      <c r="G2140" s="4">
        <v>5300</v>
      </c>
      <c r="H2140" s="130">
        <f t="shared" si="45"/>
        <v>1615.44</v>
      </c>
      <c r="I2140" s="4">
        <v>71</v>
      </c>
      <c r="J2140" s="116">
        <f t="shared" si="46"/>
        <v>21.640800000000002</v>
      </c>
      <c r="U2140">
        <v>0</v>
      </c>
    </row>
    <row r="2141" spans="1:21">
      <c r="B2141" s="11">
        <v>34167</v>
      </c>
      <c r="C2141" s="6" t="s">
        <v>2233</v>
      </c>
      <c r="D2141" s="4" t="s">
        <v>2242</v>
      </c>
      <c r="F2141" s="4" t="s">
        <v>923</v>
      </c>
      <c r="G2141" s="4">
        <v>5285</v>
      </c>
      <c r="H2141" s="130">
        <f t="shared" si="45"/>
        <v>1610.8680000000002</v>
      </c>
      <c r="I2141" s="4">
        <v>12</v>
      </c>
      <c r="J2141" s="116">
        <f t="shared" si="46"/>
        <v>3.6576000000000004</v>
      </c>
      <c r="K2141" s="6" t="s">
        <v>62</v>
      </c>
      <c r="U2141">
        <v>0</v>
      </c>
    </row>
    <row r="2142" spans="1:21" s="147" customFormat="1">
      <c r="A2142" s="147" t="s">
        <v>2243</v>
      </c>
      <c r="B2142" s="148"/>
      <c r="C2142" s="148"/>
      <c r="D2142" s="149"/>
      <c r="E2142" s="149"/>
      <c r="F2142" s="149"/>
      <c r="G2142" s="149"/>
      <c r="H2142" s="152"/>
      <c r="I2142" s="149"/>
      <c r="J2142" s="151"/>
      <c r="K2142" s="148"/>
      <c r="L2142" s="148"/>
      <c r="M2142" s="150"/>
      <c r="N2142" s="150"/>
      <c r="O2142" s="150"/>
      <c r="P2142" s="148"/>
      <c r="U2142">
        <v>0</v>
      </c>
    </row>
    <row r="2143" spans="1:21">
      <c r="B2143" s="11">
        <v>34174</v>
      </c>
      <c r="F2143" s="4" t="s">
        <v>708</v>
      </c>
      <c r="G2143" s="4">
        <v>6230</v>
      </c>
      <c r="H2143" s="130">
        <f t="shared" si="45"/>
        <v>1898.904</v>
      </c>
      <c r="I2143" s="4">
        <v>47.5</v>
      </c>
      <c r="J2143" s="116">
        <f t="shared" si="46"/>
        <v>14.478000000000002</v>
      </c>
      <c r="N2143" s="17" t="s">
        <v>2244</v>
      </c>
      <c r="O2143" s="17" t="s">
        <v>2825</v>
      </c>
      <c r="U2143">
        <v>0</v>
      </c>
    </row>
    <row r="2144" spans="1:21">
      <c r="B2144" s="11">
        <v>34174</v>
      </c>
      <c r="F2144" s="4" t="s">
        <v>615</v>
      </c>
      <c r="G2144" s="4">
        <v>6850</v>
      </c>
      <c r="H2144" s="130">
        <f t="shared" si="45"/>
        <v>2087.88</v>
      </c>
      <c r="I2144" s="4">
        <v>30</v>
      </c>
      <c r="J2144" s="116">
        <f t="shared" si="46"/>
        <v>9.1440000000000001</v>
      </c>
      <c r="K2144" s="6" t="s">
        <v>1821</v>
      </c>
      <c r="O2144" s="17" t="s">
        <v>2825</v>
      </c>
      <c r="P2144" s="6" t="s">
        <v>2245</v>
      </c>
      <c r="U2144">
        <v>0</v>
      </c>
    </row>
    <row r="2145" spans="2:21">
      <c r="B2145" s="11">
        <v>34174</v>
      </c>
      <c r="F2145" s="4" t="s">
        <v>552</v>
      </c>
      <c r="G2145" s="4">
        <v>7160</v>
      </c>
      <c r="H2145" s="130">
        <f t="shared" si="45"/>
        <v>2182.3679999999999</v>
      </c>
      <c r="I2145" s="4">
        <v>50</v>
      </c>
      <c r="J2145" s="116">
        <f t="shared" si="46"/>
        <v>15.24</v>
      </c>
      <c r="O2145" s="17" t="s">
        <v>2825</v>
      </c>
      <c r="P2145" s="6" t="s">
        <v>2246</v>
      </c>
      <c r="R2145">
        <v>1</v>
      </c>
      <c r="U2145">
        <v>0</v>
      </c>
    </row>
    <row r="2146" spans="2:21">
      <c r="B2146" s="11">
        <v>34174</v>
      </c>
      <c r="F2146" s="4" t="s">
        <v>71</v>
      </c>
      <c r="G2146" s="4">
        <v>7050</v>
      </c>
      <c r="H2146" s="130">
        <f t="shared" si="45"/>
        <v>2148.84</v>
      </c>
      <c r="I2146" s="4">
        <v>15</v>
      </c>
      <c r="J2146" s="116">
        <f t="shared" si="46"/>
        <v>4.5720000000000001</v>
      </c>
      <c r="O2146" s="17" t="s">
        <v>2825</v>
      </c>
      <c r="U2146">
        <v>0</v>
      </c>
    </row>
    <row r="2147" spans="2:21">
      <c r="B2147" s="11">
        <v>34174</v>
      </c>
      <c r="F2147" s="4" t="s">
        <v>786</v>
      </c>
      <c r="G2147" s="4">
        <v>6850</v>
      </c>
      <c r="H2147" s="130">
        <f t="shared" si="45"/>
        <v>2087.88</v>
      </c>
      <c r="I2147" s="4">
        <v>14</v>
      </c>
      <c r="J2147" s="116">
        <f t="shared" si="46"/>
        <v>4.2671999999999999</v>
      </c>
      <c r="K2147" s="6" t="s">
        <v>142</v>
      </c>
      <c r="O2147" s="17" t="s">
        <v>2825</v>
      </c>
      <c r="P2147" s="6" t="s">
        <v>2247</v>
      </c>
      <c r="U2147">
        <v>0</v>
      </c>
    </row>
    <row r="2148" spans="2:21">
      <c r="B2148" s="11">
        <v>34175</v>
      </c>
      <c r="F2148" s="4" t="s">
        <v>561</v>
      </c>
      <c r="G2148" s="4">
        <v>6400</v>
      </c>
      <c r="H2148" s="130">
        <f t="shared" si="45"/>
        <v>1950.72</v>
      </c>
      <c r="I2148" s="4">
        <v>49</v>
      </c>
      <c r="J2148" s="116">
        <f t="shared" si="46"/>
        <v>14.9352</v>
      </c>
      <c r="K2148" s="6" t="s">
        <v>163</v>
      </c>
      <c r="L2148" s="6" t="s">
        <v>971</v>
      </c>
      <c r="N2148" s="17" t="s">
        <v>2248</v>
      </c>
      <c r="O2148" s="17" t="s">
        <v>2825</v>
      </c>
      <c r="U2148">
        <v>0</v>
      </c>
    </row>
    <row r="2149" spans="2:21">
      <c r="B2149" s="11">
        <v>34175</v>
      </c>
      <c r="F2149" s="4" t="s">
        <v>689</v>
      </c>
      <c r="G2149" s="4">
        <v>7600</v>
      </c>
      <c r="H2149" s="130">
        <f t="shared" si="45"/>
        <v>2316.48</v>
      </c>
      <c r="I2149" s="4">
        <v>20</v>
      </c>
      <c r="J2149" s="116">
        <f t="shared" si="46"/>
        <v>6.0960000000000001</v>
      </c>
      <c r="O2149" s="17" t="s">
        <v>2825</v>
      </c>
      <c r="U2149">
        <v>0</v>
      </c>
    </row>
    <row r="2150" spans="2:21">
      <c r="B2150" s="11">
        <v>34177</v>
      </c>
      <c r="F2150" s="4" t="s">
        <v>106</v>
      </c>
      <c r="G2150" s="4">
        <v>5800</v>
      </c>
      <c r="H2150" s="130">
        <f t="shared" si="45"/>
        <v>1767.8400000000001</v>
      </c>
      <c r="I2150" s="4">
        <v>35</v>
      </c>
      <c r="J2150" s="116">
        <f t="shared" si="46"/>
        <v>10.668000000000001</v>
      </c>
      <c r="K2150" s="6" t="s">
        <v>62</v>
      </c>
      <c r="N2150" s="17" t="s">
        <v>2249</v>
      </c>
      <c r="O2150" s="17" t="s">
        <v>2724</v>
      </c>
      <c r="U2150">
        <v>0</v>
      </c>
    </row>
    <row r="2151" spans="2:21">
      <c r="B2151" s="11">
        <v>34177</v>
      </c>
      <c r="F2151" s="4" t="s">
        <v>634</v>
      </c>
      <c r="G2151" s="4">
        <v>7200</v>
      </c>
      <c r="H2151" s="130">
        <f t="shared" si="45"/>
        <v>2194.56</v>
      </c>
      <c r="I2151" s="4">
        <v>40</v>
      </c>
      <c r="J2151" s="116">
        <f t="shared" si="46"/>
        <v>12.192</v>
      </c>
      <c r="L2151" s="6" t="s">
        <v>586</v>
      </c>
      <c r="O2151" s="17" t="s">
        <v>2724</v>
      </c>
      <c r="P2151" s="6" t="s">
        <v>2250</v>
      </c>
      <c r="U2151">
        <v>0</v>
      </c>
    </row>
    <row r="2152" spans="2:21">
      <c r="B2152" s="11">
        <v>34177</v>
      </c>
      <c r="G2152" s="4">
        <v>7550</v>
      </c>
      <c r="H2152" s="130">
        <f t="shared" si="45"/>
        <v>2301.2400000000002</v>
      </c>
      <c r="I2152" s="4">
        <v>54</v>
      </c>
      <c r="J2152" s="116">
        <f t="shared" si="46"/>
        <v>16.459199999999999</v>
      </c>
      <c r="L2152" s="6" t="s">
        <v>586</v>
      </c>
      <c r="O2152" s="17" t="s">
        <v>2724</v>
      </c>
      <c r="U2152">
        <v>0</v>
      </c>
    </row>
    <row r="2153" spans="2:21">
      <c r="B2153" s="11">
        <v>34178</v>
      </c>
      <c r="C2153" s="6" t="s">
        <v>2251</v>
      </c>
      <c r="F2153" s="4" t="s">
        <v>658</v>
      </c>
      <c r="G2153" s="4">
        <v>6200</v>
      </c>
      <c r="H2153" s="130">
        <f t="shared" si="45"/>
        <v>1889.76</v>
      </c>
      <c r="I2153" s="4">
        <v>32</v>
      </c>
      <c r="J2153" s="116">
        <f t="shared" si="46"/>
        <v>9.7536000000000005</v>
      </c>
      <c r="N2153" s="17" t="s">
        <v>2252</v>
      </c>
      <c r="O2153" s="17" t="s">
        <v>2847</v>
      </c>
      <c r="U2153">
        <v>0</v>
      </c>
    </row>
    <row r="2154" spans="2:21">
      <c r="B2154" s="11">
        <v>34178</v>
      </c>
      <c r="C2154" s="6" t="s">
        <v>2251</v>
      </c>
      <c r="F2154" s="4" t="s">
        <v>1515</v>
      </c>
      <c r="G2154" s="4">
        <v>6150</v>
      </c>
      <c r="H2154" s="130">
        <f t="shared" si="45"/>
        <v>1874.52</v>
      </c>
      <c r="I2154" s="4">
        <v>36</v>
      </c>
      <c r="J2154" s="116">
        <f t="shared" si="46"/>
        <v>10.972800000000001</v>
      </c>
      <c r="O2154" s="17" t="s">
        <v>2847</v>
      </c>
      <c r="U2154">
        <v>0</v>
      </c>
    </row>
    <row r="2155" spans="2:21">
      <c r="B2155" s="11">
        <v>34178</v>
      </c>
      <c r="C2155" s="6" t="s">
        <v>2251</v>
      </c>
      <c r="F2155" s="4" t="s">
        <v>733</v>
      </c>
      <c r="G2155" s="4">
        <v>6420</v>
      </c>
      <c r="H2155" s="130">
        <f t="shared" si="45"/>
        <v>1956.816</v>
      </c>
      <c r="I2155" s="4">
        <v>50</v>
      </c>
      <c r="J2155" s="116">
        <f t="shared" si="46"/>
        <v>15.24</v>
      </c>
      <c r="O2155" s="17" t="s">
        <v>2847</v>
      </c>
      <c r="P2155" s="6" t="s">
        <v>2253</v>
      </c>
      <c r="Q2155">
        <v>2</v>
      </c>
      <c r="U2155">
        <v>0</v>
      </c>
    </row>
    <row r="2156" spans="2:21">
      <c r="B2156" s="11">
        <v>34178</v>
      </c>
      <c r="C2156" s="6" t="s">
        <v>2251</v>
      </c>
      <c r="F2156" s="4" t="s">
        <v>580</v>
      </c>
      <c r="G2156" s="4">
        <v>6520</v>
      </c>
      <c r="H2156" s="130">
        <f t="shared" si="45"/>
        <v>1987.296</v>
      </c>
      <c r="I2156" s="4">
        <v>50</v>
      </c>
      <c r="J2156" s="116">
        <f t="shared" si="46"/>
        <v>15.24</v>
      </c>
      <c r="O2156" s="17" t="s">
        <v>2847</v>
      </c>
      <c r="P2156" s="6" t="s">
        <v>2254</v>
      </c>
      <c r="U2156">
        <v>0</v>
      </c>
    </row>
    <row r="2157" spans="2:21">
      <c r="B2157" s="11">
        <v>34178</v>
      </c>
      <c r="C2157" s="6" t="s">
        <v>2251</v>
      </c>
      <c r="F2157" s="4" t="s">
        <v>736</v>
      </c>
      <c r="G2157" s="4">
        <v>6600</v>
      </c>
      <c r="H2157" s="130">
        <f t="shared" si="45"/>
        <v>2011.68</v>
      </c>
      <c r="I2157" s="4">
        <v>33</v>
      </c>
      <c r="J2157" s="116">
        <f t="shared" si="46"/>
        <v>10.058400000000001</v>
      </c>
      <c r="O2157" s="17" t="s">
        <v>2847</v>
      </c>
      <c r="U2157">
        <v>0</v>
      </c>
    </row>
    <row r="2158" spans="2:21">
      <c r="B2158" s="11">
        <v>34178</v>
      </c>
      <c r="C2158" s="6" t="s">
        <v>2251</v>
      </c>
      <c r="F2158" s="4" t="s">
        <v>68</v>
      </c>
      <c r="G2158" s="4">
        <v>6050</v>
      </c>
      <c r="H2158" s="130">
        <f t="shared" si="45"/>
        <v>1844.0400000000002</v>
      </c>
      <c r="I2158" s="4">
        <v>14</v>
      </c>
      <c r="J2158" s="116">
        <f t="shared" si="46"/>
        <v>4.2671999999999999</v>
      </c>
      <c r="O2158" s="17" t="s">
        <v>2847</v>
      </c>
      <c r="U2158">
        <v>0</v>
      </c>
    </row>
    <row r="2159" spans="2:21">
      <c r="B2159" s="11">
        <v>34179</v>
      </c>
      <c r="G2159" s="4">
        <v>7400</v>
      </c>
      <c r="H2159" s="130">
        <f t="shared" si="45"/>
        <v>2255.52</v>
      </c>
      <c r="I2159" s="4">
        <v>40</v>
      </c>
      <c r="J2159" s="116">
        <f t="shared" si="46"/>
        <v>12.192</v>
      </c>
      <c r="N2159" s="17" t="s">
        <v>2255</v>
      </c>
      <c r="O2159" s="17" t="s">
        <v>1215</v>
      </c>
      <c r="P2159" s="6" t="s">
        <v>2256</v>
      </c>
      <c r="R2159">
        <v>4</v>
      </c>
      <c r="S2159">
        <v>3</v>
      </c>
      <c r="U2159">
        <v>0</v>
      </c>
    </row>
    <row r="2160" spans="2:21">
      <c r="B2160" s="11">
        <v>34179</v>
      </c>
      <c r="F2160" s="4" t="s">
        <v>772</v>
      </c>
      <c r="G2160" s="4">
        <v>7860</v>
      </c>
      <c r="H2160" s="130">
        <f t="shared" si="45"/>
        <v>2395.7280000000001</v>
      </c>
      <c r="I2160" s="4">
        <v>20</v>
      </c>
      <c r="J2160" s="116">
        <f t="shared" si="46"/>
        <v>6.0960000000000001</v>
      </c>
      <c r="K2160" s="6" t="s">
        <v>58</v>
      </c>
      <c r="O2160" s="17" t="s">
        <v>1215</v>
      </c>
      <c r="U2160">
        <v>0</v>
      </c>
    </row>
    <row r="2161" spans="2:21">
      <c r="B2161" s="11">
        <v>34179</v>
      </c>
      <c r="F2161" s="4" t="s">
        <v>111</v>
      </c>
      <c r="G2161" s="4">
        <v>6000</v>
      </c>
      <c r="H2161" s="130">
        <f t="shared" si="45"/>
        <v>1828.8000000000002</v>
      </c>
      <c r="I2161" s="4">
        <v>32</v>
      </c>
      <c r="J2161" s="116">
        <f t="shared" si="46"/>
        <v>9.7536000000000005</v>
      </c>
      <c r="O2161" s="17" t="s">
        <v>1215</v>
      </c>
      <c r="U2161">
        <v>0</v>
      </c>
    </row>
    <row r="2162" spans="2:21">
      <c r="B2162" s="11">
        <v>34180</v>
      </c>
      <c r="F2162" s="4" t="s">
        <v>676</v>
      </c>
      <c r="G2162" s="4">
        <v>7500</v>
      </c>
      <c r="H2162" s="130">
        <f t="shared" si="45"/>
        <v>2286</v>
      </c>
      <c r="I2162" s="4">
        <v>8</v>
      </c>
      <c r="J2162" s="116">
        <f t="shared" si="46"/>
        <v>2.4384000000000001</v>
      </c>
      <c r="K2162" s="6" t="s">
        <v>302</v>
      </c>
      <c r="N2162" s="17" t="s">
        <v>2257</v>
      </c>
      <c r="O2162" s="17" t="s">
        <v>1215</v>
      </c>
      <c r="U2162">
        <v>0</v>
      </c>
    </row>
    <row r="2163" spans="2:21">
      <c r="B2163" s="11">
        <v>34180</v>
      </c>
      <c r="F2163" s="4" t="s">
        <v>1540</v>
      </c>
      <c r="G2163" s="4">
        <v>6850</v>
      </c>
      <c r="H2163" s="130">
        <f t="shared" si="45"/>
        <v>2087.88</v>
      </c>
      <c r="I2163" s="4">
        <v>18</v>
      </c>
      <c r="J2163" s="116">
        <f t="shared" si="46"/>
        <v>5.4864000000000006</v>
      </c>
      <c r="K2163" s="6" t="s">
        <v>1059</v>
      </c>
      <c r="O2163" s="17" t="s">
        <v>1215</v>
      </c>
      <c r="U2163">
        <v>0</v>
      </c>
    </row>
    <row r="2164" spans="2:21">
      <c r="B2164" s="11">
        <v>34180</v>
      </c>
      <c r="F2164" s="4" t="s">
        <v>1541</v>
      </c>
      <c r="G2164" s="4">
        <v>6600</v>
      </c>
      <c r="H2164" s="130">
        <f t="shared" si="45"/>
        <v>2011.68</v>
      </c>
      <c r="I2164" s="4">
        <v>30</v>
      </c>
      <c r="J2164" s="116">
        <f t="shared" si="46"/>
        <v>9.1440000000000001</v>
      </c>
      <c r="O2164" s="17" t="s">
        <v>1215</v>
      </c>
      <c r="P2164" s="6" t="s">
        <v>2258</v>
      </c>
      <c r="U2164">
        <v>0</v>
      </c>
    </row>
    <row r="2165" spans="2:21">
      <c r="B2165" s="11">
        <v>34182</v>
      </c>
      <c r="F2165" s="4" t="s">
        <v>1544</v>
      </c>
      <c r="G2165" s="4">
        <v>8350</v>
      </c>
      <c r="H2165" s="130">
        <f t="shared" si="45"/>
        <v>2545.08</v>
      </c>
      <c r="I2165" s="4">
        <v>30</v>
      </c>
      <c r="J2165" s="116">
        <f t="shared" si="46"/>
        <v>9.1440000000000001</v>
      </c>
      <c r="N2165" s="17" t="s">
        <v>2259</v>
      </c>
      <c r="O2165" s="17" t="s">
        <v>2848</v>
      </c>
      <c r="P2165" s="6" t="s">
        <v>2260</v>
      </c>
      <c r="U2165">
        <v>0</v>
      </c>
    </row>
    <row r="2166" spans="2:21">
      <c r="B2166" s="11">
        <v>34187</v>
      </c>
      <c r="F2166" s="4" t="s">
        <v>615</v>
      </c>
      <c r="G2166" s="4">
        <v>8500</v>
      </c>
      <c r="H2166" s="130">
        <f t="shared" si="45"/>
        <v>2590.8000000000002</v>
      </c>
      <c r="I2166" s="4">
        <v>32.5</v>
      </c>
      <c r="J2166" s="116">
        <f t="shared" si="46"/>
        <v>9.9060000000000006</v>
      </c>
      <c r="N2166" s="17" t="s">
        <v>2261</v>
      </c>
      <c r="O2166" s="17" t="s">
        <v>2962</v>
      </c>
      <c r="P2166" s="6" t="s">
        <v>2262</v>
      </c>
      <c r="Q2166">
        <v>3</v>
      </c>
      <c r="U2166">
        <v>0</v>
      </c>
    </row>
    <row r="2167" spans="2:21">
      <c r="B2167" s="11">
        <v>34187</v>
      </c>
      <c r="F2167" s="4" t="s">
        <v>621</v>
      </c>
      <c r="G2167" s="4">
        <v>8450</v>
      </c>
      <c r="H2167" s="130">
        <f t="shared" si="45"/>
        <v>2575.56</v>
      </c>
      <c r="I2167" s="4">
        <v>8</v>
      </c>
      <c r="J2167" s="116">
        <f t="shared" si="46"/>
        <v>2.4384000000000001</v>
      </c>
      <c r="O2167" s="17" t="s">
        <v>2962</v>
      </c>
      <c r="P2167" s="6" t="s">
        <v>2263</v>
      </c>
      <c r="R2167">
        <v>2</v>
      </c>
      <c r="S2167">
        <v>3</v>
      </c>
      <c r="U2167">
        <v>0</v>
      </c>
    </row>
    <row r="2168" spans="2:21">
      <c r="B2168" s="11">
        <v>34188</v>
      </c>
      <c r="F2168" s="4" t="s">
        <v>724</v>
      </c>
      <c r="G2168" s="4">
        <v>8250</v>
      </c>
      <c r="H2168" s="130">
        <f t="shared" si="45"/>
        <v>2514.6</v>
      </c>
      <c r="I2168" s="4">
        <v>30</v>
      </c>
      <c r="J2168" s="116">
        <f t="shared" si="46"/>
        <v>9.1440000000000001</v>
      </c>
      <c r="N2168" s="17" t="s">
        <v>2264</v>
      </c>
      <c r="P2168" s="6" t="s">
        <v>2265</v>
      </c>
      <c r="Q2168">
        <v>2</v>
      </c>
      <c r="U2168">
        <v>0</v>
      </c>
    </row>
    <row r="2169" spans="2:21">
      <c r="B2169" s="11">
        <v>34189</v>
      </c>
      <c r="F2169" s="4" t="s">
        <v>628</v>
      </c>
      <c r="G2169" s="4">
        <v>8500</v>
      </c>
      <c r="H2169" s="130">
        <f t="shared" si="45"/>
        <v>2590.8000000000002</v>
      </c>
      <c r="I2169" s="4">
        <v>6.6</v>
      </c>
      <c r="J2169" s="116">
        <f t="shared" si="46"/>
        <v>2.0116800000000001</v>
      </c>
      <c r="K2169" s="6" t="s">
        <v>204</v>
      </c>
      <c r="N2169" s="17" t="s">
        <v>2266</v>
      </c>
      <c r="O2169" s="17" t="s">
        <v>2962</v>
      </c>
      <c r="U2169">
        <v>0</v>
      </c>
    </row>
    <row r="2170" spans="2:21">
      <c r="B2170" s="11">
        <v>34190</v>
      </c>
      <c r="F2170" s="4" t="s">
        <v>736</v>
      </c>
      <c r="G2170" s="4">
        <v>8400</v>
      </c>
      <c r="H2170" s="130">
        <f t="shared" si="45"/>
        <v>2560.3200000000002</v>
      </c>
      <c r="I2170" s="4">
        <v>32</v>
      </c>
      <c r="J2170" s="116">
        <f t="shared" si="46"/>
        <v>9.7536000000000005</v>
      </c>
      <c r="N2170" s="17" t="s">
        <v>2267</v>
      </c>
      <c r="O2170" s="17" t="s">
        <v>2963</v>
      </c>
      <c r="U2170">
        <v>0</v>
      </c>
    </row>
    <row r="2171" spans="2:21">
      <c r="B2171" s="11">
        <v>34191</v>
      </c>
      <c r="F2171" s="4" t="s">
        <v>111</v>
      </c>
      <c r="G2171" s="4">
        <v>7940</v>
      </c>
      <c r="H2171" s="130">
        <f t="shared" si="45"/>
        <v>2420.1120000000001</v>
      </c>
      <c r="I2171" s="4">
        <v>44</v>
      </c>
      <c r="J2171" s="116">
        <f t="shared" si="46"/>
        <v>13.411200000000001</v>
      </c>
      <c r="N2171" s="17" t="s">
        <v>2268</v>
      </c>
      <c r="O2171" s="17" t="s">
        <v>2962</v>
      </c>
      <c r="U2171">
        <v>0</v>
      </c>
    </row>
    <row r="2172" spans="2:21">
      <c r="B2172" s="11">
        <v>34191</v>
      </c>
      <c r="F2172" s="4" t="s">
        <v>676</v>
      </c>
      <c r="G2172" s="4">
        <v>8800</v>
      </c>
      <c r="H2172" s="130">
        <f t="shared" si="45"/>
        <v>2682.2400000000002</v>
      </c>
      <c r="I2172" s="4">
        <v>9.9</v>
      </c>
      <c r="J2172" s="116">
        <f t="shared" si="46"/>
        <v>3.0175200000000002</v>
      </c>
      <c r="O2172" s="17" t="s">
        <v>2962</v>
      </c>
      <c r="P2172" s="6" t="s">
        <v>2269</v>
      </c>
      <c r="Q2172">
        <v>2</v>
      </c>
      <c r="U2172">
        <v>0</v>
      </c>
    </row>
    <row r="2173" spans="2:21">
      <c r="B2173" s="11">
        <v>34191</v>
      </c>
      <c r="F2173" s="4" t="s">
        <v>1522</v>
      </c>
      <c r="G2173" s="4">
        <v>8520</v>
      </c>
      <c r="H2173" s="130">
        <f t="shared" si="45"/>
        <v>2596.8960000000002</v>
      </c>
      <c r="I2173" s="4">
        <v>26.3</v>
      </c>
      <c r="J2173" s="116">
        <f t="shared" si="46"/>
        <v>8.0162399999999998</v>
      </c>
      <c r="O2173" s="17" t="s">
        <v>2962</v>
      </c>
      <c r="U2173">
        <v>0</v>
      </c>
    </row>
    <row r="2174" spans="2:21">
      <c r="B2174" s="11">
        <v>34191</v>
      </c>
      <c r="F2174" s="4" t="s">
        <v>835</v>
      </c>
      <c r="G2174" s="4">
        <v>8490</v>
      </c>
      <c r="H2174" s="130">
        <f t="shared" si="45"/>
        <v>2587.752</v>
      </c>
      <c r="I2174" s="4">
        <v>40</v>
      </c>
      <c r="J2174" s="116">
        <f t="shared" si="46"/>
        <v>12.192</v>
      </c>
      <c r="O2174" s="17" t="s">
        <v>2962</v>
      </c>
      <c r="P2174" s="6" t="s">
        <v>2270</v>
      </c>
      <c r="Q2174">
        <v>2</v>
      </c>
      <c r="U2174">
        <v>0</v>
      </c>
    </row>
    <row r="2175" spans="2:21">
      <c r="B2175" s="11">
        <v>34192</v>
      </c>
      <c r="F2175" s="4" t="s">
        <v>1360</v>
      </c>
      <c r="G2175" s="4">
        <v>8625</v>
      </c>
      <c r="H2175" s="130">
        <f t="shared" si="45"/>
        <v>2628.9</v>
      </c>
      <c r="I2175" s="4">
        <v>3</v>
      </c>
      <c r="J2175" s="116">
        <f t="shared" si="46"/>
        <v>0.9144000000000001</v>
      </c>
      <c r="K2175" s="6" t="s">
        <v>502</v>
      </c>
      <c r="N2175" s="17" t="s">
        <v>2271</v>
      </c>
      <c r="O2175" s="17" t="s">
        <v>2432</v>
      </c>
      <c r="U2175">
        <v>0</v>
      </c>
    </row>
    <row r="2176" spans="2:21">
      <c r="B2176" s="11">
        <v>34192</v>
      </c>
      <c r="F2176" s="4" t="s">
        <v>1438</v>
      </c>
      <c r="G2176" s="4">
        <v>8300</v>
      </c>
      <c r="H2176" s="130">
        <f t="shared" si="45"/>
        <v>2529.84</v>
      </c>
      <c r="I2176" s="4">
        <v>20</v>
      </c>
      <c r="J2176" s="116">
        <f t="shared" si="46"/>
        <v>6.0960000000000001</v>
      </c>
      <c r="K2176" s="6" t="s">
        <v>1030</v>
      </c>
      <c r="O2176" s="17" t="s">
        <v>2432</v>
      </c>
      <c r="U2176">
        <v>0</v>
      </c>
    </row>
    <row r="2177" spans="2:21">
      <c r="B2177" s="11">
        <v>34193</v>
      </c>
      <c r="F2177" s="4" t="s">
        <v>532</v>
      </c>
      <c r="G2177" s="4">
        <v>8100</v>
      </c>
      <c r="H2177" s="130">
        <f t="shared" si="45"/>
        <v>2468.88</v>
      </c>
      <c r="I2177" s="4">
        <v>6.6</v>
      </c>
      <c r="J2177" s="116">
        <f t="shared" si="46"/>
        <v>2.0116800000000001</v>
      </c>
      <c r="N2177" s="17" t="s">
        <v>2272</v>
      </c>
      <c r="O2177" s="17" t="s">
        <v>2964</v>
      </c>
      <c r="U2177">
        <v>0</v>
      </c>
    </row>
    <row r="2178" spans="2:21">
      <c r="B2178" s="11">
        <v>34193</v>
      </c>
      <c r="F2178" s="4" t="s">
        <v>1639</v>
      </c>
      <c r="G2178" s="4">
        <v>7600</v>
      </c>
      <c r="H2178" s="130">
        <f t="shared" si="45"/>
        <v>2316.48</v>
      </c>
      <c r="I2178" s="4">
        <v>24</v>
      </c>
      <c r="J2178" s="116">
        <f t="shared" si="46"/>
        <v>7.3152000000000008</v>
      </c>
      <c r="O2178" s="17" t="s">
        <v>2964</v>
      </c>
      <c r="U2178">
        <v>0</v>
      </c>
    </row>
    <row r="2179" spans="2:21">
      <c r="B2179" s="11">
        <v>34193</v>
      </c>
      <c r="F2179" s="4" t="s">
        <v>546</v>
      </c>
      <c r="G2179" s="4">
        <v>8100</v>
      </c>
      <c r="H2179" s="130">
        <f t="shared" si="45"/>
        <v>2468.88</v>
      </c>
      <c r="I2179" s="4">
        <v>23</v>
      </c>
      <c r="J2179" s="116">
        <f t="shared" si="46"/>
        <v>7.0104000000000006</v>
      </c>
      <c r="O2179" s="17" t="s">
        <v>2964</v>
      </c>
      <c r="U2179">
        <v>0</v>
      </c>
    </row>
    <row r="2180" spans="2:21">
      <c r="B2180" s="11">
        <v>34193</v>
      </c>
      <c r="F2180" s="4" t="s">
        <v>1991</v>
      </c>
      <c r="G2180" s="4">
        <v>8350</v>
      </c>
      <c r="H2180" s="130">
        <f t="shared" si="45"/>
        <v>2545.08</v>
      </c>
      <c r="I2180" s="4">
        <v>17</v>
      </c>
      <c r="J2180" s="116">
        <f t="shared" si="46"/>
        <v>5.1816000000000004</v>
      </c>
      <c r="O2180" s="17" t="s">
        <v>2964</v>
      </c>
      <c r="U2180">
        <v>0</v>
      </c>
    </row>
    <row r="2181" spans="2:21">
      <c r="B2181" s="11">
        <v>34194</v>
      </c>
      <c r="F2181" s="4" t="s">
        <v>1911</v>
      </c>
      <c r="G2181" s="4">
        <v>7800</v>
      </c>
      <c r="H2181" s="130">
        <f t="shared" si="45"/>
        <v>2377.44</v>
      </c>
      <c r="I2181" s="4">
        <v>20</v>
      </c>
      <c r="J2181" s="116">
        <f t="shared" si="46"/>
        <v>6.0960000000000001</v>
      </c>
      <c r="K2181" s="6" t="s">
        <v>656</v>
      </c>
      <c r="U2181">
        <v>0</v>
      </c>
    </row>
    <row r="2182" spans="2:21">
      <c r="B2182" s="11">
        <v>34195</v>
      </c>
      <c r="F2182" s="4" t="s">
        <v>2166</v>
      </c>
      <c r="G2182" s="4">
        <v>8900</v>
      </c>
      <c r="H2182" s="130">
        <f t="shared" si="45"/>
        <v>2712.7200000000003</v>
      </c>
      <c r="I2182" s="4">
        <v>25</v>
      </c>
      <c r="J2182" s="116">
        <f t="shared" si="46"/>
        <v>7.62</v>
      </c>
      <c r="K2182" s="6" t="s">
        <v>241</v>
      </c>
      <c r="U2182">
        <v>0</v>
      </c>
    </row>
    <row r="2183" spans="2:21">
      <c r="B2183" s="11">
        <v>34195</v>
      </c>
      <c r="F2183" s="4" t="s">
        <v>2273</v>
      </c>
      <c r="G2183" s="4">
        <v>8400</v>
      </c>
      <c r="H2183" s="130">
        <f t="shared" si="45"/>
        <v>2560.3200000000002</v>
      </c>
      <c r="I2183" s="4">
        <v>24</v>
      </c>
      <c r="J2183" s="116">
        <f t="shared" si="46"/>
        <v>7.3152000000000008</v>
      </c>
      <c r="K2183" s="6" t="s">
        <v>1399</v>
      </c>
      <c r="P2183" s="6" t="s">
        <v>1453</v>
      </c>
      <c r="R2183">
        <v>2</v>
      </c>
      <c r="U2183">
        <v>0</v>
      </c>
    </row>
    <row r="2184" spans="2:21">
      <c r="B2184" s="11">
        <v>34202</v>
      </c>
      <c r="F2184" s="4" t="s">
        <v>558</v>
      </c>
      <c r="G2184" s="4">
        <v>7835</v>
      </c>
      <c r="H2184" s="130">
        <f t="shared" si="45"/>
        <v>2388.1080000000002</v>
      </c>
      <c r="I2184" s="4">
        <v>34</v>
      </c>
      <c r="J2184" s="116">
        <f t="shared" si="46"/>
        <v>10.363200000000001</v>
      </c>
      <c r="N2184" s="17" t="s">
        <v>2274</v>
      </c>
      <c r="P2184" s="6" t="s">
        <v>2275</v>
      </c>
      <c r="Q2184">
        <v>2</v>
      </c>
      <c r="U2184">
        <v>0</v>
      </c>
    </row>
    <row r="2185" spans="2:21">
      <c r="B2185" s="11">
        <v>34202</v>
      </c>
      <c r="F2185" s="4" t="s">
        <v>561</v>
      </c>
      <c r="G2185" s="4">
        <v>8000</v>
      </c>
      <c r="H2185" s="130">
        <f t="shared" si="45"/>
        <v>2438.4</v>
      </c>
      <c r="I2185" s="4">
        <v>13.2</v>
      </c>
      <c r="J2185" s="116">
        <f t="shared" si="46"/>
        <v>4.0233600000000003</v>
      </c>
      <c r="K2185" s="6" t="s">
        <v>2276</v>
      </c>
      <c r="U2185">
        <v>0</v>
      </c>
    </row>
    <row r="2186" spans="2:21">
      <c r="B2186" s="11">
        <v>34202</v>
      </c>
      <c r="F2186" s="4" t="s">
        <v>106</v>
      </c>
      <c r="G2186" s="4">
        <v>8200</v>
      </c>
      <c r="H2186" s="130">
        <f t="shared" si="45"/>
        <v>2499.36</v>
      </c>
      <c r="I2186" s="4">
        <v>35</v>
      </c>
      <c r="J2186" s="116">
        <f t="shared" si="46"/>
        <v>10.668000000000001</v>
      </c>
      <c r="K2186" s="6" t="s">
        <v>460</v>
      </c>
      <c r="U2186">
        <v>0</v>
      </c>
    </row>
    <row r="2187" spans="2:21">
      <c r="B2187" s="11">
        <v>34202</v>
      </c>
      <c r="F2187" s="4" t="s">
        <v>634</v>
      </c>
      <c r="G2187" s="4">
        <v>7700</v>
      </c>
      <c r="H2187" s="130">
        <f t="shared" si="45"/>
        <v>2346.96</v>
      </c>
      <c r="I2187" s="4">
        <v>26</v>
      </c>
      <c r="J2187" s="116">
        <f t="shared" si="46"/>
        <v>7.9248000000000003</v>
      </c>
      <c r="P2187" s="6" t="s">
        <v>2277</v>
      </c>
      <c r="Q2187">
        <v>4</v>
      </c>
      <c r="U2187">
        <v>0</v>
      </c>
    </row>
    <row r="2188" spans="2:21">
      <c r="B2188" s="11">
        <v>34202</v>
      </c>
      <c r="F2188" s="4" t="s">
        <v>701</v>
      </c>
      <c r="G2188" s="4">
        <v>7950</v>
      </c>
      <c r="H2188" s="130">
        <f t="shared" si="45"/>
        <v>2423.1600000000003</v>
      </c>
      <c r="I2188" s="4">
        <v>6.6</v>
      </c>
      <c r="J2188" s="116">
        <f t="shared" si="46"/>
        <v>2.0116800000000001</v>
      </c>
      <c r="K2188" s="6" t="s">
        <v>171</v>
      </c>
      <c r="U2188">
        <v>0</v>
      </c>
    </row>
    <row r="2189" spans="2:21">
      <c r="B2189" s="11">
        <v>34202</v>
      </c>
      <c r="F2189" s="4" t="s">
        <v>655</v>
      </c>
      <c r="G2189" s="4">
        <v>8000</v>
      </c>
      <c r="H2189" s="130">
        <f t="shared" si="45"/>
        <v>2438.4</v>
      </c>
      <c r="I2189" s="4">
        <v>19</v>
      </c>
      <c r="J2189" s="116">
        <f t="shared" si="46"/>
        <v>5.7911999999999999</v>
      </c>
      <c r="K2189" s="6" t="s">
        <v>460</v>
      </c>
      <c r="U2189">
        <v>0</v>
      </c>
    </row>
    <row r="2190" spans="2:21">
      <c r="B2190" s="11">
        <v>34202</v>
      </c>
      <c r="F2190" s="4" t="s">
        <v>577</v>
      </c>
      <c r="G2190" s="4">
        <v>7150</v>
      </c>
      <c r="H2190" s="130">
        <f t="shared" si="45"/>
        <v>2179.3200000000002</v>
      </c>
      <c r="I2190" s="4">
        <v>24</v>
      </c>
      <c r="J2190" s="116">
        <f t="shared" si="46"/>
        <v>7.3152000000000008</v>
      </c>
      <c r="K2190" s="6" t="s">
        <v>1012</v>
      </c>
      <c r="U2190">
        <v>0</v>
      </c>
    </row>
    <row r="2191" spans="2:21">
      <c r="B2191" s="11">
        <v>34203</v>
      </c>
      <c r="F2191" s="4" t="s">
        <v>580</v>
      </c>
      <c r="G2191" s="4">
        <v>7015</v>
      </c>
      <c r="H2191" s="130">
        <f t="shared" si="45"/>
        <v>2138.172</v>
      </c>
      <c r="I2191" s="4">
        <v>6.6</v>
      </c>
      <c r="J2191" s="116">
        <f t="shared" si="46"/>
        <v>2.0116800000000001</v>
      </c>
      <c r="U2191">
        <v>0</v>
      </c>
    </row>
    <row r="2192" spans="2:21">
      <c r="B2192" s="11">
        <v>34203</v>
      </c>
      <c r="F2192" s="4" t="s">
        <v>736</v>
      </c>
      <c r="G2192" s="4">
        <v>7350</v>
      </c>
      <c r="H2192" s="130">
        <f t="shared" si="45"/>
        <v>2240.2800000000002</v>
      </c>
      <c r="I2192" s="4">
        <v>13.2</v>
      </c>
      <c r="J2192" s="116">
        <f t="shared" si="46"/>
        <v>4.0233600000000003</v>
      </c>
      <c r="K2192" s="6" t="s">
        <v>22</v>
      </c>
      <c r="U2192">
        <v>0</v>
      </c>
    </row>
    <row r="2193" spans="2:21">
      <c r="B2193" s="11">
        <v>34203</v>
      </c>
      <c r="F2193" s="4" t="s">
        <v>1538</v>
      </c>
      <c r="G2193" s="4">
        <v>8010</v>
      </c>
      <c r="H2193" s="130">
        <f t="shared" si="45"/>
        <v>2441.4480000000003</v>
      </c>
      <c r="I2193" s="4">
        <v>33</v>
      </c>
      <c r="J2193" s="116">
        <f t="shared" si="46"/>
        <v>10.058400000000001</v>
      </c>
      <c r="K2193" s="6" t="s">
        <v>626</v>
      </c>
      <c r="L2193" s="6" t="s">
        <v>586</v>
      </c>
      <c r="P2193" s="6" t="s">
        <v>2278</v>
      </c>
      <c r="U2193">
        <v>0</v>
      </c>
    </row>
    <row r="2194" spans="2:21">
      <c r="B2194" s="11">
        <v>34204</v>
      </c>
      <c r="F2194" s="4" t="s">
        <v>526</v>
      </c>
      <c r="G2194" s="4">
        <v>8350</v>
      </c>
      <c r="H2194" s="130">
        <f t="shared" si="45"/>
        <v>2545.08</v>
      </c>
      <c r="I2194" s="4">
        <v>30</v>
      </c>
      <c r="J2194" s="116">
        <f t="shared" si="46"/>
        <v>9.1440000000000001</v>
      </c>
      <c r="N2194" s="17" t="s">
        <v>2279</v>
      </c>
      <c r="O2194" s="17" t="s">
        <v>1609</v>
      </c>
      <c r="P2194" s="6" t="s">
        <v>2280</v>
      </c>
      <c r="Q2194">
        <v>2</v>
      </c>
      <c r="U2194">
        <v>0</v>
      </c>
    </row>
    <row r="2195" spans="2:21">
      <c r="B2195" s="11">
        <v>34205</v>
      </c>
      <c r="F2195" s="4" t="s">
        <v>2282</v>
      </c>
      <c r="G2195" s="4">
        <v>6360</v>
      </c>
      <c r="H2195" s="130">
        <f t="shared" si="45"/>
        <v>1938.528</v>
      </c>
      <c r="I2195" s="4">
        <v>40</v>
      </c>
      <c r="J2195" s="116">
        <f t="shared" si="46"/>
        <v>12.192</v>
      </c>
      <c r="K2195" s="6" t="s">
        <v>22</v>
      </c>
      <c r="N2195" s="17" t="s">
        <v>2281</v>
      </c>
      <c r="O2195" s="17" t="s">
        <v>1609</v>
      </c>
      <c r="U2195">
        <v>0</v>
      </c>
    </row>
    <row r="2196" spans="2:21">
      <c r="B2196" s="11">
        <v>34206</v>
      </c>
      <c r="F2196" s="4" t="s">
        <v>1541</v>
      </c>
      <c r="G2196" s="4">
        <v>6250</v>
      </c>
      <c r="H2196" s="130">
        <f t="shared" si="45"/>
        <v>1905</v>
      </c>
      <c r="I2196" s="4">
        <v>40</v>
      </c>
      <c r="J2196" s="116">
        <f t="shared" si="46"/>
        <v>12.192</v>
      </c>
      <c r="N2196" s="17" t="s">
        <v>2283</v>
      </c>
      <c r="O2196" s="17" t="s">
        <v>2965</v>
      </c>
      <c r="U2196">
        <v>0</v>
      </c>
    </row>
    <row r="2197" spans="2:21">
      <c r="B2197" s="11">
        <v>34206</v>
      </c>
      <c r="F2197" s="4" t="s">
        <v>1352</v>
      </c>
      <c r="G2197" s="4">
        <v>6400</v>
      </c>
      <c r="H2197" s="130">
        <f t="shared" si="45"/>
        <v>1950.72</v>
      </c>
      <c r="I2197" s="4">
        <v>30</v>
      </c>
      <c r="J2197" s="116">
        <f t="shared" si="46"/>
        <v>9.1440000000000001</v>
      </c>
      <c r="K2197" s="6" t="s">
        <v>120</v>
      </c>
      <c r="O2197" s="17" t="s">
        <v>2965</v>
      </c>
      <c r="U2197">
        <v>0</v>
      </c>
    </row>
    <row r="2198" spans="2:21">
      <c r="B2198" s="11">
        <v>34206</v>
      </c>
      <c r="F2198" s="4" t="s">
        <v>1544</v>
      </c>
      <c r="G2198" s="4">
        <v>7650</v>
      </c>
      <c r="H2198" s="130">
        <f t="shared" si="45"/>
        <v>2331.7200000000003</v>
      </c>
      <c r="I2198" s="4">
        <v>5</v>
      </c>
      <c r="J2198" s="116">
        <f t="shared" si="46"/>
        <v>1.524</v>
      </c>
      <c r="L2198" s="6" t="s">
        <v>971</v>
      </c>
      <c r="O2198" s="17" t="s">
        <v>2965</v>
      </c>
      <c r="U2198">
        <v>0</v>
      </c>
    </row>
    <row r="2199" spans="2:21">
      <c r="B2199" s="11">
        <v>34206</v>
      </c>
      <c r="G2199" s="4">
        <v>7800</v>
      </c>
      <c r="H2199" s="130">
        <f t="shared" si="45"/>
        <v>2377.44</v>
      </c>
      <c r="I2199" s="4">
        <v>25</v>
      </c>
      <c r="J2199" s="116">
        <f t="shared" si="46"/>
        <v>7.62</v>
      </c>
      <c r="K2199" s="6" t="s">
        <v>752</v>
      </c>
      <c r="O2199" s="17" t="s">
        <v>2965</v>
      </c>
      <c r="U2199">
        <v>0</v>
      </c>
    </row>
    <row r="2200" spans="2:21">
      <c r="B2200" s="11">
        <v>34206</v>
      </c>
      <c r="G2200" s="4">
        <v>8400</v>
      </c>
      <c r="H2200" s="130">
        <f t="shared" si="45"/>
        <v>2560.3200000000002</v>
      </c>
      <c r="I2200" s="4">
        <v>32</v>
      </c>
      <c r="J2200" s="116">
        <f t="shared" si="46"/>
        <v>9.7536000000000005</v>
      </c>
      <c r="K2200" s="6" t="s">
        <v>2284</v>
      </c>
      <c r="L2200" s="6" t="s">
        <v>971</v>
      </c>
      <c r="O2200" s="17" t="s">
        <v>2965</v>
      </c>
      <c r="P2200" s="6" t="s">
        <v>2285</v>
      </c>
      <c r="Q2200">
        <v>3</v>
      </c>
      <c r="U2200">
        <v>0</v>
      </c>
    </row>
    <row r="2201" spans="2:21">
      <c r="B2201" s="11">
        <v>34206</v>
      </c>
      <c r="F2201" s="4" t="s">
        <v>1358</v>
      </c>
      <c r="G2201" s="4">
        <v>8150</v>
      </c>
      <c r="H2201" s="130">
        <f t="shared" si="45"/>
        <v>2484.1200000000003</v>
      </c>
      <c r="I2201" s="4">
        <v>9</v>
      </c>
      <c r="J2201" s="116">
        <f t="shared" si="46"/>
        <v>2.7432000000000003</v>
      </c>
      <c r="K2201" s="6" t="s">
        <v>890</v>
      </c>
      <c r="L2201" s="6" t="s">
        <v>568</v>
      </c>
      <c r="O2201" s="17" t="s">
        <v>2965</v>
      </c>
      <c r="P2201" s="6" t="s">
        <v>2286</v>
      </c>
      <c r="U2201">
        <v>0</v>
      </c>
    </row>
    <row r="2202" spans="2:21">
      <c r="B2202" s="11">
        <v>34207</v>
      </c>
      <c r="F2202" s="4" t="s">
        <v>1665</v>
      </c>
      <c r="G2202" s="4">
        <v>7400</v>
      </c>
      <c r="H2202" s="130">
        <f t="shared" si="45"/>
        <v>2255.52</v>
      </c>
      <c r="I2202" s="4">
        <v>34</v>
      </c>
      <c r="J2202" s="116">
        <f t="shared" si="46"/>
        <v>10.363200000000001</v>
      </c>
      <c r="K2202" s="6" t="s">
        <v>1375</v>
      </c>
      <c r="L2202" s="6" t="s">
        <v>2287</v>
      </c>
      <c r="U2202">
        <v>0</v>
      </c>
    </row>
    <row r="2203" spans="2:21">
      <c r="B2203" s="11">
        <v>34208</v>
      </c>
      <c r="F2203" s="4" t="s">
        <v>548</v>
      </c>
      <c r="G2203" s="4">
        <v>7210</v>
      </c>
      <c r="H2203" s="130">
        <f t="shared" si="45"/>
        <v>2197.6080000000002</v>
      </c>
      <c r="I2203" s="4">
        <v>28</v>
      </c>
      <c r="J2203" s="116">
        <f t="shared" si="46"/>
        <v>8.5343999999999998</v>
      </c>
      <c r="N2203" s="17" t="s">
        <v>2288</v>
      </c>
      <c r="O2203" s="17" t="s">
        <v>1609</v>
      </c>
      <c r="U2203">
        <v>0</v>
      </c>
    </row>
    <row r="2204" spans="2:21">
      <c r="B2204" s="11">
        <v>34213</v>
      </c>
      <c r="F2204" s="4" t="s">
        <v>615</v>
      </c>
      <c r="G2204" s="4">
        <v>4800</v>
      </c>
      <c r="H2204" s="130">
        <f t="shared" si="45"/>
        <v>1463.04</v>
      </c>
      <c r="I2204" s="4">
        <v>48</v>
      </c>
      <c r="J2204" s="116">
        <f t="shared" si="46"/>
        <v>14.630400000000002</v>
      </c>
      <c r="N2204" s="17" t="s">
        <v>2289</v>
      </c>
      <c r="O2204" s="17" t="s">
        <v>2966</v>
      </c>
      <c r="U2204">
        <v>0</v>
      </c>
    </row>
    <row r="2205" spans="2:21">
      <c r="B2205" s="11">
        <v>34216</v>
      </c>
      <c r="F2205" s="4" t="s">
        <v>556</v>
      </c>
      <c r="G2205" s="4">
        <v>4700</v>
      </c>
      <c r="H2205" s="130">
        <f t="shared" si="45"/>
        <v>1432.5600000000002</v>
      </c>
      <c r="I2205" s="4">
        <v>22</v>
      </c>
      <c r="J2205" s="116">
        <f t="shared" si="46"/>
        <v>6.7056000000000004</v>
      </c>
      <c r="K2205" s="6" t="s">
        <v>112</v>
      </c>
      <c r="N2205" s="17" t="s">
        <v>2290</v>
      </c>
      <c r="O2205" s="17" t="s">
        <v>2967</v>
      </c>
      <c r="U2205">
        <v>0</v>
      </c>
    </row>
    <row r="2206" spans="2:21">
      <c r="B2206" s="11">
        <v>34216</v>
      </c>
      <c r="F2206" s="4" t="s">
        <v>558</v>
      </c>
      <c r="G2206" s="4">
        <v>4550</v>
      </c>
      <c r="H2206" s="130">
        <f t="shared" si="45"/>
        <v>1386.8400000000001</v>
      </c>
      <c r="I2206" s="4">
        <v>18</v>
      </c>
      <c r="J2206" s="116">
        <f t="shared" si="46"/>
        <v>5.4864000000000006</v>
      </c>
      <c r="K2206" s="6" t="s">
        <v>112</v>
      </c>
      <c r="O2206" s="17" t="s">
        <v>2967</v>
      </c>
      <c r="U2206">
        <v>0</v>
      </c>
    </row>
    <row r="2207" spans="2:21">
      <c r="B2207" s="11">
        <v>34227</v>
      </c>
      <c r="F2207" s="4" t="s">
        <v>263</v>
      </c>
      <c r="G2207" s="4">
        <v>8100</v>
      </c>
      <c r="H2207" s="130">
        <f t="shared" si="45"/>
        <v>2468.88</v>
      </c>
      <c r="I2207" s="4">
        <v>3.3</v>
      </c>
      <c r="J2207" s="116">
        <f t="shared" si="46"/>
        <v>1.0058400000000001</v>
      </c>
      <c r="K2207" s="6" t="s">
        <v>163</v>
      </c>
      <c r="L2207" s="6" t="s">
        <v>2291</v>
      </c>
      <c r="U2207">
        <v>0</v>
      </c>
    </row>
    <row r="2208" spans="2:21">
      <c r="B2208" s="11">
        <v>34227</v>
      </c>
      <c r="F2208" s="4" t="s">
        <v>263</v>
      </c>
      <c r="G2208" s="4">
        <v>8100</v>
      </c>
      <c r="H2208" s="130">
        <f t="shared" si="45"/>
        <v>2468.88</v>
      </c>
      <c r="I2208" s="4">
        <v>6.6</v>
      </c>
      <c r="J2208" s="116">
        <f t="shared" si="46"/>
        <v>2.0116800000000001</v>
      </c>
      <c r="K2208" s="6" t="s">
        <v>2095</v>
      </c>
      <c r="U2208">
        <v>0</v>
      </c>
    </row>
    <row r="2209" spans="2:21">
      <c r="B2209" s="11">
        <v>34229</v>
      </c>
      <c r="F2209" s="4" t="s">
        <v>689</v>
      </c>
      <c r="G2209" s="4">
        <v>5900</v>
      </c>
      <c r="H2209" s="130">
        <f t="shared" si="45"/>
        <v>1798.3200000000002</v>
      </c>
      <c r="I2209" s="4">
        <v>51</v>
      </c>
      <c r="J2209" s="116">
        <f t="shared" si="46"/>
        <v>15.5448</v>
      </c>
      <c r="N2209" s="17" t="s">
        <v>2292</v>
      </c>
      <c r="O2209" s="17" t="s">
        <v>2966</v>
      </c>
      <c r="U2209">
        <v>0</v>
      </c>
    </row>
    <row r="2210" spans="2:21">
      <c r="B2210" s="11">
        <v>34229</v>
      </c>
      <c r="F2210" s="4" t="s">
        <v>106</v>
      </c>
      <c r="G2210" s="4">
        <v>5720</v>
      </c>
      <c r="H2210" s="130">
        <f t="shared" si="45"/>
        <v>1743.4560000000001</v>
      </c>
      <c r="I2210" s="4">
        <v>38</v>
      </c>
      <c r="J2210" s="116">
        <f t="shared" si="46"/>
        <v>11.5824</v>
      </c>
      <c r="O2210" s="17" t="s">
        <v>2966</v>
      </c>
      <c r="U2210">
        <v>0</v>
      </c>
    </row>
    <row r="2211" spans="2:21">
      <c r="B2211" s="11">
        <v>34234</v>
      </c>
      <c r="F2211" s="4" t="s">
        <v>263</v>
      </c>
      <c r="G2211" s="4">
        <v>3200</v>
      </c>
      <c r="H2211" s="130">
        <f t="shared" si="45"/>
        <v>975.36</v>
      </c>
      <c r="I2211" s="4">
        <v>18</v>
      </c>
      <c r="J2211" s="116">
        <f t="shared" si="46"/>
        <v>5.4864000000000006</v>
      </c>
      <c r="K2211" s="6" t="s">
        <v>204</v>
      </c>
      <c r="N2211" s="17" t="s">
        <v>2293</v>
      </c>
      <c r="O2211" s="17" t="s">
        <v>2968</v>
      </c>
      <c r="U2211">
        <v>0</v>
      </c>
    </row>
    <row r="2212" spans="2:21">
      <c r="B2212" s="11">
        <v>34234</v>
      </c>
      <c r="F2212" s="4" t="s">
        <v>54</v>
      </c>
      <c r="G2212" s="4">
        <v>3200</v>
      </c>
      <c r="H2212" s="130">
        <f t="shared" si="45"/>
        <v>975.36</v>
      </c>
      <c r="I2212" s="4">
        <v>14</v>
      </c>
      <c r="J2212" s="116">
        <f t="shared" si="46"/>
        <v>4.2671999999999999</v>
      </c>
      <c r="K2212" s="6" t="s">
        <v>890</v>
      </c>
      <c r="O2212" s="17" t="s">
        <v>2968</v>
      </c>
      <c r="U2212">
        <v>0</v>
      </c>
    </row>
    <row r="2213" spans="2:21">
      <c r="B2213" s="11">
        <v>34235</v>
      </c>
      <c r="F2213" s="4" t="s">
        <v>708</v>
      </c>
      <c r="G2213" s="4">
        <v>8300</v>
      </c>
      <c r="H2213" s="130">
        <f t="shared" si="45"/>
        <v>2529.84</v>
      </c>
      <c r="I2213" s="4">
        <v>22</v>
      </c>
      <c r="J2213" s="116">
        <f t="shared" si="46"/>
        <v>6.7056000000000004</v>
      </c>
      <c r="K2213" s="6" t="s">
        <v>123</v>
      </c>
      <c r="N2213" s="17" t="s">
        <v>2294</v>
      </c>
      <c r="O2213" s="17" t="s">
        <v>2898</v>
      </c>
      <c r="P2213" s="6" t="s">
        <v>2295</v>
      </c>
      <c r="Q2213">
        <v>2</v>
      </c>
      <c r="U2213">
        <v>0</v>
      </c>
    </row>
    <row r="2214" spans="2:21">
      <c r="B2214" s="11">
        <v>34236</v>
      </c>
      <c r="F2214" s="4" t="s">
        <v>71</v>
      </c>
      <c r="G2214" s="4">
        <v>7350</v>
      </c>
      <c r="H2214" s="130">
        <f t="shared" si="45"/>
        <v>2240.2800000000002</v>
      </c>
      <c r="I2214" s="4">
        <v>30</v>
      </c>
      <c r="J2214" s="116">
        <f t="shared" si="46"/>
        <v>9.1440000000000001</v>
      </c>
      <c r="P2214" s="6" t="s">
        <v>2296</v>
      </c>
      <c r="Q2214">
        <v>3</v>
      </c>
      <c r="U2214">
        <v>0</v>
      </c>
    </row>
    <row r="2215" spans="2:21">
      <c r="B2215" s="11">
        <v>34236</v>
      </c>
      <c r="F2215" s="4" t="s">
        <v>786</v>
      </c>
      <c r="G2215" s="4">
        <v>7700</v>
      </c>
      <c r="H2215" s="130">
        <f t="shared" si="45"/>
        <v>2346.96</v>
      </c>
      <c r="I2215" s="4">
        <v>35</v>
      </c>
      <c r="J2215" s="116">
        <f t="shared" si="46"/>
        <v>10.668000000000001</v>
      </c>
      <c r="U2215">
        <v>0</v>
      </c>
    </row>
    <row r="2216" spans="2:21">
      <c r="B2216" s="11">
        <v>34245</v>
      </c>
      <c r="F2216" s="4" t="s">
        <v>615</v>
      </c>
      <c r="G2216" s="4">
        <v>4900</v>
      </c>
      <c r="H2216" s="130">
        <f t="shared" si="45"/>
        <v>1493.52</v>
      </c>
      <c r="I2216" s="4">
        <v>20</v>
      </c>
      <c r="J2216" s="116">
        <f t="shared" si="46"/>
        <v>6.0960000000000001</v>
      </c>
      <c r="N2216" s="17" t="s">
        <v>2297</v>
      </c>
      <c r="O2216" s="17" t="s">
        <v>1654</v>
      </c>
      <c r="U2216">
        <v>0</v>
      </c>
    </row>
    <row r="2217" spans="2:21">
      <c r="B2217" s="11">
        <v>34245</v>
      </c>
      <c r="F2217" s="4" t="s">
        <v>552</v>
      </c>
      <c r="G2217" s="4">
        <v>4850</v>
      </c>
      <c r="H2217" s="130">
        <f t="shared" si="45"/>
        <v>1478.28</v>
      </c>
      <c r="I2217" s="4">
        <v>2</v>
      </c>
      <c r="J2217" s="116">
        <f t="shared" si="46"/>
        <v>0.60960000000000003</v>
      </c>
      <c r="K2217" s="6" t="s">
        <v>171</v>
      </c>
      <c r="O2217" s="17" t="s">
        <v>1654</v>
      </c>
      <c r="U2217">
        <v>0</v>
      </c>
    </row>
    <row r="2218" spans="2:21">
      <c r="B2218" s="11">
        <v>34245</v>
      </c>
      <c r="F2218" s="4" t="s">
        <v>558</v>
      </c>
      <c r="G2218" s="4">
        <v>4950</v>
      </c>
      <c r="H2218" s="130">
        <f t="shared" si="45"/>
        <v>1508.76</v>
      </c>
      <c r="I2218" s="4">
        <v>10</v>
      </c>
      <c r="J2218" s="116">
        <f t="shared" si="46"/>
        <v>3.048</v>
      </c>
      <c r="O2218" s="17" t="s">
        <v>1654</v>
      </c>
      <c r="U2218">
        <v>0</v>
      </c>
    </row>
    <row r="2219" spans="2:21">
      <c r="B2219" s="11">
        <v>34245</v>
      </c>
      <c r="F2219" s="4" t="s">
        <v>628</v>
      </c>
      <c r="G2219" s="4">
        <v>5060</v>
      </c>
      <c r="H2219" s="130">
        <f t="shared" si="45"/>
        <v>1542.288</v>
      </c>
      <c r="I2219" s="4">
        <v>25</v>
      </c>
      <c r="J2219" s="116">
        <f t="shared" si="46"/>
        <v>7.62</v>
      </c>
      <c r="O2219" s="17" t="s">
        <v>1654</v>
      </c>
      <c r="U2219">
        <v>0</v>
      </c>
    </row>
    <row r="2220" spans="2:21">
      <c r="B2220" s="11">
        <v>34251</v>
      </c>
      <c r="F2220" s="4" t="s">
        <v>109</v>
      </c>
      <c r="G2220" s="4">
        <v>4750</v>
      </c>
      <c r="H2220" s="130">
        <f t="shared" si="45"/>
        <v>1447.8000000000002</v>
      </c>
      <c r="I2220" s="4">
        <v>25</v>
      </c>
      <c r="J2220" s="116">
        <f t="shared" si="46"/>
        <v>7.62</v>
      </c>
      <c r="N2220" s="17" t="s">
        <v>2298</v>
      </c>
      <c r="O2220" s="17" t="s">
        <v>1654</v>
      </c>
      <c r="P2220" s="6" t="s">
        <v>2299</v>
      </c>
      <c r="U2220">
        <v>0</v>
      </c>
    </row>
    <row r="2221" spans="2:21">
      <c r="B2221" s="11">
        <v>34256</v>
      </c>
      <c r="C2221" s="6" t="s">
        <v>2301</v>
      </c>
      <c r="D2221" s="4" t="s">
        <v>2302</v>
      </c>
      <c r="G2221" s="4">
        <v>5250</v>
      </c>
      <c r="H2221" s="130">
        <f t="shared" si="45"/>
        <v>1600.2</v>
      </c>
      <c r="I2221" s="4">
        <v>37</v>
      </c>
      <c r="J2221" s="116">
        <f t="shared" si="46"/>
        <v>11.277600000000001</v>
      </c>
      <c r="K2221" s="6" t="s">
        <v>434</v>
      </c>
      <c r="N2221" s="17" t="s">
        <v>2300</v>
      </c>
      <c r="O2221" s="17" t="s">
        <v>1654</v>
      </c>
      <c r="U2221">
        <v>0</v>
      </c>
    </row>
    <row r="2222" spans="2:21">
      <c r="B2222" s="11">
        <v>34256</v>
      </c>
      <c r="C2222" s="6" t="s">
        <v>2301</v>
      </c>
      <c r="D2222" s="4" t="s">
        <v>2302</v>
      </c>
      <c r="G2222" s="4">
        <v>5300</v>
      </c>
      <c r="H2222" s="130">
        <f t="shared" si="45"/>
        <v>1615.44</v>
      </c>
      <c r="I2222" s="4">
        <v>35</v>
      </c>
      <c r="J2222" s="116">
        <f t="shared" si="46"/>
        <v>10.668000000000001</v>
      </c>
      <c r="K2222" s="6" t="s">
        <v>481</v>
      </c>
      <c r="O2222" s="17" t="s">
        <v>1654</v>
      </c>
      <c r="P2222" s="17" t="s">
        <v>2195</v>
      </c>
      <c r="U2222">
        <v>0</v>
      </c>
    </row>
    <row r="2223" spans="2:21">
      <c r="B2223" s="11">
        <v>34256</v>
      </c>
      <c r="C2223" s="6" t="s">
        <v>2301</v>
      </c>
      <c r="D2223" s="4" t="s">
        <v>2302</v>
      </c>
      <c r="G2223" s="4">
        <v>5400</v>
      </c>
      <c r="H2223" s="130">
        <f t="shared" si="45"/>
        <v>1645.92</v>
      </c>
      <c r="I2223" s="4">
        <v>30</v>
      </c>
      <c r="J2223" s="116">
        <f t="shared" si="46"/>
        <v>9.1440000000000001</v>
      </c>
      <c r="K2223" s="6" t="s">
        <v>1043</v>
      </c>
      <c r="O2223" s="17" t="s">
        <v>1654</v>
      </c>
      <c r="P2223" s="17" t="s">
        <v>2195</v>
      </c>
      <c r="U2223">
        <v>0</v>
      </c>
    </row>
    <row r="2224" spans="2:21">
      <c r="B2224" s="11">
        <v>34256</v>
      </c>
      <c r="C2224" s="6" t="s">
        <v>2301</v>
      </c>
      <c r="D2224" s="4" t="s">
        <v>2302</v>
      </c>
      <c r="G2224" s="4">
        <v>5500</v>
      </c>
      <c r="H2224" s="130">
        <f t="shared" si="45"/>
        <v>1676.4</v>
      </c>
      <c r="I2224" s="4">
        <v>30</v>
      </c>
      <c r="J2224" s="116">
        <f t="shared" si="46"/>
        <v>9.1440000000000001</v>
      </c>
      <c r="O2224" s="17" t="s">
        <v>1654</v>
      </c>
      <c r="P2224" s="17" t="s">
        <v>2195</v>
      </c>
      <c r="U2224">
        <v>0</v>
      </c>
    </row>
    <row r="2225" spans="2:21">
      <c r="B2225" s="11">
        <v>34262</v>
      </c>
      <c r="G2225" s="4">
        <v>6270</v>
      </c>
      <c r="H2225" s="130">
        <f t="shared" si="45"/>
        <v>1911.096</v>
      </c>
      <c r="I2225" s="4">
        <v>35</v>
      </c>
      <c r="J2225" s="116">
        <f t="shared" si="46"/>
        <v>10.668000000000001</v>
      </c>
      <c r="N2225" s="17" t="s">
        <v>2303</v>
      </c>
      <c r="O2225" s="17" t="s">
        <v>2969</v>
      </c>
      <c r="U2225">
        <v>0</v>
      </c>
    </row>
    <row r="2226" spans="2:21">
      <c r="B2226" s="11">
        <v>34262</v>
      </c>
      <c r="G2226" s="4">
        <v>6300</v>
      </c>
      <c r="H2226" s="130">
        <f t="shared" si="45"/>
        <v>1920.24</v>
      </c>
      <c r="I2226" s="4">
        <v>42</v>
      </c>
      <c r="J2226" s="116">
        <f t="shared" si="46"/>
        <v>12.801600000000001</v>
      </c>
      <c r="O2226" s="17" t="s">
        <v>2969</v>
      </c>
      <c r="U2226">
        <v>0</v>
      </c>
    </row>
    <row r="2227" spans="2:21">
      <c r="B2227" s="11">
        <v>34264</v>
      </c>
      <c r="F2227" s="4" t="s">
        <v>674</v>
      </c>
      <c r="H2227" s="130"/>
      <c r="I2227" s="4">
        <v>20</v>
      </c>
      <c r="J2227" s="116">
        <f t="shared" si="46"/>
        <v>6.0960000000000001</v>
      </c>
      <c r="N2227" s="17" t="s">
        <v>2304</v>
      </c>
      <c r="O2227" s="17" t="s">
        <v>2815</v>
      </c>
      <c r="U2227">
        <v>0</v>
      </c>
    </row>
    <row r="2228" spans="2:21">
      <c r="B2228" s="11">
        <v>34414</v>
      </c>
      <c r="H2228" s="130"/>
      <c r="I2228" s="4">
        <v>50</v>
      </c>
      <c r="J2228" s="116">
        <f t="shared" si="46"/>
        <v>15.24</v>
      </c>
      <c r="K2228" s="6" t="s">
        <v>120</v>
      </c>
      <c r="N2228" s="17" t="s">
        <v>2305</v>
      </c>
      <c r="O2228" s="17" t="s">
        <v>2970</v>
      </c>
      <c r="P2228" s="6" t="s">
        <v>2306</v>
      </c>
      <c r="S2228">
        <v>3</v>
      </c>
      <c r="U2228">
        <v>0</v>
      </c>
    </row>
    <row r="2229" spans="2:21">
      <c r="B2229" s="11">
        <v>34414</v>
      </c>
      <c r="F2229" s="4" t="s">
        <v>708</v>
      </c>
      <c r="G2229" s="4">
        <v>1535</v>
      </c>
      <c r="H2229" s="130">
        <f t="shared" si="45"/>
        <v>467.86800000000005</v>
      </c>
      <c r="I2229" s="4">
        <v>8</v>
      </c>
      <c r="J2229" s="116">
        <f t="shared" si="46"/>
        <v>2.4384000000000001</v>
      </c>
      <c r="K2229" s="6" t="s">
        <v>120</v>
      </c>
      <c r="N2229" s="17" t="s">
        <v>2307</v>
      </c>
      <c r="O2229" s="17" t="s">
        <v>2970</v>
      </c>
      <c r="U2229">
        <v>0</v>
      </c>
    </row>
    <row r="2230" spans="2:21">
      <c r="B2230" s="11">
        <v>34415</v>
      </c>
      <c r="C2230" s="6" t="s">
        <v>2308</v>
      </c>
      <c r="D2230" s="4">
        <v>27</v>
      </c>
      <c r="F2230" s="4" t="s">
        <v>615</v>
      </c>
      <c r="G2230" s="4">
        <v>1000</v>
      </c>
      <c r="H2230" s="130">
        <f t="shared" si="45"/>
        <v>304.8</v>
      </c>
      <c r="I2230" s="4">
        <v>18</v>
      </c>
      <c r="J2230" s="116">
        <f t="shared" si="46"/>
        <v>5.4864000000000006</v>
      </c>
      <c r="K2230" s="6" t="s">
        <v>1118</v>
      </c>
      <c r="N2230" s="17" t="s">
        <v>2309</v>
      </c>
      <c r="O2230" s="17" t="s">
        <v>2971</v>
      </c>
      <c r="U2230">
        <v>0</v>
      </c>
    </row>
    <row r="2231" spans="2:21">
      <c r="B2231" s="11">
        <v>34415</v>
      </c>
      <c r="C2231" s="6" t="s">
        <v>2308</v>
      </c>
      <c r="D2231" s="4">
        <v>27</v>
      </c>
      <c r="F2231" s="4" t="s">
        <v>552</v>
      </c>
      <c r="G2231" s="4">
        <v>1194</v>
      </c>
      <c r="H2231" s="130">
        <f t="shared" si="45"/>
        <v>363.93120000000005</v>
      </c>
      <c r="I2231" s="4">
        <v>23</v>
      </c>
      <c r="J2231" s="116">
        <f t="shared" si="46"/>
        <v>7.0104000000000006</v>
      </c>
      <c r="K2231" s="6" t="s">
        <v>2310</v>
      </c>
      <c r="O2231" s="17" t="s">
        <v>2971</v>
      </c>
      <c r="U2231">
        <v>0</v>
      </c>
    </row>
    <row r="2232" spans="2:21">
      <c r="B2232" s="11">
        <v>34415</v>
      </c>
      <c r="C2232" s="6" t="s">
        <v>2308</v>
      </c>
      <c r="D2232" s="4">
        <v>27</v>
      </c>
      <c r="F2232" s="4" t="s">
        <v>71</v>
      </c>
      <c r="G2232" s="4">
        <v>1150</v>
      </c>
      <c r="H2232" s="130">
        <f t="shared" si="45"/>
        <v>350.52000000000004</v>
      </c>
      <c r="I2232" s="4">
        <v>20</v>
      </c>
      <c r="J2232" s="116">
        <f t="shared" si="46"/>
        <v>6.0960000000000001</v>
      </c>
      <c r="K2232" s="6" t="s">
        <v>1431</v>
      </c>
      <c r="O2232" s="17" t="s">
        <v>2971</v>
      </c>
      <c r="P2232" s="6" t="s">
        <v>2311</v>
      </c>
      <c r="U2232">
        <v>0</v>
      </c>
    </row>
    <row r="2233" spans="2:21">
      <c r="B2233" s="11">
        <v>34416</v>
      </c>
      <c r="C2233" s="6" t="s">
        <v>2308</v>
      </c>
      <c r="D2233" s="4">
        <v>22</v>
      </c>
      <c r="F2233" s="4" t="s">
        <v>786</v>
      </c>
      <c r="G2233" s="4">
        <v>750</v>
      </c>
      <c r="H2233" s="130">
        <f t="shared" si="45"/>
        <v>228.60000000000002</v>
      </c>
      <c r="I2233" s="4">
        <v>5</v>
      </c>
      <c r="J2233" s="116">
        <f t="shared" si="46"/>
        <v>1.524</v>
      </c>
      <c r="K2233" s="6" t="s">
        <v>1431</v>
      </c>
      <c r="N2233" s="17" t="s">
        <v>2313</v>
      </c>
      <c r="O2233" s="17" t="s">
        <v>2970</v>
      </c>
      <c r="U2233">
        <v>0</v>
      </c>
    </row>
    <row r="2234" spans="2:21">
      <c r="B2234" s="11">
        <v>34416</v>
      </c>
      <c r="C2234" s="6" t="s">
        <v>2308</v>
      </c>
      <c r="D2234" s="4">
        <v>22</v>
      </c>
      <c r="F2234" s="4" t="s">
        <v>621</v>
      </c>
      <c r="G2234" s="4">
        <v>695</v>
      </c>
      <c r="H2234" s="130">
        <f t="shared" si="45"/>
        <v>211.83600000000001</v>
      </c>
      <c r="I2234" s="4">
        <v>15</v>
      </c>
      <c r="J2234" s="116">
        <f t="shared" si="46"/>
        <v>4.5720000000000001</v>
      </c>
      <c r="K2234" s="6" t="s">
        <v>2312</v>
      </c>
      <c r="O2234" s="17" t="s">
        <v>2970</v>
      </c>
      <c r="P2234" s="6" t="s">
        <v>2311</v>
      </c>
      <c r="U2234">
        <v>0</v>
      </c>
    </row>
    <row r="2235" spans="2:21">
      <c r="B2235" s="11">
        <v>34416</v>
      </c>
      <c r="C2235" s="6" t="s">
        <v>2308</v>
      </c>
      <c r="D2235" s="4">
        <v>22</v>
      </c>
      <c r="F2235" s="4" t="s">
        <v>528</v>
      </c>
      <c r="H2235" s="130"/>
      <c r="I2235" s="4">
        <v>15</v>
      </c>
      <c r="J2235" s="116">
        <f t="shared" si="46"/>
        <v>4.5720000000000001</v>
      </c>
      <c r="K2235" s="6" t="s">
        <v>163</v>
      </c>
      <c r="O2235" s="17" t="s">
        <v>2970</v>
      </c>
      <c r="P2235" s="6" t="s">
        <v>2311</v>
      </c>
      <c r="U2235">
        <v>0</v>
      </c>
    </row>
    <row r="2236" spans="2:21">
      <c r="B2236" s="11">
        <v>34416</v>
      </c>
      <c r="C2236" s="6" t="s">
        <v>2308</v>
      </c>
      <c r="D2236" s="4">
        <v>22</v>
      </c>
      <c r="F2236" s="4" t="s">
        <v>724</v>
      </c>
      <c r="G2236" s="4">
        <v>1180</v>
      </c>
      <c r="H2236" s="130">
        <f t="shared" si="45"/>
        <v>359.66400000000004</v>
      </c>
      <c r="I2236" s="4">
        <v>14</v>
      </c>
      <c r="J2236" s="116">
        <f t="shared" si="46"/>
        <v>4.2671999999999999</v>
      </c>
      <c r="K2236" s="6" t="s">
        <v>2312</v>
      </c>
      <c r="O2236" s="17" t="s">
        <v>2970</v>
      </c>
      <c r="U2236">
        <v>0</v>
      </c>
    </row>
    <row r="2237" spans="2:21">
      <c r="B2237" s="11">
        <v>34416</v>
      </c>
      <c r="C2237" s="6" t="s">
        <v>2308</v>
      </c>
      <c r="D2237" s="4">
        <v>22</v>
      </c>
      <c r="F2237" s="4" t="s">
        <v>724</v>
      </c>
      <c r="G2237" s="4">
        <v>1180</v>
      </c>
      <c r="H2237" s="130">
        <f t="shared" si="45"/>
        <v>359.66400000000004</v>
      </c>
      <c r="I2237" s="4">
        <v>12</v>
      </c>
      <c r="J2237" s="116">
        <f t="shared" si="46"/>
        <v>3.6576000000000004</v>
      </c>
      <c r="O2237" s="17" t="s">
        <v>2970</v>
      </c>
      <c r="U2237">
        <v>0</v>
      </c>
    </row>
    <row r="2238" spans="2:21">
      <c r="B2238" s="11">
        <v>34417</v>
      </c>
      <c r="C2238" s="6" t="s">
        <v>2314</v>
      </c>
      <c r="D2238" s="4" t="s">
        <v>1855</v>
      </c>
      <c r="F2238" s="4" t="s">
        <v>556</v>
      </c>
      <c r="G2238" s="4">
        <v>920</v>
      </c>
      <c r="H2238" s="130">
        <f t="shared" si="45"/>
        <v>280.416</v>
      </c>
      <c r="I2238" s="4">
        <v>10</v>
      </c>
      <c r="J2238" s="116">
        <f t="shared" si="46"/>
        <v>3.048</v>
      </c>
      <c r="K2238" s="6" t="s">
        <v>2315</v>
      </c>
      <c r="N2238" s="17" t="s">
        <v>2316</v>
      </c>
      <c r="O2238" s="17" t="s">
        <v>2970</v>
      </c>
      <c r="P2238" s="6" t="s">
        <v>2317</v>
      </c>
      <c r="S2238">
        <v>2</v>
      </c>
      <c r="U2238">
        <v>0</v>
      </c>
    </row>
    <row r="2239" spans="2:21">
      <c r="B2239" s="11">
        <v>34417</v>
      </c>
      <c r="C2239" s="6" t="s">
        <v>2314</v>
      </c>
      <c r="D2239" s="4" t="s">
        <v>1855</v>
      </c>
      <c r="F2239" s="4" t="s">
        <v>558</v>
      </c>
      <c r="G2239" s="4">
        <v>830</v>
      </c>
      <c r="H2239" s="130">
        <f t="shared" si="45"/>
        <v>252.98400000000001</v>
      </c>
      <c r="I2239" s="4">
        <v>14</v>
      </c>
      <c r="J2239" s="116">
        <f t="shared" si="46"/>
        <v>4.2671999999999999</v>
      </c>
      <c r="K2239" s="6" t="s">
        <v>1431</v>
      </c>
      <c r="O2239" s="17" t="s">
        <v>2970</v>
      </c>
      <c r="U2239">
        <v>0</v>
      </c>
    </row>
    <row r="2240" spans="2:21">
      <c r="B2240" s="11">
        <v>34417</v>
      </c>
      <c r="C2240" s="6" t="s">
        <v>2314</v>
      </c>
      <c r="D2240" s="4" t="s">
        <v>1855</v>
      </c>
      <c r="F2240" s="4" t="s">
        <v>628</v>
      </c>
      <c r="G2240" s="4">
        <v>1070</v>
      </c>
      <c r="H2240" s="130">
        <f t="shared" si="45"/>
        <v>326.13600000000002</v>
      </c>
      <c r="I2240" s="4">
        <v>6</v>
      </c>
      <c r="J2240" s="116">
        <f t="shared" si="46"/>
        <v>1.8288000000000002</v>
      </c>
      <c r="K2240" s="6" t="s">
        <v>293</v>
      </c>
      <c r="O2240" s="17" t="s">
        <v>2970</v>
      </c>
      <c r="U2240">
        <v>0</v>
      </c>
    </row>
    <row r="2241" spans="2:21">
      <c r="B2241" s="11">
        <v>34417</v>
      </c>
      <c r="C2241" s="6" t="s">
        <v>2314</v>
      </c>
      <c r="D2241" s="4" t="s">
        <v>1855</v>
      </c>
      <c r="F2241" s="4" t="s">
        <v>689</v>
      </c>
      <c r="G2241" s="4">
        <v>1000</v>
      </c>
      <c r="H2241" s="130">
        <f t="shared" si="45"/>
        <v>304.8</v>
      </c>
      <c r="I2241" s="4">
        <v>6.6</v>
      </c>
      <c r="J2241" s="116">
        <f t="shared" si="46"/>
        <v>2.0116800000000001</v>
      </c>
      <c r="K2241" s="6" t="s">
        <v>320</v>
      </c>
      <c r="O2241" s="17" t="s">
        <v>2970</v>
      </c>
      <c r="U2241">
        <v>0</v>
      </c>
    </row>
    <row r="2242" spans="2:21">
      <c r="B2242" s="11">
        <v>34417</v>
      </c>
      <c r="C2242" s="6" t="s">
        <v>2314</v>
      </c>
      <c r="D2242" s="4" t="s">
        <v>1855</v>
      </c>
      <c r="F2242" s="4" t="s">
        <v>106</v>
      </c>
      <c r="G2242" s="4">
        <v>1</v>
      </c>
      <c r="H2242" s="130">
        <f t="shared" si="45"/>
        <v>0.30480000000000002</v>
      </c>
      <c r="I2242" s="4">
        <v>42</v>
      </c>
      <c r="J2242" s="116">
        <f t="shared" si="46"/>
        <v>12.801600000000001</v>
      </c>
      <c r="K2242" s="6" t="s">
        <v>2318</v>
      </c>
      <c r="O2242" s="17" t="s">
        <v>2970</v>
      </c>
      <c r="U2242">
        <v>0</v>
      </c>
    </row>
    <row r="2243" spans="2:21">
      <c r="B2243" s="11">
        <v>34417</v>
      </c>
      <c r="C2243" s="6" t="s">
        <v>2314</v>
      </c>
      <c r="D2243" s="4" t="s">
        <v>1855</v>
      </c>
      <c r="F2243" s="4" t="s">
        <v>634</v>
      </c>
      <c r="G2243" s="4">
        <v>950</v>
      </c>
      <c r="H2243" s="130">
        <f t="shared" si="45"/>
        <v>289.56</v>
      </c>
      <c r="I2243" s="4">
        <v>36</v>
      </c>
      <c r="J2243" s="116">
        <f t="shared" si="46"/>
        <v>10.972800000000001</v>
      </c>
      <c r="K2243" s="6" t="s">
        <v>204</v>
      </c>
      <c r="O2243" s="17" t="s">
        <v>2970</v>
      </c>
      <c r="U2243">
        <v>0</v>
      </c>
    </row>
    <row r="2244" spans="2:21">
      <c r="B2244" s="11">
        <v>34418</v>
      </c>
      <c r="F2244" s="4" t="s">
        <v>638</v>
      </c>
      <c r="G2244" s="4">
        <v>950</v>
      </c>
      <c r="H2244" s="130">
        <f t="shared" si="45"/>
        <v>289.56</v>
      </c>
      <c r="I2244" s="4">
        <v>8</v>
      </c>
      <c r="J2244" s="116">
        <f t="shared" si="46"/>
        <v>2.4384000000000001</v>
      </c>
      <c r="K2244" s="6" t="s">
        <v>120</v>
      </c>
      <c r="N2244" s="17" t="s">
        <v>2319</v>
      </c>
      <c r="O2244" s="17" t="s">
        <v>2972</v>
      </c>
      <c r="U2244">
        <v>0</v>
      </c>
    </row>
    <row r="2245" spans="2:21">
      <c r="B2245" s="11">
        <v>34418</v>
      </c>
      <c r="F2245" s="4" t="s">
        <v>109</v>
      </c>
      <c r="G2245" s="4">
        <v>760</v>
      </c>
      <c r="H2245" s="130">
        <f t="shared" si="45"/>
        <v>231.64800000000002</v>
      </c>
      <c r="I2245" s="4">
        <v>66</v>
      </c>
      <c r="J2245" s="116">
        <f t="shared" si="46"/>
        <v>20.116800000000001</v>
      </c>
      <c r="K2245" s="6" t="s">
        <v>752</v>
      </c>
      <c r="N2245" s="17" t="s">
        <v>2320</v>
      </c>
      <c r="O2245" s="17" t="s">
        <v>2973</v>
      </c>
      <c r="P2245" s="6" t="s">
        <v>2321</v>
      </c>
      <c r="Q2245">
        <v>3</v>
      </c>
      <c r="U2245">
        <v>0</v>
      </c>
    </row>
    <row r="2246" spans="2:21">
      <c r="B2246" s="11">
        <v>34418</v>
      </c>
      <c r="G2246" s="4">
        <v>750</v>
      </c>
      <c r="H2246" s="130">
        <f t="shared" si="45"/>
        <v>228.60000000000002</v>
      </c>
      <c r="I2246" s="4">
        <v>8</v>
      </c>
      <c r="J2246" s="116">
        <f t="shared" si="46"/>
        <v>2.4384000000000001</v>
      </c>
      <c r="O2246" s="17" t="s">
        <v>2973</v>
      </c>
      <c r="U2246">
        <v>0</v>
      </c>
    </row>
    <row r="2247" spans="2:21">
      <c r="B2247" s="11">
        <v>34418</v>
      </c>
      <c r="F2247" s="4" t="s">
        <v>570</v>
      </c>
      <c r="G2247" s="4">
        <v>1000</v>
      </c>
      <c r="H2247" s="130">
        <f t="shared" si="45"/>
        <v>304.8</v>
      </c>
      <c r="I2247" s="4">
        <v>29.5</v>
      </c>
      <c r="J2247" s="116">
        <f t="shared" si="46"/>
        <v>8.9916</v>
      </c>
      <c r="O2247" s="17" t="s">
        <v>2973</v>
      </c>
      <c r="P2247" s="6" t="s">
        <v>2311</v>
      </c>
      <c r="U2247">
        <v>0</v>
      </c>
    </row>
    <row r="2248" spans="2:21">
      <c r="B2248" s="11">
        <v>34418</v>
      </c>
      <c r="F2248" s="4" t="s">
        <v>701</v>
      </c>
      <c r="G2248" s="4">
        <v>900</v>
      </c>
      <c r="H2248" s="130">
        <f t="shared" si="45"/>
        <v>274.32</v>
      </c>
      <c r="I2248" s="4">
        <v>6.6</v>
      </c>
      <c r="J2248" s="116">
        <f t="shared" si="46"/>
        <v>2.0116800000000001</v>
      </c>
      <c r="O2248" s="17" t="s">
        <v>2973</v>
      </c>
      <c r="P2248" s="6" t="s">
        <v>2311</v>
      </c>
      <c r="U2248">
        <v>0</v>
      </c>
    </row>
    <row r="2249" spans="2:21">
      <c r="B2249" s="11">
        <v>34418</v>
      </c>
      <c r="F2249" s="4" t="s">
        <v>655</v>
      </c>
      <c r="G2249" s="4">
        <v>850</v>
      </c>
      <c r="H2249" s="130">
        <f t="shared" si="45"/>
        <v>259.08000000000004</v>
      </c>
      <c r="I2249" s="4">
        <v>4.5</v>
      </c>
      <c r="J2249" s="116">
        <f t="shared" si="46"/>
        <v>1.3716000000000002</v>
      </c>
      <c r="K2249" s="6" t="s">
        <v>163</v>
      </c>
      <c r="O2249" s="17" t="s">
        <v>2973</v>
      </c>
      <c r="P2249" s="6" t="s">
        <v>2311</v>
      </c>
      <c r="U2249">
        <v>0</v>
      </c>
    </row>
    <row r="2250" spans="2:21">
      <c r="B2250" s="11">
        <v>34419</v>
      </c>
      <c r="F2250" s="4" t="s">
        <v>658</v>
      </c>
      <c r="G2250" s="4">
        <v>680</v>
      </c>
      <c r="H2250" s="130">
        <f t="shared" si="45"/>
        <v>207.26400000000001</v>
      </c>
      <c r="I2250" s="4">
        <v>28</v>
      </c>
      <c r="J2250" s="116">
        <f t="shared" si="46"/>
        <v>8.5343999999999998</v>
      </c>
      <c r="P2250" s="6" t="s">
        <v>2323</v>
      </c>
      <c r="S2250">
        <v>3</v>
      </c>
      <c r="U2250">
        <v>0</v>
      </c>
    </row>
    <row r="2251" spans="2:21">
      <c r="B2251" s="11">
        <v>34419</v>
      </c>
      <c r="F2251" s="4" t="s">
        <v>1515</v>
      </c>
      <c r="G2251" s="4">
        <v>1335</v>
      </c>
      <c r="H2251" s="130">
        <f t="shared" si="45"/>
        <v>406.90800000000002</v>
      </c>
      <c r="I2251" s="4">
        <v>48</v>
      </c>
      <c r="J2251" s="116">
        <f t="shared" si="46"/>
        <v>14.630400000000002</v>
      </c>
      <c r="K2251" s="6" t="s">
        <v>1431</v>
      </c>
      <c r="P2251" s="6" t="s">
        <v>2322</v>
      </c>
      <c r="S2251">
        <v>3</v>
      </c>
      <c r="U2251">
        <v>0</v>
      </c>
    </row>
    <row r="2252" spans="2:21">
      <c r="B2252" s="11">
        <v>34419</v>
      </c>
      <c r="F2252" s="4" t="s">
        <v>577</v>
      </c>
      <c r="G2252" s="4">
        <v>1180</v>
      </c>
      <c r="H2252" s="130">
        <f t="shared" si="45"/>
        <v>359.66400000000004</v>
      </c>
      <c r="I2252" s="4">
        <v>30</v>
      </c>
      <c r="J2252" s="116">
        <f t="shared" si="46"/>
        <v>9.1440000000000001</v>
      </c>
      <c r="U2252">
        <v>0</v>
      </c>
    </row>
    <row r="2253" spans="2:21">
      <c r="B2253" s="11">
        <v>34429</v>
      </c>
      <c r="C2253" s="6" t="s">
        <v>2233</v>
      </c>
      <c r="D2253" s="4">
        <v>20</v>
      </c>
      <c r="F2253" s="4" t="s">
        <v>552</v>
      </c>
      <c r="G2253" s="4">
        <v>3240</v>
      </c>
      <c r="H2253" s="130">
        <f t="shared" si="45"/>
        <v>987.55200000000002</v>
      </c>
      <c r="I2253" s="4">
        <v>30</v>
      </c>
      <c r="J2253" s="116">
        <f t="shared" si="46"/>
        <v>9.1440000000000001</v>
      </c>
      <c r="U2253">
        <v>0</v>
      </c>
    </row>
    <row r="2254" spans="2:21">
      <c r="B2254" s="11">
        <v>34429</v>
      </c>
      <c r="C2254" s="6" t="s">
        <v>2233</v>
      </c>
      <c r="D2254" s="4">
        <v>20</v>
      </c>
      <c r="F2254" s="4" t="s">
        <v>786</v>
      </c>
      <c r="G2254" s="4">
        <v>3050</v>
      </c>
      <c r="H2254" s="130">
        <f t="shared" si="45"/>
        <v>929.6400000000001</v>
      </c>
      <c r="I2254" s="4">
        <v>65</v>
      </c>
      <c r="J2254" s="116">
        <f t="shared" si="46"/>
        <v>19.812000000000001</v>
      </c>
      <c r="U2254">
        <v>0</v>
      </c>
    </row>
    <row r="2255" spans="2:21">
      <c r="B2255" s="11">
        <v>34430</v>
      </c>
      <c r="C2255" s="6" t="s">
        <v>2233</v>
      </c>
      <c r="D2255" s="4">
        <v>20</v>
      </c>
      <c r="F2255" s="4" t="s">
        <v>558</v>
      </c>
      <c r="G2255" s="4">
        <v>3150</v>
      </c>
      <c r="H2255" s="130">
        <f t="shared" si="45"/>
        <v>960.12</v>
      </c>
      <c r="I2255" s="4">
        <v>80</v>
      </c>
      <c r="J2255" s="116">
        <f t="shared" si="46"/>
        <v>24.384</v>
      </c>
      <c r="N2255" s="17" t="s">
        <v>2324</v>
      </c>
      <c r="O2255" s="17" t="s">
        <v>1105</v>
      </c>
      <c r="U2255">
        <v>0</v>
      </c>
    </row>
    <row r="2256" spans="2:21">
      <c r="B2256" s="11">
        <v>34431</v>
      </c>
      <c r="C2256" s="6" t="s">
        <v>2325</v>
      </c>
      <c r="D2256" s="4" t="s">
        <v>1424</v>
      </c>
      <c r="F2256" s="4" t="s">
        <v>615</v>
      </c>
      <c r="G2256" s="4">
        <v>3300</v>
      </c>
      <c r="H2256" s="130">
        <f t="shared" si="45"/>
        <v>1005.84</v>
      </c>
      <c r="I2256" s="4">
        <v>67</v>
      </c>
      <c r="J2256" s="116">
        <f t="shared" si="46"/>
        <v>20.421600000000002</v>
      </c>
      <c r="K2256" s="6" t="s">
        <v>1177</v>
      </c>
      <c r="N2256" s="17" t="s">
        <v>2326</v>
      </c>
      <c r="O2256" s="17" t="s">
        <v>2974</v>
      </c>
      <c r="U2256">
        <v>0</v>
      </c>
    </row>
    <row r="2257" spans="2:21">
      <c r="B2257" s="11">
        <v>34443</v>
      </c>
      <c r="C2257" s="6" t="s">
        <v>2203</v>
      </c>
      <c r="D2257" s="4" t="s">
        <v>2219</v>
      </c>
      <c r="F2257" s="4" t="s">
        <v>54</v>
      </c>
      <c r="G2257" s="4">
        <v>5600</v>
      </c>
      <c r="H2257" s="130">
        <f t="shared" si="45"/>
        <v>1706.88</v>
      </c>
      <c r="I2257" s="4">
        <v>36</v>
      </c>
      <c r="J2257" s="116">
        <f t="shared" si="46"/>
        <v>10.972800000000001</v>
      </c>
      <c r="U2257">
        <v>0</v>
      </c>
    </row>
    <row r="2258" spans="2:21">
      <c r="B2258" s="11">
        <v>34443</v>
      </c>
      <c r="C2258" s="6" t="s">
        <v>2203</v>
      </c>
      <c r="D2258" s="4" t="s">
        <v>2219</v>
      </c>
      <c r="F2258" s="4" t="s">
        <v>42</v>
      </c>
      <c r="G2258" s="4">
        <v>5850</v>
      </c>
      <c r="H2258" s="130">
        <f t="shared" si="45"/>
        <v>1783.0800000000002</v>
      </c>
      <c r="I2258" s="4">
        <v>12</v>
      </c>
      <c r="J2258" s="116">
        <f t="shared" si="46"/>
        <v>3.6576000000000004</v>
      </c>
      <c r="U2258">
        <v>0</v>
      </c>
    </row>
    <row r="2259" spans="2:21">
      <c r="B2259" s="11">
        <v>34445</v>
      </c>
      <c r="C2259" s="6" t="s">
        <v>2328</v>
      </c>
      <c r="D2259" s="4" t="s">
        <v>1571</v>
      </c>
      <c r="F2259" s="4" t="s">
        <v>263</v>
      </c>
      <c r="G2259" s="4">
        <v>3750</v>
      </c>
      <c r="H2259" s="130">
        <f t="shared" si="45"/>
        <v>1143</v>
      </c>
      <c r="I2259" s="4">
        <v>30</v>
      </c>
      <c r="J2259" s="116">
        <f t="shared" si="46"/>
        <v>9.1440000000000001</v>
      </c>
      <c r="K2259" s="6" t="s">
        <v>171</v>
      </c>
      <c r="U2259">
        <v>0</v>
      </c>
    </row>
    <row r="2260" spans="2:21">
      <c r="B2260" s="11">
        <v>34445</v>
      </c>
      <c r="C2260" s="6" t="s">
        <v>2328</v>
      </c>
      <c r="D2260" s="4" t="s">
        <v>1571</v>
      </c>
      <c r="F2260" s="4" t="s">
        <v>42</v>
      </c>
      <c r="G2260" s="4">
        <v>4000</v>
      </c>
      <c r="H2260" s="130">
        <f t="shared" si="45"/>
        <v>1219.2</v>
      </c>
      <c r="I2260" s="4">
        <v>36</v>
      </c>
      <c r="J2260" s="116">
        <f t="shared" si="46"/>
        <v>10.972800000000001</v>
      </c>
      <c r="U2260">
        <v>0</v>
      </c>
    </row>
    <row r="2261" spans="2:21">
      <c r="B2261" s="11">
        <v>34445</v>
      </c>
      <c r="C2261" s="6" t="s">
        <v>2328</v>
      </c>
      <c r="D2261" s="4" t="s">
        <v>1571</v>
      </c>
      <c r="F2261" s="4" t="s">
        <v>851</v>
      </c>
      <c r="G2261" s="4">
        <v>4480</v>
      </c>
      <c r="H2261" s="130">
        <f t="shared" si="45"/>
        <v>1365.5040000000001</v>
      </c>
      <c r="I2261" s="4">
        <v>35</v>
      </c>
      <c r="J2261" s="116">
        <f t="shared" si="46"/>
        <v>10.668000000000001</v>
      </c>
      <c r="U2261">
        <v>0</v>
      </c>
    </row>
    <row r="2262" spans="2:21">
      <c r="B2262" s="11">
        <v>34445</v>
      </c>
      <c r="C2262" s="6" t="s">
        <v>2328</v>
      </c>
      <c r="D2262" s="4" t="s">
        <v>1571</v>
      </c>
      <c r="F2262" s="4" t="s">
        <v>915</v>
      </c>
      <c r="G2262" s="4">
        <v>3850</v>
      </c>
      <c r="H2262" s="130">
        <f t="shared" si="45"/>
        <v>1173.48</v>
      </c>
      <c r="I2262" s="4">
        <v>30</v>
      </c>
      <c r="J2262" s="116">
        <f t="shared" si="46"/>
        <v>9.1440000000000001</v>
      </c>
      <c r="K2262" s="6" t="s">
        <v>163</v>
      </c>
      <c r="L2262" s="6" t="s">
        <v>2329</v>
      </c>
      <c r="U2262">
        <v>0</v>
      </c>
    </row>
    <row r="2263" spans="2:21">
      <c r="B2263" s="11">
        <v>34447</v>
      </c>
      <c r="C2263" s="6" t="s">
        <v>2327</v>
      </c>
      <c r="F2263" s="4" t="s">
        <v>923</v>
      </c>
      <c r="G2263" s="4">
        <v>4000</v>
      </c>
      <c r="H2263" s="130">
        <f t="shared" si="45"/>
        <v>1219.2</v>
      </c>
      <c r="I2263" s="4">
        <v>25</v>
      </c>
      <c r="J2263" s="116">
        <f t="shared" si="46"/>
        <v>7.62</v>
      </c>
      <c r="K2263" s="6" t="s">
        <v>1953</v>
      </c>
      <c r="U2263">
        <v>0</v>
      </c>
    </row>
    <row r="2264" spans="2:21">
      <c r="B2264" s="11">
        <v>34447</v>
      </c>
      <c r="C2264" s="6" t="s">
        <v>2327</v>
      </c>
      <c r="F2264" s="4" t="s">
        <v>930</v>
      </c>
      <c r="G2264" s="4">
        <v>4180</v>
      </c>
      <c r="H2264" s="130">
        <f t="shared" si="45"/>
        <v>1274.0640000000001</v>
      </c>
      <c r="I2264" s="4">
        <v>51</v>
      </c>
      <c r="J2264" s="116">
        <f t="shared" si="46"/>
        <v>15.5448</v>
      </c>
      <c r="U2264">
        <v>0</v>
      </c>
    </row>
    <row r="2265" spans="2:21">
      <c r="B2265" s="11">
        <v>34447</v>
      </c>
      <c r="C2265" s="6" t="s">
        <v>2327</v>
      </c>
      <c r="F2265" s="4" t="s">
        <v>273</v>
      </c>
      <c r="G2265" s="4">
        <v>4160</v>
      </c>
      <c r="H2265" s="130">
        <f t="shared" si="45"/>
        <v>1267.9680000000001</v>
      </c>
      <c r="I2265" s="4">
        <v>50</v>
      </c>
      <c r="J2265" s="116">
        <f t="shared" si="46"/>
        <v>15.24</v>
      </c>
      <c r="U2265">
        <v>0</v>
      </c>
    </row>
    <row r="2266" spans="2:21">
      <c r="B2266" s="11">
        <v>34447</v>
      </c>
      <c r="C2266" s="6" t="s">
        <v>2327</v>
      </c>
      <c r="H2266" s="130"/>
      <c r="I2266" s="4">
        <v>40</v>
      </c>
      <c r="J2266" s="116">
        <f t="shared" si="46"/>
        <v>12.192</v>
      </c>
      <c r="K2266" s="6" t="s">
        <v>112</v>
      </c>
      <c r="U2266">
        <v>0</v>
      </c>
    </row>
    <row r="2267" spans="2:21">
      <c r="B2267" s="11">
        <v>34451</v>
      </c>
      <c r="C2267" s="6" t="s">
        <v>2330</v>
      </c>
      <c r="D2267" s="4">
        <v>18</v>
      </c>
      <c r="G2267" s="4">
        <v>3420</v>
      </c>
      <c r="H2267" s="130">
        <f t="shared" si="45"/>
        <v>1042.4159999999999</v>
      </c>
      <c r="I2267" s="4">
        <v>30</v>
      </c>
      <c r="J2267" s="116">
        <f t="shared" si="46"/>
        <v>9.1440000000000001</v>
      </c>
      <c r="K2267" s="6" t="s">
        <v>171</v>
      </c>
      <c r="N2267" s="17" t="s">
        <v>2331</v>
      </c>
      <c r="O2267" s="17" t="s">
        <v>2843</v>
      </c>
      <c r="U2267">
        <v>0</v>
      </c>
    </row>
    <row r="2268" spans="2:21">
      <c r="B2268" s="11">
        <v>34452</v>
      </c>
      <c r="C2268" s="6" t="s">
        <v>2327</v>
      </c>
      <c r="D2268" s="4" t="s">
        <v>1380</v>
      </c>
      <c r="F2268" s="4" t="s">
        <v>263</v>
      </c>
      <c r="G2268" s="4">
        <v>5150</v>
      </c>
      <c r="H2268" s="130">
        <f t="shared" si="45"/>
        <v>1569.72</v>
      </c>
      <c r="I2268" s="4">
        <v>12</v>
      </c>
      <c r="J2268" s="116">
        <f t="shared" si="46"/>
        <v>3.6576000000000004</v>
      </c>
      <c r="N2268" s="17" t="s">
        <v>2332</v>
      </c>
      <c r="O2268" s="17" t="s">
        <v>2846</v>
      </c>
      <c r="P2268" s="6" t="s">
        <v>2333</v>
      </c>
      <c r="U2268">
        <v>0</v>
      </c>
    </row>
    <row r="2269" spans="2:21">
      <c r="B2269" s="11">
        <v>34452</v>
      </c>
      <c r="C2269" s="6" t="s">
        <v>2327</v>
      </c>
      <c r="D2269" s="4" t="s">
        <v>1380</v>
      </c>
      <c r="F2269" s="4" t="s">
        <v>263</v>
      </c>
      <c r="G2269" s="4">
        <v>5150</v>
      </c>
      <c r="H2269" s="130">
        <f t="shared" si="45"/>
        <v>1569.72</v>
      </c>
      <c r="I2269" s="4">
        <v>25</v>
      </c>
      <c r="J2269" s="116">
        <f t="shared" si="46"/>
        <v>7.62</v>
      </c>
      <c r="O2269" s="17" t="s">
        <v>2846</v>
      </c>
      <c r="P2269" s="6" t="s">
        <v>2334</v>
      </c>
      <c r="U2269">
        <v>0</v>
      </c>
    </row>
    <row r="2270" spans="2:21">
      <c r="B2270" s="11">
        <v>34452</v>
      </c>
      <c r="C2270" s="6" t="s">
        <v>2327</v>
      </c>
      <c r="D2270" s="4" t="s">
        <v>1380</v>
      </c>
      <c r="F2270" s="4" t="s">
        <v>42</v>
      </c>
      <c r="G2270" s="4">
        <v>4325</v>
      </c>
      <c r="H2270" s="130">
        <f t="shared" si="45"/>
        <v>1318.26</v>
      </c>
      <c r="I2270" s="4">
        <v>40</v>
      </c>
      <c r="J2270" s="116">
        <f t="shared" si="46"/>
        <v>12.192</v>
      </c>
      <c r="O2270" s="17" t="s">
        <v>2846</v>
      </c>
      <c r="P2270" s="6" t="s">
        <v>2335</v>
      </c>
      <c r="U2270">
        <v>0</v>
      </c>
    </row>
    <row r="2271" spans="2:21">
      <c r="B2271" s="11">
        <v>34452</v>
      </c>
      <c r="C2271" s="6" t="s">
        <v>2327</v>
      </c>
      <c r="D2271" s="4" t="s">
        <v>1380</v>
      </c>
      <c r="F2271" s="4" t="s">
        <v>616</v>
      </c>
      <c r="G2271" s="4">
        <v>3950</v>
      </c>
      <c r="H2271" s="130">
        <f t="shared" si="45"/>
        <v>1203.96</v>
      </c>
      <c r="I2271" s="4">
        <v>35</v>
      </c>
      <c r="J2271" s="116">
        <f t="shared" si="46"/>
        <v>10.668000000000001</v>
      </c>
      <c r="O2271" s="17" t="s">
        <v>2846</v>
      </c>
      <c r="P2271" s="6" t="s">
        <v>2336</v>
      </c>
      <c r="U2271">
        <v>0</v>
      </c>
    </row>
    <row r="2272" spans="2:21">
      <c r="B2272" s="11">
        <v>34453</v>
      </c>
      <c r="C2272" s="6" t="s">
        <v>2327</v>
      </c>
      <c r="D2272" s="4">
        <v>6</v>
      </c>
      <c r="F2272" s="4" t="s">
        <v>989</v>
      </c>
      <c r="G2272" s="4">
        <v>3830</v>
      </c>
      <c r="H2272" s="130">
        <f t="shared" si="45"/>
        <v>1167.384</v>
      </c>
      <c r="I2272" s="4">
        <v>46</v>
      </c>
      <c r="J2272" s="116">
        <f t="shared" si="46"/>
        <v>14.020800000000001</v>
      </c>
      <c r="U2272">
        <v>0</v>
      </c>
    </row>
    <row r="2273" spans="2:21">
      <c r="B2273" s="11">
        <v>34456</v>
      </c>
      <c r="C2273" s="6" t="s">
        <v>2327</v>
      </c>
      <c r="F2273" s="4" t="s">
        <v>923</v>
      </c>
      <c r="G2273" s="4">
        <v>4350</v>
      </c>
      <c r="H2273" s="130">
        <f t="shared" si="45"/>
        <v>1325.88</v>
      </c>
      <c r="I2273" s="4">
        <v>50</v>
      </c>
      <c r="J2273" s="116">
        <f t="shared" si="46"/>
        <v>15.24</v>
      </c>
      <c r="N2273" s="17" t="s">
        <v>2337</v>
      </c>
      <c r="O2273" s="17" t="s">
        <v>2975</v>
      </c>
      <c r="U2273">
        <v>0</v>
      </c>
    </row>
    <row r="2274" spans="2:21">
      <c r="B2274" s="11">
        <v>34456</v>
      </c>
      <c r="C2274" s="6" t="s">
        <v>2327</v>
      </c>
      <c r="F2274" s="4" t="s">
        <v>942</v>
      </c>
      <c r="G2274" s="4">
        <v>4000</v>
      </c>
      <c r="H2274" s="130">
        <f t="shared" si="45"/>
        <v>1219.2</v>
      </c>
      <c r="I2274" s="4">
        <v>55</v>
      </c>
      <c r="J2274" s="116">
        <f t="shared" si="46"/>
        <v>16.763999999999999</v>
      </c>
      <c r="O2274" s="17" t="s">
        <v>2975</v>
      </c>
      <c r="U2274">
        <v>0</v>
      </c>
    </row>
    <row r="2275" spans="2:21">
      <c r="B2275" s="11">
        <v>34457</v>
      </c>
      <c r="C2275" s="6" t="s">
        <v>2327</v>
      </c>
      <c r="F2275" s="4" t="s">
        <v>1156</v>
      </c>
      <c r="G2275" s="4">
        <v>3815</v>
      </c>
      <c r="H2275" s="130">
        <f t="shared" si="45"/>
        <v>1162.8120000000001</v>
      </c>
      <c r="I2275" s="4">
        <v>40</v>
      </c>
      <c r="J2275" s="116">
        <f t="shared" si="46"/>
        <v>12.192</v>
      </c>
      <c r="N2275" s="17" t="s">
        <v>2338</v>
      </c>
      <c r="O2275" s="17" t="s">
        <v>2976</v>
      </c>
      <c r="U2275">
        <v>0</v>
      </c>
    </row>
    <row r="2276" spans="2:21">
      <c r="B2276" s="11">
        <v>34457</v>
      </c>
      <c r="C2276" s="6" t="s">
        <v>2327</v>
      </c>
      <c r="F2276" s="4" t="s">
        <v>950</v>
      </c>
      <c r="G2276" s="4">
        <v>4150</v>
      </c>
      <c r="H2276" s="130">
        <f t="shared" si="45"/>
        <v>1264.92</v>
      </c>
      <c r="I2276" s="4">
        <v>50</v>
      </c>
      <c r="J2276" s="116">
        <f t="shared" si="46"/>
        <v>15.24</v>
      </c>
      <c r="K2276" s="6" t="s">
        <v>22</v>
      </c>
      <c r="O2276" s="17" t="s">
        <v>2976</v>
      </c>
      <c r="U2276">
        <v>0</v>
      </c>
    </row>
    <row r="2277" spans="2:21">
      <c r="B2277" s="11">
        <v>34459</v>
      </c>
      <c r="F2277" s="4" t="s">
        <v>556</v>
      </c>
      <c r="G2277" s="4">
        <v>3760</v>
      </c>
      <c r="H2277" s="130">
        <f t="shared" si="45"/>
        <v>1146.048</v>
      </c>
      <c r="I2277" s="4">
        <v>3.3</v>
      </c>
      <c r="J2277" s="116">
        <f t="shared" si="46"/>
        <v>1.0058400000000001</v>
      </c>
      <c r="K2277" s="6" t="s">
        <v>1043</v>
      </c>
      <c r="N2277" s="17" t="s">
        <v>2339</v>
      </c>
      <c r="O2277" s="17" t="s">
        <v>2977</v>
      </c>
      <c r="U2277">
        <v>0</v>
      </c>
    </row>
    <row r="2278" spans="2:21">
      <c r="B2278" s="11">
        <v>34459</v>
      </c>
      <c r="F2278" s="4" t="s">
        <v>638</v>
      </c>
      <c r="G2278" s="4">
        <v>3900</v>
      </c>
      <c r="H2278" s="130">
        <f t="shared" si="45"/>
        <v>1188.72</v>
      </c>
      <c r="I2278" s="4">
        <v>5</v>
      </c>
      <c r="J2278" s="116">
        <f t="shared" si="46"/>
        <v>1.524</v>
      </c>
      <c r="K2278" s="6" t="s">
        <v>1897</v>
      </c>
      <c r="O2278" s="17" t="s">
        <v>2977</v>
      </c>
      <c r="P2278" s="6" t="s">
        <v>2340</v>
      </c>
      <c r="R2278">
        <v>2</v>
      </c>
      <c r="S2278">
        <v>3</v>
      </c>
      <c r="U2278">
        <v>0</v>
      </c>
    </row>
    <row r="2279" spans="2:21">
      <c r="B2279" s="11">
        <v>34459</v>
      </c>
      <c r="F2279" s="4" t="s">
        <v>109</v>
      </c>
      <c r="G2279" s="4">
        <v>3600</v>
      </c>
      <c r="H2279" s="130">
        <f t="shared" si="45"/>
        <v>1097.28</v>
      </c>
      <c r="I2279" s="4">
        <v>19</v>
      </c>
      <c r="J2279" s="116">
        <f t="shared" si="46"/>
        <v>5.7911999999999999</v>
      </c>
      <c r="K2279" s="6" t="s">
        <v>259</v>
      </c>
      <c r="O2279" s="17" t="s">
        <v>2977</v>
      </c>
      <c r="P2279" s="6" t="s">
        <v>2341</v>
      </c>
      <c r="S2279">
        <v>2</v>
      </c>
      <c r="U2279">
        <v>0</v>
      </c>
    </row>
    <row r="2280" spans="2:21">
      <c r="B2280" s="11">
        <v>34459</v>
      </c>
      <c r="F2280" s="4" t="s">
        <v>658</v>
      </c>
      <c r="G2280" s="4">
        <v>3750</v>
      </c>
      <c r="H2280" s="130">
        <f t="shared" si="45"/>
        <v>1143</v>
      </c>
      <c r="I2280" s="4">
        <v>9.9</v>
      </c>
      <c r="J2280" s="116">
        <f t="shared" si="46"/>
        <v>3.0175200000000002</v>
      </c>
      <c r="O2280" s="17" t="s">
        <v>2977</v>
      </c>
      <c r="U2280">
        <v>0</v>
      </c>
    </row>
    <row r="2281" spans="2:21">
      <c r="B2281" s="11">
        <v>34459</v>
      </c>
      <c r="F2281" s="4" t="s">
        <v>577</v>
      </c>
      <c r="G2281" s="4">
        <v>3680</v>
      </c>
      <c r="H2281" s="130">
        <f t="shared" si="45"/>
        <v>1121.664</v>
      </c>
      <c r="I2281" s="4">
        <v>13</v>
      </c>
      <c r="J2281" s="116">
        <f t="shared" si="46"/>
        <v>3.9624000000000001</v>
      </c>
      <c r="K2281" s="6" t="s">
        <v>204</v>
      </c>
      <c r="O2281" s="17" t="s">
        <v>2977</v>
      </c>
      <c r="U2281">
        <v>0</v>
      </c>
    </row>
    <row r="2282" spans="2:21">
      <c r="B2282" s="11">
        <v>34461</v>
      </c>
      <c r="D2282" s="4" t="s">
        <v>2002</v>
      </c>
      <c r="F2282" s="4" t="s">
        <v>1004</v>
      </c>
      <c r="G2282" s="4">
        <v>3500</v>
      </c>
      <c r="H2282" s="130">
        <f t="shared" si="45"/>
        <v>1066.8</v>
      </c>
      <c r="I2282" s="4">
        <v>9.9</v>
      </c>
      <c r="J2282" s="116">
        <f t="shared" si="46"/>
        <v>3.0175200000000002</v>
      </c>
      <c r="K2282" s="6" t="s">
        <v>315</v>
      </c>
      <c r="N2282" s="17" t="s">
        <v>2342</v>
      </c>
      <c r="O2282" s="17" t="s">
        <v>2342</v>
      </c>
      <c r="U2282">
        <v>0</v>
      </c>
    </row>
    <row r="2283" spans="2:21">
      <c r="B2283" s="11">
        <v>34461</v>
      </c>
      <c r="D2283" s="4" t="s">
        <v>2002</v>
      </c>
      <c r="F2283" s="4" t="s">
        <v>1273</v>
      </c>
      <c r="G2283" s="4">
        <v>3450</v>
      </c>
      <c r="H2283" s="130">
        <f t="shared" si="45"/>
        <v>1051.56</v>
      </c>
      <c r="I2283" s="4">
        <v>9.9</v>
      </c>
      <c r="J2283" s="116">
        <f t="shared" si="46"/>
        <v>3.0175200000000002</v>
      </c>
      <c r="K2283" s="6" t="s">
        <v>961</v>
      </c>
      <c r="O2283" s="17" t="s">
        <v>2342</v>
      </c>
      <c r="U2283">
        <v>0</v>
      </c>
    </row>
    <row r="2284" spans="2:21">
      <c r="B2284" s="11">
        <v>34461</v>
      </c>
      <c r="D2284" s="4" t="s">
        <v>2002</v>
      </c>
      <c r="F2284" s="4" t="s">
        <v>1276</v>
      </c>
      <c r="G2284" s="4">
        <v>3500</v>
      </c>
      <c r="H2284" s="130">
        <f t="shared" si="45"/>
        <v>1066.8</v>
      </c>
      <c r="I2284" s="4">
        <v>6.6</v>
      </c>
      <c r="J2284" s="116">
        <f t="shared" si="46"/>
        <v>2.0116800000000001</v>
      </c>
      <c r="K2284" s="6" t="s">
        <v>961</v>
      </c>
      <c r="O2284" s="17" t="s">
        <v>2342</v>
      </c>
      <c r="U2284">
        <v>0</v>
      </c>
    </row>
    <row r="2285" spans="2:21">
      <c r="B2285" s="11">
        <v>34461</v>
      </c>
      <c r="D2285" s="4" t="s">
        <v>2002</v>
      </c>
      <c r="F2285" s="4" t="s">
        <v>763</v>
      </c>
      <c r="G2285" s="4">
        <v>3600</v>
      </c>
      <c r="H2285" s="130">
        <f t="shared" si="45"/>
        <v>1097.28</v>
      </c>
      <c r="I2285" s="4">
        <v>8.1999999999999993</v>
      </c>
      <c r="J2285" s="116">
        <f t="shared" si="46"/>
        <v>2.4993599999999998</v>
      </c>
      <c r="K2285" s="6" t="s">
        <v>320</v>
      </c>
      <c r="O2285" s="17" t="s">
        <v>2342</v>
      </c>
      <c r="U2285">
        <v>0</v>
      </c>
    </row>
    <row r="2286" spans="2:21">
      <c r="B2286" s="11">
        <v>34461</v>
      </c>
      <c r="D2286" s="4" t="s">
        <v>2002</v>
      </c>
      <c r="F2286" s="4" t="s">
        <v>527</v>
      </c>
      <c r="G2286" s="4">
        <v>3660</v>
      </c>
      <c r="H2286" s="130">
        <f t="shared" si="45"/>
        <v>1115.568</v>
      </c>
      <c r="I2286" s="4">
        <v>3.3</v>
      </c>
      <c r="J2286" s="116">
        <f t="shared" si="46"/>
        <v>1.0058400000000001</v>
      </c>
      <c r="O2286" s="17" t="s">
        <v>2342</v>
      </c>
      <c r="P2286" s="6" t="s">
        <v>2343</v>
      </c>
      <c r="U2286">
        <v>0</v>
      </c>
    </row>
    <row r="2287" spans="2:21">
      <c r="B2287" s="11">
        <v>34462</v>
      </c>
      <c r="D2287" s="4" t="s">
        <v>2213</v>
      </c>
      <c r="F2287" s="4" t="s">
        <v>1555</v>
      </c>
      <c r="G2287" s="4">
        <v>3600</v>
      </c>
      <c r="H2287" s="130">
        <f t="shared" si="45"/>
        <v>1097.28</v>
      </c>
      <c r="I2287" s="4">
        <v>18</v>
      </c>
      <c r="J2287" s="116">
        <f t="shared" si="46"/>
        <v>5.4864000000000006</v>
      </c>
      <c r="K2287" s="6" t="s">
        <v>293</v>
      </c>
      <c r="N2287" s="17" t="s">
        <v>2344</v>
      </c>
      <c r="O2287" s="17" t="s">
        <v>2833</v>
      </c>
      <c r="U2287">
        <v>0</v>
      </c>
    </row>
    <row r="2288" spans="2:21">
      <c r="B2288" s="11">
        <v>34462</v>
      </c>
      <c r="D2288" s="4" t="s">
        <v>2213</v>
      </c>
      <c r="F2288" s="4" t="s">
        <v>1359</v>
      </c>
      <c r="G2288" s="4">
        <v>3600</v>
      </c>
      <c r="H2288" s="130">
        <f t="shared" si="45"/>
        <v>1097.28</v>
      </c>
      <c r="I2288" s="4">
        <v>55</v>
      </c>
      <c r="J2288" s="116">
        <f t="shared" si="46"/>
        <v>16.763999999999999</v>
      </c>
      <c r="O2288" s="17" t="s">
        <v>2833</v>
      </c>
      <c r="U2288">
        <v>0</v>
      </c>
    </row>
    <row r="2289" spans="2:21">
      <c r="B2289" s="11">
        <v>34462</v>
      </c>
      <c r="D2289" s="4" t="s">
        <v>2213</v>
      </c>
      <c r="F2289" s="4" t="s">
        <v>1358</v>
      </c>
      <c r="G2289" s="4">
        <v>5600</v>
      </c>
      <c r="H2289" s="130">
        <f t="shared" si="45"/>
        <v>1706.88</v>
      </c>
      <c r="I2289" s="4">
        <v>6.6</v>
      </c>
      <c r="J2289" s="116">
        <f t="shared" si="46"/>
        <v>2.0116800000000001</v>
      </c>
      <c r="O2289" s="17" t="s">
        <v>2833</v>
      </c>
      <c r="U2289">
        <v>0</v>
      </c>
    </row>
    <row r="2290" spans="2:21">
      <c r="B2290" s="11">
        <v>34463</v>
      </c>
      <c r="F2290" s="4" t="s">
        <v>724</v>
      </c>
      <c r="G2290" s="4">
        <v>4740</v>
      </c>
      <c r="H2290" s="130">
        <f t="shared" si="45"/>
        <v>1444.7520000000002</v>
      </c>
      <c r="I2290" s="4">
        <v>23</v>
      </c>
      <c r="J2290" s="116">
        <f t="shared" si="46"/>
        <v>7.0104000000000006</v>
      </c>
      <c r="K2290" s="6" t="s">
        <v>293</v>
      </c>
      <c r="L2290" s="6" t="s">
        <v>1787</v>
      </c>
      <c r="N2290" s="17" t="s">
        <v>2345</v>
      </c>
      <c r="O2290" s="17" t="s">
        <v>2345</v>
      </c>
      <c r="U2290">
        <v>0</v>
      </c>
    </row>
    <row r="2291" spans="2:21">
      <c r="B2291" s="11">
        <v>34464</v>
      </c>
      <c r="D2291" s="4" t="s">
        <v>2185</v>
      </c>
      <c r="F2291" s="4" t="s">
        <v>658</v>
      </c>
      <c r="G2291" s="4">
        <v>4500</v>
      </c>
      <c r="H2291" s="130">
        <f t="shared" si="45"/>
        <v>1371.6000000000001</v>
      </c>
      <c r="I2291" s="4">
        <v>2.5</v>
      </c>
      <c r="J2291" s="116">
        <f t="shared" si="46"/>
        <v>0.76200000000000001</v>
      </c>
      <c r="K2291" s="6" t="s">
        <v>22</v>
      </c>
      <c r="N2291" s="17" t="s">
        <v>2345</v>
      </c>
      <c r="O2291" s="17" t="s">
        <v>2345</v>
      </c>
      <c r="U2291">
        <v>0</v>
      </c>
    </row>
    <row r="2292" spans="2:21">
      <c r="B2292" s="11">
        <v>34464</v>
      </c>
      <c r="D2292" s="4" t="s">
        <v>2185</v>
      </c>
      <c r="F2292" s="4" t="s">
        <v>558</v>
      </c>
      <c r="G2292" s="4">
        <v>4750</v>
      </c>
      <c r="H2292" s="130">
        <f t="shared" si="45"/>
        <v>1447.8000000000002</v>
      </c>
      <c r="I2292" s="4">
        <v>17.5</v>
      </c>
      <c r="J2292" s="116">
        <f t="shared" si="46"/>
        <v>5.3340000000000005</v>
      </c>
      <c r="L2292" s="6" t="s">
        <v>1787</v>
      </c>
      <c r="U2292">
        <v>0</v>
      </c>
    </row>
    <row r="2293" spans="2:21">
      <c r="B2293" s="11">
        <v>34465</v>
      </c>
      <c r="C2293" s="6" t="s">
        <v>2347</v>
      </c>
      <c r="D2293" s="4" t="s">
        <v>2346</v>
      </c>
      <c r="F2293" s="4" t="s">
        <v>68</v>
      </c>
      <c r="G2293" s="4">
        <v>4500</v>
      </c>
      <c r="H2293" s="130">
        <f t="shared" si="45"/>
        <v>1371.6000000000001</v>
      </c>
      <c r="I2293" s="4">
        <v>3.3</v>
      </c>
      <c r="J2293" s="116">
        <f t="shared" si="46"/>
        <v>1.0058400000000001</v>
      </c>
      <c r="K2293" s="6" t="s">
        <v>1012</v>
      </c>
      <c r="P2293" s="6" t="s">
        <v>2348</v>
      </c>
      <c r="S2293">
        <v>3</v>
      </c>
      <c r="U2293">
        <v>0</v>
      </c>
    </row>
    <row r="2294" spans="2:21">
      <c r="B2294" s="11">
        <v>34465</v>
      </c>
      <c r="C2294" s="6" t="s">
        <v>2347</v>
      </c>
      <c r="D2294" s="4" t="s">
        <v>2346</v>
      </c>
      <c r="F2294" s="4" t="s">
        <v>527</v>
      </c>
      <c r="G2294" s="4">
        <v>4300</v>
      </c>
      <c r="H2294" s="130">
        <f t="shared" si="45"/>
        <v>1310.6400000000001</v>
      </c>
      <c r="I2294" s="4">
        <v>6.6</v>
      </c>
      <c r="J2294" s="116">
        <f t="shared" si="46"/>
        <v>2.0116800000000001</v>
      </c>
      <c r="K2294" s="6" t="s">
        <v>22</v>
      </c>
      <c r="U2294">
        <v>0</v>
      </c>
    </row>
    <row r="2295" spans="2:21">
      <c r="B2295" s="11">
        <v>34470</v>
      </c>
      <c r="C2295" s="6" t="s">
        <v>2330</v>
      </c>
      <c r="F2295" s="4" t="s">
        <v>1915</v>
      </c>
      <c r="G2295" s="4">
        <v>3350</v>
      </c>
      <c r="H2295" s="130">
        <f t="shared" si="45"/>
        <v>1021.08</v>
      </c>
      <c r="I2295" s="4">
        <v>8</v>
      </c>
      <c r="J2295" s="116">
        <f t="shared" si="46"/>
        <v>2.4384000000000001</v>
      </c>
      <c r="K2295" s="6" t="s">
        <v>45</v>
      </c>
      <c r="N2295" s="17" t="s">
        <v>2349</v>
      </c>
      <c r="O2295" s="17" t="s">
        <v>1023</v>
      </c>
      <c r="U2295">
        <v>0</v>
      </c>
    </row>
    <row r="2296" spans="2:21">
      <c r="B2296" s="11">
        <v>34473</v>
      </c>
      <c r="C2296" s="6" t="s">
        <v>2330</v>
      </c>
      <c r="D2296" s="4" t="s">
        <v>1934</v>
      </c>
      <c r="F2296" s="4" t="s">
        <v>2166</v>
      </c>
      <c r="G2296" s="4">
        <v>3080</v>
      </c>
      <c r="H2296" s="130">
        <f t="shared" si="45"/>
        <v>938.78399999999999</v>
      </c>
      <c r="I2296" s="4">
        <v>6.6</v>
      </c>
      <c r="J2296" s="116">
        <f t="shared" si="46"/>
        <v>2.0116800000000001</v>
      </c>
      <c r="K2296" s="6" t="s">
        <v>961</v>
      </c>
      <c r="N2296" s="17" t="s">
        <v>2350</v>
      </c>
      <c r="O2296" s="17" t="s">
        <v>1023</v>
      </c>
      <c r="U2296">
        <v>0</v>
      </c>
    </row>
    <row r="2297" spans="2:21">
      <c r="B2297" s="11">
        <v>34473</v>
      </c>
      <c r="C2297" s="6" t="s">
        <v>2330</v>
      </c>
      <c r="D2297" s="4" t="s">
        <v>1934</v>
      </c>
      <c r="F2297" s="4" t="s">
        <v>1860</v>
      </c>
      <c r="G2297" s="4">
        <v>3140</v>
      </c>
      <c r="H2297" s="130">
        <f t="shared" si="45"/>
        <v>957.072</v>
      </c>
      <c r="I2297" s="4">
        <v>8.1999999999999993</v>
      </c>
      <c r="J2297" s="116">
        <f t="shared" si="46"/>
        <v>2.4993599999999998</v>
      </c>
      <c r="K2297" s="6" t="s">
        <v>104</v>
      </c>
      <c r="O2297" s="17" t="s">
        <v>1023</v>
      </c>
      <c r="U2297">
        <v>0</v>
      </c>
    </row>
    <row r="2298" spans="2:21">
      <c r="B2298" s="11">
        <v>34473</v>
      </c>
      <c r="C2298" s="6" t="s">
        <v>2330</v>
      </c>
      <c r="D2298" s="4" t="s">
        <v>1934</v>
      </c>
      <c r="F2298" s="4" t="s">
        <v>2351</v>
      </c>
      <c r="G2298" s="4">
        <v>3210</v>
      </c>
      <c r="H2298" s="130">
        <f t="shared" si="45"/>
        <v>978.40800000000002</v>
      </c>
      <c r="I2298" s="4">
        <v>9.9</v>
      </c>
      <c r="J2298" s="116">
        <f t="shared" si="46"/>
        <v>3.0175200000000002</v>
      </c>
      <c r="K2298" s="6" t="s">
        <v>961</v>
      </c>
      <c r="O2298" s="17" t="s">
        <v>1023</v>
      </c>
      <c r="U2298">
        <v>0</v>
      </c>
    </row>
    <row r="2299" spans="2:21">
      <c r="B2299" s="11">
        <v>34473</v>
      </c>
      <c r="C2299" s="6" t="s">
        <v>2330</v>
      </c>
      <c r="D2299" s="4" t="s">
        <v>1934</v>
      </c>
      <c r="F2299" s="4" t="s">
        <v>1925</v>
      </c>
      <c r="G2299" s="4">
        <v>3380</v>
      </c>
      <c r="H2299" s="130">
        <f t="shared" si="45"/>
        <v>1030.2240000000002</v>
      </c>
      <c r="I2299" s="4">
        <v>11.3</v>
      </c>
      <c r="J2299" s="116">
        <f t="shared" si="46"/>
        <v>3.4442400000000002</v>
      </c>
      <c r="K2299" s="6" t="s">
        <v>241</v>
      </c>
      <c r="O2299" s="17" t="s">
        <v>1023</v>
      </c>
      <c r="U2299">
        <v>0</v>
      </c>
    </row>
    <row r="2300" spans="2:21">
      <c r="B2300" s="11">
        <v>34475</v>
      </c>
      <c r="C2300" s="6" t="s">
        <v>2330</v>
      </c>
      <c r="D2300" s="4" t="s">
        <v>2352</v>
      </c>
      <c r="F2300" s="4" t="s">
        <v>42</v>
      </c>
      <c r="G2300" s="4">
        <v>3420</v>
      </c>
      <c r="H2300" s="130">
        <f t="shared" si="45"/>
        <v>1042.4159999999999</v>
      </c>
      <c r="I2300" s="4">
        <v>6.6</v>
      </c>
      <c r="J2300" s="116">
        <f t="shared" si="46"/>
        <v>2.0116800000000001</v>
      </c>
      <c r="K2300" s="6" t="s">
        <v>104</v>
      </c>
      <c r="N2300" s="17" t="s">
        <v>1023</v>
      </c>
      <c r="O2300" s="17" t="s">
        <v>1023</v>
      </c>
      <c r="U2300">
        <v>0</v>
      </c>
    </row>
    <row r="2301" spans="2:21">
      <c r="B2301" s="11">
        <v>34478</v>
      </c>
      <c r="F2301" s="4" t="s">
        <v>561</v>
      </c>
      <c r="H2301" s="130"/>
      <c r="I2301" s="4">
        <v>33</v>
      </c>
      <c r="J2301" s="116">
        <f t="shared" si="46"/>
        <v>10.058400000000001</v>
      </c>
      <c r="U2301">
        <v>0</v>
      </c>
    </row>
    <row r="2302" spans="2:21">
      <c r="B2302" s="11">
        <v>34478</v>
      </c>
      <c r="G2302" s="4">
        <v>4900</v>
      </c>
      <c r="H2302" s="130">
        <f t="shared" si="45"/>
        <v>1493.52</v>
      </c>
      <c r="I2302" s="4">
        <v>50</v>
      </c>
      <c r="J2302" s="116">
        <f t="shared" si="46"/>
        <v>15.24</v>
      </c>
      <c r="U2302">
        <v>0</v>
      </c>
    </row>
    <row r="2303" spans="2:21">
      <c r="B2303" s="11">
        <v>34478</v>
      </c>
      <c r="G2303" s="4">
        <v>4950</v>
      </c>
      <c r="H2303" s="130">
        <f t="shared" si="45"/>
        <v>1508.76</v>
      </c>
      <c r="I2303" s="4">
        <v>70</v>
      </c>
      <c r="J2303" s="116">
        <f t="shared" si="46"/>
        <v>21.336000000000002</v>
      </c>
      <c r="U2303">
        <v>0</v>
      </c>
    </row>
    <row r="2304" spans="2:21">
      <c r="B2304" s="11">
        <v>34478</v>
      </c>
      <c r="G2304" s="4">
        <v>5060</v>
      </c>
      <c r="H2304" s="130">
        <f t="shared" si="45"/>
        <v>1542.288</v>
      </c>
      <c r="I2304" s="4">
        <v>60</v>
      </c>
      <c r="J2304" s="116">
        <f t="shared" si="46"/>
        <v>18.288</v>
      </c>
      <c r="U2304">
        <v>0</v>
      </c>
    </row>
    <row r="2305" spans="2:21">
      <c r="B2305" s="11">
        <v>34478</v>
      </c>
      <c r="G2305" s="4">
        <v>5100</v>
      </c>
      <c r="H2305" s="130">
        <f t="shared" si="45"/>
        <v>1554.48</v>
      </c>
      <c r="I2305" s="4">
        <v>10</v>
      </c>
      <c r="J2305" s="116">
        <f t="shared" si="46"/>
        <v>3.048</v>
      </c>
      <c r="U2305">
        <v>0</v>
      </c>
    </row>
    <row r="2306" spans="2:21">
      <c r="B2306" s="11">
        <v>34478</v>
      </c>
      <c r="G2306" s="4">
        <v>5200</v>
      </c>
      <c r="H2306" s="130">
        <f t="shared" si="45"/>
        <v>1584.96</v>
      </c>
      <c r="I2306" s="4">
        <v>12</v>
      </c>
      <c r="J2306" s="116">
        <f t="shared" si="46"/>
        <v>3.6576000000000004</v>
      </c>
      <c r="U2306">
        <v>0</v>
      </c>
    </row>
    <row r="2307" spans="2:21">
      <c r="B2307" s="11">
        <v>34478</v>
      </c>
      <c r="F2307" s="4" t="s">
        <v>263</v>
      </c>
      <c r="G2307" s="4">
        <v>5600</v>
      </c>
      <c r="H2307" s="130">
        <f t="shared" si="45"/>
        <v>1706.88</v>
      </c>
      <c r="I2307" s="4">
        <v>14</v>
      </c>
      <c r="J2307" s="116">
        <f t="shared" si="46"/>
        <v>4.2671999999999999</v>
      </c>
      <c r="U2307">
        <v>0</v>
      </c>
    </row>
    <row r="2308" spans="2:21">
      <c r="B2308" s="11">
        <v>34478</v>
      </c>
      <c r="F2308" s="4" t="s">
        <v>708</v>
      </c>
      <c r="G2308" s="4">
        <v>5300</v>
      </c>
      <c r="H2308" s="130">
        <f t="shared" si="45"/>
        <v>1615.44</v>
      </c>
      <c r="I2308" s="4">
        <v>120</v>
      </c>
      <c r="J2308" s="116">
        <f t="shared" si="46"/>
        <v>36.576000000000001</v>
      </c>
      <c r="N2308" s="17" t="s">
        <v>2353</v>
      </c>
      <c r="O2308" s="17" t="s">
        <v>2978</v>
      </c>
      <c r="U2308">
        <v>0</v>
      </c>
    </row>
    <row r="2309" spans="2:21">
      <c r="B2309" s="11">
        <v>34479</v>
      </c>
      <c r="C2309" s="6" t="s">
        <v>1658</v>
      </c>
      <c r="D2309" s="4">
        <v>15</v>
      </c>
      <c r="F2309" s="4" t="s">
        <v>615</v>
      </c>
      <c r="G2309" s="4">
        <v>5040</v>
      </c>
      <c r="H2309" s="130">
        <f t="shared" si="45"/>
        <v>1536.192</v>
      </c>
      <c r="I2309" s="4">
        <v>25</v>
      </c>
      <c r="J2309" s="116">
        <f t="shared" si="46"/>
        <v>7.62</v>
      </c>
      <c r="N2309" s="17" t="s">
        <v>2354</v>
      </c>
      <c r="O2309" s="17" t="s">
        <v>2969</v>
      </c>
      <c r="U2309">
        <v>0</v>
      </c>
    </row>
    <row r="2310" spans="2:21">
      <c r="B2310" s="11">
        <v>34480</v>
      </c>
      <c r="C2310" s="6" t="s">
        <v>2301</v>
      </c>
      <c r="D2310" s="4" t="s">
        <v>2355</v>
      </c>
      <c r="F2310" s="4" t="s">
        <v>621</v>
      </c>
      <c r="G2310" s="4">
        <v>5450</v>
      </c>
      <c r="H2310" s="130">
        <f t="shared" si="45"/>
        <v>1661.16</v>
      </c>
      <c r="I2310" s="4">
        <v>60</v>
      </c>
      <c r="J2310" s="116">
        <f t="shared" si="46"/>
        <v>18.288</v>
      </c>
      <c r="N2310" s="17" t="s">
        <v>2356</v>
      </c>
      <c r="U2310">
        <v>0</v>
      </c>
    </row>
    <row r="2311" spans="2:21">
      <c r="B2311" s="11">
        <v>34480</v>
      </c>
      <c r="C2311" s="6" t="s">
        <v>2301</v>
      </c>
      <c r="D2311" s="4" t="s">
        <v>2355</v>
      </c>
      <c r="F2311" s="4" t="s">
        <v>528</v>
      </c>
      <c r="G2311" s="4">
        <v>5000</v>
      </c>
      <c r="H2311" s="130">
        <f t="shared" si="45"/>
        <v>1524</v>
      </c>
      <c r="I2311" s="4">
        <v>50</v>
      </c>
      <c r="J2311" s="116">
        <f t="shared" ref="J2311:J2566" si="47">I2311*0.3048</f>
        <v>15.24</v>
      </c>
      <c r="U2311">
        <v>0</v>
      </c>
    </row>
    <row r="2312" spans="2:21">
      <c r="B2312" s="11">
        <v>34480</v>
      </c>
      <c r="C2312" s="6" t="s">
        <v>2301</v>
      </c>
      <c r="D2312" s="4" t="s">
        <v>2355</v>
      </c>
      <c r="F2312" s="4" t="s">
        <v>724</v>
      </c>
      <c r="G2312" s="4">
        <v>5040</v>
      </c>
      <c r="H2312" s="130">
        <f t="shared" si="45"/>
        <v>1536.192</v>
      </c>
      <c r="I2312" s="4">
        <v>54</v>
      </c>
      <c r="J2312" s="116">
        <f t="shared" si="47"/>
        <v>16.459199999999999</v>
      </c>
      <c r="U2312">
        <v>0</v>
      </c>
    </row>
    <row r="2313" spans="2:21">
      <c r="B2313" s="11">
        <v>34482</v>
      </c>
      <c r="F2313" s="4" t="s">
        <v>1287</v>
      </c>
      <c r="G2313" s="4">
        <v>5400</v>
      </c>
      <c r="H2313" s="130">
        <f t="shared" si="45"/>
        <v>1645.92</v>
      </c>
      <c r="I2313" s="4">
        <v>40</v>
      </c>
      <c r="J2313" s="116">
        <f t="shared" si="47"/>
        <v>12.192</v>
      </c>
      <c r="U2313">
        <v>0</v>
      </c>
    </row>
    <row r="2314" spans="2:21">
      <c r="B2314" s="11">
        <v>34482</v>
      </c>
      <c r="F2314" s="4" t="s">
        <v>615</v>
      </c>
      <c r="G2314" s="4">
        <v>5202</v>
      </c>
      <c r="H2314" s="130">
        <f t="shared" si="45"/>
        <v>1585.5696</v>
      </c>
      <c r="I2314" s="4">
        <v>40</v>
      </c>
      <c r="J2314" s="116">
        <f t="shared" si="47"/>
        <v>12.192</v>
      </c>
      <c r="U2314">
        <v>0</v>
      </c>
    </row>
    <row r="2315" spans="2:21">
      <c r="B2315" s="11">
        <v>34482</v>
      </c>
      <c r="F2315" s="4" t="s">
        <v>689</v>
      </c>
      <c r="G2315" s="4">
        <v>5360</v>
      </c>
      <c r="H2315" s="130">
        <f t="shared" ref="H2315:H2573" si="48">G2315*0.3048</f>
        <v>1633.7280000000001</v>
      </c>
      <c r="I2315" s="4">
        <v>40</v>
      </c>
      <c r="J2315" s="116">
        <f t="shared" si="47"/>
        <v>12.192</v>
      </c>
      <c r="U2315">
        <v>0</v>
      </c>
    </row>
    <row r="2316" spans="2:21">
      <c r="B2316" s="11">
        <v>34483</v>
      </c>
      <c r="C2316" s="6" t="s">
        <v>2203</v>
      </c>
      <c r="F2316" s="4" t="s">
        <v>708</v>
      </c>
      <c r="G2316" s="4">
        <v>5720</v>
      </c>
      <c r="H2316" s="130">
        <f t="shared" si="48"/>
        <v>1743.4560000000001</v>
      </c>
      <c r="I2316" s="4">
        <v>15</v>
      </c>
      <c r="J2316" s="116">
        <f t="shared" si="47"/>
        <v>4.5720000000000001</v>
      </c>
      <c r="N2316" s="17" t="s">
        <v>2357</v>
      </c>
      <c r="U2316">
        <v>0</v>
      </c>
    </row>
    <row r="2317" spans="2:21">
      <c r="B2317" s="11">
        <v>34483</v>
      </c>
      <c r="C2317" s="6" t="s">
        <v>2203</v>
      </c>
      <c r="F2317" s="4" t="s">
        <v>615</v>
      </c>
      <c r="G2317" s="4">
        <v>5450</v>
      </c>
      <c r="H2317" s="130">
        <f t="shared" si="48"/>
        <v>1661.16</v>
      </c>
      <c r="I2317" s="4">
        <v>33</v>
      </c>
      <c r="J2317" s="116">
        <f t="shared" si="47"/>
        <v>10.058400000000001</v>
      </c>
      <c r="U2317">
        <v>0</v>
      </c>
    </row>
    <row r="2318" spans="2:21">
      <c r="B2318" s="11">
        <v>34483</v>
      </c>
      <c r="C2318" s="6" t="s">
        <v>2203</v>
      </c>
      <c r="F2318" s="4" t="s">
        <v>552</v>
      </c>
      <c r="G2318" s="4">
        <v>5400</v>
      </c>
      <c r="H2318" s="130">
        <f t="shared" si="48"/>
        <v>1645.92</v>
      </c>
      <c r="I2318" s="4">
        <v>30</v>
      </c>
      <c r="J2318" s="116">
        <f t="shared" si="47"/>
        <v>9.1440000000000001</v>
      </c>
      <c r="U2318">
        <v>0</v>
      </c>
    </row>
    <row r="2319" spans="2:21">
      <c r="B2319" s="11">
        <v>34483</v>
      </c>
      <c r="C2319" s="6" t="s">
        <v>2203</v>
      </c>
      <c r="F2319" s="4" t="s">
        <v>915</v>
      </c>
      <c r="G2319" s="4">
        <v>5850</v>
      </c>
      <c r="H2319" s="130">
        <f t="shared" si="48"/>
        <v>1783.0800000000002</v>
      </c>
      <c r="I2319" s="4">
        <v>30</v>
      </c>
      <c r="J2319" s="116">
        <f t="shared" si="47"/>
        <v>9.1440000000000001</v>
      </c>
      <c r="U2319">
        <v>0</v>
      </c>
    </row>
    <row r="2320" spans="2:21">
      <c r="B2320" s="11">
        <v>34484</v>
      </c>
      <c r="C2320" s="6" t="s">
        <v>2203</v>
      </c>
      <c r="F2320" s="4" t="s">
        <v>577</v>
      </c>
      <c r="G2320" s="4">
        <v>4700</v>
      </c>
      <c r="H2320" s="130">
        <f t="shared" si="48"/>
        <v>1432.5600000000002</v>
      </c>
      <c r="I2320" s="4">
        <v>30</v>
      </c>
      <c r="J2320" s="116">
        <f t="shared" si="47"/>
        <v>9.1440000000000001</v>
      </c>
      <c r="N2320" s="17" t="s">
        <v>2358</v>
      </c>
      <c r="U2320">
        <v>0</v>
      </c>
    </row>
    <row r="2321" spans="2:21">
      <c r="B2321" s="11">
        <v>34484</v>
      </c>
      <c r="C2321" s="6" t="s">
        <v>2203</v>
      </c>
      <c r="F2321" s="4" t="s">
        <v>2359</v>
      </c>
      <c r="G2321" s="4">
        <v>4900</v>
      </c>
      <c r="H2321" s="130">
        <f t="shared" si="48"/>
        <v>1493.52</v>
      </c>
      <c r="I2321" s="4">
        <v>55</v>
      </c>
      <c r="J2321" s="116">
        <f t="shared" si="47"/>
        <v>16.763999999999999</v>
      </c>
      <c r="P2321" s="6" t="s">
        <v>2237</v>
      </c>
      <c r="R2321">
        <v>4</v>
      </c>
      <c r="U2321">
        <v>0</v>
      </c>
    </row>
    <row r="2322" spans="2:21">
      <c r="B2322" s="11">
        <v>34484</v>
      </c>
      <c r="C2322" s="6" t="s">
        <v>2203</v>
      </c>
      <c r="F2322" s="4" t="s">
        <v>2360</v>
      </c>
      <c r="G2322" s="4">
        <v>4350</v>
      </c>
      <c r="H2322" s="130">
        <f t="shared" si="48"/>
        <v>1325.88</v>
      </c>
      <c r="I2322" s="4">
        <v>40</v>
      </c>
      <c r="J2322" s="116">
        <f t="shared" si="47"/>
        <v>12.192</v>
      </c>
      <c r="U2322">
        <v>0</v>
      </c>
    </row>
    <row r="2323" spans="2:21">
      <c r="B2323" s="11">
        <v>34485</v>
      </c>
      <c r="F2323" s="4" t="s">
        <v>953</v>
      </c>
      <c r="G2323" s="4">
        <v>5120</v>
      </c>
      <c r="H2323" s="130">
        <f t="shared" si="48"/>
        <v>1560.576</v>
      </c>
      <c r="I2323" s="4">
        <v>20</v>
      </c>
      <c r="J2323" s="116">
        <f t="shared" si="47"/>
        <v>6.0960000000000001</v>
      </c>
      <c r="N2323" s="17" t="s">
        <v>2227</v>
      </c>
      <c r="O2323" s="17" t="s">
        <v>2841</v>
      </c>
      <c r="U2323">
        <v>0</v>
      </c>
    </row>
    <row r="2324" spans="2:21">
      <c r="B2324" s="11">
        <v>34485</v>
      </c>
      <c r="F2324" s="4" t="s">
        <v>169</v>
      </c>
      <c r="G2324" s="4">
        <v>5260</v>
      </c>
      <c r="H2324" s="130">
        <f t="shared" si="48"/>
        <v>1603.248</v>
      </c>
      <c r="I2324" s="4">
        <v>60</v>
      </c>
      <c r="J2324" s="116">
        <f t="shared" si="47"/>
        <v>18.288</v>
      </c>
      <c r="O2324" s="17" t="s">
        <v>2841</v>
      </c>
      <c r="U2324">
        <v>0</v>
      </c>
    </row>
    <row r="2325" spans="2:21">
      <c r="B2325" s="11">
        <v>34485</v>
      </c>
      <c r="F2325" s="4" t="s">
        <v>2055</v>
      </c>
      <c r="G2325" s="4">
        <v>5440</v>
      </c>
      <c r="H2325" s="130">
        <f t="shared" si="48"/>
        <v>1658.1120000000001</v>
      </c>
      <c r="I2325" s="4">
        <v>24</v>
      </c>
      <c r="J2325" s="116">
        <f t="shared" si="47"/>
        <v>7.3152000000000008</v>
      </c>
      <c r="O2325" s="17" t="s">
        <v>2841</v>
      </c>
      <c r="U2325">
        <v>0</v>
      </c>
    </row>
    <row r="2326" spans="2:21">
      <c r="B2326" s="11">
        <v>34485</v>
      </c>
      <c r="F2326" s="4" t="s">
        <v>1156</v>
      </c>
      <c r="G2326" s="4">
        <v>5580</v>
      </c>
      <c r="H2326" s="130">
        <f t="shared" si="48"/>
        <v>1700.7840000000001</v>
      </c>
      <c r="I2326" s="4">
        <v>30</v>
      </c>
      <c r="J2326" s="116">
        <f t="shared" si="47"/>
        <v>9.1440000000000001</v>
      </c>
      <c r="O2326" s="17" t="s">
        <v>2841</v>
      </c>
      <c r="U2326">
        <v>0</v>
      </c>
    </row>
    <row r="2327" spans="2:21">
      <c r="B2327" s="11">
        <v>34485</v>
      </c>
      <c r="F2327" s="4" t="s">
        <v>621</v>
      </c>
      <c r="H2327" s="130"/>
      <c r="I2327" s="4">
        <v>50</v>
      </c>
      <c r="J2327" s="116">
        <f t="shared" si="47"/>
        <v>15.24</v>
      </c>
      <c r="O2327" s="17" t="s">
        <v>2841</v>
      </c>
      <c r="U2327">
        <v>0</v>
      </c>
    </row>
    <row r="2328" spans="2:21">
      <c r="B2328" s="11">
        <v>34486</v>
      </c>
      <c r="G2328" s="4">
        <v>3140</v>
      </c>
      <c r="H2328" s="130">
        <f t="shared" si="48"/>
        <v>957.072</v>
      </c>
      <c r="I2328" s="4">
        <v>22</v>
      </c>
      <c r="J2328" s="116">
        <f t="shared" si="47"/>
        <v>6.7056000000000004</v>
      </c>
      <c r="K2328" s="6" t="s">
        <v>22</v>
      </c>
      <c r="N2328" s="17" t="s">
        <v>2361</v>
      </c>
      <c r="O2328" s="17" t="s">
        <v>2361</v>
      </c>
      <c r="U2328">
        <v>0</v>
      </c>
    </row>
    <row r="2329" spans="2:21">
      <c r="B2329" s="11">
        <v>34486</v>
      </c>
      <c r="G2329" s="4">
        <v>3050</v>
      </c>
      <c r="H2329" s="130">
        <f t="shared" si="48"/>
        <v>929.6400000000001</v>
      </c>
      <c r="I2329" s="4">
        <v>16</v>
      </c>
      <c r="J2329" s="116">
        <f t="shared" si="47"/>
        <v>4.8768000000000002</v>
      </c>
      <c r="K2329" s="6" t="s">
        <v>171</v>
      </c>
      <c r="O2329" s="17" t="s">
        <v>2361</v>
      </c>
      <c r="U2329">
        <v>0</v>
      </c>
    </row>
    <row r="2330" spans="2:21">
      <c r="B2330" s="11">
        <v>34487</v>
      </c>
      <c r="C2330" s="6" t="s">
        <v>1658</v>
      </c>
      <c r="D2330" s="4" t="s">
        <v>2045</v>
      </c>
      <c r="F2330" s="4" t="s">
        <v>1004</v>
      </c>
      <c r="H2330" s="130"/>
      <c r="I2330" s="4">
        <v>24</v>
      </c>
      <c r="J2330" s="116">
        <f t="shared" si="47"/>
        <v>7.3152000000000008</v>
      </c>
      <c r="N2330" s="17" t="s">
        <v>2362</v>
      </c>
      <c r="U2330">
        <v>0</v>
      </c>
    </row>
    <row r="2331" spans="2:21">
      <c r="B2331" s="11">
        <v>34488</v>
      </c>
      <c r="D2331" s="4" t="s">
        <v>2363</v>
      </c>
      <c r="F2331" s="4" t="s">
        <v>263</v>
      </c>
      <c r="G2331" s="4">
        <v>4750</v>
      </c>
      <c r="H2331" s="130">
        <f t="shared" si="48"/>
        <v>1447.8000000000002</v>
      </c>
      <c r="I2331" s="4">
        <v>30</v>
      </c>
      <c r="J2331" s="116">
        <f t="shared" si="47"/>
        <v>9.1440000000000001</v>
      </c>
      <c r="K2331" s="6" t="s">
        <v>221</v>
      </c>
      <c r="U2331">
        <v>0</v>
      </c>
    </row>
    <row r="2332" spans="2:21">
      <c r="B2332" s="11">
        <v>34489</v>
      </c>
      <c r="C2332" s="6" t="s">
        <v>1658</v>
      </c>
      <c r="F2332" s="4" t="s">
        <v>708</v>
      </c>
      <c r="G2332" s="4">
        <v>5150</v>
      </c>
      <c r="H2332" s="130">
        <f t="shared" si="48"/>
        <v>1569.72</v>
      </c>
      <c r="I2332" s="4">
        <v>27</v>
      </c>
      <c r="J2332" s="116">
        <f t="shared" si="47"/>
        <v>8.2295999999999996</v>
      </c>
      <c r="K2332" s="6" t="s">
        <v>58</v>
      </c>
      <c r="N2332" s="17" t="s">
        <v>2364</v>
      </c>
      <c r="O2332" s="17" t="s">
        <v>1654</v>
      </c>
      <c r="U2332">
        <v>0</v>
      </c>
    </row>
    <row r="2333" spans="2:21">
      <c r="B2333" s="11">
        <v>34489</v>
      </c>
      <c r="C2333" s="6" t="s">
        <v>1658</v>
      </c>
      <c r="F2333" s="4" t="s">
        <v>552</v>
      </c>
      <c r="G2333" s="4">
        <v>5300</v>
      </c>
      <c r="H2333" s="130">
        <f t="shared" si="48"/>
        <v>1615.44</v>
      </c>
      <c r="I2333" s="4">
        <v>54</v>
      </c>
      <c r="J2333" s="116">
        <f t="shared" si="47"/>
        <v>16.459199999999999</v>
      </c>
      <c r="O2333" s="17" t="s">
        <v>1654</v>
      </c>
      <c r="U2333">
        <v>0</v>
      </c>
    </row>
    <row r="2334" spans="2:21">
      <c r="B2334" s="11">
        <v>34489</v>
      </c>
      <c r="C2334" s="6" t="s">
        <v>1658</v>
      </c>
      <c r="F2334" s="4" t="s">
        <v>71</v>
      </c>
      <c r="G2334" s="4">
        <v>5530</v>
      </c>
      <c r="H2334" s="130">
        <f t="shared" si="48"/>
        <v>1685.5440000000001</v>
      </c>
      <c r="I2334" s="4">
        <v>12</v>
      </c>
      <c r="J2334" s="116">
        <f t="shared" si="47"/>
        <v>3.6576000000000004</v>
      </c>
      <c r="K2334" s="6" t="s">
        <v>22</v>
      </c>
      <c r="O2334" s="17" t="s">
        <v>1654</v>
      </c>
      <c r="U2334">
        <v>0</v>
      </c>
    </row>
    <row r="2335" spans="2:21">
      <c r="B2335" s="11">
        <v>34489</v>
      </c>
      <c r="C2335" s="6" t="s">
        <v>1658</v>
      </c>
      <c r="F2335" s="4" t="s">
        <v>786</v>
      </c>
      <c r="G2335" s="4">
        <v>5650</v>
      </c>
      <c r="H2335" s="130">
        <f t="shared" si="48"/>
        <v>1722.1200000000001</v>
      </c>
      <c r="I2335" s="4">
        <v>12</v>
      </c>
      <c r="J2335" s="116">
        <f t="shared" si="47"/>
        <v>3.6576000000000004</v>
      </c>
      <c r="O2335" s="17" t="s">
        <v>1654</v>
      </c>
      <c r="P2335" s="6" t="s">
        <v>2365</v>
      </c>
      <c r="U2335">
        <v>0</v>
      </c>
    </row>
    <row r="2336" spans="2:21">
      <c r="B2336" s="11">
        <v>34492</v>
      </c>
      <c r="C2336" s="6" t="s">
        <v>2369</v>
      </c>
      <c r="F2336" s="4" t="s">
        <v>528</v>
      </c>
      <c r="G2336" s="4">
        <v>4620</v>
      </c>
      <c r="H2336" s="130">
        <f t="shared" si="48"/>
        <v>1408.1760000000002</v>
      </c>
      <c r="I2336" s="4">
        <v>16</v>
      </c>
      <c r="J2336" s="116">
        <f t="shared" si="47"/>
        <v>4.8768000000000002</v>
      </c>
      <c r="N2336" s="17" t="s">
        <v>2366</v>
      </c>
      <c r="O2336" s="17" t="s">
        <v>2815</v>
      </c>
      <c r="P2336" s="6" t="s">
        <v>2367</v>
      </c>
      <c r="U2336">
        <v>0</v>
      </c>
    </row>
    <row r="2337" spans="2:21">
      <c r="B2337" s="11">
        <v>34492</v>
      </c>
      <c r="C2337" s="6" t="s">
        <v>2369</v>
      </c>
      <c r="F2337" s="4" t="s">
        <v>561</v>
      </c>
      <c r="G2337" s="4">
        <v>4450</v>
      </c>
      <c r="H2337" s="130">
        <f t="shared" si="48"/>
        <v>1356.3600000000001</v>
      </c>
      <c r="I2337" s="4">
        <v>30</v>
      </c>
      <c r="J2337" s="116">
        <f t="shared" si="47"/>
        <v>9.1440000000000001</v>
      </c>
      <c r="O2337" s="17" t="s">
        <v>2815</v>
      </c>
      <c r="U2337">
        <v>0</v>
      </c>
    </row>
    <row r="2338" spans="2:21">
      <c r="B2338" s="11">
        <v>34493</v>
      </c>
      <c r="C2338" s="6" t="s">
        <v>2369</v>
      </c>
      <c r="D2338" s="4" t="s">
        <v>2368</v>
      </c>
      <c r="F2338" s="4" t="s">
        <v>689</v>
      </c>
      <c r="G2338" s="4">
        <v>4180</v>
      </c>
      <c r="H2338" s="130">
        <f t="shared" si="48"/>
        <v>1274.0640000000001</v>
      </c>
      <c r="I2338" s="4">
        <v>20</v>
      </c>
      <c r="J2338" s="116">
        <f t="shared" si="47"/>
        <v>6.0960000000000001</v>
      </c>
      <c r="K2338" s="6" t="s">
        <v>112</v>
      </c>
      <c r="U2338">
        <v>0</v>
      </c>
    </row>
    <row r="2339" spans="2:21">
      <c r="B2339" s="11">
        <v>34493</v>
      </c>
      <c r="C2339" s="6" t="s">
        <v>2369</v>
      </c>
      <c r="D2339" s="4" t="s">
        <v>2368</v>
      </c>
      <c r="F2339" s="4" t="s">
        <v>634</v>
      </c>
      <c r="G2339" s="4">
        <v>5030</v>
      </c>
      <c r="H2339" s="130">
        <f t="shared" si="48"/>
        <v>1533.144</v>
      </c>
      <c r="I2339" s="4">
        <v>27</v>
      </c>
      <c r="J2339" s="116">
        <f t="shared" si="47"/>
        <v>8.2295999999999996</v>
      </c>
      <c r="K2339" s="6" t="s">
        <v>171</v>
      </c>
      <c r="U2339">
        <v>0</v>
      </c>
    </row>
    <row r="2340" spans="2:21">
      <c r="B2340" s="11">
        <v>34493</v>
      </c>
      <c r="C2340" s="6" t="s">
        <v>2369</v>
      </c>
      <c r="D2340" s="4" t="s">
        <v>2368</v>
      </c>
      <c r="F2340" s="4" t="s">
        <v>638</v>
      </c>
      <c r="G2340" s="4">
        <v>5070</v>
      </c>
      <c r="H2340" s="130">
        <f t="shared" si="48"/>
        <v>1545.336</v>
      </c>
      <c r="I2340" s="4">
        <v>20</v>
      </c>
      <c r="J2340" s="116">
        <f t="shared" si="47"/>
        <v>6.0960000000000001</v>
      </c>
      <c r="P2340" s="6" t="s">
        <v>2370</v>
      </c>
      <c r="U2340">
        <v>0</v>
      </c>
    </row>
    <row r="2341" spans="2:21">
      <c r="B2341" s="11">
        <v>34493</v>
      </c>
      <c r="C2341" s="6" t="s">
        <v>2369</v>
      </c>
      <c r="D2341" s="4" t="s">
        <v>2368</v>
      </c>
      <c r="F2341" s="4" t="s">
        <v>570</v>
      </c>
      <c r="G2341" s="4">
        <v>5300</v>
      </c>
      <c r="H2341" s="130">
        <f t="shared" si="48"/>
        <v>1615.44</v>
      </c>
      <c r="I2341" s="4">
        <v>30</v>
      </c>
      <c r="J2341" s="116">
        <f t="shared" si="47"/>
        <v>9.1440000000000001</v>
      </c>
      <c r="P2341" s="6" t="s">
        <v>2371</v>
      </c>
      <c r="U2341">
        <v>0</v>
      </c>
    </row>
    <row r="2342" spans="2:21">
      <c r="B2342" s="11">
        <v>34493</v>
      </c>
      <c r="C2342" s="6" t="s">
        <v>2369</v>
      </c>
      <c r="D2342" s="4" t="s">
        <v>2368</v>
      </c>
      <c r="F2342" s="4" t="s">
        <v>701</v>
      </c>
      <c r="G2342" s="4">
        <v>5160</v>
      </c>
      <c r="H2342" s="130">
        <f t="shared" si="48"/>
        <v>1572.768</v>
      </c>
      <c r="I2342" s="4">
        <v>30</v>
      </c>
      <c r="J2342" s="116">
        <f t="shared" si="47"/>
        <v>9.1440000000000001</v>
      </c>
      <c r="U2342">
        <v>0</v>
      </c>
    </row>
    <row r="2343" spans="2:21">
      <c r="B2343" s="11">
        <v>34496</v>
      </c>
      <c r="C2343" s="6" t="s">
        <v>2372</v>
      </c>
      <c r="D2343" s="4" t="s">
        <v>2373</v>
      </c>
      <c r="F2343" s="4" t="s">
        <v>763</v>
      </c>
      <c r="G2343" s="4">
        <v>5360</v>
      </c>
      <c r="H2343" s="130">
        <f t="shared" si="48"/>
        <v>1633.7280000000001</v>
      </c>
      <c r="I2343" s="4">
        <v>28</v>
      </c>
      <c r="J2343" s="116">
        <f t="shared" si="47"/>
        <v>8.5343999999999998</v>
      </c>
      <c r="P2343" s="6" t="s">
        <v>2374</v>
      </c>
      <c r="U2343">
        <v>0</v>
      </c>
    </row>
    <row r="2344" spans="2:21">
      <c r="B2344" s="11">
        <v>34498</v>
      </c>
      <c r="C2344" s="6" t="s">
        <v>1658</v>
      </c>
      <c r="F2344" s="4" t="s">
        <v>1178</v>
      </c>
      <c r="G2344" s="4">
        <v>5700</v>
      </c>
      <c r="H2344" s="130">
        <f t="shared" si="48"/>
        <v>1737.3600000000001</v>
      </c>
      <c r="I2344" s="4">
        <v>30</v>
      </c>
      <c r="J2344" s="116">
        <f t="shared" si="47"/>
        <v>9.1440000000000001</v>
      </c>
      <c r="K2344" s="6" t="s">
        <v>171</v>
      </c>
      <c r="U2344">
        <v>0</v>
      </c>
    </row>
    <row r="2345" spans="2:21">
      <c r="B2345" s="11">
        <v>34498</v>
      </c>
      <c r="C2345" s="6" t="s">
        <v>1658</v>
      </c>
      <c r="F2345" s="4" t="s">
        <v>527</v>
      </c>
      <c r="G2345" s="4">
        <v>5500</v>
      </c>
      <c r="H2345" s="130">
        <f t="shared" si="48"/>
        <v>1676.4</v>
      </c>
      <c r="I2345" s="4">
        <v>25</v>
      </c>
      <c r="J2345" s="116">
        <f t="shared" si="47"/>
        <v>7.62</v>
      </c>
      <c r="K2345" s="6" t="s">
        <v>241</v>
      </c>
      <c r="P2345" s="6" t="s">
        <v>2375</v>
      </c>
      <c r="U2345">
        <v>0</v>
      </c>
    </row>
    <row r="2346" spans="2:21">
      <c r="B2346" s="11">
        <v>34499</v>
      </c>
      <c r="C2346" s="6" t="s">
        <v>1658</v>
      </c>
      <c r="D2346" s="4">
        <v>25</v>
      </c>
      <c r="F2346" s="4" t="s">
        <v>1287</v>
      </c>
      <c r="G2346" s="4">
        <v>5280</v>
      </c>
      <c r="H2346" s="130">
        <f t="shared" si="48"/>
        <v>1609.3440000000001</v>
      </c>
      <c r="I2346" s="4">
        <v>24</v>
      </c>
      <c r="J2346" s="116">
        <f t="shared" si="47"/>
        <v>7.3152000000000008</v>
      </c>
      <c r="K2346" s="6" t="s">
        <v>1141</v>
      </c>
      <c r="N2346" s="17" t="s">
        <v>2376</v>
      </c>
      <c r="O2346" s="17" t="s">
        <v>2815</v>
      </c>
      <c r="P2346" s="6" t="s">
        <v>2377</v>
      </c>
      <c r="U2346">
        <v>0</v>
      </c>
    </row>
    <row r="2347" spans="2:21">
      <c r="B2347" s="11">
        <v>34499</v>
      </c>
      <c r="C2347" s="6" t="s">
        <v>1658</v>
      </c>
      <c r="D2347" s="4">
        <v>25</v>
      </c>
      <c r="F2347" s="4" t="s">
        <v>111</v>
      </c>
      <c r="G2347" s="4">
        <v>5100</v>
      </c>
      <c r="H2347" s="130">
        <f t="shared" si="48"/>
        <v>1554.48</v>
      </c>
      <c r="I2347" s="4">
        <v>48</v>
      </c>
      <c r="J2347" s="116">
        <f t="shared" si="47"/>
        <v>14.630400000000002</v>
      </c>
      <c r="K2347" s="6" t="s">
        <v>120</v>
      </c>
      <c r="O2347" s="17" t="s">
        <v>2815</v>
      </c>
      <c r="U2347">
        <v>0</v>
      </c>
    </row>
    <row r="2348" spans="2:21">
      <c r="B2348" s="11">
        <v>34499</v>
      </c>
      <c r="C2348" s="6" t="s">
        <v>1658</v>
      </c>
      <c r="D2348" s="4">
        <v>25</v>
      </c>
      <c r="F2348" s="4" t="s">
        <v>674</v>
      </c>
      <c r="G2348" s="4">
        <v>4950</v>
      </c>
      <c r="H2348" s="130">
        <f t="shared" si="48"/>
        <v>1508.76</v>
      </c>
      <c r="I2348" s="4">
        <v>28</v>
      </c>
      <c r="J2348" s="116">
        <f t="shared" si="47"/>
        <v>8.5343999999999998</v>
      </c>
      <c r="O2348" s="17" t="s">
        <v>2815</v>
      </c>
      <c r="P2348" s="6" t="s">
        <v>2378</v>
      </c>
      <c r="U2348">
        <v>0</v>
      </c>
    </row>
    <row r="2349" spans="2:21">
      <c r="B2349" s="11">
        <v>34499</v>
      </c>
      <c r="C2349" s="6" t="s">
        <v>1658</v>
      </c>
      <c r="D2349" s="4">
        <v>25</v>
      </c>
      <c r="F2349" s="4" t="s">
        <v>676</v>
      </c>
      <c r="G2349" s="4">
        <v>5100</v>
      </c>
      <c r="H2349" s="130">
        <f t="shared" si="48"/>
        <v>1554.48</v>
      </c>
      <c r="I2349" s="4">
        <v>45</v>
      </c>
      <c r="J2349" s="116">
        <f t="shared" si="47"/>
        <v>13.716000000000001</v>
      </c>
      <c r="O2349" s="17" t="s">
        <v>2815</v>
      </c>
      <c r="U2349">
        <v>0</v>
      </c>
    </row>
    <row r="2350" spans="2:21">
      <c r="B2350" s="11">
        <v>34500</v>
      </c>
      <c r="C2350" s="6" t="s">
        <v>1658</v>
      </c>
      <c r="D2350" s="4" t="s">
        <v>1409</v>
      </c>
      <c r="G2350" s="4">
        <v>4890</v>
      </c>
      <c r="H2350" s="130">
        <f t="shared" si="48"/>
        <v>1490.472</v>
      </c>
      <c r="I2350" s="4">
        <v>40</v>
      </c>
      <c r="J2350" s="116">
        <f t="shared" si="47"/>
        <v>12.192</v>
      </c>
      <c r="K2350" s="6" t="s">
        <v>1141</v>
      </c>
      <c r="U2350">
        <v>0</v>
      </c>
    </row>
    <row r="2351" spans="2:21">
      <c r="B2351" s="11">
        <v>34500</v>
      </c>
      <c r="C2351" s="6" t="s">
        <v>1658</v>
      </c>
      <c r="D2351" s="4" t="s">
        <v>1409</v>
      </c>
      <c r="F2351" s="4" t="s">
        <v>1522</v>
      </c>
      <c r="G2351" s="4">
        <v>4800</v>
      </c>
      <c r="H2351" s="130">
        <f t="shared" si="48"/>
        <v>1463.04</v>
      </c>
      <c r="I2351" s="4">
        <v>45</v>
      </c>
      <c r="J2351" s="116">
        <f t="shared" si="47"/>
        <v>13.716000000000001</v>
      </c>
      <c r="K2351" s="6" t="s">
        <v>171</v>
      </c>
      <c r="U2351">
        <v>0</v>
      </c>
    </row>
    <row r="2352" spans="2:21">
      <c r="B2352" s="11">
        <v>34502</v>
      </c>
      <c r="C2352" s="6" t="s">
        <v>1929</v>
      </c>
      <c r="D2352" s="4" t="s">
        <v>2185</v>
      </c>
      <c r="F2352" s="4" t="s">
        <v>524</v>
      </c>
      <c r="G2352" s="4">
        <v>4460</v>
      </c>
      <c r="H2352" s="130">
        <f t="shared" si="48"/>
        <v>1359.4080000000001</v>
      </c>
      <c r="I2352" s="4">
        <v>20</v>
      </c>
      <c r="J2352" s="116">
        <f t="shared" si="47"/>
        <v>6.0960000000000001</v>
      </c>
      <c r="N2352" s="17" t="s">
        <v>2379</v>
      </c>
      <c r="O2352" s="17" t="s">
        <v>1820</v>
      </c>
      <c r="U2352">
        <v>0</v>
      </c>
    </row>
    <row r="2353" spans="1:21">
      <c r="B2353" s="11">
        <v>34503</v>
      </c>
      <c r="C2353" s="6" t="s">
        <v>2380</v>
      </c>
      <c r="F2353" s="4" t="s">
        <v>1448</v>
      </c>
      <c r="G2353" s="4">
        <v>5300</v>
      </c>
      <c r="H2353" s="130">
        <f t="shared" si="48"/>
        <v>1615.44</v>
      </c>
      <c r="I2353" s="4">
        <v>15</v>
      </c>
      <c r="J2353" s="116">
        <f t="shared" si="47"/>
        <v>4.5720000000000001</v>
      </c>
      <c r="U2353">
        <v>0</v>
      </c>
    </row>
    <row r="2354" spans="1:21">
      <c r="B2354" s="11">
        <v>34503</v>
      </c>
      <c r="C2354" s="6" t="s">
        <v>2380</v>
      </c>
      <c r="F2354" s="4" t="s">
        <v>78</v>
      </c>
      <c r="G2354" s="4">
        <v>5360</v>
      </c>
      <c r="H2354" s="130">
        <f t="shared" si="48"/>
        <v>1633.7280000000001</v>
      </c>
      <c r="I2354" s="4">
        <v>16</v>
      </c>
      <c r="J2354" s="116">
        <f t="shared" si="47"/>
        <v>4.8768000000000002</v>
      </c>
      <c r="U2354">
        <v>0</v>
      </c>
    </row>
    <row r="2355" spans="1:21">
      <c r="B2355" s="11">
        <v>34503</v>
      </c>
      <c r="C2355" s="6" t="s">
        <v>2380</v>
      </c>
      <c r="F2355" s="4" t="s">
        <v>1359</v>
      </c>
      <c r="G2355" s="4">
        <v>5400</v>
      </c>
      <c r="H2355" s="130">
        <f t="shared" si="48"/>
        <v>1645.92</v>
      </c>
      <c r="I2355" s="4">
        <v>6</v>
      </c>
      <c r="J2355" s="116">
        <f t="shared" si="47"/>
        <v>1.8288000000000002</v>
      </c>
      <c r="K2355" s="6" t="s">
        <v>302</v>
      </c>
      <c r="P2355" s="6" t="s">
        <v>2382</v>
      </c>
      <c r="U2355">
        <v>0</v>
      </c>
    </row>
    <row r="2356" spans="1:21" s="96" customFormat="1">
      <c r="A2356" s="96" t="s">
        <v>2381</v>
      </c>
      <c r="B2356" s="143"/>
      <c r="C2356" s="143"/>
      <c r="D2356" s="144"/>
      <c r="E2356" s="144"/>
      <c r="F2356" s="144"/>
      <c r="G2356" s="144"/>
      <c r="H2356" s="153"/>
      <c r="I2356" s="144"/>
      <c r="J2356" s="146"/>
      <c r="K2356" s="143"/>
      <c r="L2356" s="143"/>
      <c r="M2356" s="145"/>
      <c r="N2356" s="145"/>
      <c r="O2356" s="145"/>
      <c r="P2356" s="143"/>
      <c r="U2356">
        <v>0</v>
      </c>
    </row>
    <row r="2357" spans="1:21">
      <c r="B2357" s="11">
        <v>34524</v>
      </c>
      <c r="F2357" s="4" t="s">
        <v>708</v>
      </c>
      <c r="G2357" s="4">
        <v>7800</v>
      </c>
      <c r="H2357" s="130">
        <f t="shared" si="48"/>
        <v>2377.44</v>
      </c>
      <c r="I2357" s="4">
        <v>45</v>
      </c>
      <c r="J2357" s="116">
        <f t="shared" si="47"/>
        <v>13.716000000000001</v>
      </c>
      <c r="N2357" s="17" t="s">
        <v>2383</v>
      </c>
      <c r="O2357" s="17" t="s">
        <v>2979</v>
      </c>
      <c r="P2357" s="6" t="s">
        <v>2384</v>
      </c>
      <c r="U2357">
        <v>0</v>
      </c>
    </row>
    <row r="2358" spans="1:21">
      <c r="B2358" s="11">
        <v>34524</v>
      </c>
      <c r="F2358" s="4" t="s">
        <v>615</v>
      </c>
      <c r="G2358" s="4">
        <v>7815</v>
      </c>
      <c r="H2358" s="130">
        <f t="shared" si="48"/>
        <v>2382.0120000000002</v>
      </c>
      <c r="I2358" s="4">
        <v>3.3</v>
      </c>
      <c r="J2358" s="116">
        <f t="shared" si="47"/>
        <v>1.0058400000000001</v>
      </c>
      <c r="K2358" s="6" t="s">
        <v>62</v>
      </c>
      <c r="O2358" s="17" t="s">
        <v>2979</v>
      </c>
      <c r="U2358">
        <v>0</v>
      </c>
    </row>
    <row r="2359" spans="1:21">
      <c r="B2359" s="11">
        <v>34524</v>
      </c>
      <c r="F2359" s="4" t="s">
        <v>552</v>
      </c>
      <c r="G2359" s="4">
        <v>7850</v>
      </c>
      <c r="H2359" s="130">
        <f t="shared" si="48"/>
        <v>2392.6800000000003</v>
      </c>
      <c r="I2359" s="4">
        <v>9.9</v>
      </c>
      <c r="J2359" s="116">
        <f t="shared" si="47"/>
        <v>3.0175200000000002</v>
      </c>
      <c r="K2359" s="6" t="s">
        <v>120</v>
      </c>
      <c r="O2359" s="17" t="s">
        <v>2979</v>
      </c>
      <c r="U2359">
        <v>0</v>
      </c>
    </row>
    <row r="2360" spans="1:21">
      <c r="B2360" s="11">
        <v>34524</v>
      </c>
      <c r="F2360" s="4" t="s">
        <v>71</v>
      </c>
      <c r="G2360" s="4">
        <v>7850</v>
      </c>
      <c r="H2360" s="130">
        <f t="shared" si="48"/>
        <v>2392.6800000000003</v>
      </c>
      <c r="I2360" s="4">
        <v>3.3</v>
      </c>
      <c r="J2360" s="116">
        <f t="shared" si="47"/>
        <v>1.0058400000000001</v>
      </c>
      <c r="K2360" s="6" t="s">
        <v>171</v>
      </c>
      <c r="O2360" s="17" t="s">
        <v>2979</v>
      </c>
      <c r="U2360">
        <v>0</v>
      </c>
    </row>
    <row r="2361" spans="1:21">
      <c r="B2361" s="11">
        <v>34524</v>
      </c>
      <c r="F2361" s="4" t="s">
        <v>621</v>
      </c>
      <c r="G2361" s="4">
        <v>7750</v>
      </c>
      <c r="H2361" s="130">
        <f t="shared" si="48"/>
        <v>2362.2000000000003</v>
      </c>
      <c r="I2361" s="4">
        <v>3.3</v>
      </c>
      <c r="J2361" s="116">
        <f t="shared" si="47"/>
        <v>1.0058400000000001</v>
      </c>
      <c r="K2361" s="6" t="s">
        <v>120</v>
      </c>
      <c r="O2361" s="17" t="s">
        <v>2979</v>
      </c>
      <c r="U2361">
        <v>0</v>
      </c>
    </row>
    <row r="2362" spans="1:21">
      <c r="B2362" s="11">
        <v>34524</v>
      </c>
      <c r="F2362" s="4" t="s">
        <v>724</v>
      </c>
      <c r="G2362" s="4">
        <v>7500</v>
      </c>
      <c r="H2362" s="130">
        <f t="shared" si="48"/>
        <v>2286</v>
      </c>
      <c r="I2362" s="4">
        <v>16</v>
      </c>
      <c r="J2362" s="116">
        <f t="shared" si="47"/>
        <v>4.8768000000000002</v>
      </c>
      <c r="K2362" s="6" t="s">
        <v>171</v>
      </c>
      <c r="O2362" s="17" t="s">
        <v>2979</v>
      </c>
      <c r="P2362" s="6" t="s">
        <v>2385</v>
      </c>
      <c r="S2362">
        <v>3</v>
      </c>
      <c r="U2362">
        <v>0</v>
      </c>
    </row>
    <row r="2363" spans="1:21">
      <c r="B2363" s="11">
        <v>34524</v>
      </c>
      <c r="F2363" s="4" t="s">
        <v>556</v>
      </c>
      <c r="G2363" s="4">
        <v>7550</v>
      </c>
      <c r="H2363" s="130">
        <f t="shared" si="48"/>
        <v>2301.2400000000002</v>
      </c>
      <c r="I2363" s="4">
        <v>12</v>
      </c>
      <c r="J2363" s="116">
        <f t="shared" si="47"/>
        <v>3.6576000000000004</v>
      </c>
      <c r="O2363" s="17" t="s">
        <v>2979</v>
      </c>
      <c r="U2363">
        <v>0</v>
      </c>
    </row>
    <row r="2364" spans="1:21">
      <c r="B2364" s="11">
        <v>34525</v>
      </c>
      <c r="F2364" s="4" t="s">
        <v>561</v>
      </c>
      <c r="G2364" s="4">
        <v>7744</v>
      </c>
      <c r="H2364" s="130">
        <f t="shared" si="48"/>
        <v>2360.3712</v>
      </c>
      <c r="I2364" s="4">
        <v>3.3</v>
      </c>
      <c r="J2364" s="116">
        <f t="shared" si="47"/>
        <v>1.0058400000000001</v>
      </c>
      <c r="K2364" s="6" t="s">
        <v>204</v>
      </c>
      <c r="N2364" s="17" t="s">
        <v>2387</v>
      </c>
      <c r="O2364" s="17" t="s">
        <v>2980</v>
      </c>
      <c r="P2364" s="6" t="s">
        <v>2386</v>
      </c>
      <c r="S2364">
        <v>3</v>
      </c>
      <c r="U2364">
        <v>0</v>
      </c>
    </row>
    <row r="2365" spans="1:21">
      <c r="B2365" s="11">
        <v>34525</v>
      </c>
      <c r="F2365" s="4" t="s">
        <v>561</v>
      </c>
      <c r="G2365" s="4">
        <v>7744</v>
      </c>
      <c r="H2365" s="130">
        <f t="shared" si="48"/>
        <v>2360.3712</v>
      </c>
      <c r="I2365" s="4">
        <v>30</v>
      </c>
      <c r="J2365" s="116">
        <f t="shared" si="47"/>
        <v>9.1440000000000001</v>
      </c>
      <c r="K2365" s="6" t="s">
        <v>163</v>
      </c>
      <c r="O2365" s="17" t="s">
        <v>2980</v>
      </c>
      <c r="P2365" s="6" t="s">
        <v>2388</v>
      </c>
      <c r="S2365">
        <v>3</v>
      </c>
      <c r="U2365">
        <v>0</v>
      </c>
    </row>
    <row r="2366" spans="1:21">
      <c r="B2366" s="11">
        <v>34525</v>
      </c>
      <c r="F2366" s="4" t="s">
        <v>689</v>
      </c>
      <c r="G2366" s="4">
        <v>7700</v>
      </c>
      <c r="H2366" s="130">
        <f t="shared" si="48"/>
        <v>2346.96</v>
      </c>
      <c r="I2366" s="4">
        <v>16</v>
      </c>
      <c r="J2366" s="116">
        <f t="shared" si="47"/>
        <v>4.8768000000000002</v>
      </c>
      <c r="O2366" s="17" t="s">
        <v>2980</v>
      </c>
      <c r="P2366" s="6" t="s">
        <v>2389</v>
      </c>
      <c r="S2366">
        <v>3</v>
      </c>
      <c r="U2366">
        <v>0</v>
      </c>
    </row>
    <row r="2367" spans="1:21">
      <c r="B2367" s="11">
        <v>34525</v>
      </c>
      <c r="F2367" s="4" t="s">
        <v>106</v>
      </c>
      <c r="G2367" s="4">
        <v>7700</v>
      </c>
      <c r="H2367" s="130">
        <f t="shared" si="48"/>
        <v>2346.96</v>
      </c>
      <c r="I2367" s="4">
        <v>23</v>
      </c>
      <c r="J2367" s="116">
        <f t="shared" si="47"/>
        <v>7.0104000000000006</v>
      </c>
      <c r="K2367" s="6" t="s">
        <v>890</v>
      </c>
      <c r="O2367" s="17" t="s">
        <v>2980</v>
      </c>
      <c r="P2367" s="6" t="s">
        <v>2390</v>
      </c>
      <c r="S2367">
        <v>3</v>
      </c>
      <c r="U2367">
        <v>0</v>
      </c>
    </row>
    <row r="2368" spans="1:21">
      <c r="B2368" s="11">
        <v>34525</v>
      </c>
      <c r="F2368" s="4" t="s">
        <v>634</v>
      </c>
      <c r="G2368" s="4">
        <v>7680</v>
      </c>
      <c r="H2368" s="130">
        <f t="shared" si="48"/>
        <v>2340.864</v>
      </c>
      <c r="I2368" s="4">
        <v>26</v>
      </c>
      <c r="J2368" s="116">
        <f t="shared" si="47"/>
        <v>7.9248000000000003</v>
      </c>
      <c r="O2368" s="17" t="s">
        <v>2980</v>
      </c>
      <c r="U2368">
        <v>0</v>
      </c>
    </row>
    <row r="2369" spans="2:21">
      <c r="B2369" s="11">
        <v>34525</v>
      </c>
      <c r="F2369" s="4" t="s">
        <v>638</v>
      </c>
      <c r="G2369" s="4">
        <v>7650</v>
      </c>
      <c r="H2369" s="130">
        <f t="shared" si="48"/>
        <v>2331.7200000000003</v>
      </c>
      <c r="I2369" s="4">
        <v>28</v>
      </c>
      <c r="J2369" s="116">
        <f t="shared" si="47"/>
        <v>8.5343999999999998</v>
      </c>
      <c r="O2369" s="17" t="s">
        <v>2980</v>
      </c>
      <c r="U2369">
        <v>0</v>
      </c>
    </row>
    <row r="2370" spans="2:21">
      <c r="B2370" s="11">
        <v>34525</v>
      </c>
      <c r="F2370" s="4" t="s">
        <v>109</v>
      </c>
      <c r="G2370" s="4">
        <v>7650</v>
      </c>
      <c r="H2370" s="130">
        <f t="shared" si="48"/>
        <v>2331.7200000000003</v>
      </c>
      <c r="I2370" s="4">
        <v>35</v>
      </c>
      <c r="J2370" s="116">
        <f t="shared" si="47"/>
        <v>10.668000000000001</v>
      </c>
      <c r="O2370" s="17" t="s">
        <v>2980</v>
      </c>
      <c r="U2370">
        <v>0</v>
      </c>
    </row>
    <row r="2371" spans="2:21">
      <c r="B2371" s="11">
        <v>34525</v>
      </c>
      <c r="F2371" s="4" t="s">
        <v>701</v>
      </c>
      <c r="G2371" s="4">
        <v>7760</v>
      </c>
      <c r="H2371" s="130">
        <f t="shared" si="48"/>
        <v>2365.248</v>
      </c>
      <c r="I2371" s="4">
        <v>12</v>
      </c>
      <c r="J2371" s="116">
        <f t="shared" si="47"/>
        <v>3.6576000000000004</v>
      </c>
      <c r="O2371" s="17" t="s">
        <v>2980</v>
      </c>
      <c r="U2371">
        <v>0</v>
      </c>
    </row>
    <row r="2372" spans="2:21">
      <c r="B2372" s="11">
        <v>34525</v>
      </c>
      <c r="F2372" s="4" t="s">
        <v>658</v>
      </c>
      <c r="G2372" s="4">
        <v>7700</v>
      </c>
      <c r="H2372" s="130">
        <f t="shared" si="48"/>
        <v>2346.96</v>
      </c>
      <c r="I2372" s="4">
        <v>28</v>
      </c>
      <c r="J2372" s="116">
        <f t="shared" si="47"/>
        <v>8.5343999999999998</v>
      </c>
      <c r="K2372" s="6" t="s">
        <v>163</v>
      </c>
      <c r="O2372" s="17" t="s">
        <v>2980</v>
      </c>
      <c r="P2372" s="6" t="s">
        <v>2391</v>
      </c>
      <c r="R2372">
        <v>4</v>
      </c>
      <c r="U2372">
        <v>0</v>
      </c>
    </row>
    <row r="2373" spans="2:21">
      <c r="B2373" s="11">
        <v>34526</v>
      </c>
      <c r="F2373" s="4" t="s">
        <v>577</v>
      </c>
      <c r="G2373" s="4">
        <v>7560</v>
      </c>
      <c r="H2373" s="130">
        <f t="shared" si="48"/>
        <v>2304.288</v>
      </c>
      <c r="I2373" s="4">
        <v>3.3</v>
      </c>
      <c r="J2373" s="116">
        <f t="shared" si="47"/>
        <v>1.0058400000000001</v>
      </c>
      <c r="K2373" s="6" t="s">
        <v>890</v>
      </c>
      <c r="N2373" s="17" t="s">
        <v>2392</v>
      </c>
      <c r="O2373" s="17" t="s">
        <v>2748</v>
      </c>
      <c r="P2373" s="6" t="s">
        <v>2393</v>
      </c>
      <c r="U2373">
        <v>0</v>
      </c>
    </row>
    <row r="2374" spans="2:21">
      <c r="B2374" s="11">
        <v>34526</v>
      </c>
      <c r="F2374" s="4" t="s">
        <v>1515</v>
      </c>
      <c r="G2374" s="4">
        <v>7400</v>
      </c>
      <c r="H2374" s="130">
        <f t="shared" si="48"/>
        <v>2255.52</v>
      </c>
      <c r="I2374" s="4">
        <v>52</v>
      </c>
      <c r="J2374" s="116">
        <f t="shared" si="47"/>
        <v>15.849600000000001</v>
      </c>
      <c r="K2374" s="6" t="s">
        <v>204</v>
      </c>
      <c r="O2374" s="17" t="s">
        <v>2748</v>
      </c>
      <c r="U2374">
        <v>0</v>
      </c>
    </row>
    <row r="2375" spans="2:21">
      <c r="B2375" s="11">
        <v>34526</v>
      </c>
      <c r="F2375" s="4" t="s">
        <v>733</v>
      </c>
      <c r="G2375" s="4">
        <v>7250</v>
      </c>
      <c r="H2375" s="130">
        <f t="shared" si="48"/>
        <v>2209.8000000000002</v>
      </c>
      <c r="I2375" s="4">
        <v>24</v>
      </c>
      <c r="J2375" s="116">
        <f t="shared" si="47"/>
        <v>7.3152000000000008</v>
      </c>
      <c r="K2375" s="6" t="s">
        <v>112</v>
      </c>
      <c r="O2375" s="17" t="s">
        <v>2748</v>
      </c>
      <c r="U2375">
        <v>0</v>
      </c>
    </row>
    <row r="2376" spans="2:21">
      <c r="B2376" s="11">
        <v>34526</v>
      </c>
      <c r="F2376" s="4" t="s">
        <v>736</v>
      </c>
      <c r="G2376" s="4">
        <v>7100</v>
      </c>
      <c r="H2376" s="130">
        <f t="shared" si="48"/>
        <v>2164.08</v>
      </c>
      <c r="I2376" s="4">
        <v>32</v>
      </c>
      <c r="J2376" s="116">
        <f t="shared" si="47"/>
        <v>9.7536000000000005</v>
      </c>
      <c r="O2376" s="17" t="s">
        <v>2748</v>
      </c>
      <c r="P2376" s="6" t="s">
        <v>2394</v>
      </c>
      <c r="Q2376">
        <v>3</v>
      </c>
      <c r="U2376">
        <v>0</v>
      </c>
    </row>
    <row r="2377" spans="2:21">
      <c r="B2377" s="11">
        <v>34526</v>
      </c>
      <c r="F2377" s="4" t="s">
        <v>1538</v>
      </c>
      <c r="G2377" s="4">
        <v>7140</v>
      </c>
      <c r="H2377" s="130">
        <f t="shared" si="48"/>
        <v>2176.2719999999999</v>
      </c>
      <c r="I2377" s="4">
        <v>20</v>
      </c>
      <c r="J2377" s="116">
        <f t="shared" si="47"/>
        <v>6.0960000000000001</v>
      </c>
      <c r="O2377" s="17" t="s">
        <v>2748</v>
      </c>
      <c r="P2377" s="6" t="s">
        <v>2395</v>
      </c>
      <c r="U2377">
        <v>0</v>
      </c>
    </row>
    <row r="2378" spans="2:21">
      <c r="B2378" s="11">
        <v>34526</v>
      </c>
      <c r="F2378" s="4" t="s">
        <v>68</v>
      </c>
      <c r="G2378" s="4">
        <v>7400</v>
      </c>
      <c r="H2378" s="130">
        <f t="shared" si="48"/>
        <v>2255.52</v>
      </c>
      <c r="I2378" s="4">
        <v>50</v>
      </c>
      <c r="J2378" s="116">
        <f t="shared" si="47"/>
        <v>15.24</v>
      </c>
      <c r="O2378" s="17" t="s">
        <v>2748</v>
      </c>
      <c r="U2378">
        <v>0</v>
      </c>
    </row>
    <row r="2379" spans="2:21">
      <c r="B2379" s="11">
        <v>34527</v>
      </c>
      <c r="F2379" s="4" t="s">
        <v>763</v>
      </c>
      <c r="G2379" s="4">
        <v>7100</v>
      </c>
      <c r="H2379" s="130">
        <f t="shared" si="48"/>
        <v>2164.08</v>
      </c>
      <c r="I2379" s="4">
        <v>25</v>
      </c>
      <c r="J2379" s="116">
        <f t="shared" si="47"/>
        <v>7.62</v>
      </c>
      <c r="K2379" s="6" t="s">
        <v>120</v>
      </c>
      <c r="N2379" s="17" t="s">
        <v>2396</v>
      </c>
      <c r="O2379" s="17" t="s">
        <v>2981</v>
      </c>
      <c r="U2379">
        <v>0</v>
      </c>
    </row>
    <row r="2380" spans="2:21">
      <c r="B2380" s="11">
        <v>34527</v>
      </c>
      <c r="F2380" s="4" t="s">
        <v>1178</v>
      </c>
      <c r="G2380" s="4">
        <v>7050</v>
      </c>
      <c r="H2380" s="130">
        <f t="shared" si="48"/>
        <v>2148.84</v>
      </c>
      <c r="I2380" s="4">
        <v>25</v>
      </c>
      <c r="J2380" s="116">
        <f t="shared" si="47"/>
        <v>7.62</v>
      </c>
      <c r="K2380" s="6" t="s">
        <v>163</v>
      </c>
      <c r="O2380" s="17" t="s">
        <v>2981</v>
      </c>
      <c r="U2380">
        <v>0</v>
      </c>
    </row>
    <row r="2381" spans="2:21">
      <c r="B2381" s="11">
        <v>34527</v>
      </c>
      <c r="F2381" s="4" t="s">
        <v>772</v>
      </c>
      <c r="G2381" s="4">
        <v>7320</v>
      </c>
      <c r="H2381" s="130">
        <f t="shared" si="48"/>
        <v>2231.136</v>
      </c>
      <c r="I2381" s="4">
        <v>25</v>
      </c>
      <c r="J2381" s="116">
        <f t="shared" si="47"/>
        <v>7.62</v>
      </c>
      <c r="O2381" s="17" t="s">
        <v>2981</v>
      </c>
      <c r="U2381">
        <v>0</v>
      </c>
    </row>
    <row r="2382" spans="2:21">
      <c r="B2382" s="11">
        <v>34527</v>
      </c>
      <c r="F2382" s="4" t="s">
        <v>1287</v>
      </c>
      <c r="G2382" s="4">
        <v>7250</v>
      </c>
      <c r="H2382" s="130">
        <f t="shared" si="48"/>
        <v>2209.8000000000002</v>
      </c>
      <c r="I2382" s="4">
        <v>69.5</v>
      </c>
      <c r="J2382" s="116">
        <f t="shared" si="47"/>
        <v>21.183600000000002</v>
      </c>
      <c r="O2382" s="17" t="s">
        <v>2981</v>
      </c>
      <c r="P2382" s="6" t="s">
        <v>2397</v>
      </c>
      <c r="R2382">
        <v>4</v>
      </c>
      <c r="U2382">
        <v>0</v>
      </c>
    </row>
    <row r="2383" spans="2:21">
      <c r="B2383" s="11">
        <v>34528</v>
      </c>
      <c r="F2383" s="4" t="s">
        <v>526</v>
      </c>
      <c r="G2383" s="4">
        <v>7080</v>
      </c>
      <c r="H2383" s="130">
        <f t="shared" si="48"/>
        <v>2157.9839999999999</v>
      </c>
      <c r="I2383" s="4">
        <v>20</v>
      </c>
      <c r="J2383" s="116">
        <f t="shared" si="47"/>
        <v>6.0960000000000001</v>
      </c>
      <c r="K2383" s="6" t="s">
        <v>120</v>
      </c>
      <c r="N2383" s="17" t="s">
        <v>2398</v>
      </c>
      <c r="O2383" s="17" t="s">
        <v>2857</v>
      </c>
      <c r="U2383">
        <v>0</v>
      </c>
    </row>
    <row r="2384" spans="2:21">
      <c r="B2384" s="11">
        <v>34528</v>
      </c>
      <c r="F2384" s="4" t="s">
        <v>674</v>
      </c>
      <c r="G2384" s="4">
        <v>7050</v>
      </c>
      <c r="H2384" s="130">
        <f t="shared" si="48"/>
        <v>2148.84</v>
      </c>
      <c r="I2384" s="4">
        <v>70</v>
      </c>
      <c r="J2384" s="116">
        <f t="shared" si="47"/>
        <v>21.336000000000002</v>
      </c>
      <c r="O2384" s="17" t="s">
        <v>2857</v>
      </c>
      <c r="P2384" s="6" t="s">
        <v>2399</v>
      </c>
      <c r="U2384">
        <v>0</v>
      </c>
    </row>
    <row r="2385" spans="2:21">
      <c r="B2385" s="11">
        <v>34528</v>
      </c>
      <c r="F2385" s="4" t="s">
        <v>1650</v>
      </c>
      <c r="G2385" s="4">
        <v>6950</v>
      </c>
      <c r="H2385" s="130">
        <f t="shared" si="48"/>
        <v>2118.36</v>
      </c>
      <c r="I2385" s="4">
        <v>30</v>
      </c>
      <c r="J2385" s="116">
        <f t="shared" si="47"/>
        <v>9.1440000000000001</v>
      </c>
      <c r="O2385" s="17" t="s">
        <v>2857</v>
      </c>
      <c r="P2385" s="6" t="s">
        <v>2400</v>
      </c>
      <c r="Q2385">
        <v>4</v>
      </c>
      <c r="U2385">
        <v>0</v>
      </c>
    </row>
    <row r="2386" spans="2:21">
      <c r="B2386" s="11">
        <v>34528</v>
      </c>
      <c r="F2386" s="4" t="s">
        <v>1540</v>
      </c>
      <c r="G2386" s="4">
        <v>6700</v>
      </c>
      <c r="H2386" s="130">
        <f t="shared" si="48"/>
        <v>2042.16</v>
      </c>
      <c r="I2386" s="4">
        <v>13</v>
      </c>
      <c r="J2386" s="116">
        <f t="shared" si="47"/>
        <v>3.9624000000000001</v>
      </c>
      <c r="K2386" s="6" t="s">
        <v>2401</v>
      </c>
      <c r="O2386" s="17" t="s">
        <v>2857</v>
      </c>
      <c r="U2386">
        <v>0</v>
      </c>
    </row>
    <row r="2387" spans="2:21">
      <c r="B2387" s="11">
        <v>34528</v>
      </c>
      <c r="F2387" s="4" t="s">
        <v>525</v>
      </c>
      <c r="G2387" s="4">
        <v>6720</v>
      </c>
      <c r="H2387" s="130">
        <f t="shared" si="48"/>
        <v>2048.2560000000003</v>
      </c>
      <c r="I2387" s="4">
        <v>35</v>
      </c>
      <c r="J2387" s="116">
        <f t="shared" si="47"/>
        <v>10.668000000000001</v>
      </c>
      <c r="K2387" s="6" t="s">
        <v>120</v>
      </c>
      <c r="O2387" s="17" t="s">
        <v>2857</v>
      </c>
      <c r="U2387">
        <v>0</v>
      </c>
    </row>
    <row r="2388" spans="2:21">
      <c r="B2388" s="11">
        <v>34529</v>
      </c>
      <c r="F2388" s="4" t="s">
        <v>1555</v>
      </c>
      <c r="G2388" s="4">
        <v>7600</v>
      </c>
      <c r="H2388" s="130">
        <f t="shared" si="48"/>
        <v>2316.48</v>
      </c>
      <c r="I2388" s="4">
        <v>55</v>
      </c>
      <c r="J2388" s="116">
        <f t="shared" si="47"/>
        <v>16.763999999999999</v>
      </c>
      <c r="N2388" s="17" t="s">
        <v>2411</v>
      </c>
      <c r="O2388" s="17" t="s">
        <v>2982</v>
      </c>
      <c r="U2388">
        <v>0</v>
      </c>
    </row>
    <row r="2389" spans="2:21">
      <c r="B2389" s="11">
        <v>34529</v>
      </c>
      <c r="F2389" s="4" t="s">
        <v>523</v>
      </c>
      <c r="G2389" s="4">
        <v>7600</v>
      </c>
      <c r="H2389" s="130">
        <f t="shared" si="48"/>
        <v>2316.48</v>
      </c>
      <c r="I2389" s="4">
        <v>44</v>
      </c>
      <c r="J2389" s="116">
        <f t="shared" si="47"/>
        <v>13.411200000000001</v>
      </c>
      <c r="O2389" s="17" t="s">
        <v>2982</v>
      </c>
      <c r="P2389" s="6" t="s">
        <v>2402</v>
      </c>
      <c r="U2389">
        <v>0</v>
      </c>
    </row>
    <row r="2390" spans="2:21">
      <c r="B2390" s="11">
        <v>34529</v>
      </c>
      <c r="F2390" s="4" t="s">
        <v>1359</v>
      </c>
      <c r="G2390" s="4">
        <v>7550</v>
      </c>
      <c r="H2390" s="130">
        <f t="shared" si="48"/>
        <v>2301.2400000000002</v>
      </c>
      <c r="I2390" s="4">
        <v>32</v>
      </c>
      <c r="J2390" s="116">
        <f t="shared" si="47"/>
        <v>9.7536000000000005</v>
      </c>
      <c r="K2390" s="6" t="s">
        <v>171</v>
      </c>
      <c r="O2390" s="17" t="s">
        <v>2982</v>
      </c>
      <c r="P2390" s="6" t="s">
        <v>2403</v>
      </c>
      <c r="U2390">
        <v>0</v>
      </c>
    </row>
    <row r="2391" spans="2:21">
      <c r="B2391" s="11">
        <v>34529</v>
      </c>
      <c r="F2391" s="4" t="s">
        <v>739</v>
      </c>
      <c r="G2391" s="4">
        <v>7850</v>
      </c>
      <c r="H2391" s="130">
        <f t="shared" si="48"/>
        <v>2392.6800000000003</v>
      </c>
      <c r="I2391" s="4">
        <v>30</v>
      </c>
      <c r="J2391" s="116">
        <f t="shared" si="47"/>
        <v>9.1440000000000001</v>
      </c>
      <c r="O2391" s="17" t="s">
        <v>2982</v>
      </c>
      <c r="U2391">
        <v>0</v>
      </c>
    </row>
    <row r="2392" spans="2:21">
      <c r="B2392" s="11">
        <v>34529</v>
      </c>
      <c r="F2392" s="4" t="s">
        <v>1896</v>
      </c>
      <c r="G2392" s="4">
        <v>8210</v>
      </c>
      <c r="H2392" s="130">
        <f t="shared" si="48"/>
        <v>2502.4079999999999</v>
      </c>
      <c r="I2392" s="4">
        <v>17</v>
      </c>
      <c r="J2392" s="116">
        <f t="shared" si="47"/>
        <v>5.1816000000000004</v>
      </c>
      <c r="K2392" s="6" t="s">
        <v>171</v>
      </c>
      <c r="O2392" s="17" t="s">
        <v>2982</v>
      </c>
      <c r="P2392" s="6" t="s">
        <v>2404</v>
      </c>
      <c r="R2392">
        <v>2</v>
      </c>
      <c r="U2392">
        <v>0</v>
      </c>
    </row>
    <row r="2393" spans="2:21">
      <c r="B2393" s="11">
        <v>34529</v>
      </c>
      <c r="F2393" s="4" t="s">
        <v>1438</v>
      </c>
      <c r="G2393" s="4">
        <v>7660</v>
      </c>
      <c r="H2393" s="130">
        <f t="shared" si="48"/>
        <v>2334.768</v>
      </c>
      <c r="I2393" s="4">
        <v>20</v>
      </c>
      <c r="J2393" s="116">
        <f t="shared" si="47"/>
        <v>6.0960000000000001</v>
      </c>
      <c r="O2393" s="17" t="s">
        <v>2982</v>
      </c>
      <c r="P2393" s="6" t="s">
        <v>2405</v>
      </c>
      <c r="Q2393">
        <v>3</v>
      </c>
      <c r="S2393">
        <v>3</v>
      </c>
      <c r="U2393">
        <v>0</v>
      </c>
    </row>
    <row r="2394" spans="2:21">
      <c r="B2394" s="11">
        <v>34531</v>
      </c>
      <c r="F2394" s="4" t="s">
        <v>1639</v>
      </c>
      <c r="G2394" s="4">
        <v>7050</v>
      </c>
      <c r="H2394" s="130">
        <f t="shared" si="48"/>
        <v>2148.84</v>
      </c>
      <c r="I2394" s="4">
        <v>32</v>
      </c>
      <c r="J2394" s="116">
        <f t="shared" si="47"/>
        <v>9.7536000000000005</v>
      </c>
      <c r="P2394" s="6" t="s">
        <v>2406</v>
      </c>
      <c r="R2394">
        <v>4</v>
      </c>
      <c r="U2394">
        <v>0</v>
      </c>
    </row>
    <row r="2395" spans="2:21">
      <c r="B2395" s="11">
        <v>34531</v>
      </c>
      <c r="F2395" s="4" t="s">
        <v>533</v>
      </c>
      <c r="G2395" s="4">
        <v>6800</v>
      </c>
      <c r="H2395" s="130">
        <f t="shared" si="48"/>
        <v>2072.6400000000003</v>
      </c>
      <c r="I2395" s="4">
        <v>20</v>
      </c>
      <c r="J2395" s="116">
        <f t="shared" si="47"/>
        <v>6.0960000000000001</v>
      </c>
      <c r="U2395">
        <v>0</v>
      </c>
    </row>
    <row r="2396" spans="2:21">
      <c r="B2396" s="11">
        <v>34531</v>
      </c>
      <c r="F2396" s="4" t="s">
        <v>1369</v>
      </c>
      <c r="G2396" s="4">
        <v>6850</v>
      </c>
      <c r="H2396" s="130">
        <f t="shared" si="48"/>
        <v>2087.88</v>
      </c>
      <c r="I2396" s="4">
        <v>31</v>
      </c>
      <c r="J2396" s="116">
        <f t="shared" si="47"/>
        <v>9.4488000000000003</v>
      </c>
      <c r="P2396" s="6" t="s">
        <v>2407</v>
      </c>
      <c r="R2396">
        <v>4</v>
      </c>
      <c r="U2396">
        <v>0</v>
      </c>
    </row>
    <row r="2397" spans="2:21">
      <c r="B2397" s="11">
        <v>34532</v>
      </c>
      <c r="F2397" s="4" t="s">
        <v>548</v>
      </c>
      <c r="G2397" s="4">
        <v>7810</v>
      </c>
      <c r="H2397" s="130">
        <f t="shared" si="48"/>
        <v>2380.4880000000003</v>
      </c>
      <c r="I2397" s="4">
        <v>30</v>
      </c>
      <c r="J2397" s="116">
        <f t="shared" si="47"/>
        <v>9.1440000000000001</v>
      </c>
      <c r="N2397" s="17" t="s">
        <v>2410</v>
      </c>
      <c r="O2397" s="17" t="s">
        <v>2983</v>
      </c>
      <c r="P2397" s="6" t="s">
        <v>2408</v>
      </c>
      <c r="Q2397">
        <v>4</v>
      </c>
      <c r="U2397">
        <v>0</v>
      </c>
    </row>
    <row r="2398" spans="2:21">
      <c r="B2398" s="11">
        <v>34532</v>
      </c>
      <c r="F2398" s="4" t="s">
        <v>1907</v>
      </c>
      <c r="G2398" s="4">
        <v>8100</v>
      </c>
      <c r="H2398" s="130">
        <f t="shared" si="48"/>
        <v>2468.88</v>
      </c>
      <c r="I2398" s="4">
        <v>30</v>
      </c>
      <c r="J2398" s="116">
        <f t="shared" si="47"/>
        <v>9.1440000000000001</v>
      </c>
      <c r="O2398" s="17" t="s">
        <v>2983</v>
      </c>
      <c r="P2398" s="6" t="s">
        <v>2409</v>
      </c>
      <c r="Q2398">
        <v>2</v>
      </c>
      <c r="U2398">
        <v>0</v>
      </c>
    </row>
    <row r="2399" spans="2:21">
      <c r="B2399" s="11">
        <v>34532</v>
      </c>
      <c r="F2399" s="4" t="s">
        <v>1908</v>
      </c>
      <c r="G2399" s="4">
        <v>8120</v>
      </c>
      <c r="H2399" s="130">
        <f t="shared" si="48"/>
        <v>2474.9760000000001</v>
      </c>
      <c r="I2399" s="4">
        <v>28</v>
      </c>
      <c r="J2399" s="116">
        <f t="shared" si="47"/>
        <v>8.5343999999999998</v>
      </c>
      <c r="O2399" s="17" t="s">
        <v>2983</v>
      </c>
      <c r="U2399">
        <v>0</v>
      </c>
    </row>
    <row r="2400" spans="2:21">
      <c r="B2400" s="11">
        <v>34533</v>
      </c>
      <c r="D2400" s="4">
        <v>27</v>
      </c>
      <c r="F2400" s="4" t="s">
        <v>1911</v>
      </c>
      <c r="G2400" s="4">
        <v>7250</v>
      </c>
      <c r="H2400" s="130">
        <f t="shared" si="48"/>
        <v>2209.8000000000002</v>
      </c>
      <c r="I2400" s="4">
        <v>35</v>
      </c>
      <c r="J2400" s="116">
        <f t="shared" si="47"/>
        <v>10.668000000000001</v>
      </c>
      <c r="K2400" s="6" t="s">
        <v>171</v>
      </c>
      <c r="N2400" s="17" t="s">
        <v>2412</v>
      </c>
      <c r="O2400" s="17" t="s">
        <v>2980</v>
      </c>
      <c r="U2400">
        <v>0</v>
      </c>
    </row>
    <row r="2401" spans="2:21">
      <c r="B2401" s="11">
        <v>34533</v>
      </c>
      <c r="D2401" s="4">
        <v>27</v>
      </c>
      <c r="F2401" s="4" t="s">
        <v>1912</v>
      </c>
      <c r="G2401" s="4">
        <v>6900</v>
      </c>
      <c r="H2401" s="130">
        <f t="shared" si="48"/>
        <v>2103.12</v>
      </c>
      <c r="I2401" s="4">
        <v>55</v>
      </c>
      <c r="J2401" s="116">
        <f t="shared" si="47"/>
        <v>16.763999999999999</v>
      </c>
      <c r="K2401" s="6" t="s">
        <v>123</v>
      </c>
      <c r="O2401" s="17" t="s">
        <v>2980</v>
      </c>
      <c r="U2401">
        <v>0</v>
      </c>
    </row>
    <row r="2402" spans="2:21">
      <c r="B2402" s="11">
        <v>34533</v>
      </c>
      <c r="D2402" s="4">
        <v>27</v>
      </c>
      <c r="F2402" s="4" t="s">
        <v>1913</v>
      </c>
      <c r="G2402" s="4">
        <v>7420</v>
      </c>
      <c r="H2402" s="130">
        <f t="shared" si="48"/>
        <v>2261.616</v>
      </c>
      <c r="I2402" s="4">
        <v>16</v>
      </c>
      <c r="J2402" s="116">
        <f t="shared" si="47"/>
        <v>4.8768000000000002</v>
      </c>
      <c r="O2402" s="17" t="s">
        <v>2980</v>
      </c>
      <c r="U2402">
        <v>0</v>
      </c>
    </row>
    <row r="2403" spans="2:21">
      <c r="B2403" s="11">
        <v>34534</v>
      </c>
      <c r="F2403" s="4" t="s">
        <v>1915</v>
      </c>
      <c r="G2403" s="4">
        <v>7000</v>
      </c>
      <c r="H2403" s="130">
        <f t="shared" si="48"/>
        <v>2133.6</v>
      </c>
      <c r="I2403" s="4">
        <v>40</v>
      </c>
      <c r="J2403" s="116">
        <f t="shared" si="47"/>
        <v>12.192</v>
      </c>
      <c r="U2403">
        <v>0</v>
      </c>
    </row>
    <row r="2404" spans="2:21">
      <c r="B2404" s="11">
        <v>34534</v>
      </c>
      <c r="F2404" s="4" t="s">
        <v>1916</v>
      </c>
      <c r="G2404" s="4">
        <v>6550</v>
      </c>
      <c r="H2404" s="130">
        <f t="shared" si="48"/>
        <v>1996.44</v>
      </c>
      <c r="I2404" s="4">
        <v>30</v>
      </c>
      <c r="J2404" s="116">
        <f t="shared" si="47"/>
        <v>9.1440000000000001</v>
      </c>
      <c r="U2404">
        <v>0</v>
      </c>
    </row>
    <row r="2405" spans="2:21">
      <c r="B2405" s="11">
        <v>34534</v>
      </c>
      <c r="G2405" s="4">
        <v>6980</v>
      </c>
      <c r="H2405" s="130">
        <f t="shared" si="48"/>
        <v>2127.5039999999999</v>
      </c>
      <c r="I2405" s="4">
        <v>117</v>
      </c>
      <c r="J2405" s="116">
        <f t="shared" si="47"/>
        <v>35.6616</v>
      </c>
      <c r="U2405">
        <v>0</v>
      </c>
    </row>
    <row r="2406" spans="2:21">
      <c r="B2406" s="11">
        <v>34539</v>
      </c>
      <c r="F2406" s="4" t="s">
        <v>552</v>
      </c>
      <c r="G2406" s="4">
        <v>6100</v>
      </c>
      <c r="H2406" s="130">
        <f t="shared" si="48"/>
        <v>1859.2800000000002</v>
      </c>
      <c r="I2406" s="4">
        <v>36</v>
      </c>
      <c r="J2406" s="116">
        <f t="shared" si="47"/>
        <v>10.972800000000001</v>
      </c>
      <c r="N2406" s="17" t="s">
        <v>2413</v>
      </c>
      <c r="O2406" s="17" t="s">
        <v>2723</v>
      </c>
      <c r="P2406" s="6" t="s">
        <v>2414</v>
      </c>
      <c r="U2406">
        <v>0</v>
      </c>
    </row>
    <row r="2407" spans="2:21">
      <c r="B2407" s="11">
        <v>34539</v>
      </c>
      <c r="F2407" s="4" t="s">
        <v>71</v>
      </c>
      <c r="G2407" s="4">
        <v>6300</v>
      </c>
      <c r="H2407" s="130">
        <f t="shared" si="48"/>
        <v>1920.24</v>
      </c>
      <c r="I2407" s="4">
        <v>34</v>
      </c>
      <c r="J2407" s="116">
        <f t="shared" si="47"/>
        <v>10.363200000000001</v>
      </c>
      <c r="O2407" s="17" t="s">
        <v>2723</v>
      </c>
      <c r="U2407">
        <v>0</v>
      </c>
    </row>
    <row r="2408" spans="2:21">
      <c r="B2408" s="11">
        <v>34539</v>
      </c>
      <c r="F2408" s="4" t="s">
        <v>786</v>
      </c>
      <c r="G2408" s="4">
        <v>6700</v>
      </c>
      <c r="H2408" s="130">
        <f t="shared" si="48"/>
        <v>2042.16</v>
      </c>
      <c r="I2408" s="4">
        <v>37</v>
      </c>
      <c r="J2408" s="116">
        <f t="shared" si="47"/>
        <v>11.277600000000001</v>
      </c>
      <c r="K2408" s="6" t="s">
        <v>411</v>
      </c>
      <c r="O2408" s="17" t="s">
        <v>2723</v>
      </c>
      <c r="U2408">
        <v>0</v>
      </c>
    </row>
    <row r="2409" spans="2:21">
      <c r="B2409" s="11">
        <v>34539</v>
      </c>
      <c r="F2409" s="4" t="s">
        <v>621</v>
      </c>
      <c r="G2409" s="4">
        <v>6400</v>
      </c>
      <c r="H2409" s="130">
        <f t="shared" si="48"/>
        <v>1950.72</v>
      </c>
      <c r="I2409" s="4">
        <v>32</v>
      </c>
      <c r="J2409" s="116">
        <f t="shared" si="47"/>
        <v>9.7536000000000005</v>
      </c>
      <c r="O2409" s="17" t="s">
        <v>2723</v>
      </c>
      <c r="U2409">
        <v>0</v>
      </c>
    </row>
    <row r="2410" spans="2:21">
      <c r="B2410" s="11">
        <v>34539</v>
      </c>
      <c r="F2410" s="4" t="s">
        <v>528</v>
      </c>
      <c r="G2410" s="4">
        <v>5400</v>
      </c>
      <c r="H2410" s="130">
        <f t="shared" si="48"/>
        <v>1645.92</v>
      </c>
      <c r="I2410" s="4">
        <v>35</v>
      </c>
      <c r="J2410" s="116">
        <f t="shared" si="47"/>
        <v>10.668000000000001</v>
      </c>
      <c r="K2410" s="6" t="s">
        <v>120</v>
      </c>
      <c r="O2410" s="17" t="s">
        <v>2723</v>
      </c>
      <c r="P2410" s="6" t="s">
        <v>2415</v>
      </c>
      <c r="U2410">
        <v>0</v>
      </c>
    </row>
    <row r="2411" spans="2:21">
      <c r="B2411" s="11">
        <v>34539</v>
      </c>
      <c r="F2411" s="4" t="s">
        <v>724</v>
      </c>
      <c r="G2411" s="4">
        <v>5300</v>
      </c>
      <c r="H2411" s="130">
        <f t="shared" si="48"/>
        <v>1615.44</v>
      </c>
      <c r="I2411" s="4">
        <v>30</v>
      </c>
      <c r="J2411" s="116">
        <f t="shared" si="47"/>
        <v>9.1440000000000001</v>
      </c>
      <c r="K2411" s="6" t="s">
        <v>120</v>
      </c>
      <c r="O2411" s="17" t="s">
        <v>2723</v>
      </c>
      <c r="U2411">
        <v>0</v>
      </c>
    </row>
    <row r="2412" spans="2:21">
      <c r="B2412" s="11">
        <v>34540</v>
      </c>
      <c r="F2412" s="4" t="s">
        <v>724</v>
      </c>
      <c r="G2412" s="4">
        <v>5300</v>
      </c>
      <c r="H2412" s="130">
        <f t="shared" si="48"/>
        <v>1615.44</v>
      </c>
      <c r="I2412" s="4">
        <v>50</v>
      </c>
      <c r="J2412" s="116">
        <f t="shared" si="47"/>
        <v>15.24</v>
      </c>
      <c r="K2412" s="6" t="s">
        <v>460</v>
      </c>
      <c r="N2412" s="17" t="s">
        <v>2413</v>
      </c>
      <c r="O2412" s="17" t="s">
        <v>2723</v>
      </c>
      <c r="U2412">
        <v>0</v>
      </c>
    </row>
    <row r="2413" spans="2:21">
      <c r="B2413" s="11">
        <v>34540</v>
      </c>
      <c r="F2413" s="4" t="s">
        <v>558</v>
      </c>
      <c r="G2413" s="4">
        <v>5640</v>
      </c>
      <c r="H2413" s="130">
        <f t="shared" si="48"/>
        <v>1719.0720000000001</v>
      </c>
      <c r="I2413" s="4">
        <v>30</v>
      </c>
      <c r="J2413" s="116">
        <f t="shared" si="47"/>
        <v>9.1440000000000001</v>
      </c>
      <c r="O2413" s="17" t="s">
        <v>2723</v>
      </c>
      <c r="U2413">
        <v>0</v>
      </c>
    </row>
    <row r="2414" spans="2:21">
      <c r="B2414" s="11">
        <v>34540</v>
      </c>
      <c r="F2414" s="4" t="s">
        <v>628</v>
      </c>
      <c r="G2414" s="4">
        <v>5850</v>
      </c>
      <c r="H2414" s="130">
        <f t="shared" si="48"/>
        <v>1783.0800000000002</v>
      </c>
      <c r="I2414" s="4">
        <v>50</v>
      </c>
      <c r="J2414" s="116">
        <f t="shared" si="47"/>
        <v>15.24</v>
      </c>
      <c r="O2414" s="17" t="s">
        <v>2723</v>
      </c>
      <c r="P2414" s="6" t="s">
        <v>2415</v>
      </c>
      <c r="U2414">
        <v>0</v>
      </c>
    </row>
    <row r="2415" spans="2:21">
      <c r="B2415" s="11">
        <v>34540</v>
      </c>
      <c r="F2415" s="4" t="s">
        <v>561</v>
      </c>
      <c r="G2415" s="4">
        <v>6080</v>
      </c>
      <c r="H2415" s="130">
        <f t="shared" si="48"/>
        <v>1853.1840000000002</v>
      </c>
      <c r="I2415" s="4">
        <v>40</v>
      </c>
      <c r="J2415" s="116">
        <f t="shared" si="47"/>
        <v>12.192</v>
      </c>
      <c r="K2415" s="6" t="s">
        <v>1014</v>
      </c>
      <c r="O2415" s="17" t="s">
        <v>2723</v>
      </c>
      <c r="P2415" s="6" t="s">
        <v>2416</v>
      </c>
      <c r="Q2415">
        <v>2</v>
      </c>
      <c r="U2415">
        <v>0</v>
      </c>
    </row>
    <row r="2416" spans="2:21">
      <c r="B2416" s="11">
        <v>34540</v>
      </c>
      <c r="F2416" s="4" t="s">
        <v>689</v>
      </c>
      <c r="G2416" s="4">
        <v>6180</v>
      </c>
      <c r="H2416" s="130">
        <f t="shared" si="48"/>
        <v>1883.664</v>
      </c>
      <c r="I2416" s="4">
        <v>15</v>
      </c>
      <c r="J2416" s="116">
        <f t="shared" si="47"/>
        <v>4.5720000000000001</v>
      </c>
      <c r="K2416" s="6" t="s">
        <v>120</v>
      </c>
      <c r="O2416" s="17" t="s">
        <v>2723</v>
      </c>
      <c r="U2416">
        <v>0</v>
      </c>
    </row>
    <row r="2417" spans="2:21">
      <c r="B2417" s="11">
        <v>34540</v>
      </c>
      <c r="F2417" s="4" t="s">
        <v>106</v>
      </c>
      <c r="G2417" s="4">
        <v>6480</v>
      </c>
      <c r="H2417" s="130">
        <f t="shared" si="48"/>
        <v>1975.104</v>
      </c>
      <c r="I2417" s="4">
        <v>15</v>
      </c>
      <c r="J2417" s="116">
        <f t="shared" si="47"/>
        <v>4.5720000000000001</v>
      </c>
      <c r="K2417" s="6" t="s">
        <v>120</v>
      </c>
      <c r="O2417" s="17" t="s">
        <v>2723</v>
      </c>
      <c r="U2417">
        <v>0</v>
      </c>
    </row>
    <row r="2418" spans="2:21">
      <c r="B2418" s="11">
        <v>34541</v>
      </c>
      <c r="F2418" s="4" t="s">
        <v>655</v>
      </c>
      <c r="G2418" s="4">
        <v>7120</v>
      </c>
      <c r="H2418" s="130">
        <f t="shared" si="48"/>
        <v>2170.1759999999999</v>
      </c>
      <c r="I2418" s="4">
        <v>18</v>
      </c>
      <c r="J2418" s="116">
        <f t="shared" si="47"/>
        <v>5.4864000000000006</v>
      </c>
      <c r="K2418" s="6" t="s">
        <v>567</v>
      </c>
      <c r="L2418" s="6" t="s">
        <v>540</v>
      </c>
      <c r="N2418" s="17" t="s">
        <v>2417</v>
      </c>
      <c r="O2418" s="17" t="s">
        <v>2907</v>
      </c>
      <c r="U2418">
        <v>0</v>
      </c>
    </row>
    <row r="2419" spans="2:21">
      <c r="B2419" s="11">
        <v>34541</v>
      </c>
      <c r="F2419" s="4" t="s">
        <v>658</v>
      </c>
      <c r="G2419" s="4">
        <v>7100</v>
      </c>
      <c r="H2419" s="130">
        <f t="shared" si="48"/>
        <v>2164.08</v>
      </c>
      <c r="I2419" s="4">
        <v>35</v>
      </c>
      <c r="J2419" s="116">
        <f t="shared" si="47"/>
        <v>10.668000000000001</v>
      </c>
      <c r="K2419" s="6" t="s">
        <v>302</v>
      </c>
      <c r="L2419" s="6" t="s">
        <v>540</v>
      </c>
      <c r="O2419" s="17" t="s">
        <v>2907</v>
      </c>
      <c r="U2419">
        <v>0</v>
      </c>
    </row>
    <row r="2420" spans="2:21">
      <c r="B2420" s="11">
        <v>34541</v>
      </c>
      <c r="F2420" s="4" t="s">
        <v>733</v>
      </c>
      <c r="G2420" s="4">
        <v>6550</v>
      </c>
      <c r="H2420" s="130">
        <f t="shared" si="48"/>
        <v>1996.44</v>
      </c>
      <c r="I2420" s="4">
        <v>40</v>
      </c>
      <c r="J2420" s="116">
        <f t="shared" si="47"/>
        <v>12.192</v>
      </c>
      <c r="K2420" s="6" t="s">
        <v>567</v>
      </c>
      <c r="L2420" s="6" t="s">
        <v>2099</v>
      </c>
      <c r="O2420" s="17" t="s">
        <v>2907</v>
      </c>
      <c r="P2420" s="6" t="s">
        <v>2418</v>
      </c>
      <c r="U2420">
        <v>0</v>
      </c>
    </row>
    <row r="2421" spans="2:21">
      <c r="B2421" s="11">
        <v>34541</v>
      </c>
      <c r="F2421" s="4" t="s">
        <v>580</v>
      </c>
      <c r="G2421" s="4">
        <v>6200</v>
      </c>
      <c r="H2421" s="130">
        <f t="shared" si="48"/>
        <v>1889.76</v>
      </c>
      <c r="I2421" s="4">
        <v>15</v>
      </c>
      <c r="J2421" s="116">
        <f t="shared" si="47"/>
        <v>4.5720000000000001</v>
      </c>
      <c r="K2421" s="6" t="s">
        <v>479</v>
      </c>
      <c r="O2421" s="17" t="s">
        <v>2907</v>
      </c>
      <c r="U2421">
        <v>0</v>
      </c>
    </row>
    <row r="2422" spans="2:21">
      <c r="B2422" s="11">
        <v>34542</v>
      </c>
      <c r="F2422" s="4" t="s">
        <v>736</v>
      </c>
      <c r="G2422" s="4">
        <v>6100</v>
      </c>
      <c r="H2422" s="130">
        <f t="shared" si="48"/>
        <v>1859.2800000000002</v>
      </c>
      <c r="I2422" s="4">
        <v>40</v>
      </c>
      <c r="J2422" s="116">
        <f t="shared" si="47"/>
        <v>12.192</v>
      </c>
      <c r="N2422" s="17" t="s">
        <v>2419</v>
      </c>
      <c r="O2422" s="17" t="s">
        <v>2984</v>
      </c>
      <c r="P2422" s="6" t="s">
        <v>2420</v>
      </c>
      <c r="R2422">
        <v>4</v>
      </c>
      <c r="U2422">
        <v>0</v>
      </c>
    </row>
    <row r="2423" spans="2:21">
      <c r="B2423" s="11">
        <v>34542</v>
      </c>
      <c r="F2423" s="4" t="s">
        <v>1004</v>
      </c>
      <c r="G2423" s="4">
        <v>6500</v>
      </c>
      <c r="H2423" s="130">
        <f t="shared" si="48"/>
        <v>1981.2</v>
      </c>
      <c r="I2423" s="4">
        <v>30</v>
      </c>
      <c r="J2423" s="116">
        <f t="shared" si="47"/>
        <v>9.1440000000000001</v>
      </c>
      <c r="K2423" s="6" t="s">
        <v>302</v>
      </c>
      <c r="O2423" s="17" t="s">
        <v>2984</v>
      </c>
      <c r="U2423">
        <v>0</v>
      </c>
    </row>
    <row r="2424" spans="2:21">
      <c r="B2424" s="11">
        <v>34542</v>
      </c>
      <c r="F2424" s="4" t="s">
        <v>1273</v>
      </c>
      <c r="G2424" s="4">
        <v>6600</v>
      </c>
      <c r="H2424" s="130">
        <f t="shared" si="48"/>
        <v>2011.68</v>
      </c>
      <c r="I2424" s="4">
        <v>35</v>
      </c>
      <c r="J2424" s="116">
        <f t="shared" si="47"/>
        <v>10.668000000000001</v>
      </c>
      <c r="K2424" s="6" t="s">
        <v>460</v>
      </c>
      <c r="O2424" s="17" t="s">
        <v>2984</v>
      </c>
      <c r="P2424" s="6" t="s">
        <v>2421</v>
      </c>
      <c r="R2424">
        <v>4</v>
      </c>
      <c r="U2424">
        <v>0</v>
      </c>
    </row>
    <row r="2425" spans="2:21">
      <c r="B2425" s="11">
        <v>34543</v>
      </c>
      <c r="G2425" s="4">
        <v>6100</v>
      </c>
      <c r="H2425" s="130">
        <f t="shared" si="48"/>
        <v>1859.2800000000002</v>
      </c>
      <c r="I2425" s="4">
        <v>40</v>
      </c>
      <c r="J2425" s="116">
        <f t="shared" si="47"/>
        <v>12.192</v>
      </c>
      <c r="N2425" s="17" t="s">
        <v>2423</v>
      </c>
      <c r="O2425" s="17" t="s">
        <v>2723</v>
      </c>
      <c r="P2425" s="6" t="s">
        <v>2422</v>
      </c>
      <c r="Q2425">
        <v>3</v>
      </c>
      <c r="U2425">
        <v>0</v>
      </c>
    </row>
    <row r="2426" spans="2:21">
      <c r="B2426" s="11">
        <v>34543</v>
      </c>
      <c r="F2426" s="4" t="s">
        <v>1178</v>
      </c>
      <c r="G2426" s="4">
        <v>5930</v>
      </c>
      <c r="H2426" s="130">
        <f t="shared" si="48"/>
        <v>1807.4640000000002</v>
      </c>
      <c r="I2426" s="4">
        <v>40</v>
      </c>
      <c r="J2426" s="116">
        <f t="shared" si="47"/>
        <v>12.192</v>
      </c>
      <c r="K2426" s="6" t="s">
        <v>773</v>
      </c>
      <c r="O2426" s="17" t="s">
        <v>2723</v>
      </c>
      <c r="P2426" s="6" t="s">
        <v>2254</v>
      </c>
      <c r="U2426">
        <v>0</v>
      </c>
    </row>
    <row r="2427" spans="2:21">
      <c r="B2427" s="11">
        <v>34543</v>
      </c>
      <c r="F2427" s="4" t="s">
        <v>527</v>
      </c>
      <c r="G2427" s="4">
        <v>5630</v>
      </c>
      <c r="H2427" s="130">
        <f t="shared" si="48"/>
        <v>1716.0240000000001</v>
      </c>
      <c r="I2427" s="4">
        <v>25</v>
      </c>
      <c r="J2427" s="116">
        <f t="shared" si="47"/>
        <v>7.62</v>
      </c>
      <c r="L2427" s="6" t="s">
        <v>971</v>
      </c>
      <c r="O2427" s="17" t="s">
        <v>2723</v>
      </c>
      <c r="U2427">
        <v>0</v>
      </c>
    </row>
    <row r="2428" spans="2:21">
      <c r="B2428" s="11">
        <v>34545</v>
      </c>
      <c r="F2428" s="4" t="s">
        <v>772</v>
      </c>
      <c r="G2428" s="4">
        <v>5500</v>
      </c>
      <c r="H2428" s="130">
        <f t="shared" si="48"/>
        <v>1676.4</v>
      </c>
      <c r="I2428" s="4">
        <v>21</v>
      </c>
      <c r="J2428" s="116">
        <f t="shared" si="47"/>
        <v>6.4008000000000003</v>
      </c>
      <c r="N2428" s="17" t="s">
        <v>2424</v>
      </c>
      <c r="O2428" s="17" t="s">
        <v>2735</v>
      </c>
      <c r="U2428">
        <v>0</v>
      </c>
    </row>
    <row r="2429" spans="2:21">
      <c r="B2429" s="11">
        <v>34545</v>
      </c>
      <c r="F2429" s="4" t="s">
        <v>1287</v>
      </c>
      <c r="G2429" s="4">
        <v>6050</v>
      </c>
      <c r="H2429" s="130">
        <f t="shared" si="48"/>
        <v>1844.0400000000002</v>
      </c>
      <c r="I2429" s="4">
        <v>45</v>
      </c>
      <c r="J2429" s="116">
        <f t="shared" si="47"/>
        <v>13.716000000000001</v>
      </c>
      <c r="L2429" s="6" t="s">
        <v>243</v>
      </c>
      <c r="O2429" s="17" t="s">
        <v>2735</v>
      </c>
      <c r="P2429" s="6" t="s">
        <v>2425</v>
      </c>
      <c r="U2429">
        <v>0</v>
      </c>
    </row>
    <row r="2430" spans="2:21">
      <c r="B2430" s="11">
        <v>34545</v>
      </c>
      <c r="F2430" s="4" t="s">
        <v>526</v>
      </c>
      <c r="G2430" s="4">
        <v>5850</v>
      </c>
      <c r="H2430" s="130">
        <f t="shared" si="48"/>
        <v>1783.0800000000002</v>
      </c>
      <c r="I2430" s="4">
        <v>50</v>
      </c>
      <c r="J2430" s="116">
        <f t="shared" si="47"/>
        <v>15.24</v>
      </c>
      <c r="O2430" s="17" t="s">
        <v>2735</v>
      </c>
      <c r="U2430">
        <v>0</v>
      </c>
    </row>
    <row r="2431" spans="2:21">
      <c r="B2431" s="11">
        <v>34545</v>
      </c>
      <c r="F2431" s="4" t="s">
        <v>111</v>
      </c>
      <c r="G2431" s="4">
        <v>5440</v>
      </c>
      <c r="H2431" s="130">
        <f t="shared" si="48"/>
        <v>1658.1120000000001</v>
      </c>
      <c r="I2431" s="4">
        <v>38</v>
      </c>
      <c r="J2431" s="116">
        <f t="shared" si="47"/>
        <v>11.5824</v>
      </c>
      <c r="O2431" s="17" t="s">
        <v>2735</v>
      </c>
      <c r="P2431" s="6" t="s">
        <v>2426</v>
      </c>
      <c r="R2431">
        <v>2</v>
      </c>
      <c r="U2431">
        <v>0</v>
      </c>
    </row>
    <row r="2432" spans="2:21">
      <c r="B2432" s="11">
        <v>34546</v>
      </c>
      <c r="F2432" s="4" t="s">
        <v>1540</v>
      </c>
      <c r="G2432" s="4">
        <v>6800</v>
      </c>
      <c r="H2432" s="130">
        <f t="shared" si="48"/>
        <v>2072.6400000000003</v>
      </c>
      <c r="I2432" s="4">
        <v>37</v>
      </c>
      <c r="J2432" s="116">
        <f t="shared" si="47"/>
        <v>11.277600000000001</v>
      </c>
      <c r="K2432" s="6" t="s">
        <v>567</v>
      </c>
      <c r="L2432" s="6" t="s">
        <v>540</v>
      </c>
      <c r="N2432" s="17" t="s">
        <v>2427</v>
      </c>
      <c r="O2432" s="17" t="s">
        <v>2723</v>
      </c>
      <c r="P2432" s="6" t="s">
        <v>2428</v>
      </c>
      <c r="U2432">
        <v>0</v>
      </c>
    </row>
    <row r="2433" spans="2:21">
      <c r="B2433" s="11">
        <v>34546</v>
      </c>
      <c r="F2433" s="4" t="s">
        <v>1544</v>
      </c>
      <c r="G2433" s="4">
        <v>7150</v>
      </c>
      <c r="H2433" s="130">
        <f t="shared" si="48"/>
        <v>2179.3200000000002</v>
      </c>
      <c r="I2433" s="4">
        <v>25</v>
      </c>
      <c r="J2433" s="116">
        <f t="shared" si="47"/>
        <v>7.62</v>
      </c>
      <c r="K2433" s="6" t="s">
        <v>567</v>
      </c>
      <c r="O2433" s="17" t="s">
        <v>2723</v>
      </c>
      <c r="U2433">
        <v>0</v>
      </c>
    </row>
    <row r="2434" spans="2:21">
      <c r="B2434" s="11">
        <v>34546</v>
      </c>
      <c r="F2434" s="4" t="s">
        <v>525</v>
      </c>
      <c r="G2434" s="4">
        <v>7200</v>
      </c>
      <c r="H2434" s="130">
        <f t="shared" si="48"/>
        <v>2194.56</v>
      </c>
      <c r="I2434" s="4">
        <v>30</v>
      </c>
      <c r="J2434" s="116">
        <f t="shared" si="47"/>
        <v>9.1440000000000001</v>
      </c>
      <c r="K2434" s="6" t="s">
        <v>293</v>
      </c>
      <c r="O2434" s="17" t="s">
        <v>2723</v>
      </c>
      <c r="U2434">
        <v>0</v>
      </c>
    </row>
    <row r="2435" spans="2:21">
      <c r="B2435" s="11">
        <v>34547</v>
      </c>
      <c r="F2435" s="4" t="s">
        <v>524</v>
      </c>
      <c r="G2435" s="4">
        <v>4970</v>
      </c>
      <c r="H2435" s="130">
        <f t="shared" si="48"/>
        <v>1514.856</v>
      </c>
      <c r="I2435" s="4">
        <v>30</v>
      </c>
      <c r="J2435" s="116">
        <f t="shared" si="47"/>
        <v>9.1440000000000001</v>
      </c>
      <c r="N2435" s="17" t="s">
        <v>2429</v>
      </c>
      <c r="O2435" s="17" t="s">
        <v>2984</v>
      </c>
      <c r="U2435">
        <v>0</v>
      </c>
    </row>
    <row r="2436" spans="2:21">
      <c r="B2436" s="11">
        <v>34547</v>
      </c>
      <c r="F2436" s="4" t="s">
        <v>523</v>
      </c>
      <c r="G2436" s="4">
        <v>5400</v>
      </c>
      <c r="H2436" s="130">
        <f t="shared" si="48"/>
        <v>1645.92</v>
      </c>
      <c r="I2436" s="4">
        <v>30</v>
      </c>
      <c r="J2436" s="116">
        <f t="shared" si="47"/>
        <v>9.1440000000000001</v>
      </c>
      <c r="O2436" s="17" t="s">
        <v>2984</v>
      </c>
      <c r="U2436">
        <v>0</v>
      </c>
    </row>
    <row r="2437" spans="2:21">
      <c r="B2437" s="11">
        <v>34548</v>
      </c>
      <c r="F2437" s="4" t="s">
        <v>1360</v>
      </c>
      <c r="G2437" s="4">
        <v>6450</v>
      </c>
      <c r="H2437" s="130">
        <f t="shared" si="48"/>
        <v>1965.96</v>
      </c>
      <c r="I2437" s="4">
        <v>40</v>
      </c>
      <c r="J2437" s="116">
        <f t="shared" si="47"/>
        <v>12.192</v>
      </c>
      <c r="K2437" s="6" t="s">
        <v>22</v>
      </c>
      <c r="N2437" s="17" t="s">
        <v>2430</v>
      </c>
      <c r="O2437" s="17" t="s">
        <v>2735</v>
      </c>
      <c r="P2437" s="6" t="s">
        <v>2431</v>
      </c>
      <c r="U2437">
        <v>0</v>
      </c>
    </row>
    <row r="2438" spans="2:21">
      <c r="B2438" s="11">
        <v>34548</v>
      </c>
      <c r="F2438" s="4" t="s">
        <v>1896</v>
      </c>
      <c r="G2438" s="4">
        <v>6680</v>
      </c>
      <c r="H2438" s="130">
        <f t="shared" si="48"/>
        <v>2036.0640000000001</v>
      </c>
      <c r="I2438" s="4">
        <v>40</v>
      </c>
      <c r="J2438" s="116">
        <f t="shared" si="47"/>
        <v>12.192</v>
      </c>
      <c r="L2438" s="6" t="s">
        <v>586</v>
      </c>
      <c r="O2438" s="17" t="s">
        <v>2735</v>
      </c>
      <c r="U2438">
        <v>0</v>
      </c>
    </row>
    <row r="2439" spans="2:21">
      <c r="B2439" s="11">
        <v>34548</v>
      </c>
      <c r="F2439" s="4" t="s">
        <v>522</v>
      </c>
      <c r="G2439" s="4">
        <v>5650</v>
      </c>
      <c r="H2439" s="130">
        <f t="shared" si="48"/>
        <v>1722.1200000000001</v>
      </c>
      <c r="I2439" s="4">
        <v>40</v>
      </c>
      <c r="J2439" s="116">
        <f t="shared" si="47"/>
        <v>12.192</v>
      </c>
      <c r="O2439" s="17" t="s">
        <v>2735</v>
      </c>
      <c r="U2439">
        <v>0</v>
      </c>
    </row>
    <row r="2440" spans="2:21">
      <c r="B2440" s="11">
        <v>34549</v>
      </c>
      <c r="F2440" s="4" t="s">
        <v>532</v>
      </c>
      <c r="G2440" s="4">
        <v>5400</v>
      </c>
      <c r="H2440" s="130">
        <f t="shared" si="48"/>
        <v>1645.92</v>
      </c>
      <c r="I2440" s="4">
        <v>40</v>
      </c>
      <c r="J2440" s="116">
        <f t="shared" si="47"/>
        <v>12.192</v>
      </c>
      <c r="N2440" s="17" t="s">
        <v>2433</v>
      </c>
      <c r="O2440" s="17" t="s">
        <v>2432</v>
      </c>
      <c r="U2440">
        <v>0</v>
      </c>
    </row>
    <row r="2441" spans="2:21">
      <c r="B2441" s="11">
        <v>34549</v>
      </c>
      <c r="F2441" s="4" t="s">
        <v>1369</v>
      </c>
      <c r="G2441" s="4">
        <v>5400</v>
      </c>
      <c r="H2441" s="130">
        <f t="shared" si="48"/>
        <v>1645.92</v>
      </c>
      <c r="I2441" s="4">
        <v>50</v>
      </c>
      <c r="J2441" s="116">
        <f t="shared" si="47"/>
        <v>15.24</v>
      </c>
      <c r="O2441" s="17" t="s">
        <v>2432</v>
      </c>
      <c r="U2441">
        <v>0</v>
      </c>
    </row>
    <row r="2442" spans="2:21">
      <c r="B2442" s="11">
        <v>34550</v>
      </c>
      <c r="F2442" s="4" t="s">
        <v>1991</v>
      </c>
      <c r="G2442" s="4">
        <v>5430</v>
      </c>
      <c r="H2442" s="130">
        <f t="shared" si="48"/>
        <v>1655.0640000000001</v>
      </c>
      <c r="I2442" s="4">
        <v>35</v>
      </c>
      <c r="J2442" s="116">
        <f t="shared" si="47"/>
        <v>10.668000000000001</v>
      </c>
      <c r="N2442" s="17" t="s">
        <v>2432</v>
      </c>
      <c r="O2442" s="17" t="s">
        <v>2432</v>
      </c>
      <c r="P2442" s="6" t="s">
        <v>2434</v>
      </c>
      <c r="Q2442">
        <v>4</v>
      </c>
      <c r="U2442">
        <v>0</v>
      </c>
    </row>
    <row r="2443" spans="2:21">
      <c r="B2443" s="11">
        <v>34550</v>
      </c>
      <c r="F2443" s="4" t="s">
        <v>1958</v>
      </c>
      <c r="G2443" s="4">
        <v>6800</v>
      </c>
      <c r="H2443" s="130">
        <f t="shared" si="48"/>
        <v>2072.6400000000003</v>
      </c>
      <c r="I2443" s="4">
        <v>25</v>
      </c>
      <c r="J2443" s="116">
        <f t="shared" si="47"/>
        <v>7.62</v>
      </c>
      <c r="K2443" s="6" t="s">
        <v>171</v>
      </c>
      <c r="L2443" s="6" t="s">
        <v>971</v>
      </c>
      <c r="O2443" s="17" t="s">
        <v>2432</v>
      </c>
      <c r="U2443">
        <v>0</v>
      </c>
    </row>
    <row r="2444" spans="2:21">
      <c r="B2444" s="11">
        <v>34550</v>
      </c>
      <c r="F2444" s="4" t="s">
        <v>1950</v>
      </c>
      <c r="G2444" s="4">
        <v>6800</v>
      </c>
      <c r="H2444" s="130">
        <f t="shared" si="48"/>
        <v>2072.6400000000003</v>
      </c>
      <c r="I2444" s="4">
        <v>55</v>
      </c>
      <c r="J2444" s="116">
        <f t="shared" si="47"/>
        <v>16.763999999999999</v>
      </c>
      <c r="L2444" s="6" t="s">
        <v>2435</v>
      </c>
      <c r="O2444" s="17" t="s">
        <v>2432</v>
      </c>
      <c r="P2444" s="6" t="s">
        <v>2436</v>
      </c>
      <c r="U2444">
        <v>0</v>
      </c>
    </row>
    <row r="2445" spans="2:21">
      <c r="B2445" s="11">
        <v>34552</v>
      </c>
      <c r="F2445" s="4" t="s">
        <v>1908</v>
      </c>
      <c r="G2445" s="4">
        <v>6475</v>
      </c>
      <c r="H2445" s="130">
        <f t="shared" si="48"/>
        <v>1973.5800000000002</v>
      </c>
      <c r="I2445" s="4">
        <v>34</v>
      </c>
      <c r="J2445" s="116">
        <f t="shared" si="47"/>
        <v>10.363200000000001</v>
      </c>
      <c r="K2445" s="6" t="s">
        <v>773</v>
      </c>
      <c r="N2445" s="17" t="s">
        <v>2437</v>
      </c>
      <c r="O2445" s="17" t="s">
        <v>2726</v>
      </c>
      <c r="P2445" s="6" t="s">
        <v>2438</v>
      </c>
      <c r="R2445">
        <v>3</v>
      </c>
      <c r="U2445">
        <v>0</v>
      </c>
    </row>
    <row r="2446" spans="2:21">
      <c r="B2446" s="11">
        <v>34552</v>
      </c>
      <c r="F2446" s="4" t="s">
        <v>1909</v>
      </c>
      <c r="G2446" s="4">
        <v>7700</v>
      </c>
      <c r="H2446" s="130">
        <f t="shared" si="48"/>
        <v>2346.96</v>
      </c>
      <c r="I2446" s="4">
        <v>30</v>
      </c>
      <c r="J2446" s="116">
        <f t="shared" si="47"/>
        <v>9.1440000000000001</v>
      </c>
      <c r="K2446" s="6" t="s">
        <v>890</v>
      </c>
      <c r="L2446" s="6" t="s">
        <v>2439</v>
      </c>
      <c r="O2446" s="17" t="s">
        <v>2726</v>
      </c>
      <c r="U2446">
        <v>0</v>
      </c>
    </row>
    <row r="2447" spans="2:21">
      <c r="B2447" s="11">
        <v>34552</v>
      </c>
      <c r="F2447" s="4" t="s">
        <v>1916</v>
      </c>
      <c r="G2447" s="4">
        <v>7250</v>
      </c>
      <c r="H2447" s="130">
        <f t="shared" si="48"/>
        <v>2209.8000000000002</v>
      </c>
      <c r="I2447" s="4">
        <v>30</v>
      </c>
      <c r="J2447" s="116">
        <f t="shared" si="47"/>
        <v>9.1440000000000001</v>
      </c>
      <c r="O2447" s="17" t="s">
        <v>2726</v>
      </c>
      <c r="P2447" s="6" t="s">
        <v>2440</v>
      </c>
      <c r="Q2447">
        <v>2</v>
      </c>
      <c r="U2447">
        <v>0</v>
      </c>
    </row>
    <row r="2448" spans="2:21">
      <c r="B2448" s="11">
        <v>34556</v>
      </c>
      <c r="F2448" s="4" t="s">
        <v>528</v>
      </c>
      <c r="G2448" s="4">
        <v>7370</v>
      </c>
      <c r="H2448" s="130">
        <f t="shared" si="48"/>
        <v>2246.3760000000002</v>
      </c>
      <c r="I2448" s="4">
        <v>18</v>
      </c>
      <c r="J2448" s="116">
        <f t="shared" si="47"/>
        <v>5.4864000000000006</v>
      </c>
      <c r="K2448" s="6" t="s">
        <v>538</v>
      </c>
      <c r="N2448" s="17" t="s">
        <v>2441</v>
      </c>
      <c r="O2448" s="17" t="s">
        <v>2985</v>
      </c>
      <c r="U2448">
        <v>0</v>
      </c>
    </row>
    <row r="2449" spans="2:21">
      <c r="B2449" s="11">
        <v>34556</v>
      </c>
      <c r="F2449" s="4" t="s">
        <v>628</v>
      </c>
      <c r="G2449" s="4">
        <v>7600</v>
      </c>
      <c r="H2449" s="130">
        <f t="shared" si="48"/>
        <v>2316.48</v>
      </c>
      <c r="I2449" s="4">
        <v>18</v>
      </c>
      <c r="J2449" s="116">
        <f t="shared" si="47"/>
        <v>5.4864000000000006</v>
      </c>
      <c r="K2449" s="6" t="s">
        <v>890</v>
      </c>
      <c r="L2449" s="6" t="s">
        <v>2099</v>
      </c>
      <c r="O2449" s="17" t="s">
        <v>2985</v>
      </c>
      <c r="U2449">
        <v>0</v>
      </c>
    </row>
    <row r="2450" spans="2:21">
      <c r="B2450" s="11">
        <v>34556</v>
      </c>
      <c r="F2450" s="4" t="s">
        <v>109</v>
      </c>
      <c r="G2450" s="4">
        <v>6320</v>
      </c>
      <c r="H2450" s="130">
        <f t="shared" si="48"/>
        <v>1926.336</v>
      </c>
      <c r="I2450" s="4">
        <v>28</v>
      </c>
      <c r="J2450" s="116">
        <f t="shared" si="47"/>
        <v>8.5343999999999998</v>
      </c>
      <c r="O2450" s="17" t="s">
        <v>2985</v>
      </c>
      <c r="U2450">
        <v>0</v>
      </c>
    </row>
    <row r="2451" spans="2:21">
      <c r="B2451" s="11">
        <v>34557</v>
      </c>
      <c r="F2451" s="4" t="s">
        <v>701</v>
      </c>
      <c r="G2451" s="4">
        <v>6100</v>
      </c>
      <c r="H2451" s="130">
        <f t="shared" si="48"/>
        <v>1859.2800000000002</v>
      </c>
      <c r="I2451" s="4">
        <v>13</v>
      </c>
      <c r="J2451" s="116">
        <f t="shared" si="47"/>
        <v>3.9624000000000001</v>
      </c>
      <c r="K2451" s="6" t="s">
        <v>1455</v>
      </c>
      <c r="U2451">
        <v>0</v>
      </c>
    </row>
    <row r="2452" spans="2:21">
      <c r="B2452" s="11">
        <v>34557</v>
      </c>
      <c r="F2452" s="4" t="s">
        <v>577</v>
      </c>
      <c r="G2452" s="4">
        <v>6150</v>
      </c>
      <c r="H2452" s="130">
        <f t="shared" si="48"/>
        <v>1874.52</v>
      </c>
      <c r="I2452" s="4">
        <v>35</v>
      </c>
      <c r="J2452" s="116">
        <f t="shared" si="47"/>
        <v>10.668000000000001</v>
      </c>
      <c r="K2452" s="6" t="s">
        <v>752</v>
      </c>
      <c r="P2452" s="6" t="s">
        <v>2442</v>
      </c>
      <c r="Q2452">
        <v>2</v>
      </c>
      <c r="U2452">
        <v>0</v>
      </c>
    </row>
    <row r="2453" spans="2:21">
      <c r="B2453" s="11">
        <v>34557</v>
      </c>
      <c r="F2453" s="4" t="s">
        <v>733</v>
      </c>
      <c r="G2453" s="4">
        <v>6000</v>
      </c>
      <c r="H2453" s="130">
        <f t="shared" si="48"/>
        <v>1828.8000000000002</v>
      </c>
      <c r="I2453" s="4">
        <v>30</v>
      </c>
      <c r="J2453" s="116">
        <f t="shared" si="47"/>
        <v>9.1440000000000001</v>
      </c>
      <c r="K2453" s="6" t="s">
        <v>241</v>
      </c>
      <c r="U2453">
        <v>0</v>
      </c>
    </row>
    <row r="2454" spans="2:21">
      <c r="B2454" s="11">
        <v>34558</v>
      </c>
      <c r="F2454" s="4" t="s">
        <v>68</v>
      </c>
      <c r="G2454" s="4">
        <v>6900</v>
      </c>
      <c r="H2454" s="130">
        <f t="shared" si="48"/>
        <v>2103.12</v>
      </c>
      <c r="I2454" s="4">
        <v>30</v>
      </c>
      <c r="J2454" s="116">
        <f t="shared" si="47"/>
        <v>9.1440000000000001</v>
      </c>
      <c r="K2454" s="6" t="s">
        <v>22</v>
      </c>
      <c r="N2454" s="17" t="s">
        <v>2443</v>
      </c>
      <c r="O2454" s="17" t="s">
        <v>1820</v>
      </c>
      <c r="U2454">
        <v>0</v>
      </c>
    </row>
    <row r="2455" spans="2:21">
      <c r="B2455" s="11">
        <v>34558</v>
      </c>
      <c r="F2455" s="4" t="s">
        <v>1276</v>
      </c>
      <c r="G2455" s="4">
        <v>7700</v>
      </c>
      <c r="H2455" s="130">
        <f t="shared" si="48"/>
        <v>2346.96</v>
      </c>
      <c r="I2455" s="4">
        <v>15</v>
      </c>
      <c r="J2455" s="116">
        <f t="shared" si="47"/>
        <v>4.5720000000000001</v>
      </c>
      <c r="K2455" s="6" t="s">
        <v>1472</v>
      </c>
      <c r="L2455" s="6" t="s">
        <v>1042</v>
      </c>
      <c r="O2455" s="17" t="s">
        <v>1820</v>
      </c>
      <c r="P2455" s="6" t="s">
        <v>536</v>
      </c>
      <c r="U2455">
        <v>0</v>
      </c>
    </row>
    <row r="2456" spans="2:21">
      <c r="B2456" s="11">
        <v>34558</v>
      </c>
      <c r="F2456" s="4" t="s">
        <v>1178</v>
      </c>
      <c r="G2456" s="4">
        <v>8300</v>
      </c>
      <c r="H2456" s="130">
        <f t="shared" si="48"/>
        <v>2529.84</v>
      </c>
      <c r="I2456" s="4">
        <v>15</v>
      </c>
      <c r="J2456" s="116">
        <f t="shared" si="47"/>
        <v>4.5720000000000001</v>
      </c>
      <c r="K2456" s="6" t="s">
        <v>221</v>
      </c>
      <c r="O2456" s="17" t="s">
        <v>1820</v>
      </c>
      <c r="P2456" s="6" t="s">
        <v>2195</v>
      </c>
      <c r="U2456">
        <v>0</v>
      </c>
    </row>
    <row r="2457" spans="2:21">
      <c r="B2457" s="11">
        <v>34558</v>
      </c>
      <c r="F2457" s="4" t="s">
        <v>772</v>
      </c>
      <c r="G2457" s="4">
        <v>8230</v>
      </c>
      <c r="H2457" s="130">
        <f t="shared" si="48"/>
        <v>2508.5039999999999</v>
      </c>
      <c r="I2457" s="4">
        <v>20</v>
      </c>
      <c r="J2457" s="116">
        <f t="shared" si="47"/>
        <v>6.0960000000000001</v>
      </c>
      <c r="K2457" s="6" t="s">
        <v>890</v>
      </c>
      <c r="O2457" s="17" t="s">
        <v>1820</v>
      </c>
      <c r="U2457">
        <v>0</v>
      </c>
    </row>
    <row r="2458" spans="2:21">
      <c r="B2458" s="11">
        <v>34558</v>
      </c>
      <c r="F2458" s="4" t="s">
        <v>676</v>
      </c>
      <c r="G2458" s="4">
        <v>7300</v>
      </c>
      <c r="H2458" s="130">
        <f t="shared" si="48"/>
        <v>2225.04</v>
      </c>
      <c r="I2458" s="4">
        <v>40</v>
      </c>
      <c r="J2458" s="116">
        <f t="shared" si="47"/>
        <v>12.192</v>
      </c>
      <c r="K2458" s="6" t="s">
        <v>890</v>
      </c>
      <c r="L2458" s="6" t="s">
        <v>2444</v>
      </c>
      <c r="O2458" s="17" t="s">
        <v>1820</v>
      </c>
      <c r="P2458" s="6" t="s">
        <v>2445</v>
      </c>
      <c r="U2458">
        <v>0</v>
      </c>
    </row>
    <row r="2459" spans="2:21">
      <c r="B2459" s="11">
        <v>34558</v>
      </c>
      <c r="F2459" s="4" t="s">
        <v>1522</v>
      </c>
      <c r="G2459" s="4">
        <v>6950</v>
      </c>
      <c r="H2459" s="130">
        <f t="shared" si="48"/>
        <v>2118.36</v>
      </c>
      <c r="I2459" s="4">
        <v>52</v>
      </c>
      <c r="J2459" s="116">
        <f t="shared" si="47"/>
        <v>15.849600000000001</v>
      </c>
      <c r="O2459" s="17" t="s">
        <v>1820</v>
      </c>
      <c r="U2459">
        <v>0</v>
      </c>
    </row>
    <row r="2460" spans="2:21">
      <c r="B2460" s="11">
        <v>34558</v>
      </c>
      <c r="F2460" s="4" t="s">
        <v>1650</v>
      </c>
      <c r="G2460" s="4">
        <v>6500</v>
      </c>
      <c r="H2460" s="130">
        <f t="shared" si="48"/>
        <v>1981.2</v>
      </c>
      <c r="I2460" s="4">
        <v>40</v>
      </c>
      <c r="J2460" s="116">
        <f t="shared" si="47"/>
        <v>12.192</v>
      </c>
      <c r="L2460" s="6">
        <v>90</v>
      </c>
      <c r="O2460" s="17" t="s">
        <v>1820</v>
      </c>
      <c r="P2460" s="6" t="s">
        <v>2446</v>
      </c>
      <c r="Q2460">
        <v>3</v>
      </c>
      <c r="U2460">
        <v>0</v>
      </c>
    </row>
    <row r="2461" spans="2:21">
      <c r="B2461" s="11">
        <v>34560</v>
      </c>
      <c r="F2461" s="4" t="s">
        <v>1540</v>
      </c>
      <c r="G2461" s="4">
        <v>6380</v>
      </c>
      <c r="H2461" s="130">
        <f t="shared" si="48"/>
        <v>1944.624</v>
      </c>
      <c r="I2461" s="4">
        <v>35</v>
      </c>
      <c r="J2461" s="116">
        <f t="shared" si="47"/>
        <v>10.668000000000001</v>
      </c>
      <c r="K2461" s="6" t="s">
        <v>204</v>
      </c>
      <c r="N2461" s="17" t="s">
        <v>2449</v>
      </c>
      <c r="O2461" s="17" t="s">
        <v>2986</v>
      </c>
      <c r="U2461">
        <v>0</v>
      </c>
    </row>
    <row r="2462" spans="2:21">
      <c r="B2462" s="11">
        <v>34560</v>
      </c>
      <c r="F2462" s="4" t="s">
        <v>1544</v>
      </c>
      <c r="G2462" s="4">
        <v>7050</v>
      </c>
      <c r="H2462" s="130">
        <f t="shared" si="48"/>
        <v>2148.84</v>
      </c>
      <c r="I2462" s="4">
        <v>30</v>
      </c>
      <c r="J2462" s="116">
        <f t="shared" si="47"/>
        <v>9.1440000000000001</v>
      </c>
      <c r="K2462" s="6" t="s">
        <v>241</v>
      </c>
      <c r="L2462" s="6" t="s">
        <v>1793</v>
      </c>
      <c r="O2462" s="17" t="s">
        <v>2986</v>
      </c>
      <c r="P2462" s="6" t="s">
        <v>2447</v>
      </c>
      <c r="U2462">
        <v>0</v>
      </c>
    </row>
    <row r="2463" spans="2:21">
      <c r="B2463" s="11">
        <v>34560</v>
      </c>
      <c r="F2463" s="4" t="s">
        <v>525</v>
      </c>
      <c r="G2463" s="4">
        <v>7400</v>
      </c>
      <c r="H2463" s="130">
        <f t="shared" si="48"/>
        <v>2255.52</v>
      </c>
      <c r="I2463" s="4">
        <v>35</v>
      </c>
      <c r="J2463" s="116">
        <f t="shared" si="47"/>
        <v>10.668000000000001</v>
      </c>
      <c r="O2463" s="17" t="s">
        <v>2986</v>
      </c>
      <c r="P2463" s="6" t="s">
        <v>2448</v>
      </c>
      <c r="Q2463">
        <v>2</v>
      </c>
      <c r="U2463">
        <v>0</v>
      </c>
    </row>
    <row r="2464" spans="2:21">
      <c r="B2464" s="11">
        <v>34560</v>
      </c>
      <c r="F2464" s="4" t="s">
        <v>524</v>
      </c>
      <c r="G2464" s="4">
        <v>7750</v>
      </c>
      <c r="H2464" s="130">
        <f t="shared" si="48"/>
        <v>2362.2000000000003</v>
      </c>
      <c r="I2464" s="4">
        <v>24</v>
      </c>
      <c r="J2464" s="116">
        <f t="shared" si="47"/>
        <v>7.3152000000000008</v>
      </c>
      <c r="K2464" s="6" t="s">
        <v>129</v>
      </c>
      <c r="O2464" s="17" t="s">
        <v>2986</v>
      </c>
      <c r="P2464" s="6" t="s">
        <v>2195</v>
      </c>
      <c r="U2464">
        <v>0</v>
      </c>
    </row>
    <row r="2465" spans="2:21">
      <c r="B2465" s="11">
        <v>34560</v>
      </c>
      <c r="F2465" s="4" t="s">
        <v>1448</v>
      </c>
      <c r="G2465" s="4">
        <v>8020</v>
      </c>
      <c r="H2465" s="130">
        <f t="shared" si="48"/>
        <v>2444.4960000000001</v>
      </c>
      <c r="I2465" s="4">
        <v>18</v>
      </c>
      <c r="J2465" s="116">
        <f t="shared" si="47"/>
        <v>5.4864000000000006</v>
      </c>
      <c r="K2465" s="6" t="s">
        <v>62</v>
      </c>
      <c r="O2465" s="17" t="s">
        <v>2986</v>
      </c>
      <c r="U2465">
        <v>0</v>
      </c>
    </row>
    <row r="2466" spans="2:21">
      <c r="B2466" s="11">
        <v>34560</v>
      </c>
      <c r="F2466" s="4" t="s">
        <v>1555</v>
      </c>
      <c r="G2466" s="4">
        <v>7590</v>
      </c>
      <c r="H2466" s="130">
        <f t="shared" si="48"/>
        <v>2313.4320000000002</v>
      </c>
      <c r="I2466" s="4">
        <v>25</v>
      </c>
      <c r="J2466" s="116">
        <f t="shared" si="47"/>
        <v>7.62</v>
      </c>
      <c r="K2466" s="6" t="s">
        <v>36</v>
      </c>
      <c r="L2466" s="6" t="s">
        <v>578</v>
      </c>
      <c r="O2466" s="17" t="s">
        <v>2986</v>
      </c>
      <c r="U2466">
        <v>0</v>
      </c>
    </row>
    <row r="2467" spans="2:21">
      <c r="B2467" s="11">
        <v>34561</v>
      </c>
      <c r="F2467" s="4" t="s">
        <v>523</v>
      </c>
      <c r="G2467" s="4">
        <v>5400</v>
      </c>
      <c r="H2467" s="130">
        <f t="shared" si="48"/>
        <v>1645.92</v>
      </c>
      <c r="I2467" s="4">
        <v>30</v>
      </c>
      <c r="J2467" s="116">
        <f t="shared" si="47"/>
        <v>9.1440000000000001</v>
      </c>
      <c r="K2467" s="6" t="s">
        <v>120</v>
      </c>
      <c r="N2467" s="17" t="s">
        <v>2450</v>
      </c>
      <c r="O2467" s="17" t="s">
        <v>2986</v>
      </c>
      <c r="P2467" s="6" t="s">
        <v>2451</v>
      </c>
      <c r="U2467">
        <v>0</v>
      </c>
    </row>
    <row r="2468" spans="2:21">
      <c r="B2468" s="11">
        <v>34561</v>
      </c>
      <c r="F2468" s="4" t="s">
        <v>1638</v>
      </c>
      <c r="G2468" s="4">
        <v>6600</v>
      </c>
      <c r="H2468" s="130">
        <f t="shared" si="48"/>
        <v>2011.68</v>
      </c>
      <c r="I2468" s="4">
        <v>30</v>
      </c>
      <c r="J2468" s="116">
        <f t="shared" si="47"/>
        <v>9.1440000000000001</v>
      </c>
      <c r="K2468" s="6" t="s">
        <v>2452</v>
      </c>
      <c r="O2468" s="17" t="s">
        <v>2986</v>
      </c>
      <c r="U2468">
        <v>0</v>
      </c>
    </row>
    <row r="2469" spans="2:21">
      <c r="B2469" s="11">
        <v>34561</v>
      </c>
      <c r="F2469" s="4" t="s">
        <v>1639</v>
      </c>
      <c r="G2469" s="4">
        <v>5830</v>
      </c>
      <c r="H2469" s="130">
        <f t="shared" si="48"/>
        <v>1776.9840000000002</v>
      </c>
      <c r="I2469" s="4">
        <v>35</v>
      </c>
      <c r="J2469" s="116">
        <f t="shared" si="47"/>
        <v>10.668000000000001</v>
      </c>
      <c r="O2469" s="17" t="s">
        <v>2986</v>
      </c>
      <c r="U2469">
        <v>0</v>
      </c>
    </row>
    <row r="2470" spans="2:21">
      <c r="B2470" s="11">
        <v>34561</v>
      </c>
      <c r="F2470" s="4" t="s">
        <v>1369</v>
      </c>
      <c r="G2470" s="4">
        <v>5450</v>
      </c>
      <c r="H2470" s="130">
        <f t="shared" si="48"/>
        <v>1661.16</v>
      </c>
      <c r="I2470" s="4">
        <v>40</v>
      </c>
      <c r="J2470" s="116">
        <f t="shared" si="47"/>
        <v>12.192</v>
      </c>
      <c r="K2470" s="6" t="s">
        <v>302</v>
      </c>
      <c r="O2470" s="17" t="s">
        <v>2986</v>
      </c>
      <c r="U2470">
        <v>0</v>
      </c>
    </row>
    <row r="2471" spans="2:21">
      <c r="B2471" s="11">
        <v>34562</v>
      </c>
      <c r="F2471" s="4" t="s">
        <v>1901</v>
      </c>
      <c r="G2471" s="4">
        <v>5700</v>
      </c>
      <c r="H2471" s="130">
        <f t="shared" si="48"/>
        <v>1737.3600000000001</v>
      </c>
      <c r="I2471" s="4">
        <v>14</v>
      </c>
      <c r="J2471" s="116">
        <f t="shared" si="47"/>
        <v>4.2671999999999999</v>
      </c>
      <c r="K2471" s="6" t="s">
        <v>171</v>
      </c>
      <c r="N2471" s="17" t="s">
        <v>2453</v>
      </c>
      <c r="O2471" s="17" t="s">
        <v>2987</v>
      </c>
      <c r="U2471">
        <v>0</v>
      </c>
    </row>
    <row r="2472" spans="2:21">
      <c r="B2472" s="11">
        <v>34562</v>
      </c>
      <c r="F2472" s="4" t="s">
        <v>547</v>
      </c>
      <c r="G2472" s="4">
        <v>6000</v>
      </c>
      <c r="H2472" s="130">
        <f t="shared" si="48"/>
        <v>1828.8000000000002</v>
      </c>
      <c r="I2472" s="4">
        <v>25</v>
      </c>
      <c r="J2472" s="116">
        <f t="shared" si="47"/>
        <v>7.62</v>
      </c>
      <c r="K2472" s="6" t="s">
        <v>171</v>
      </c>
      <c r="O2472" s="17" t="s">
        <v>2987</v>
      </c>
      <c r="U2472">
        <v>0</v>
      </c>
    </row>
    <row r="2473" spans="2:21">
      <c r="B2473" s="11">
        <v>34562</v>
      </c>
      <c r="F2473" s="4" t="s">
        <v>1991</v>
      </c>
      <c r="G2473" s="4">
        <v>6200</v>
      </c>
      <c r="H2473" s="130">
        <f t="shared" si="48"/>
        <v>1889.76</v>
      </c>
      <c r="I2473" s="4">
        <v>30</v>
      </c>
      <c r="J2473" s="116">
        <f t="shared" si="47"/>
        <v>9.1440000000000001</v>
      </c>
      <c r="K2473" s="6" t="s">
        <v>112</v>
      </c>
      <c r="O2473" s="17" t="s">
        <v>2987</v>
      </c>
      <c r="U2473">
        <v>0</v>
      </c>
    </row>
    <row r="2474" spans="2:21">
      <c r="B2474" s="11">
        <v>34562</v>
      </c>
      <c r="F2474" s="4" t="s">
        <v>1957</v>
      </c>
      <c r="G2474" s="4">
        <v>6700</v>
      </c>
      <c r="H2474" s="130">
        <f t="shared" si="48"/>
        <v>2042.16</v>
      </c>
      <c r="I2474" s="4">
        <v>20</v>
      </c>
      <c r="J2474" s="116">
        <f t="shared" si="47"/>
        <v>6.0960000000000001</v>
      </c>
      <c r="K2474" s="6" t="s">
        <v>2454</v>
      </c>
      <c r="O2474" s="17" t="s">
        <v>2987</v>
      </c>
      <c r="U2474">
        <v>0</v>
      </c>
    </row>
    <row r="2475" spans="2:21">
      <c r="B2475" s="11">
        <v>34562</v>
      </c>
      <c r="F2475" s="4" t="s">
        <v>1958</v>
      </c>
      <c r="G2475" s="4">
        <v>6200</v>
      </c>
      <c r="H2475" s="130">
        <f t="shared" si="48"/>
        <v>1889.76</v>
      </c>
      <c r="I2475" s="4">
        <v>40</v>
      </c>
      <c r="J2475" s="116">
        <f t="shared" si="47"/>
        <v>12.192</v>
      </c>
      <c r="K2475" s="6" t="s">
        <v>123</v>
      </c>
      <c r="O2475" s="17" t="s">
        <v>2987</v>
      </c>
      <c r="P2475" s="6" t="s">
        <v>2455</v>
      </c>
      <c r="U2475">
        <v>0</v>
      </c>
    </row>
    <row r="2476" spans="2:21">
      <c r="B2476" s="11">
        <v>34562</v>
      </c>
      <c r="F2476" s="4" t="s">
        <v>1906</v>
      </c>
      <c r="G2476" s="4">
        <v>6150</v>
      </c>
      <c r="H2476" s="130">
        <f t="shared" si="48"/>
        <v>1874.52</v>
      </c>
      <c r="I2476" s="4">
        <v>28</v>
      </c>
      <c r="J2476" s="116">
        <f t="shared" si="47"/>
        <v>8.5343999999999998</v>
      </c>
      <c r="K2476" s="6" t="s">
        <v>171</v>
      </c>
      <c r="O2476" s="17" t="s">
        <v>2987</v>
      </c>
      <c r="U2476">
        <v>0</v>
      </c>
    </row>
    <row r="2477" spans="2:21">
      <c r="B2477" s="11">
        <v>34563</v>
      </c>
      <c r="F2477" s="4" t="s">
        <v>1908</v>
      </c>
      <c r="G2477" s="4">
        <v>7100</v>
      </c>
      <c r="H2477" s="130">
        <f t="shared" si="48"/>
        <v>2164.08</v>
      </c>
      <c r="I2477" s="4">
        <v>38</v>
      </c>
      <c r="J2477" s="116">
        <f t="shared" si="47"/>
        <v>11.5824</v>
      </c>
      <c r="N2477" s="17" t="s">
        <v>2456</v>
      </c>
      <c r="O2477" s="17" t="s">
        <v>2839</v>
      </c>
      <c r="P2477" s="6" t="s">
        <v>2457</v>
      </c>
      <c r="S2477">
        <v>2</v>
      </c>
      <c r="U2477">
        <v>0</v>
      </c>
    </row>
    <row r="2478" spans="2:21">
      <c r="B2478" s="11">
        <v>34563</v>
      </c>
      <c r="F2478" s="4" t="s">
        <v>1909</v>
      </c>
      <c r="G2478" s="4">
        <v>7800</v>
      </c>
      <c r="H2478" s="130">
        <f t="shared" si="48"/>
        <v>2377.44</v>
      </c>
      <c r="I2478" s="4">
        <v>30</v>
      </c>
      <c r="J2478" s="116">
        <f t="shared" si="47"/>
        <v>9.1440000000000001</v>
      </c>
      <c r="O2478" s="17" t="s">
        <v>2839</v>
      </c>
      <c r="P2478" s="6" t="s">
        <v>2458</v>
      </c>
      <c r="Q2478">
        <v>3</v>
      </c>
      <c r="U2478">
        <v>0</v>
      </c>
    </row>
    <row r="2479" spans="2:21">
      <c r="B2479" s="11">
        <v>34563</v>
      </c>
      <c r="F2479" s="4" t="s">
        <v>1912</v>
      </c>
      <c r="G2479" s="4">
        <v>6900</v>
      </c>
      <c r="H2479" s="130">
        <f t="shared" si="48"/>
        <v>2103.12</v>
      </c>
      <c r="I2479" s="4">
        <v>40</v>
      </c>
      <c r="J2479" s="116">
        <f t="shared" si="47"/>
        <v>12.192</v>
      </c>
      <c r="K2479" s="6" t="s">
        <v>123</v>
      </c>
      <c r="O2479" s="17" t="s">
        <v>2839</v>
      </c>
      <c r="U2479">
        <v>0</v>
      </c>
    </row>
    <row r="2480" spans="2:21">
      <c r="B2480" s="11">
        <v>34564</v>
      </c>
      <c r="F2480" s="4" t="s">
        <v>1915</v>
      </c>
      <c r="G2480" s="4">
        <v>6650</v>
      </c>
      <c r="H2480" s="130">
        <f t="shared" si="48"/>
        <v>2026.92</v>
      </c>
      <c r="I2480" s="4">
        <v>62</v>
      </c>
      <c r="J2480" s="116">
        <f t="shared" si="47"/>
        <v>18.897600000000001</v>
      </c>
      <c r="N2480" s="17" t="s">
        <v>2459</v>
      </c>
      <c r="O2480" s="17" t="s">
        <v>2988</v>
      </c>
      <c r="U2480">
        <v>0</v>
      </c>
    </row>
    <row r="2481" spans="2:21">
      <c r="B2481" s="11">
        <v>34564</v>
      </c>
      <c r="F2481" s="4" t="s">
        <v>1916</v>
      </c>
      <c r="G2481" s="4">
        <v>6350</v>
      </c>
      <c r="H2481" s="130">
        <f t="shared" si="48"/>
        <v>1935.48</v>
      </c>
      <c r="I2481" s="4">
        <v>20</v>
      </c>
      <c r="J2481" s="116">
        <f t="shared" si="47"/>
        <v>6.0960000000000001</v>
      </c>
      <c r="K2481" s="6" t="s">
        <v>171</v>
      </c>
      <c r="O2481" s="17" t="s">
        <v>2988</v>
      </c>
      <c r="U2481">
        <v>0</v>
      </c>
    </row>
    <row r="2482" spans="2:21">
      <c r="B2482" s="11">
        <v>34568</v>
      </c>
      <c r="D2482" s="4">
        <v>24</v>
      </c>
      <c r="F2482" s="4" t="s">
        <v>708</v>
      </c>
      <c r="G2482" s="4">
        <v>6000</v>
      </c>
      <c r="H2482" s="130">
        <f t="shared" si="48"/>
        <v>1828.8000000000002</v>
      </c>
      <c r="I2482" s="4">
        <v>34</v>
      </c>
      <c r="J2482" s="116">
        <f t="shared" si="47"/>
        <v>10.363200000000001</v>
      </c>
      <c r="N2482" s="17" t="s">
        <v>2460</v>
      </c>
      <c r="O2482" s="17" t="s">
        <v>117</v>
      </c>
      <c r="P2482" s="6" t="s">
        <v>2195</v>
      </c>
      <c r="U2482">
        <v>0</v>
      </c>
    </row>
    <row r="2483" spans="2:21">
      <c r="B2483" s="11">
        <v>34568</v>
      </c>
      <c r="D2483" s="4">
        <v>24</v>
      </c>
      <c r="F2483" s="4" t="s">
        <v>552</v>
      </c>
      <c r="G2483" s="4">
        <v>5700</v>
      </c>
      <c r="H2483" s="130">
        <f t="shared" si="48"/>
        <v>1737.3600000000001</v>
      </c>
      <c r="I2483" s="4">
        <v>15</v>
      </c>
      <c r="J2483" s="116">
        <f t="shared" si="47"/>
        <v>4.5720000000000001</v>
      </c>
      <c r="O2483" s="17" t="s">
        <v>117</v>
      </c>
      <c r="P2483" s="6" t="s">
        <v>2461</v>
      </c>
      <c r="U2483">
        <v>0</v>
      </c>
    </row>
    <row r="2484" spans="2:21">
      <c r="B2484" s="11">
        <v>34568</v>
      </c>
      <c r="D2484" s="4">
        <v>24</v>
      </c>
      <c r="F2484" s="4" t="s">
        <v>71</v>
      </c>
      <c r="G2484" s="4">
        <v>5600</v>
      </c>
      <c r="H2484" s="130">
        <f t="shared" si="48"/>
        <v>1706.88</v>
      </c>
      <c r="I2484" s="4">
        <v>15</v>
      </c>
      <c r="J2484" s="116">
        <f t="shared" si="47"/>
        <v>4.5720000000000001</v>
      </c>
      <c r="O2484" s="17" t="s">
        <v>117</v>
      </c>
      <c r="U2484">
        <v>0</v>
      </c>
    </row>
    <row r="2485" spans="2:21">
      <c r="B2485" s="11">
        <v>34569</v>
      </c>
      <c r="D2485" s="4" t="s">
        <v>1293</v>
      </c>
      <c r="F2485" s="4" t="s">
        <v>621</v>
      </c>
      <c r="G2485" s="4">
        <v>5400</v>
      </c>
      <c r="H2485" s="130">
        <f t="shared" si="48"/>
        <v>1645.92</v>
      </c>
      <c r="I2485" s="4">
        <v>20</v>
      </c>
      <c r="J2485" s="116">
        <f t="shared" si="47"/>
        <v>6.0960000000000001</v>
      </c>
      <c r="N2485" s="17" t="s">
        <v>2462</v>
      </c>
      <c r="O2485" s="17" t="s">
        <v>2989</v>
      </c>
      <c r="U2485">
        <v>0</v>
      </c>
    </row>
    <row r="2486" spans="2:21">
      <c r="B2486" s="11">
        <v>34569</v>
      </c>
      <c r="D2486" s="4" t="s">
        <v>1293</v>
      </c>
      <c r="F2486" s="4" t="s">
        <v>528</v>
      </c>
      <c r="G2486" s="4">
        <v>5500</v>
      </c>
      <c r="H2486" s="130">
        <f t="shared" si="48"/>
        <v>1676.4</v>
      </c>
      <c r="I2486" s="4">
        <v>10</v>
      </c>
      <c r="J2486" s="116">
        <f t="shared" si="47"/>
        <v>3.048</v>
      </c>
      <c r="O2486" s="17" t="s">
        <v>2989</v>
      </c>
      <c r="U2486">
        <v>0</v>
      </c>
    </row>
    <row r="2487" spans="2:21">
      <c r="B2487" s="11">
        <v>34569</v>
      </c>
      <c r="D2487" s="4" t="s">
        <v>1293</v>
      </c>
      <c r="F2487" s="4" t="s">
        <v>724</v>
      </c>
      <c r="G2487" s="4">
        <v>5640</v>
      </c>
      <c r="H2487" s="130">
        <f t="shared" si="48"/>
        <v>1719.0720000000001</v>
      </c>
      <c r="I2487" s="4">
        <v>25</v>
      </c>
      <c r="J2487" s="116">
        <f t="shared" si="47"/>
        <v>7.62</v>
      </c>
      <c r="O2487" s="17" t="s">
        <v>2989</v>
      </c>
      <c r="U2487">
        <v>0</v>
      </c>
    </row>
    <row r="2488" spans="2:21">
      <c r="B2488" s="11">
        <v>34569</v>
      </c>
      <c r="D2488" s="4" t="s">
        <v>1293</v>
      </c>
      <c r="F2488" s="4" t="s">
        <v>556</v>
      </c>
      <c r="G2488" s="4">
        <v>5800</v>
      </c>
      <c r="H2488" s="130">
        <f t="shared" si="48"/>
        <v>1767.8400000000001</v>
      </c>
      <c r="I2488" s="4">
        <v>18</v>
      </c>
      <c r="J2488" s="116">
        <f t="shared" si="47"/>
        <v>5.4864000000000006</v>
      </c>
      <c r="O2488" s="17" t="s">
        <v>2989</v>
      </c>
      <c r="U2488">
        <v>0</v>
      </c>
    </row>
    <row r="2489" spans="2:21">
      <c r="B2489" s="11">
        <v>34569</v>
      </c>
      <c r="D2489" s="4" t="s">
        <v>1293</v>
      </c>
      <c r="F2489" s="4" t="s">
        <v>558</v>
      </c>
      <c r="G2489" s="4">
        <v>6060</v>
      </c>
      <c r="H2489" s="130">
        <f t="shared" si="48"/>
        <v>1847.0880000000002</v>
      </c>
      <c r="I2489" s="4">
        <v>15</v>
      </c>
      <c r="J2489" s="116">
        <f t="shared" si="47"/>
        <v>4.5720000000000001</v>
      </c>
      <c r="K2489" s="6" t="s">
        <v>112</v>
      </c>
      <c r="O2489" s="17" t="s">
        <v>2989</v>
      </c>
      <c r="U2489">
        <v>0</v>
      </c>
    </row>
    <row r="2490" spans="2:21">
      <c r="B2490" s="11">
        <v>34569</v>
      </c>
      <c r="D2490" s="4" t="s">
        <v>1293</v>
      </c>
      <c r="F2490" s="4" t="s">
        <v>106</v>
      </c>
      <c r="G2490" s="4">
        <v>4860</v>
      </c>
      <c r="H2490" s="130">
        <f t="shared" si="48"/>
        <v>1481.328</v>
      </c>
      <c r="I2490" s="4">
        <v>35</v>
      </c>
      <c r="J2490" s="116">
        <f t="shared" si="47"/>
        <v>10.668000000000001</v>
      </c>
      <c r="O2490" s="17" t="s">
        <v>2989</v>
      </c>
      <c r="U2490">
        <v>0</v>
      </c>
    </row>
    <row r="2491" spans="2:21">
      <c r="B2491" s="11">
        <v>34570</v>
      </c>
      <c r="F2491" s="4" t="s">
        <v>655</v>
      </c>
      <c r="G2491" s="4">
        <v>6300</v>
      </c>
      <c r="H2491" s="130">
        <f t="shared" si="48"/>
        <v>1920.24</v>
      </c>
      <c r="I2491" s="4">
        <v>35</v>
      </c>
      <c r="J2491" s="116">
        <f t="shared" si="47"/>
        <v>10.668000000000001</v>
      </c>
      <c r="N2491" s="17" t="s">
        <v>2463</v>
      </c>
      <c r="O2491" s="17" t="s">
        <v>2990</v>
      </c>
      <c r="U2491">
        <v>0</v>
      </c>
    </row>
    <row r="2492" spans="2:21">
      <c r="B2492" s="11">
        <v>34570</v>
      </c>
      <c r="F2492" s="4" t="s">
        <v>733</v>
      </c>
      <c r="G2492" s="4">
        <v>7300</v>
      </c>
      <c r="H2492" s="130">
        <f t="shared" si="48"/>
        <v>2225.04</v>
      </c>
      <c r="I2492" s="4">
        <v>15</v>
      </c>
      <c r="J2492" s="116">
        <f t="shared" si="47"/>
        <v>4.5720000000000001</v>
      </c>
      <c r="K2492" s="6" t="s">
        <v>171</v>
      </c>
      <c r="O2492" s="17" t="s">
        <v>2990</v>
      </c>
      <c r="P2492" s="6" t="s">
        <v>2464</v>
      </c>
      <c r="U2492">
        <v>0</v>
      </c>
    </row>
    <row r="2493" spans="2:21">
      <c r="B2493" s="11">
        <v>34570</v>
      </c>
      <c r="F2493" s="4" t="s">
        <v>580</v>
      </c>
      <c r="G2493" s="4">
        <v>6900</v>
      </c>
      <c r="H2493" s="130">
        <f t="shared" si="48"/>
        <v>2103.12</v>
      </c>
      <c r="I2493" s="4">
        <v>28</v>
      </c>
      <c r="J2493" s="116">
        <f t="shared" si="47"/>
        <v>8.5343999999999998</v>
      </c>
      <c r="O2493" s="17" t="s">
        <v>2990</v>
      </c>
      <c r="U2493">
        <v>0</v>
      </c>
    </row>
    <row r="2494" spans="2:21">
      <c r="B2494" s="11">
        <v>34572</v>
      </c>
      <c r="F2494" s="4" t="s">
        <v>1538</v>
      </c>
      <c r="G2494" s="4">
        <v>5400</v>
      </c>
      <c r="H2494" s="130">
        <f t="shared" si="48"/>
        <v>1645.92</v>
      </c>
      <c r="I2494" s="4">
        <v>30</v>
      </c>
      <c r="J2494" s="116">
        <f t="shared" si="47"/>
        <v>9.1440000000000001</v>
      </c>
      <c r="N2494" s="17" t="s">
        <v>2465</v>
      </c>
      <c r="O2494" s="17" t="s">
        <v>2991</v>
      </c>
      <c r="U2494">
        <v>0</v>
      </c>
    </row>
    <row r="2495" spans="2:21">
      <c r="B2495" s="11">
        <v>34572</v>
      </c>
      <c r="F2495" s="4" t="s">
        <v>68</v>
      </c>
      <c r="G2495" s="4">
        <v>5800</v>
      </c>
      <c r="H2495" s="130">
        <f t="shared" si="48"/>
        <v>1767.8400000000001</v>
      </c>
      <c r="I2495" s="4">
        <v>36</v>
      </c>
      <c r="J2495" s="116">
        <f t="shared" si="47"/>
        <v>10.972800000000001</v>
      </c>
      <c r="O2495" s="17" t="s">
        <v>2991</v>
      </c>
      <c r="P2495" s="6" t="s">
        <v>2466</v>
      </c>
      <c r="R2495">
        <v>4</v>
      </c>
      <c r="U2495">
        <v>0</v>
      </c>
    </row>
    <row r="2496" spans="2:21">
      <c r="B2496" s="11">
        <v>34572</v>
      </c>
      <c r="F2496" s="4" t="s">
        <v>1004</v>
      </c>
      <c r="G2496" s="4">
        <v>5600</v>
      </c>
      <c r="H2496" s="130">
        <f t="shared" si="48"/>
        <v>1706.88</v>
      </c>
      <c r="I2496" s="4">
        <v>30</v>
      </c>
      <c r="J2496" s="116">
        <f t="shared" si="47"/>
        <v>9.1440000000000001</v>
      </c>
      <c r="K2496" s="6" t="s">
        <v>62</v>
      </c>
      <c r="O2496" s="17" t="s">
        <v>2991</v>
      </c>
      <c r="P2496" s="6" t="s">
        <v>2467</v>
      </c>
      <c r="R2496">
        <v>2</v>
      </c>
      <c r="U2496">
        <v>0</v>
      </c>
    </row>
    <row r="2497" spans="2:21">
      <c r="B2497" s="11">
        <v>34573</v>
      </c>
      <c r="F2497" s="4" t="s">
        <v>1273</v>
      </c>
      <c r="G2497" s="4">
        <v>4800</v>
      </c>
      <c r="H2497" s="130">
        <f t="shared" si="48"/>
        <v>1463.04</v>
      </c>
      <c r="I2497" s="4">
        <v>34</v>
      </c>
      <c r="J2497" s="116">
        <f t="shared" si="47"/>
        <v>10.363200000000001</v>
      </c>
      <c r="N2497" s="17" t="s">
        <v>2468</v>
      </c>
      <c r="O2497" s="17" t="s">
        <v>2992</v>
      </c>
      <c r="U2497">
        <v>0</v>
      </c>
    </row>
    <row r="2498" spans="2:21">
      <c r="B2498" s="11">
        <v>34573</v>
      </c>
      <c r="F2498" s="4" t="s">
        <v>763</v>
      </c>
      <c r="G2498" s="4">
        <v>5230</v>
      </c>
      <c r="H2498" s="130">
        <f t="shared" si="48"/>
        <v>1594.104</v>
      </c>
      <c r="I2498" s="4">
        <v>33</v>
      </c>
      <c r="J2498" s="116">
        <f t="shared" si="47"/>
        <v>10.058400000000001</v>
      </c>
      <c r="O2498" s="17" t="s">
        <v>2992</v>
      </c>
      <c r="U2498">
        <v>0</v>
      </c>
    </row>
    <row r="2499" spans="2:21">
      <c r="B2499" s="11">
        <v>34573</v>
      </c>
      <c r="F2499" s="4" t="s">
        <v>772</v>
      </c>
      <c r="G2499" s="4">
        <v>6040</v>
      </c>
      <c r="H2499" s="130">
        <f t="shared" si="48"/>
        <v>1840.9920000000002</v>
      </c>
      <c r="I2499" s="4">
        <v>38</v>
      </c>
      <c r="J2499" s="116">
        <f t="shared" si="47"/>
        <v>11.5824</v>
      </c>
      <c r="O2499" s="17" t="s">
        <v>2992</v>
      </c>
      <c r="P2499" s="6" t="s">
        <v>2407</v>
      </c>
      <c r="R2499">
        <v>4</v>
      </c>
      <c r="U2499">
        <v>0</v>
      </c>
    </row>
    <row r="2500" spans="2:21">
      <c r="B2500" s="11">
        <v>34573</v>
      </c>
      <c r="F2500" s="4" t="s">
        <v>527</v>
      </c>
      <c r="G2500" s="4">
        <v>6080</v>
      </c>
      <c r="H2500" s="130">
        <f t="shared" si="48"/>
        <v>1853.1840000000002</v>
      </c>
      <c r="I2500" s="4">
        <v>34</v>
      </c>
      <c r="J2500" s="116">
        <f t="shared" si="47"/>
        <v>10.363200000000001</v>
      </c>
      <c r="O2500" s="17" t="s">
        <v>2992</v>
      </c>
      <c r="U2500">
        <v>0</v>
      </c>
    </row>
    <row r="2501" spans="2:21">
      <c r="B2501" s="11">
        <v>34573</v>
      </c>
      <c r="F2501" s="4" t="s">
        <v>1178</v>
      </c>
      <c r="G2501" s="4">
        <v>5530</v>
      </c>
      <c r="H2501" s="130">
        <f t="shared" si="48"/>
        <v>1685.5440000000001</v>
      </c>
      <c r="I2501" s="4">
        <v>30</v>
      </c>
      <c r="J2501" s="116">
        <f t="shared" si="47"/>
        <v>9.1440000000000001</v>
      </c>
      <c r="O2501" s="17" t="s">
        <v>2992</v>
      </c>
      <c r="U2501">
        <v>0</v>
      </c>
    </row>
    <row r="2502" spans="2:21">
      <c r="B2502" s="11">
        <v>34575</v>
      </c>
      <c r="D2502" s="4">
        <v>22</v>
      </c>
      <c r="F2502" s="4" t="s">
        <v>835</v>
      </c>
      <c r="G2502" s="4">
        <v>5440</v>
      </c>
      <c r="H2502" s="130">
        <f t="shared" si="48"/>
        <v>1658.1120000000001</v>
      </c>
      <c r="I2502" s="4">
        <v>6.6</v>
      </c>
      <c r="J2502" s="116">
        <f t="shared" si="47"/>
        <v>2.0116800000000001</v>
      </c>
      <c r="K2502" s="6" t="s">
        <v>241</v>
      </c>
      <c r="N2502" s="17" t="s">
        <v>2469</v>
      </c>
      <c r="O2502" s="17" t="s">
        <v>2993</v>
      </c>
      <c r="U2502">
        <v>0</v>
      </c>
    </row>
    <row r="2503" spans="2:21">
      <c r="B2503" s="11">
        <v>34575</v>
      </c>
      <c r="D2503" s="4">
        <v>22</v>
      </c>
      <c r="F2503" s="4" t="s">
        <v>1540</v>
      </c>
      <c r="G2503" s="4">
        <v>5800</v>
      </c>
      <c r="H2503" s="130">
        <f t="shared" si="48"/>
        <v>1767.8400000000001</v>
      </c>
      <c r="I2503" s="4">
        <v>36</v>
      </c>
      <c r="J2503" s="116">
        <f t="shared" si="47"/>
        <v>10.972800000000001</v>
      </c>
      <c r="O2503" s="17" t="s">
        <v>2993</v>
      </c>
      <c r="U2503">
        <v>0</v>
      </c>
    </row>
    <row r="2504" spans="2:21">
      <c r="B2504" s="11">
        <v>34575</v>
      </c>
      <c r="D2504" s="4">
        <v>22</v>
      </c>
      <c r="F2504" s="4" t="s">
        <v>1541</v>
      </c>
      <c r="G2504" s="4">
        <v>6280</v>
      </c>
      <c r="H2504" s="130">
        <f t="shared" si="48"/>
        <v>1914.144</v>
      </c>
      <c r="I2504" s="4">
        <v>34</v>
      </c>
      <c r="J2504" s="116">
        <f t="shared" si="47"/>
        <v>10.363200000000001</v>
      </c>
      <c r="O2504" s="17" t="s">
        <v>2993</v>
      </c>
      <c r="U2504">
        <v>0</v>
      </c>
    </row>
    <row r="2505" spans="2:21">
      <c r="B2505" s="11">
        <v>34575</v>
      </c>
      <c r="D2505" s="4">
        <v>22</v>
      </c>
      <c r="F2505" s="4" t="s">
        <v>1352</v>
      </c>
      <c r="G2505" s="4">
        <v>6310</v>
      </c>
      <c r="H2505" s="130">
        <f t="shared" si="48"/>
        <v>1923.288</v>
      </c>
      <c r="I2505" s="4">
        <v>40</v>
      </c>
      <c r="J2505" s="116">
        <f t="shared" si="47"/>
        <v>12.192</v>
      </c>
      <c r="O2505" s="17" t="s">
        <v>2993</v>
      </c>
      <c r="U2505">
        <v>0</v>
      </c>
    </row>
    <row r="2506" spans="2:21">
      <c r="B2506" s="11">
        <v>34575</v>
      </c>
      <c r="D2506" s="4">
        <v>22</v>
      </c>
      <c r="F2506" s="4" t="s">
        <v>1544</v>
      </c>
      <c r="G2506" s="4">
        <v>6400</v>
      </c>
      <c r="H2506" s="130">
        <f t="shared" si="48"/>
        <v>1950.72</v>
      </c>
      <c r="I2506" s="4">
        <v>20</v>
      </c>
      <c r="J2506" s="116">
        <f t="shared" si="47"/>
        <v>6.0960000000000001</v>
      </c>
      <c r="K2506" s="6" t="s">
        <v>241</v>
      </c>
      <c r="O2506" s="17" t="s">
        <v>2993</v>
      </c>
      <c r="U2506">
        <v>0</v>
      </c>
    </row>
    <row r="2507" spans="2:21">
      <c r="B2507" s="11">
        <v>34575</v>
      </c>
      <c r="D2507" s="4">
        <v>22</v>
      </c>
      <c r="F2507" s="4" t="s">
        <v>525</v>
      </c>
      <c r="G2507" s="4">
        <v>6100</v>
      </c>
      <c r="H2507" s="130">
        <f t="shared" si="48"/>
        <v>1859.2800000000002</v>
      </c>
      <c r="I2507" s="4">
        <v>80</v>
      </c>
      <c r="J2507" s="116">
        <f t="shared" si="47"/>
        <v>24.384</v>
      </c>
      <c r="O2507" s="17" t="s">
        <v>2993</v>
      </c>
      <c r="P2507" s="6" t="s">
        <v>2470</v>
      </c>
      <c r="R2507">
        <v>3</v>
      </c>
      <c r="U2507">
        <v>0</v>
      </c>
    </row>
    <row r="2508" spans="2:21">
      <c r="B2508" s="11">
        <v>34575</v>
      </c>
      <c r="D2508" s="4">
        <v>22</v>
      </c>
      <c r="F2508" s="4" t="s">
        <v>524</v>
      </c>
      <c r="G2508" s="4">
        <v>6130</v>
      </c>
      <c r="H2508" s="130">
        <f t="shared" si="48"/>
        <v>1868.4240000000002</v>
      </c>
      <c r="I2508" s="4">
        <v>25</v>
      </c>
      <c r="J2508" s="116">
        <f t="shared" si="47"/>
        <v>7.62</v>
      </c>
      <c r="O2508" s="17" t="s">
        <v>2993</v>
      </c>
      <c r="U2508">
        <v>0</v>
      </c>
    </row>
    <row r="2509" spans="2:21">
      <c r="B2509" s="11">
        <v>34575</v>
      </c>
      <c r="D2509" s="4">
        <v>22</v>
      </c>
      <c r="F2509" s="4" t="s">
        <v>78</v>
      </c>
      <c r="G2509" s="4">
        <v>5650</v>
      </c>
      <c r="H2509" s="130">
        <f t="shared" si="48"/>
        <v>1722.1200000000001</v>
      </c>
      <c r="I2509" s="4">
        <v>10</v>
      </c>
      <c r="J2509" s="116">
        <f t="shared" si="47"/>
        <v>3.048</v>
      </c>
      <c r="O2509" s="17" t="s">
        <v>2993</v>
      </c>
      <c r="U2509">
        <v>0</v>
      </c>
    </row>
    <row r="2510" spans="2:21">
      <c r="B2510" s="11">
        <v>34576</v>
      </c>
      <c r="F2510" s="4" t="s">
        <v>1555</v>
      </c>
      <c r="G2510" s="4">
        <v>6600</v>
      </c>
      <c r="H2510" s="130">
        <f t="shared" si="48"/>
        <v>2011.68</v>
      </c>
      <c r="I2510" s="4">
        <v>42</v>
      </c>
      <c r="J2510" s="116">
        <f t="shared" si="47"/>
        <v>12.801600000000001</v>
      </c>
      <c r="N2510" s="17" t="s">
        <v>2471</v>
      </c>
      <c r="O2510" s="17" t="s">
        <v>2747</v>
      </c>
      <c r="P2510" s="6" t="s">
        <v>2472</v>
      </c>
      <c r="U2510">
        <v>0</v>
      </c>
    </row>
    <row r="2511" spans="2:21">
      <c r="B2511" s="11">
        <v>34576</v>
      </c>
      <c r="F2511" s="4" t="s">
        <v>1555</v>
      </c>
      <c r="G2511" s="4">
        <v>6600</v>
      </c>
      <c r="H2511" s="130">
        <f t="shared" si="48"/>
        <v>2011.68</v>
      </c>
      <c r="I2511" s="4">
        <v>24</v>
      </c>
      <c r="J2511" s="116">
        <f t="shared" si="47"/>
        <v>7.3152000000000008</v>
      </c>
      <c r="O2511" s="17" t="s">
        <v>2747</v>
      </c>
      <c r="P2511" s="6" t="s">
        <v>2473</v>
      </c>
      <c r="U2511">
        <v>0</v>
      </c>
    </row>
    <row r="2512" spans="2:21">
      <c r="B2512" s="11">
        <v>34577</v>
      </c>
      <c r="F2512" s="4" t="s">
        <v>1896</v>
      </c>
      <c r="G2512" s="4">
        <v>6520</v>
      </c>
      <c r="H2512" s="130">
        <f t="shared" si="48"/>
        <v>1987.296</v>
      </c>
      <c r="I2512" s="4">
        <v>17</v>
      </c>
      <c r="J2512" s="116">
        <f t="shared" si="47"/>
        <v>5.1816000000000004</v>
      </c>
      <c r="N2512" s="17" t="s">
        <v>2474</v>
      </c>
      <c r="O2512" s="17" t="s">
        <v>2994</v>
      </c>
      <c r="P2512" s="6" t="s">
        <v>2475</v>
      </c>
      <c r="U2512">
        <v>0</v>
      </c>
    </row>
    <row r="2513" spans="2:21">
      <c r="B2513" s="11">
        <v>34577</v>
      </c>
      <c r="F2513" s="4" t="s">
        <v>1438</v>
      </c>
      <c r="G2513" s="4">
        <v>6600</v>
      </c>
      <c r="H2513" s="130">
        <f t="shared" si="48"/>
        <v>2011.68</v>
      </c>
      <c r="I2513" s="4">
        <v>20</v>
      </c>
      <c r="J2513" s="116">
        <f t="shared" si="47"/>
        <v>6.0960000000000001</v>
      </c>
      <c r="O2513" s="17" t="s">
        <v>2994</v>
      </c>
      <c r="U2513">
        <v>0</v>
      </c>
    </row>
    <row r="2514" spans="2:21">
      <c r="B2514" s="11">
        <v>34577</v>
      </c>
      <c r="F2514" s="4" t="s">
        <v>1438</v>
      </c>
      <c r="G2514" s="4">
        <v>6500</v>
      </c>
      <c r="H2514" s="130">
        <f t="shared" si="48"/>
        <v>1981.2</v>
      </c>
      <c r="I2514" s="4">
        <v>22</v>
      </c>
      <c r="J2514" s="116">
        <f t="shared" si="47"/>
        <v>6.7056000000000004</v>
      </c>
      <c r="O2514" s="17" t="s">
        <v>2994</v>
      </c>
      <c r="U2514">
        <v>0</v>
      </c>
    </row>
    <row r="2515" spans="2:21">
      <c r="B2515" s="11">
        <v>34577</v>
      </c>
      <c r="F2515" s="4" t="s">
        <v>522</v>
      </c>
      <c r="H2515" s="130"/>
      <c r="I2515" s="4">
        <v>27</v>
      </c>
      <c r="J2515" s="116">
        <f t="shared" si="47"/>
        <v>8.2295999999999996</v>
      </c>
      <c r="O2515" s="17" t="s">
        <v>2994</v>
      </c>
      <c r="U2515">
        <v>0</v>
      </c>
    </row>
    <row r="2516" spans="2:21">
      <c r="B2516" s="11">
        <v>34577</v>
      </c>
      <c r="F2516" s="4" t="s">
        <v>532</v>
      </c>
      <c r="G2516" s="4">
        <v>6225</v>
      </c>
      <c r="H2516" s="130">
        <f t="shared" si="48"/>
        <v>1897.38</v>
      </c>
      <c r="I2516" s="4">
        <v>28</v>
      </c>
      <c r="J2516" s="116">
        <f t="shared" si="47"/>
        <v>8.5343999999999998</v>
      </c>
      <c r="K2516" s="6" t="s">
        <v>22</v>
      </c>
      <c r="O2516" s="17" t="s">
        <v>2994</v>
      </c>
      <c r="U2516">
        <v>0</v>
      </c>
    </row>
    <row r="2517" spans="2:21">
      <c r="B2517" s="11">
        <v>34577</v>
      </c>
      <c r="F2517" s="4" t="s">
        <v>1639</v>
      </c>
      <c r="G2517" s="4">
        <v>5550</v>
      </c>
      <c r="H2517" s="130">
        <f t="shared" si="48"/>
        <v>1691.64</v>
      </c>
      <c r="I2517" s="4">
        <v>35</v>
      </c>
      <c r="J2517" s="116">
        <f t="shared" si="47"/>
        <v>10.668000000000001</v>
      </c>
      <c r="K2517" s="6" t="s">
        <v>241</v>
      </c>
      <c r="O2517" s="17" t="s">
        <v>2994</v>
      </c>
      <c r="U2517">
        <v>0</v>
      </c>
    </row>
    <row r="2518" spans="2:21">
      <c r="B2518" s="11">
        <v>34585</v>
      </c>
      <c r="G2518" s="4">
        <v>7450</v>
      </c>
      <c r="H2518" s="130">
        <f t="shared" si="48"/>
        <v>2270.7600000000002</v>
      </c>
      <c r="I2518" s="4">
        <v>15</v>
      </c>
      <c r="J2518" s="116">
        <f t="shared" si="47"/>
        <v>4.5720000000000001</v>
      </c>
      <c r="N2518" s="17" t="s">
        <v>2476</v>
      </c>
      <c r="O2518" s="17" t="s">
        <v>2823</v>
      </c>
      <c r="U2518">
        <v>0</v>
      </c>
    </row>
    <row r="2519" spans="2:21">
      <c r="B2519" s="11">
        <v>34585</v>
      </c>
      <c r="G2519" s="4">
        <v>5550</v>
      </c>
      <c r="H2519" s="130">
        <f t="shared" si="48"/>
        <v>1691.64</v>
      </c>
      <c r="I2519" s="4">
        <v>36</v>
      </c>
      <c r="J2519" s="116">
        <f t="shared" si="47"/>
        <v>10.972800000000001</v>
      </c>
      <c r="O2519" s="17" t="s">
        <v>2823</v>
      </c>
      <c r="P2519" s="6" t="s">
        <v>2477</v>
      </c>
      <c r="R2519">
        <v>2</v>
      </c>
      <c r="U2519">
        <v>0</v>
      </c>
    </row>
    <row r="2520" spans="2:21">
      <c r="B2520" s="11">
        <v>34590</v>
      </c>
      <c r="F2520" s="4" t="s">
        <v>1359</v>
      </c>
      <c r="G2520" s="4">
        <v>8720</v>
      </c>
      <c r="H2520" s="130">
        <f t="shared" si="48"/>
        <v>2657.8560000000002</v>
      </c>
      <c r="I2520" s="4">
        <v>6.6</v>
      </c>
      <c r="J2520" s="116">
        <f t="shared" si="47"/>
        <v>2.0116800000000001</v>
      </c>
      <c r="K2520" s="6" t="s">
        <v>171</v>
      </c>
      <c r="N2520" s="17" t="s">
        <v>2478</v>
      </c>
      <c r="O2520" s="17" t="s">
        <v>2995</v>
      </c>
      <c r="P2520" s="6" t="s">
        <v>2479</v>
      </c>
      <c r="U2520">
        <v>0</v>
      </c>
    </row>
    <row r="2521" spans="2:21">
      <c r="B2521" s="11">
        <v>34591</v>
      </c>
      <c r="F2521" s="4" t="s">
        <v>1360</v>
      </c>
      <c r="G2521" s="4">
        <v>8600</v>
      </c>
      <c r="H2521" s="130">
        <f t="shared" si="48"/>
        <v>2621.2800000000002</v>
      </c>
      <c r="I2521" s="4">
        <v>35</v>
      </c>
      <c r="J2521" s="116">
        <f t="shared" si="47"/>
        <v>10.668000000000001</v>
      </c>
      <c r="N2521" s="17" t="s">
        <v>2480</v>
      </c>
      <c r="O2521" s="17" t="s">
        <v>2995</v>
      </c>
      <c r="P2521" s="6" t="s">
        <v>2481</v>
      </c>
      <c r="S2521">
        <v>3</v>
      </c>
      <c r="U2521">
        <v>0</v>
      </c>
    </row>
    <row r="2522" spans="2:21">
      <c r="B2522" s="11">
        <v>34591</v>
      </c>
      <c r="F2522" s="4" t="s">
        <v>532</v>
      </c>
      <c r="G2522" s="4">
        <v>8450</v>
      </c>
      <c r="H2522" s="130">
        <f t="shared" si="48"/>
        <v>2575.56</v>
      </c>
      <c r="I2522" s="4">
        <v>12</v>
      </c>
      <c r="J2522" s="116">
        <f t="shared" si="47"/>
        <v>3.6576000000000004</v>
      </c>
      <c r="K2522" s="6" t="s">
        <v>62</v>
      </c>
      <c r="O2522" s="17" t="s">
        <v>2995</v>
      </c>
      <c r="U2522">
        <v>0</v>
      </c>
    </row>
    <row r="2523" spans="2:21">
      <c r="B2523" s="11">
        <v>34591</v>
      </c>
      <c r="F2523" s="4" t="s">
        <v>1639</v>
      </c>
      <c r="G2523" s="4">
        <v>8340</v>
      </c>
      <c r="H2523" s="130">
        <f t="shared" si="48"/>
        <v>2542.0320000000002</v>
      </c>
      <c r="I2523" s="4">
        <v>10</v>
      </c>
      <c r="J2523" s="116">
        <f t="shared" si="47"/>
        <v>3.048</v>
      </c>
      <c r="K2523" s="6" t="s">
        <v>567</v>
      </c>
      <c r="O2523" s="17" t="s">
        <v>2995</v>
      </c>
      <c r="U2523">
        <v>0</v>
      </c>
    </row>
    <row r="2524" spans="2:21">
      <c r="B2524" s="11">
        <v>34592</v>
      </c>
      <c r="F2524" s="4" t="s">
        <v>1901</v>
      </c>
      <c r="G2524" s="4">
        <v>7900</v>
      </c>
      <c r="H2524" s="130">
        <f t="shared" si="48"/>
        <v>2407.92</v>
      </c>
      <c r="I2524" s="4">
        <v>6</v>
      </c>
      <c r="J2524" s="116">
        <f t="shared" si="47"/>
        <v>1.8288000000000002</v>
      </c>
      <c r="K2524" s="6" t="s">
        <v>241</v>
      </c>
      <c r="U2524">
        <v>0</v>
      </c>
    </row>
    <row r="2525" spans="2:21">
      <c r="B2525" s="11">
        <v>34594</v>
      </c>
      <c r="F2525" s="4" t="s">
        <v>546</v>
      </c>
      <c r="G2525" s="4">
        <v>8000</v>
      </c>
      <c r="H2525" s="130">
        <f t="shared" si="48"/>
        <v>2438.4</v>
      </c>
      <c r="I2525" s="4">
        <v>18</v>
      </c>
      <c r="J2525" s="116">
        <f t="shared" si="47"/>
        <v>5.4864000000000006</v>
      </c>
      <c r="K2525" s="6" t="s">
        <v>171</v>
      </c>
      <c r="N2525" s="17" t="s">
        <v>2482</v>
      </c>
      <c r="O2525" s="17" t="s">
        <v>2996</v>
      </c>
      <c r="U2525">
        <v>0</v>
      </c>
    </row>
    <row r="2526" spans="2:21">
      <c r="B2526" s="11">
        <v>34594</v>
      </c>
      <c r="F2526" s="4" t="s">
        <v>1957</v>
      </c>
      <c r="G2526" s="4">
        <v>9130</v>
      </c>
      <c r="H2526" s="130">
        <f t="shared" si="48"/>
        <v>2782.8240000000001</v>
      </c>
      <c r="I2526" s="4">
        <v>20</v>
      </c>
      <c r="J2526" s="116">
        <f t="shared" si="47"/>
        <v>6.0960000000000001</v>
      </c>
      <c r="O2526" s="17" t="s">
        <v>2996</v>
      </c>
      <c r="P2526" s="6" t="s">
        <v>384</v>
      </c>
      <c r="S2526">
        <v>3</v>
      </c>
      <c r="U2526">
        <v>0</v>
      </c>
    </row>
    <row r="2527" spans="2:21">
      <c r="B2527" s="11">
        <v>34598</v>
      </c>
      <c r="C2527" s="6" t="s">
        <v>2483</v>
      </c>
      <c r="F2527" s="4" t="s">
        <v>708</v>
      </c>
      <c r="G2527" s="4">
        <v>4880</v>
      </c>
      <c r="H2527" s="130">
        <f t="shared" si="48"/>
        <v>1487.424</v>
      </c>
      <c r="I2527" s="4">
        <v>15</v>
      </c>
      <c r="J2527" s="116">
        <f t="shared" si="47"/>
        <v>4.5720000000000001</v>
      </c>
      <c r="U2527">
        <v>0</v>
      </c>
    </row>
    <row r="2528" spans="2:21">
      <c r="B2528" s="11">
        <v>34598</v>
      </c>
      <c r="C2528" s="6" t="s">
        <v>2483</v>
      </c>
      <c r="F2528" s="4" t="s">
        <v>71</v>
      </c>
      <c r="G2528" s="4">
        <v>5200</v>
      </c>
      <c r="H2528" s="130">
        <f t="shared" si="48"/>
        <v>1584.96</v>
      </c>
      <c r="I2528" s="4">
        <v>30</v>
      </c>
      <c r="J2528" s="116">
        <f t="shared" si="47"/>
        <v>9.1440000000000001</v>
      </c>
      <c r="P2528" s="6" t="s">
        <v>2484</v>
      </c>
      <c r="S2528">
        <v>5</v>
      </c>
      <c r="U2528">
        <v>0</v>
      </c>
    </row>
    <row r="2529" spans="2:21">
      <c r="B2529" s="11">
        <v>34599</v>
      </c>
      <c r="F2529" s="4" t="s">
        <v>528</v>
      </c>
      <c r="G2529" s="4">
        <v>4725</v>
      </c>
      <c r="H2529" s="130">
        <f t="shared" si="48"/>
        <v>1440.18</v>
      </c>
      <c r="I2529" s="4">
        <v>50</v>
      </c>
      <c r="J2529" s="116">
        <f t="shared" si="47"/>
        <v>15.24</v>
      </c>
      <c r="U2529">
        <v>0</v>
      </c>
    </row>
    <row r="2530" spans="2:21">
      <c r="B2530" s="11">
        <v>34602</v>
      </c>
      <c r="D2530" s="4" t="s">
        <v>1083</v>
      </c>
      <c r="F2530" s="4" t="s">
        <v>263</v>
      </c>
      <c r="G2530" s="4">
        <v>3750</v>
      </c>
      <c r="H2530" s="130">
        <f t="shared" si="48"/>
        <v>1143</v>
      </c>
      <c r="I2530" s="4">
        <v>14</v>
      </c>
      <c r="J2530" s="116">
        <f t="shared" si="47"/>
        <v>4.2671999999999999</v>
      </c>
      <c r="N2530" s="17" t="s">
        <v>2485</v>
      </c>
      <c r="O2530" s="17" t="s">
        <v>2856</v>
      </c>
      <c r="U2530">
        <v>0</v>
      </c>
    </row>
    <row r="2531" spans="2:21">
      <c r="B2531" s="11">
        <v>34603</v>
      </c>
      <c r="F2531" s="4" t="s">
        <v>54</v>
      </c>
      <c r="G2531" s="4">
        <v>3550</v>
      </c>
      <c r="H2531" s="130">
        <f t="shared" si="48"/>
        <v>1082.04</v>
      </c>
      <c r="I2531" s="4">
        <v>7</v>
      </c>
      <c r="J2531" s="116">
        <f t="shared" si="47"/>
        <v>2.1335999999999999</v>
      </c>
      <c r="N2531" s="17" t="s">
        <v>2486</v>
      </c>
      <c r="O2531" s="17" t="s">
        <v>2620</v>
      </c>
      <c r="U2531">
        <v>0</v>
      </c>
    </row>
    <row r="2532" spans="2:21">
      <c r="B2532" s="11">
        <v>34603</v>
      </c>
      <c r="F2532" s="4" t="s">
        <v>42</v>
      </c>
      <c r="G2532" s="4">
        <v>3620</v>
      </c>
      <c r="H2532" s="130">
        <f t="shared" si="48"/>
        <v>1103.376</v>
      </c>
      <c r="I2532" s="4">
        <v>37</v>
      </c>
      <c r="J2532" s="116">
        <f t="shared" si="47"/>
        <v>11.277600000000001</v>
      </c>
      <c r="O2532" s="17" t="s">
        <v>2620</v>
      </c>
      <c r="U2532">
        <v>0</v>
      </c>
    </row>
    <row r="2533" spans="2:21">
      <c r="B2533" s="11">
        <v>34603</v>
      </c>
      <c r="F2533" s="4" t="s">
        <v>616</v>
      </c>
      <c r="G2533" s="4">
        <v>3800</v>
      </c>
      <c r="H2533" s="130">
        <f t="shared" si="48"/>
        <v>1158.24</v>
      </c>
      <c r="I2533" s="4">
        <v>30</v>
      </c>
      <c r="J2533" s="116">
        <f t="shared" si="47"/>
        <v>9.1440000000000001</v>
      </c>
      <c r="K2533" s="6" t="s">
        <v>890</v>
      </c>
      <c r="O2533" s="17" t="s">
        <v>2620</v>
      </c>
      <c r="U2533">
        <v>0</v>
      </c>
    </row>
    <row r="2534" spans="2:21">
      <c r="B2534" s="11">
        <v>34603</v>
      </c>
      <c r="F2534" s="4" t="s">
        <v>989</v>
      </c>
      <c r="G2534" s="4">
        <v>3680</v>
      </c>
      <c r="H2534" s="130">
        <f t="shared" si="48"/>
        <v>1121.664</v>
      </c>
      <c r="I2534" s="4">
        <v>25</v>
      </c>
      <c r="J2534" s="116">
        <f t="shared" si="47"/>
        <v>7.62</v>
      </c>
      <c r="O2534" s="17" t="s">
        <v>2620</v>
      </c>
      <c r="U2534">
        <v>0</v>
      </c>
    </row>
    <row r="2535" spans="2:21">
      <c r="B2535" s="11">
        <v>34603</v>
      </c>
      <c r="F2535" s="4" t="s">
        <v>57</v>
      </c>
      <c r="G2535" s="4">
        <v>4000</v>
      </c>
      <c r="H2535" s="130">
        <f t="shared" si="48"/>
        <v>1219.2</v>
      </c>
      <c r="I2535" s="4">
        <v>25</v>
      </c>
      <c r="J2535" s="116">
        <f t="shared" si="47"/>
        <v>7.62</v>
      </c>
      <c r="K2535" s="6" t="s">
        <v>961</v>
      </c>
      <c r="O2535" s="17" t="s">
        <v>2620</v>
      </c>
      <c r="U2535">
        <v>0</v>
      </c>
    </row>
    <row r="2536" spans="2:21">
      <c r="B2536" s="11">
        <v>34604</v>
      </c>
      <c r="F2536" s="4" t="s">
        <v>915</v>
      </c>
      <c r="G2536" s="4">
        <v>3600</v>
      </c>
      <c r="H2536" s="130">
        <f t="shared" si="48"/>
        <v>1097.28</v>
      </c>
      <c r="I2536" s="4">
        <v>15</v>
      </c>
      <c r="J2536" s="116">
        <f t="shared" si="47"/>
        <v>4.5720000000000001</v>
      </c>
      <c r="U2536">
        <v>0</v>
      </c>
    </row>
    <row r="2537" spans="2:21">
      <c r="B2537" s="11">
        <v>34604</v>
      </c>
      <c r="F2537" s="4" t="s">
        <v>917</v>
      </c>
      <c r="G2537" s="4">
        <v>3900</v>
      </c>
      <c r="H2537" s="130">
        <f t="shared" si="48"/>
        <v>1188.72</v>
      </c>
      <c r="I2537" s="4">
        <v>25</v>
      </c>
      <c r="J2537" s="116">
        <f t="shared" si="47"/>
        <v>7.62</v>
      </c>
      <c r="U2537">
        <v>0</v>
      </c>
    </row>
    <row r="2538" spans="2:21">
      <c r="B2538" s="11">
        <v>34605</v>
      </c>
      <c r="F2538" s="4" t="s">
        <v>708</v>
      </c>
      <c r="G2538" s="4">
        <v>5700</v>
      </c>
      <c r="H2538" s="130">
        <f t="shared" si="48"/>
        <v>1737.3600000000001</v>
      </c>
      <c r="I2538" s="4">
        <v>40</v>
      </c>
      <c r="J2538" s="116">
        <f t="shared" si="47"/>
        <v>12.192</v>
      </c>
      <c r="N2538" s="17" t="s">
        <v>2487</v>
      </c>
      <c r="O2538" s="17" t="s">
        <v>2969</v>
      </c>
      <c r="U2538">
        <v>0</v>
      </c>
    </row>
    <row r="2539" spans="2:21">
      <c r="B2539" s="11">
        <v>34605</v>
      </c>
      <c r="F2539" s="4" t="s">
        <v>615</v>
      </c>
      <c r="G2539" s="4">
        <v>5460</v>
      </c>
      <c r="H2539" s="130">
        <f t="shared" si="48"/>
        <v>1664.2080000000001</v>
      </c>
      <c r="I2539" s="4">
        <v>37</v>
      </c>
      <c r="J2539" s="116">
        <f t="shared" si="47"/>
        <v>11.277600000000001</v>
      </c>
      <c r="O2539" s="17" t="s">
        <v>2969</v>
      </c>
      <c r="U2539">
        <v>0</v>
      </c>
    </row>
    <row r="2540" spans="2:21">
      <c r="B2540" s="11">
        <v>34605</v>
      </c>
      <c r="F2540" s="4" t="s">
        <v>552</v>
      </c>
      <c r="G2540" s="4">
        <v>5000</v>
      </c>
      <c r="H2540" s="130">
        <f t="shared" si="48"/>
        <v>1524</v>
      </c>
      <c r="I2540" s="4">
        <v>10</v>
      </c>
      <c r="J2540" s="116">
        <f t="shared" si="47"/>
        <v>3.048</v>
      </c>
      <c r="K2540" s="6" t="s">
        <v>259</v>
      </c>
      <c r="O2540" s="17" t="s">
        <v>2969</v>
      </c>
      <c r="U2540">
        <v>0</v>
      </c>
    </row>
    <row r="2541" spans="2:21">
      <c r="B2541" s="11">
        <v>34605</v>
      </c>
      <c r="F2541" s="4" t="s">
        <v>786</v>
      </c>
      <c r="G2541" s="4">
        <v>5250</v>
      </c>
      <c r="H2541" s="130">
        <f t="shared" si="48"/>
        <v>1600.2</v>
      </c>
      <c r="I2541" s="4">
        <v>6</v>
      </c>
      <c r="J2541" s="116">
        <f t="shared" si="47"/>
        <v>1.8288000000000002</v>
      </c>
      <c r="O2541" s="17" t="s">
        <v>2969</v>
      </c>
      <c r="U2541">
        <v>0</v>
      </c>
    </row>
    <row r="2542" spans="2:21">
      <c r="B2542" s="11">
        <v>34607</v>
      </c>
      <c r="D2542" s="4" t="s">
        <v>1083</v>
      </c>
      <c r="F2542" s="4" t="s">
        <v>556</v>
      </c>
      <c r="G2542" s="4">
        <v>4600</v>
      </c>
      <c r="H2542" s="130">
        <f t="shared" si="48"/>
        <v>1402.0800000000002</v>
      </c>
      <c r="I2542" s="4">
        <v>50</v>
      </c>
      <c r="J2542" s="116">
        <f t="shared" si="47"/>
        <v>15.24</v>
      </c>
      <c r="N2542" s="17" t="s">
        <v>2488</v>
      </c>
      <c r="O2542" s="17" t="s">
        <v>2969</v>
      </c>
      <c r="U2542">
        <v>0</v>
      </c>
    </row>
    <row r="2543" spans="2:21">
      <c r="B2543" s="11">
        <v>34607</v>
      </c>
      <c r="D2543" s="4" t="s">
        <v>1083</v>
      </c>
      <c r="F2543" s="4" t="s">
        <v>628</v>
      </c>
      <c r="G2543" s="4">
        <v>5100</v>
      </c>
      <c r="H2543" s="130">
        <f t="shared" si="48"/>
        <v>1554.48</v>
      </c>
      <c r="I2543" s="4">
        <v>20</v>
      </c>
      <c r="J2543" s="116">
        <f t="shared" si="47"/>
        <v>6.0960000000000001</v>
      </c>
      <c r="O2543" s="17" t="s">
        <v>2969</v>
      </c>
      <c r="U2543">
        <v>0</v>
      </c>
    </row>
    <row r="2544" spans="2:21">
      <c r="B2544" s="11">
        <v>34608</v>
      </c>
      <c r="D2544" s="4">
        <v>15</v>
      </c>
      <c r="F2544" s="4" t="s">
        <v>689</v>
      </c>
      <c r="G2544" s="4">
        <v>4200</v>
      </c>
      <c r="H2544" s="130">
        <f t="shared" si="48"/>
        <v>1280.1600000000001</v>
      </c>
      <c r="I2544" s="4">
        <v>55</v>
      </c>
      <c r="J2544" s="116">
        <f t="shared" si="47"/>
        <v>16.763999999999999</v>
      </c>
      <c r="N2544" s="17" t="s">
        <v>2489</v>
      </c>
      <c r="O2544" s="17" t="s">
        <v>2969</v>
      </c>
      <c r="U2544">
        <v>0</v>
      </c>
    </row>
    <row r="2545" spans="2:21">
      <c r="B2545" s="11">
        <v>34608</v>
      </c>
      <c r="D2545" s="4">
        <v>15</v>
      </c>
      <c r="F2545" s="4" t="s">
        <v>106</v>
      </c>
      <c r="G2545" s="4">
        <v>4380</v>
      </c>
      <c r="H2545" s="130">
        <f t="shared" si="48"/>
        <v>1335.0240000000001</v>
      </c>
      <c r="I2545" s="4">
        <v>25</v>
      </c>
      <c r="J2545" s="116">
        <f t="shared" si="47"/>
        <v>7.62</v>
      </c>
      <c r="O2545" s="17" t="s">
        <v>2969</v>
      </c>
      <c r="U2545">
        <v>0</v>
      </c>
    </row>
    <row r="2546" spans="2:21">
      <c r="B2546" s="11">
        <v>34608</v>
      </c>
      <c r="D2546" s="4">
        <v>15</v>
      </c>
      <c r="F2546" s="4" t="s">
        <v>109</v>
      </c>
      <c r="G2546" s="4">
        <v>4800</v>
      </c>
      <c r="H2546" s="130">
        <f t="shared" si="48"/>
        <v>1463.04</v>
      </c>
      <c r="I2546" s="4">
        <v>50</v>
      </c>
      <c r="J2546" s="116">
        <f t="shared" si="47"/>
        <v>15.24</v>
      </c>
      <c r="O2546" s="17" t="s">
        <v>2969</v>
      </c>
      <c r="U2546">
        <v>0</v>
      </c>
    </row>
    <row r="2547" spans="2:21">
      <c r="B2547" s="11">
        <v>34608</v>
      </c>
      <c r="D2547" s="4">
        <v>15</v>
      </c>
      <c r="F2547" s="4" t="s">
        <v>570</v>
      </c>
      <c r="G2547" s="4">
        <v>5100</v>
      </c>
      <c r="H2547" s="130">
        <f t="shared" si="48"/>
        <v>1554.48</v>
      </c>
      <c r="I2547" s="4">
        <v>60</v>
      </c>
      <c r="J2547" s="116">
        <f t="shared" si="47"/>
        <v>18.288</v>
      </c>
      <c r="O2547" s="17" t="s">
        <v>2969</v>
      </c>
      <c r="U2547">
        <v>0</v>
      </c>
    </row>
    <row r="2548" spans="2:21">
      <c r="B2548" s="11">
        <v>34608</v>
      </c>
      <c r="D2548" s="4">
        <v>15</v>
      </c>
      <c r="F2548" s="4" t="s">
        <v>701</v>
      </c>
      <c r="G2548" s="4">
        <v>4950</v>
      </c>
      <c r="H2548" s="130">
        <f t="shared" si="48"/>
        <v>1508.76</v>
      </c>
      <c r="I2548" s="4">
        <v>40</v>
      </c>
      <c r="J2548" s="116">
        <f t="shared" si="47"/>
        <v>12.192</v>
      </c>
      <c r="O2548" s="17" t="s">
        <v>2969</v>
      </c>
      <c r="U2548">
        <v>0</v>
      </c>
    </row>
    <row r="2549" spans="2:21">
      <c r="B2549" s="11">
        <v>34610</v>
      </c>
      <c r="F2549" s="4" t="s">
        <v>580</v>
      </c>
      <c r="G2549" s="4">
        <v>5900</v>
      </c>
      <c r="H2549" s="130">
        <f t="shared" si="48"/>
        <v>1798.3200000000002</v>
      </c>
      <c r="I2549" s="4">
        <v>40</v>
      </c>
      <c r="J2549" s="116">
        <f t="shared" si="47"/>
        <v>12.192</v>
      </c>
      <c r="N2549" s="17" t="s">
        <v>2490</v>
      </c>
      <c r="O2549" s="17" t="s">
        <v>2969</v>
      </c>
      <c r="U2549">
        <v>0</v>
      </c>
    </row>
    <row r="2550" spans="2:21">
      <c r="B2550" s="11">
        <v>34610</v>
      </c>
      <c r="F2550" s="4" t="s">
        <v>68</v>
      </c>
      <c r="G2550" s="4">
        <v>5380</v>
      </c>
      <c r="H2550" s="130">
        <f t="shared" si="48"/>
        <v>1639.8240000000001</v>
      </c>
      <c r="I2550" s="4">
        <v>30</v>
      </c>
      <c r="J2550" s="116">
        <f t="shared" si="47"/>
        <v>9.1440000000000001</v>
      </c>
      <c r="O2550" s="17" t="s">
        <v>2969</v>
      </c>
      <c r="U2550">
        <v>0</v>
      </c>
    </row>
    <row r="2551" spans="2:21">
      <c r="B2551" s="11">
        <v>34610</v>
      </c>
      <c r="F2551" s="4" t="s">
        <v>1273</v>
      </c>
      <c r="G2551" s="4">
        <v>5200</v>
      </c>
      <c r="H2551" s="130">
        <f t="shared" si="48"/>
        <v>1584.96</v>
      </c>
      <c r="I2551" s="4">
        <v>10</v>
      </c>
      <c r="J2551" s="116">
        <f t="shared" si="47"/>
        <v>3.048</v>
      </c>
      <c r="K2551" s="6" t="s">
        <v>567</v>
      </c>
      <c r="O2551" s="17" t="s">
        <v>2969</v>
      </c>
      <c r="U2551">
        <v>0</v>
      </c>
    </row>
    <row r="2552" spans="2:21">
      <c r="B2552" s="11">
        <v>34611</v>
      </c>
      <c r="D2552" s="4">
        <v>15</v>
      </c>
      <c r="F2552" s="4" t="s">
        <v>763</v>
      </c>
      <c r="G2552" s="4">
        <v>5050</v>
      </c>
      <c r="H2552" s="130">
        <f t="shared" si="48"/>
        <v>1539.24</v>
      </c>
      <c r="I2552" s="4">
        <v>30</v>
      </c>
      <c r="J2552" s="116">
        <f t="shared" si="47"/>
        <v>9.1440000000000001</v>
      </c>
      <c r="N2552" s="17" t="s">
        <v>2491</v>
      </c>
      <c r="O2552" s="17" t="s">
        <v>2969</v>
      </c>
      <c r="U2552">
        <v>0</v>
      </c>
    </row>
    <row r="2553" spans="2:21">
      <c r="B2553" s="11">
        <v>34611</v>
      </c>
      <c r="D2553" s="4">
        <v>15</v>
      </c>
      <c r="F2553" s="4" t="s">
        <v>763</v>
      </c>
      <c r="G2553" s="4">
        <v>5300</v>
      </c>
      <c r="H2553" s="130">
        <f t="shared" si="48"/>
        <v>1615.44</v>
      </c>
      <c r="I2553" s="4">
        <v>50</v>
      </c>
      <c r="J2553" s="116">
        <f t="shared" si="47"/>
        <v>15.24</v>
      </c>
      <c r="O2553" s="17" t="s">
        <v>2969</v>
      </c>
      <c r="U2553">
        <v>0</v>
      </c>
    </row>
    <row r="2554" spans="2:21">
      <c r="B2554" s="11">
        <v>34611</v>
      </c>
      <c r="D2554" s="4">
        <v>15</v>
      </c>
      <c r="F2554" s="4" t="s">
        <v>2492</v>
      </c>
      <c r="G2554" s="4">
        <v>5300</v>
      </c>
      <c r="H2554" s="130">
        <f t="shared" si="48"/>
        <v>1615.44</v>
      </c>
      <c r="I2554" s="4">
        <v>35</v>
      </c>
      <c r="J2554" s="116">
        <f t="shared" si="47"/>
        <v>10.668000000000001</v>
      </c>
      <c r="O2554" s="17" t="s">
        <v>2969</v>
      </c>
      <c r="U2554">
        <v>0</v>
      </c>
    </row>
    <row r="2555" spans="2:21">
      <c r="B2555" s="11">
        <v>34611</v>
      </c>
      <c r="D2555" s="4">
        <v>15</v>
      </c>
      <c r="F2555" s="4" t="s">
        <v>2492</v>
      </c>
      <c r="G2555" s="4">
        <v>5300</v>
      </c>
      <c r="H2555" s="130">
        <f t="shared" si="48"/>
        <v>1615.44</v>
      </c>
      <c r="I2555" s="4">
        <v>15</v>
      </c>
      <c r="J2555" s="116">
        <f t="shared" si="47"/>
        <v>4.5720000000000001</v>
      </c>
      <c r="O2555" s="17" t="s">
        <v>2969</v>
      </c>
      <c r="U2555">
        <v>0</v>
      </c>
    </row>
    <row r="2556" spans="2:21">
      <c r="B2556" s="11">
        <v>34611</v>
      </c>
      <c r="D2556" s="4">
        <v>15</v>
      </c>
      <c r="F2556" s="4" t="s">
        <v>2494</v>
      </c>
      <c r="G2556" s="4">
        <v>5150</v>
      </c>
      <c r="H2556" s="130">
        <f t="shared" si="48"/>
        <v>1569.72</v>
      </c>
      <c r="I2556" s="4">
        <v>86</v>
      </c>
      <c r="J2556" s="116">
        <f t="shared" si="47"/>
        <v>26.212800000000001</v>
      </c>
      <c r="O2556" s="17" t="s">
        <v>2969</v>
      </c>
      <c r="P2556" s="17" t="s">
        <v>2493</v>
      </c>
      <c r="U2556">
        <v>0</v>
      </c>
    </row>
    <row r="2557" spans="2:21">
      <c r="B2557" s="11">
        <v>34613</v>
      </c>
      <c r="D2557" s="4" t="s">
        <v>2013</v>
      </c>
      <c r="F2557" s="4" t="s">
        <v>273</v>
      </c>
      <c r="G2557" s="4">
        <v>3180</v>
      </c>
      <c r="H2557" s="130">
        <f t="shared" si="48"/>
        <v>969.26400000000001</v>
      </c>
      <c r="I2557" s="4">
        <v>40</v>
      </c>
      <c r="J2557" s="116">
        <f t="shared" si="47"/>
        <v>12.192</v>
      </c>
      <c r="N2557" s="17" t="s">
        <v>2495</v>
      </c>
      <c r="O2557" s="17" t="s">
        <v>2856</v>
      </c>
      <c r="U2557">
        <v>0</v>
      </c>
    </row>
    <row r="2558" spans="2:21">
      <c r="B2558" s="11">
        <v>34616</v>
      </c>
      <c r="D2558" s="4">
        <v>16</v>
      </c>
      <c r="F2558" s="4" t="s">
        <v>849</v>
      </c>
      <c r="G2558" s="4">
        <v>4600</v>
      </c>
      <c r="H2558" s="130">
        <f t="shared" si="48"/>
        <v>1402.0800000000002</v>
      </c>
      <c r="I2558" s="4">
        <v>40</v>
      </c>
      <c r="J2558" s="116">
        <f t="shared" si="47"/>
        <v>12.192</v>
      </c>
      <c r="N2558" s="17" t="s">
        <v>2496</v>
      </c>
      <c r="O2558" s="17" t="s">
        <v>2858</v>
      </c>
      <c r="U2558">
        <v>0</v>
      </c>
    </row>
    <row r="2559" spans="2:21">
      <c r="B2559" s="11">
        <v>34616</v>
      </c>
      <c r="D2559" s="4">
        <v>16</v>
      </c>
      <c r="F2559" s="4" t="s">
        <v>952</v>
      </c>
      <c r="G2559" s="4">
        <v>4940</v>
      </c>
      <c r="H2559" s="130">
        <f t="shared" si="48"/>
        <v>1505.712</v>
      </c>
      <c r="I2559" s="4">
        <v>20</v>
      </c>
      <c r="J2559" s="116">
        <f t="shared" si="47"/>
        <v>6.0960000000000001</v>
      </c>
      <c r="K2559" s="6" t="s">
        <v>241</v>
      </c>
      <c r="O2559" s="17" t="s">
        <v>2858</v>
      </c>
      <c r="U2559">
        <v>0</v>
      </c>
    </row>
    <row r="2560" spans="2:21">
      <c r="B2560" s="11">
        <v>34617</v>
      </c>
      <c r="D2560" s="4" t="s">
        <v>2032</v>
      </c>
      <c r="F2560" s="4" t="s">
        <v>111</v>
      </c>
      <c r="G2560" s="4">
        <v>4750</v>
      </c>
      <c r="H2560" s="130">
        <f t="shared" si="48"/>
        <v>1447.8000000000002</v>
      </c>
      <c r="I2560" s="4">
        <v>65</v>
      </c>
      <c r="J2560" s="116">
        <f t="shared" si="47"/>
        <v>19.812000000000001</v>
      </c>
      <c r="P2560" s="6" t="s">
        <v>2497</v>
      </c>
      <c r="U2560">
        <v>0</v>
      </c>
    </row>
    <row r="2561" spans="2:21">
      <c r="B2561" s="11">
        <v>34617</v>
      </c>
      <c r="D2561" s="4" t="s">
        <v>2032</v>
      </c>
      <c r="F2561" s="4" t="s">
        <v>111</v>
      </c>
      <c r="G2561" s="4">
        <v>4850</v>
      </c>
      <c r="H2561" s="130">
        <f t="shared" si="48"/>
        <v>1478.28</v>
      </c>
      <c r="I2561" s="4">
        <v>43</v>
      </c>
      <c r="J2561" s="116">
        <f t="shared" si="47"/>
        <v>13.106400000000001</v>
      </c>
      <c r="P2561" s="6" t="s">
        <v>2498</v>
      </c>
      <c r="U2561">
        <v>0</v>
      </c>
    </row>
    <row r="2562" spans="2:21">
      <c r="B2562" s="11">
        <v>34618</v>
      </c>
      <c r="G2562" s="4">
        <v>4800</v>
      </c>
      <c r="H2562" s="130">
        <f t="shared" si="48"/>
        <v>1463.04</v>
      </c>
      <c r="I2562" s="4">
        <v>130</v>
      </c>
      <c r="J2562" s="116">
        <f t="shared" si="47"/>
        <v>39.624000000000002</v>
      </c>
      <c r="N2562" s="17" t="s">
        <v>2488</v>
      </c>
      <c r="O2562" s="17" t="s">
        <v>2969</v>
      </c>
      <c r="U2562">
        <v>0</v>
      </c>
    </row>
    <row r="2563" spans="2:21">
      <c r="B2563" s="11">
        <v>34619</v>
      </c>
      <c r="D2563" s="4">
        <v>16</v>
      </c>
      <c r="F2563" s="4" t="s">
        <v>169</v>
      </c>
      <c r="G2563" s="4">
        <v>4500</v>
      </c>
      <c r="H2563" s="130">
        <f t="shared" si="48"/>
        <v>1371.6000000000001</v>
      </c>
      <c r="I2563" s="4">
        <v>28</v>
      </c>
      <c r="J2563" s="116">
        <f t="shared" si="47"/>
        <v>8.5343999999999998</v>
      </c>
      <c r="N2563" s="17" t="s">
        <v>2499</v>
      </c>
      <c r="O2563" s="17" t="s">
        <v>2856</v>
      </c>
      <c r="U2563">
        <v>0</v>
      </c>
    </row>
    <row r="2564" spans="2:21">
      <c r="B2564" s="11">
        <v>34623</v>
      </c>
      <c r="D2564" s="4">
        <v>10</v>
      </c>
      <c r="F2564" s="4" t="s">
        <v>263</v>
      </c>
      <c r="G2564" s="4">
        <v>4360</v>
      </c>
      <c r="H2564" s="130">
        <f t="shared" si="48"/>
        <v>1328.9280000000001</v>
      </c>
      <c r="I2564" s="4">
        <v>30</v>
      </c>
      <c r="J2564" s="116">
        <f t="shared" si="47"/>
        <v>9.1440000000000001</v>
      </c>
      <c r="N2564" s="17" t="s">
        <v>2500</v>
      </c>
      <c r="O2564" s="17" t="s">
        <v>2969</v>
      </c>
      <c r="U2564">
        <v>0</v>
      </c>
    </row>
    <row r="2565" spans="2:21">
      <c r="B2565" s="11">
        <v>34623</v>
      </c>
      <c r="D2565" s="4">
        <v>10</v>
      </c>
      <c r="F2565" s="4" t="s">
        <v>851</v>
      </c>
      <c r="G2565" s="4">
        <v>4750</v>
      </c>
      <c r="H2565" s="130">
        <f t="shared" si="48"/>
        <v>1447.8000000000002</v>
      </c>
      <c r="I2565" s="4">
        <v>75</v>
      </c>
      <c r="J2565" s="116">
        <f t="shared" si="47"/>
        <v>22.86</v>
      </c>
      <c r="O2565" s="17" t="s">
        <v>2969</v>
      </c>
      <c r="U2565">
        <v>0</v>
      </c>
    </row>
    <row r="2566" spans="2:21">
      <c r="B2566" s="11">
        <v>34623</v>
      </c>
      <c r="D2566" s="4">
        <v>10</v>
      </c>
      <c r="G2566" s="4">
        <v>4600</v>
      </c>
      <c r="H2566" s="130">
        <f t="shared" si="48"/>
        <v>1402.0800000000002</v>
      </c>
      <c r="I2566" s="4">
        <v>60</v>
      </c>
      <c r="J2566" s="116">
        <f t="shared" si="47"/>
        <v>18.288</v>
      </c>
      <c r="O2566" s="17" t="s">
        <v>2969</v>
      </c>
      <c r="U2566">
        <v>0</v>
      </c>
    </row>
    <row r="2567" spans="2:21">
      <c r="B2567" s="11">
        <v>34791</v>
      </c>
      <c r="C2567" s="6" t="s">
        <v>2077</v>
      </c>
      <c r="F2567" s="4" t="s">
        <v>708</v>
      </c>
      <c r="G2567" s="4">
        <v>2750</v>
      </c>
      <c r="H2567" s="130">
        <f t="shared" si="48"/>
        <v>838.2</v>
      </c>
      <c r="I2567" s="4">
        <v>15</v>
      </c>
      <c r="J2567" s="116">
        <f t="shared" ref="J2567:J2822" si="49">I2567*0.3048</f>
        <v>4.5720000000000001</v>
      </c>
      <c r="K2567" s="6" t="s">
        <v>567</v>
      </c>
      <c r="U2567">
        <v>0</v>
      </c>
    </row>
    <row r="2568" spans="2:21">
      <c r="B2568" s="11">
        <v>34792</v>
      </c>
      <c r="D2568" s="4" t="s">
        <v>1851</v>
      </c>
      <c r="F2568" s="4" t="s">
        <v>655</v>
      </c>
      <c r="G2568" s="4">
        <v>3500</v>
      </c>
      <c r="H2568" s="130">
        <f t="shared" si="48"/>
        <v>1066.8</v>
      </c>
      <c r="I2568" s="4">
        <v>15</v>
      </c>
      <c r="J2568" s="116">
        <f t="shared" si="49"/>
        <v>4.5720000000000001</v>
      </c>
      <c r="N2568" s="17" t="s">
        <v>2501</v>
      </c>
      <c r="O2568" s="17" t="s">
        <v>2843</v>
      </c>
      <c r="U2568">
        <v>0</v>
      </c>
    </row>
    <row r="2569" spans="2:21">
      <c r="B2569" s="11">
        <v>34792</v>
      </c>
      <c r="D2569" s="4" t="s">
        <v>1851</v>
      </c>
      <c r="F2569" s="4" t="s">
        <v>577</v>
      </c>
      <c r="G2569" s="4">
        <v>3150</v>
      </c>
      <c r="H2569" s="130">
        <f t="shared" si="48"/>
        <v>960.12</v>
      </c>
      <c r="I2569" s="4">
        <v>35</v>
      </c>
      <c r="J2569" s="116">
        <f t="shared" si="49"/>
        <v>10.668000000000001</v>
      </c>
      <c r="K2569" s="6" t="s">
        <v>120</v>
      </c>
      <c r="O2569" s="17" t="s">
        <v>2843</v>
      </c>
      <c r="U2569">
        <v>0</v>
      </c>
    </row>
    <row r="2570" spans="2:21">
      <c r="B2570" s="11">
        <v>34793</v>
      </c>
      <c r="D2570" s="4" t="s">
        <v>1698</v>
      </c>
      <c r="F2570" s="4" t="s">
        <v>1515</v>
      </c>
      <c r="G2570" s="4">
        <v>3150</v>
      </c>
      <c r="H2570" s="130">
        <f t="shared" si="48"/>
        <v>960.12</v>
      </c>
      <c r="I2570" s="4">
        <v>15</v>
      </c>
      <c r="J2570" s="116">
        <f t="shared" si="49"/>
        <v>4.5720000000000001</v>
      </c>
      <c r="K2570" s="6" t="s">
        <v>171</v>
      </c>
      <c r="N2570" s="17" t="s">
        <v>2502</v>
      </c>
      <c r="O2570" s="17" t="s">
        <v>2997</v>
      </c>
      <c r="U2570">
        <v>0</v>
      </c>
    </row>
    <row r="2571" spans="2:21">
      <c r="B2571" s="11">
        <v>34793</v>
      </c>
      <c r="D2571" s="4" t="s">
        <v>1698</v>
      </c>
      <c r="F2571" s="4" t="s">
        <v>580</v>
      </c>
      <c r="G2571" s="4">
        <v>3450</v>
      </c>
      <c r="H2571" s="130">
        <f t="shared" si="48"/>
        <v>1051.56</v>
      </c>
      <c r="I2571" s="4">
        <v>32</v>
      </c>
      <c r="J2571" s="116">
        <f t="shared" si="49"/>
        <v>9.7536000000000005</v>
      </c>
      <c r="K2571" s="6" t="s">
        <v>315</v>
      </c>
      <c r="O2571" s="17" t="s">
        <v>2997</v>
      </c>
      <c r="U2571">
        <v>0</v>
      </c>
    </row>
    <row r="2572" spans="2:21">
      <c r="B2572" s="11">
        <v>34795</v>
      </c>
      <c r="D2572" s="4">
        <v>8</v>
      </c>
      <c r="F2572" s="4" t="s">
        <v>1544</v>
      </c>
      <c r="G2572" s="4">
        <v>2600</v>
      </c>
      <c r="H2572" s="130">
        <f t="shared" si="48"/>
        <v>792.48</v>
      </c>
      <c r="I2572" s="4">
        <v>40</v>
      </c>
      <c r="J2572" s="116">
        <f t="shared" si="49"/>
        <v>12.192</v>
      </c>
      <c r="U2572">
        <v>0</v>
      </c>
    </row>
    <row r="2573" spans="2:21">
      <c r="B2573" s="11">
        <v>34795</v>
      </c>
      <c r="D2573" s="4">
        <v>8</v>
      </c>
      <c r="F2573" s="4" t="s">
        <v>525</v>
      </c>
      <c r="G2573" s="4">
        <v>2930</v>
      </c>
      <c r="H2573" s="130">
        <f t="shared" si="48"/>
        <v>893.06400000000008</v>
      </c>
      <c r="I2573" s="4">
        <v>100</v>
      </c>
      <c r="J2573" s="116">
        <f t="shared" si="49"/>
        <v>30.48</v>
      </c>
      <c r="U2573">
        <v>0</v>
      </c>
    </row>
    <row r="2574" spans="2:21">
      <c r="B2574" s="11">
        <v>34795</v>
      </c>
      <c r="D2574" s="4">
        <v>8</v>
      </c>
      <c r="F2574" s="4" t="s">
        <v>78</v>
      </c>
      <c r="G2574" s="4">
        <v>3350</v>
      </c>
      <c r="H2574" s="130">
        <f t="shared" ref="H2574:H2847" si="50">G2574*0.3048</f>
        <v>1021.08</v>
      </c>
      <c r="I2574" s="4">
        <v>25</v>
      </c>
      <c r="J2574" s="116">
        <f t="shared" si="49"/>
        <v>7.62</v>
      </c>
      <c r="K2574" s="6" t="s">
        <v>495</v>
      </c>
      <c r="U2574">
        <v>0</v>
      </c>
    </row>
    <row r="2575" spans="2:21">
      <c r="B2575" s="11">
        <v>34797</v>
      </c>
      <c r="D2575" s="4">
        <v>9</v>
      </c>
      <c r="F2575" s="4" t="s">
        <v>1358</v>
      </c>
      <c r="G2575" s="4">
        <v>2500</v>
      </c>
      <c r="H2575" s="130">
        <f t="shared" si="50"/>
        <v>762</v>
      </c>
      <c r="I2575" s="4">
        <v>40</v>
      </c>
      <c r="J2575" s="116">
        <f t="shared" si="49"/>
        <v>12.192</v>
      </c>
      <c r="N2575" s="17" t="s">
        <v>2503</v>
      </c>
      <c r="O2575" s="17" t="s">
        <v>2998</v>
      </c>
      <c r="U2575">
        <v>0</v>
      </c>
    </row>
    <row r="2576" spans="2:21">
      <c r="B2576" s="11">
        <v>34798</v>
      </c>
      <c r="D2576" s="4">
        <v>9</v>
      </c>
      <c r="F2576" s="4" t="s">
        <v>547</v>
      </c>
      <c r="G2576" s="4">
        <v>2600</v>
      </c>
      <c r="H2576" s="130">
        <f t="shared" si="50"/>
        <v>792.48</v>
      </c>
      <c r="I2576" s="4">
        <v>30</v>
      </c>
      <c r="J2576" s="116">
        <f t="shared" si="49"/>
        <v>9.1440000000000001</v>
      </c>
      <c r="K2576" s="6" t="s">
        <v>29</v>
      </c>
      <c r="U2576">
        <v>0</v>
      </c>
    </row>
    <row r="2577" spans="2:21">
      <c r="B2577" s="11">
        <v>34799</v>
      </c>
      <c r="D2577" s="4">
        <v>4</v>
      </c>
      <c r="F2577" s="4" t="s">
        <v>1957</v>
      </c>
      <c r="G2577" s="4">
        <v>3250</v>
      </c>
      <c r="H2577" s="130">
        <f t="shared" si="50"/>
        <v>990.6</v>
      </c>
      <c r="I2577" s="4">
        <v>16</v>
      </c>
      <c r="J2577" s="116">
        <f t="shared" si="49"/>
        <v>4.8768000000000002</v>
      </c>
      <c r="N2577" s="17" t="s">
        <v>2504</v>
      </c>
      <c r="O2577" s="17" t="s">
        <v>2999</v>
      </c>
      <c r="U2577">
        <v>0</v>
      </c>
    </row>
    <row r="2578" spans="2:21">
      <c r="B2578" s="11">
        <v>34802</v>
      </c>
      <c r="C2578" s="6" t="s">
        <v>2077</v>
      </c>
      <c r="G2578" s="4">
        <v>3250</v>
      </c>
      <c r="H2578" s="130">
        <f t="shared" si="50"/>
        <v>990.6</v>
      </c>
      <c r="I2578" s="4">
        <v>30</v>
      </c>
      <c r="J2578" s="116">
        <f t="shared" si="49"/>
        <v>9.1440000000000001</v>
      </c>
      <c r="U2578">
        <v>0</v>
      </c>
    </row>
    <row r="2579" spans="2:21">
      <c r="B2579" s="11">
        <v>34802</v>
      </c>
      <c r="C2579" s="6" t="s">
        <v>2077</v>
      </c>
      <c r="G2579" s="4">
        <v>3000</v>
      </c>
      <c r="H2579" s="130">
        <f t="shared" si="50"/>
        <v>914.40000000000009</v>
      </c>
      <c r="I2579" s="4">
        <v>30</v>
      </c>
      <c r="J2579" s="116">
        <f t="shared" si="49"/>
        <v>9.1440000000000001</v>
      </c>
      <c r="U2579">
        <v>0</v>
      </c>
    </row>
    <row r="2580" spans="2:21">
      <c r="B2580" s="11">
        <v>34804</v>
      </c>
      <c r="C2580" s="6" t="s">
        <v>2077</v>
      </c>
      <c r="D2580" s="4" t="s">
        <v>1828</v>
      </c>
      <c r="F2580" s="4" t="s">
        <v>71</v>
      </c>
      <c r="G2580" s="4">
        <v>3460</v>
      </c>
      <c r="H2580" s="130">
        <f t="shared" si="50"/>
        <v>1054.6079999999999</v>
      </c>
      <c r="I2580" s="4">
        <v>30</v>
      </c>
      <c r="J2580" s="116">
        <f t="shared" si="49"/>
        <v>9.1440000000000001</v>
      </c>
      <c r="K2580" s="6" t="s">
        <v>1141</v>
      </c>
      <c r="U2580">
        <v>0</v>
      </c>
    </row>
    <row r="2581" spans="2:21">
      <c r="B2581" s="11">
        <v>34805</v>
      </c>
      <c r="C2581" s="6" t="s">
        <v>2077</v>
      </c>
      <c r="D2581" s="4">
        <v>26</v>
      </c>
      <c r="F2581" s="4" t="s">
        <v>786</v>
      </c>
      <c r="G2581" s="4">
        <v>2600</v>
      </c>
      <c r="H2581" s="130">
        <f t="shared" si="50"/>
        <v>792.48</v>
      </c>
      <c r="I2581" s="4">
        <v>40</v>
      </c>
      <c r="J2581" s="116">
        <f t="shared" si="49"/>
        <v>12.192</v>
      </c>
      <c r="K2581" s="6" t="s">
        <v>411</v>
      </c>
      <c r="P2581" s="6" t="s">
        <v>2505</v>
      </c>
      <c r="U2581">
        <v>0</v>
      </c>
    </row>
    <row r="2582" spans="2:21">
      <c r="B2582" s="11">
        <v>34806</v>
      </c>
      <c r="C2582" s="6" t="s">
        <v>2077</v>
      </c>
      <c r="D2582" s="4">
        <v>34</v>
      </c>
      <c r="G2582" s="4">
        <v>3200</v>
      </c>
      <c r="H2582" s="130">
        <f t="shared" si="50"/>
        <v>975.36</v>
      </c>
      <c r="I2582" s="4">
        <v>40</v>
      </c>
      <c r="J2582" s="116">
        <f t="shared" si="49"/>
        <v>12.192</v>
      </c>
      <c r="K2582" s="6" t="s">
        <v>22</v>
      </c>
      <c r="U2582">
        <v>0</v>
      </c>
    </row>
    <row r="2583" spans="2:21">
      <c r="B2583" s="11">
        <v>34806</v>
      </c>
      <c r="C2583" s="6" t="s">
        <v>2077</v>
      </c>
      <c r="D2583" s="4">
        <v>34</v>
      </c>
      <c r="G2583" s="4">
        <v>3050</v>
      </c>
      <c r="H2583" s="130">
        <f t="shared" si="50"/>
        <v>929.6400000000001</v>
      </c>
      <c r="I2583" s="4">
        <v>30</v>
      </c>
      <c r="J2583" s="116">
        <f t="shared" si="49"/>
        <v>9.1440000000000001</v>
      </c>
      <c r="K2583" s="6" t="s">
        <v>221</v>
      </c>
      <c r="P2583" s="6" t="s">
        <v>2506</v>
      </c>
      <c r="U2583">
        <v>0</v>
      </c>
    </row>
    <row r="2584" spans="2:21">
      <c r="B2584" s="11">
        <v>34806</v>
      </c>
      <c r="C2584" s="6" t="s">
        <v>2077</v>
      </c>
      <c r="D2584" s="4">
        <v>34</v>
      </c>
      <c r="G2584" s="4">
        <v>2900</v>
      </c>
      <c r="H2584" s="130">
        <f t="shared" si="50"/>
        <v>883.92000000000007</v>
      </c>
      <c r="I2584" s="4">
        <v>35</v>
      </c>
      <c r="J2584" s="116">
        <f t="shared" si="49"/>
        <v>10.668000000000001</v>
      </c>
      <c r="K2584" s="6" t="s">
        <v>112</v>
      </c>
      <c r="U2584">
        <v>0</v>
      </c>
    </row>
    <row r="2585" spans="2:21">
      <c r="B2585" s="11">
        <v>34808</v>
      </c>
      <c r="C2585" s="6" t="s">
        <v>2077</v>
      </c>
      <c r="D2585" s="4" t="s">
        <v>2363</v>
      </c>
      <c r="F2585" s="4" t="s">
        <v>556</v>
      </c>
      <c r="G2585" s="4">
        <v>2950</v>
      </c>
      <c r="H2585" s="130">
        <f t="shared" si="50"/>
        <v>899.16000000000008</v>
      </c>
      <c r="I2585" s="4">
        <v>45</v>
      </c>
      <c r="J2585" s="116">
        <f t="shared" si="49"/>
        <v>13.716000000000001</v>
      </c>
      <c r="K2585" s="6" t="s">
        <v>104</v>
      </c>
      <c r="N2585" s="17" t="s">
        <v>2507</v>
      </c>
      <c r="O2585" s="17" t="s">
        <v>2835</v>
      </c>
      <c r="U2585">
        <v>0</v>
      </c>
    </row>
    <row r="2586" spans="2:21">
      <c r="B2586" s="11">
        <v>34808</v>
      </c>
      <c r="C2586" s="6" t="s">
        <v>2077</v>
      </c>
      <c r="D2586" s="4" t="s">
        <v>2363</v>
      </c>
      <c r="F2586" s="4" t="s">
        <v>558</v>
      </c>
      <c r="G2586" s="4">
        <v>2880</v>
      </c>
      <c r="H2586" s="130">
        <f t="shared" si="50"/>
        <v>877.82400000000007</v>
      </c>
      <c r="I2586" s="4">
        <v>60</v>
      </c>
      <c r="J2586" s="116">
        <f t="shared" si="49"/>
        <v>18.288</v>
      </c>
      <c r="O2586" s="17" t="s">
        <v>2835</v>
      </c>
      <c r="U2586">
        <v>0</v>
      </c>
    </row>
    <row r="2587" spans="2:21">
      <c r="B2587" s="11">
        <v>34808</v>
      </c>
      <c r="C2587" s="6" t="s">
        <v>2077</v>
      </c>
      <c r="D2587" s="4" t="s">
        <v>2363</v>
      </c>
      <c r="F2587" s="4" t="s">
        <v>628</v>
      </c>
      <c r="G2587" s="4">
        <v>3100</v>
      </c>
      <c r="H2587" s="130">
        <f t="shared" si="50"/>
        <v>944.88</v>
      </c>
      <c r="I2587" s="4">
        <v>15</v>
      </c>
      <c r="J2587" s="116">
        <f t="shared" si="49"/>
        <v>4.5720000000000001</v>
      </c>
      <c r="K2587" s="6" t="s">
        <v>104</v>
      </c>
      <c r="O2587" s="17" t="s">
        <v>2835</v>
      </c>
      <c r="U2587">
        <v>0</v>
      </c>
    </row>
    <row r="2588" spans="2:21">
      <c r="B2588" s="11">
        <v>34810</v>
      </c>
      <c r="C2588" s="6" t="s">
        <v>2077</v>
      </c>
      <c r="D2588" s="4" t="s">
        <v>361</v>
      </c>
      <c r="F2588" s="4" t="s">
        <v>561</v>
      </c>
      <c r="G2588" s="4">
        <v>2300</v>
      </c>
      <c r="H2588" s="130">
        <f t="shared" si="50"/>
        <v>701.04000000000008</v>
      </c>
      <c r="I2588" s="4">
        <v>30</v>
      </c>
      <c r="J2588" s="116">
        <f t="shared" si="49"/>
        <v>9.1440000000000001</v>
      </c>
      <c r="K2588" s="6" t="s">
        <v>22</v>
      </c>
      <c r="U2588">
        <v>0</v>
      </c>
    </row>
    <row r="2589" spans="2:21">
      <c r="B2589" s="11">
        <v>34810</v>
      </c>
      <c r="C2589" s="6" t="s">
        <v>2077</v>
      </c>
      <c r="D2589" s="4" t="s">
        <v>361</v>
      </c>
      <c r="F2589" s="4" t="s">
        <v>701</v>
      </c>
      <c r="G2589" s="4">
        <v>2740</v>
      </c>
      <c r="H2589" s="130">
        <f t="shared" si="50"/>
        <v>835.15200000000004</v>
      </c>
      <c r="I2589" s="4">
        <v>45</v>
      </c>
      <c r="J2589" s="116">
        <f t="shared" si="49"/>
        <v>13.716000000000001</v>
      </c>
      <c r="K2589" s="6" t="s">
        <v>171</v>
      </c>
      <c r="N2589" s="17" t="s">
        <v>2508</v>
      </c>
      <c r="O2589" s="17" t="s">
        <v>3000</v>
      </c>
      <c r="U2589">
        <v>0</v>
      </c>
    </row>
    <row r="2590" spans="2:21">
      <c r="B2590" s="11">
        <v>34811</v>
      </c>
      <c r="C2590" s="6" t="s">
        <v>2077</v>
      </c>
      <c r="D2590" s="4">
        <v>27</v>
      </c>
      <c r="F2590" s="4" t="s">
        <v>733</v>
      </c>
      <c r="G2590" s="4">
        <v>2680</v>
      </c>
      <c r="H2590" s="130">
        <f t="shared" si="50"/>
        <v>816.86400000000003</v>
      </c>
      <c r="I2590" s="4">
        <v>160</v>
      </c>
      <c r="J2590" s="116">
        <f t="shared" si="49"/>
        <v>48.768000000000001</v>
      </c>
      <c r="N2590" s="17" t="s">
        <v>2509</v>
      </c>
      <c r="U2590">
        <v>0</v>
      </c>
    </row>
    <row r="2591" spans="2:21">
      <c r="B2591" s="11">
        <v>34813</v>
      </c>
      <c r="C2591" s="6" t="s">
        <v>2077</v>
      </c>
      <c r="D2591" s="4">
        <v>25</v>
      </c>
      <c r="F2591" s="4" t="s">
        <v>1004</v>
      </c>
      <c r="G2591" s="4">
        <v>3950</v>
      </c>
      <c r="H2591" s="130">
        <f t="shared" si="50"/>
        <v>1203.96</v>
      </c>
      <c r="I2591" s="4">
        <v>8</v>
      </c>
      <c r="J2591" s="116">
        <f t="shared" si="49"/>
        <v>2.4384000000000001</v>
      </c>
      <c r="K2591" s="6" t="s">
        <v>241</v>
      </c>
      <c r="N2591" s="17" t="s">
        <v>2510</v>
      </c>
      <c r="U2591">
        <v>0</v>
      </c>
    </row>
    <row r="2592" spans="2:21">
      <c r="B2592" s="11">
        <v>34813</v>
      </c>
      <c r="C2592" s="6" t="s">
        <v>2077</v>
      </c>
      <c r="D2592" s="4">
        <v>25</v>
      </c>
      <c r="F2592" s="4" t="s">
        <v>1178</v>
      </c>
      <c r="G2592" s="4">
        <v>3650</v>
      </c>
      <c r="H2592" s="130">
        <f t="shared" si="50"/>
        <v>1112.52</v>
      </c>
      <c r="I2592" s="4">
        <v>20</v>
      </c>
      <c r="J2592" s="116">
        <f t="shared" si="49"/>
        <v>6.0960000000000001</v>
      </c>
      <c r="K2592" s="6" t="s">
        <v>123</v>
      </c>
      <c r="U2592">
        <v>0</v>
      </c>
    </row>
    <row r="2593" spans="2:21">
      <c r="B2593" s="11">
        <v>34813</v>
      </c>
      <c r="C2593" s="6" t="s">
        <v>2077</v>
      </c>
      <c r="D2593" s="4">
        <v>25</v>
      </c>
      <c r="F2593" s="4" t="s">
        <v>527</v>
      </c>
      <c r="G2593" s="4">
        <v>3650</v>
      </c>
      <c r="H2593" s="130">
        <f t="shared" si="50"/>
        <v>1112.52</v>
      </c>
      <c r="I2593" s="4">
        <v>16.5</v>
      </c>
      <c r="J2593" s="116">
        <f t="shared" si="49"/>
        <v>5.0292000000000003</v>
      </c>
      <c r="U2593">
        <v>0</v>
      </c>
    </row>
    <row r="2594" spans="2:21">
      <c r="B2594" s="11">
        <v>34814</v>
      </c>
      <c r="C2594" s="6" t="s">
        <v>2077</v>
      </c>
      <c r="D2594" s="4">
        <v>27</v>
      </c>
      <c r="F2594" s="4" t="s">
        <v>835</v>
      </c>
      <c r="G2594" s="4">
        <v>2800</v>
      </c>
      <c r="H2594" s="130">
        <f t="shared" si="50"/>
        <v>853.44</v>
      </c>
      <c r="I2594" s="4">
        <v>20</v>
      </c>
      <c r="J2594" s="116">
        <f t="shared" si="49"/>
        <v>6.0960000000000001</v>
      </c>
      <c r="K2594" s="6" t="s">
        <v>62</v>
      </c>
      <c r="N2594" s="17" t="s">
        <v>2511</v>
      </c>
      <c r="U2594">
        <v>0</v>
      </c>
    </row>
    <row r="2595" spans="2:21">
      <c r="B2595" s="11">
        <v>34814</v>
      </c>
      <c r="C2595" s="6" t="s">
        <v>2077</v>
      </c>
      <c r="D2595" s="4">
        <v>27</v>
      </c>
      <c r="F2595" s="4" t="s">
        <v>528</v>
      </c>
      <c r="G2595" s="4">
        <v>2800</v>
      </c>
      <c r="H2595" s="130">
        <f t="shared" si="50"/>
        <v>853.44</v>
      </c>
      <c r="I2595" s="4">
        <v>26</v>
      </c>
      <c r="J2595" s="116">
        <f t="shared" si="49"/>
        <v>7.9248000000000003</v>
      </c>
      <c r="P2595" s="6" t="s">
        <v>2512</v>
      </c>
      <c r="U2595">
        <v>0</v>
      </c>
    </row>
    <row r="2596" spans="2:21">
      <c r="B2596" s="11">
        <v>34815</v>
      </c>
      <c r="C2596" s="6" t="s">
        <v>2077</v>
      </c>
      <c r="D2596" s="4" t="s">
        <v>1828</v>
      </c>
      <c r="F2596" s="4" t="s">
        <v>1352</v>
      </c>
      <c r="G2596" s="4">
        <v>2850</v>
      </c>
      <c r="H2596" s="130">
        <f t="shared" si="50"/>
        <v>868.68000000000006</v>
      </c>
      <c r="I2596" s="4">
        <v>30</v>
      </c>
      <c r="J2596" s="116">
        <f t="shared" si="49"/>
        <v>9.1440000000000001</v>
      </c>
      <c r="N2596" s="17" t="s">
        <v>2513</v>
      </c>
      <c r="P2596" s="6" t="s">
        <v>2514</v>
      </c>
      <c r="U2596">
        <v>0</v>
      </c>
    </row>
    <row r="2597" spans="2:21">
      <c r="B2597" s="11">
        <v>34817</v>
      </c>
      <c r="C2597" s="6" t="s">
        <v>2077</v>
      </c>
      <c r="D2597" s="4" t="s">
        <v>2515</v>
      </c>
      <c r="F2597" s="4" t="s">
        <v>1359</v>
      </c>
      <c r="G2597" s="4">
        <v>3450</v>
      </c>
      <c r="H2597" s="130">
        <f t="shared" si="50"/>
        <v>1051.56</v>
      </c>
      <c r="I2597" s="4">
        <v>8</v>
      </c>
      <c r="J2597" s="116">
        <f t="shared" si="49"/>
        <v>2.4384000000000001</v>
      </c>
      <c r="K2597" s="6" t="s">
        <v>163</v>
      </c>
      <c r="N2597" s="17" t="s">
        <v>2516</v>
      </c>
      <c r="O2597" s="17" t="s">
        <v>2835</v>
      </c>
      <c r="U2597">
        <v>0</v>
      </c>
    </row>
    <row r="2598" spans="2:21">
      <c r="B2598" s="11">
        <v>34819</v>
      </c>
      <c r="C2598" s="6" t="s">
        <v>2077</v>
      </c>
      <c r="D2598" s="4">
        <v>34</v>
      </c>
      <c r="F2598" s="4" t="s">
        <v>1360</v>
      </c>
      <c r="G2598" s="4">
        <v>3150</v>
      </c>
      <c r="H2598" s="130">
        <f t="shared" si="50"/>
        <v>960.12</v>
      </c>
      <c r="I2598" s="4">
        <v>35</v>
      </c>
      <c r="J2598" s="116">
        <f t="shared" si="49"/>
        <v>10.668000000000001</v>
      </c>
      <c r="N2598" s="17" t="s">
        <v>2517</v>
      </c>
      <c r="O2598" s="17" t="s">
        <v>2835</v>
      </c>
      <c r="U2598">
        <v>0</v>
      </c>
    </row>
    <row r="2599" spans="2:21">
      <c r="B2599" s="11">
        <v>34819</v>
      </c>
      <c r="C2599" s="6" t="s">
        <v>2077</v>
      </c>
      <c r="D2599" s="4">
        <v>34</v>
      </c>
      <c r="G2599" s="4">
        <v>3120</v>
      </c>
      <c r="H2599" s="130">
        <f t="shared" si="50"/>
        <v>950.976</v>
      </c>
      <c r="I2599" s="4">
        <v>12</v>
      </c>
      <c r="J2599" s="116">
        <f t="shared" si="49"/>
        <v>3.6576000000000004</v>
      </c>
      <c r="K2599" s="6" t="s">
        <v>961</v>
      </c>
      <c r="O2599" s="17" t="s">
        <v>2835</v>
      </c>
      <c r="U2599">
        <v>0</v>
      </c>
    </row>
    <row r="2600" spans="2:21">
      <c r="B2600" s="11">
        <v>34827</v>
      </c>
      <c r="C2600" s="6" t="s">
        <v>2330</v>
      </c>
      <c r="D2600" s="4">
        <v>18</v>
      </c>
      <c r="F2600" s="4" t="s">
        <v>528</v>
      </c>
      <c r="G2600" s="4">
        <v>3720</v>
      </c>
      <c r="H2600" s="130">
        <f t="shared" si="50"/>
        <v>1133.856</v>
      </c>
      <c r="I2600" s="4">
        <v>30</v>
      </c>
      <c r="J2600" s="116">
        <f t="shared" si="49"/>
        <v>9.1440000000000001</v>
      </c>
      <c r="K2600" s="6" t="s">
        <v>890</v>
      </c>
      <c r="N2600" s="17" t="s">
        <v>2518</v>
      </c>
      <c r="O2600" s="17" t="s">
        <v>3001</v>
      </c>
      <c r="U2600">
        <v>0</v>
      </c>
    </row>
    <row r="2601" spans="2:21">
      <c r="B2601" s="11">
        <v>34828</v>
      </c>
      <c r="D2601" s="4">
        <v>31</v>
      </c>
      <c r="F2601" s="4" t="s">
        <v>615</v>
      </c>
      <c r="G2601" s="4">
        <v>3250</v>
      </c>
      <c r="H2601" s="130">
        <f t="shared" si="50"/>
        <v>990.6</v>
      </c>
      <c r="I2601" s="4">
        <v>30</v>
      </c>
      <c r="J2601" s="116">
        <f t="shared" si="49"/>
        <v>9.1440000000000001</v>
      </c>
      <c r="N2601" s="17" t="s">
        <v>2519</v>
      </c>
      <c r="O2601" s="17" t="s">
        <v>3002</v>
      </c>
      <c r="U2601">
        <v>0</v>
      </c>
    </row>
    <row r="2602" spans="2:21">
      <c r="B2602" s="11">
        <v>34828</v>
      </c>
      <c r="D2602" s="4">
        <v>31</v>
      </c>
      <c r="F2602" s="4" t="s">
        <v>552</v>
      </c>
      <c r="G2602" s="4">
        <v>3459</v>
      </c>
      <c r="H2602" s="130">
        <f t="shared" si="50"/>
        <v>1054.3032000000001</v>
      </c>
      <c r="I2602" s="4">
        <v>30</v>
      </c>
      <c r="J2602" s="116">
        <f t="shared" si="49"/>
        <v>9.1440000000000001</v>
      </c>
      <c r="O2602" s="17" t="s">
        <v>3002</v>
      </c>
      <c r="U2602">
        <v>0</v>
      </c>
    </row>
    <row r="2603" spans="2:21">
      <c r="B2603" s="11">
        <v>34828</v>
      </c>
      <c r="D2603" s="4">
        <v>31</v>
      </c>
      <c r="F2603" s="4" t="s">
        <v>71</v>
      </c>
      <c r="G2603" s="4">
        <v>3400</v>
      </c>
      <c r="H2603" s="130">
        <f t="shared" si="50"/>
        <v>1036.3200000000002</v>
      </c>
      <c r="I2603" s="4">
        <v>8</v>
      </c>
      <c r="J2603" s="116">
        <f t="shared" si="49"/>
        <v>2.4384000000000001</v>
      </c>
      <c r="O2603" s="17" t="s">
        <v>3002</v>
      </c>
      <c r="U2603">
        <v>0</v>
      </c>
    </row>
    <row r="2604" spans="2:21">
      <c r="B2604" s="11">
        <v>34828</v>
      </c>
      <c r="D2604" s="4">
        <v>31</v>
      </c>
      <c r="F2604" s="4" t="s">
        <v>786</v>
      </c>
      <c r="G2604" s="4">
        <v>3220</v>
      </c>
      <c r="H2604" s="130">
        <f t="shared" si="50"/>
        <v>981.45600000000002</v>
      </c>
      <c r="I2604" s="4">
        <v>6.6</v>
      </c>
      <c r="J2604" s="116">
        <f t="shared" si="49"/>
        <v>2.0116800000000001</v>
      </c>
      <c r="O2604" s="17" t="s">
        <v>3002</v>
      </c>
      <c r="U2604">
        <v>0</v>
      </c>
    </row>
    <row r="2605" spans="2:21">
      <c r="B2605" s="11">
        <v>34829</v>
      </c>
      <c r="C2605" s="6" t="s">
        <v>1701</v>
      </c>
      <c r="D2605" s="4" t="s">
        <v>474</v>
      </c>
      <c r="F2605" s="4" t="s">
        <v>528</v>
      </c>
      <c r="G2605" s="4">
        <v>2880</v>
      </c>
      <c r="H2605" s="130">
        <f t="shared" si="50"/>
        <v>877.82400000000007</v>
      </c>
      <c r="I2605" s="4">
        <v>10</v>
      </c>
      <c r="J2605" s="116">
        <f t="shared" si="49"/>
        <v>3.048</v>
      </c>
      <c r="K2605" s="6" t="s">
        <v>120</v>
      </c>
      <c r="N2605" s="17" t="s">
        <v>2519</v>
      </c>
      <c r="O2605" s="17" t="s">
        <v>3002</v>
      </c>
      <c r="U2605">
        <v>0</v>
      </c>
    </row>
    <row r="2606" spans="2:21">
      <c r="B2606" s="11">
        <v>34829</v>
      </c>
      <c r="C2606" s="6" t="s">
        <v>1701</v>
      </c>
      <c r="D2606" s="4" t="s">
        <v>474</v>
      </c>
      <c r="F2606" s="4" t="s">
        <v>724</v>
      </c>
      <c r="G2606" s="4">
        <v>3060</v>
      </c>
      <c r="H2606" s="130">
        <f t="shared" si="50"/>
        <v>932.6880000000001</v>
      </c>
      <c r="I2606" s="4">
        <v>10</v>
      </c>
      <c r="J2606" s="116">
        <f t="shared" si="49"/>
        <v>3.048</v>
      </c>
      <c r="K2606" s="6" t="s">
        <v>120</v>
      </c>
      <c r="O2606" s="17" t="s">
        <v>3002</v>
      </c>
      <c r="U2606">
        <v>0</v>
      </c>
    </row>
    <row r="2607" spans="2:21">
      <c r="B2607" s="11">
        <v>34829</v>
      </c>
      <c r="C2607" s="6" t="s">
        <v>1701</v>
      </c>
      <c r="D2607" s="4" t="s">
        <v>474</v>
      </c>
      <c r="F2607" s="4" t="s">
        <v>556</v>
      </c>
      <c r="G2607" s="4">
        <v>3100</v>
      </c>
      <c r="H2607" s="130">
        <f t="shared" si="50"/>
        <v>944.88</v>
      </c>
      <c r="I2607" s="4">
        <v>6</v>
      </c>
      <c r="J2607" s="116">
        <f t="shared" si="49"/>
        <v>1.8288000000000002</v>
      </c>
      <c r="K2607" s="6" t="s">
        <v>112</v>
      </c>
      <c r="O2607" s="17" t="s">
        <v>3002</v>
      </c>
      <c r="P2607" s="6" t="s">
        <v>776</v>
      </c>
      <c r="U2607">
        <v>0</v>
      </c>
    </row>
    <row r="2608" spans="2:21">
      <c r="B2608" s="11">
        <v>34831</v>
      </c>
      <c r="C2608" s="6" t="s">
        <v>1701</v>
      </c>
      <c r="D2608" s="4">
        <v>30</v>
      </c>
      <c r="F2608" s="4" t="s">
        <v>628</v>
      </c>
      <c r="G2608" s="4">
        <v>3500</v>
      </c>
      <c r="H2608" s="130">
        <f t="shared" si="50"/>
        <v>1066.8</v>
      </c>
      <c r="I2608" s="4">
        <v>18</v>
      </c>
      <c r="J2608" s="116">
        <f t="shared" si="49"/>
        <v>5.4864000000000006</v>
      </c>
      <c r="N2608" s="17" t="s">
        <v>2519</v>
      </c>
      <c r="O2608" s="17" t="s">
        <v>3002</v>
      </c>
      <c r="U2608">
        <v>0</v>
      </c>
    </row>
    <row r="2609" spans="2:21">
      <c r="B2609" s="11">
        <v>34831</v>
      </c>
      <c r="C2609" s="6" t="s">
        <v>1701</v>
      </c>
      <c r="D2609" s="4">
        <v>30</v>
      </c>
      <c r="F2609" s="4" t="s">
        <v>689</v>
      </c>
      <c r="G2609" s="4">
        <v>3350</v>
      </c>
      <c r="H2609" s="130">
        <f t="shared" si="50"/>
        <v>1021.08</v>
      </c>
      <c r="I2609" s="4">
        <v>10</v>
      </c>
      <c r="J2609" s="116">
        <f t="shared" si="49"/>
        <v>3.048</v>
      </c>
      <c r="O2609" s="17" t="s">
        <v>3002</v>
      </c>
      <c r="P2609" s="6" t="s">
        <v>776</v>
      </c>
      <c r="U2609">
        <v>0</v>
      </c>
    </row>
    <row r="2610" spans="2:21">
      <c r="B2610" s="11">
        <v>34832</v>
      </c>
      <c r="C2610" s="6" t="s">
        <v>1701</v>
      </c>
      <c r="D2610" s="4" t="s">
        <v>1351</v>
      </c>
      <c r="F2610" s="4" t="s">
        <v>106</v>
      </c>
      <c r="G2610" s="4">
        <v>3800</v>
      </c>
      <c r="H2610" s="130">
        <f t="shared" si="50"/>
        <v>1158.24</v>
      </c>
      <c r="I2610" s="4">
        <v>30</v>
      </c>
      <c r="J2610" s="116">
        <f t="shared" si="49"/>
        <v>9.1440000000000001</v>
      </c>
      <c r="O2610" s="17" t="s">
        <v>3002</v>
      </c>
      <c r="U2610">
        <v>0</v>
      </c>
    </row>
    <row r="2611" spans="2:21">
      <c r="B2611" s="11">
        <v>34832</v>
      </c>
      <c r="C2611" s="6" t="s">
        <v>1701</v>
      </c>
      <c r="D2611" s="4" t="s">
        <v>1351</v>
      </c>
      <c r="F2611" s="4" t="s">
        <v>634</v>
      </c>
      <c r="G2611" s="4">
        <v>4050</v>
      </c>
      <c r="H2611" s="130">
        <f t="shared" si="50"/>
        <v>1234.44</v>
      </c>
      <c r="I2611" s="4">
        <v>15</v>
      </c>
      <c r="J2611" s="116">
        <f t="shared" si="49"/>
        <v>4.5720000000000001</v>
      </c>
      <c r="K2611" s="6" t="s">
        <v>241</v>
      </c>
      <c r="O2611" s="17" t="s">
        <v>3002</v>
      </c>
      <c r="U2611">
        <v>0</v>
      </c>
    </row>
    <row r="2612" spans="2:21">
      <c r="B2612" s="11">
        <v>34832</v>
      </c>
      <c r="C2612" s="6" t="s">
        <v>1701</v>
      </c>
      <c r="D2612" s="4" t="s">
        <v>1351</v>
      </c>
      <c r="F2612" s="4" t="s">
        <v>638</v>
      </c>
      <c r="G2612" s="4">
        <v>4130</v>
      </c>
      <c r="H2612" s="130">
        <f t="shared" si="50"/>
        <v>1258.8240000000001</v>
      </c>
      <c r="I2612" s="4">
        <v>15</v>
      </c>
      <c r="J2612" s="116">
        <f t="shared" si="49"/>
        <v>4.5720000000000001</v>
      </c>
      <c r="K2612" s="6" t="s">
        <v>22</v>
      </c>
      <c r="O2612" s="17" t="s">
        <v>3002</v>
      </c>
      <c r="U2612">
        <v>0</v>
      </c>
    </row>
    <row r="2613" spans="2:21">
      <c r="B2613" s="11">
        <v>34832</v>
      </c>
      <c r="C2613" s="6" t="s">
        <v>1701</v>
      </c>
      <c r="D2613" s="4" t="s">
        <v>1351</v>
      </c>
      <c r="F2613" s="4" t="s">
        <v>109</v>
      </c>
      <c r="G2613" s="4">
        <v>4150</v>
      </c>
      <c r="H2613" s="130">
        <f t="shared" si="50"/>
        <v>1264.92</v>
      </c>
      <c r="I2613" s="4">
        <v>20</v>
      </c>
      <c r="J2613" s="116">
        <f t="shared" si="49"/>
        <v>6.0960000000000001</v>
      </c>
      <c r="O2613" s="17" t="s">
        <v>3002</v>
      </c>
      <c r="U2613">
        <v>0</v>
      </c>
    </row>
    <row r="2614" spans="2:21">
      <c r="B2614" s="11">
        <v>34834</v>
      </c>
      <c r="C2614" s="6" t="s">
        <v>2520</v>
      </c>
      <c r="D2614" s="4" t="s">
        <v>1351</v>
      </c>
      <c r="F2614" s="4" t="s">
        <v>570</v>
      </c>
      <c r="G2614" s="4">
        <v>3530</v>
      </c>
      <c r="H2614" s="130">
        <f t="shared" si="50"/>
        <v>1075.944</v>
      </c>
      <c r="I2614" s="4">
        <v>40</v>
      </c>
      <c r="J2614" s="116">
        <f t="shared" si="49"/>
        <v>12.192</v>
      </c>
      <c r="K2614" s="6" t="s">
        <v>241</v>
      </c>
      <c r="O2614" s="17" t="s">
        <v>3002</v>
      </c>
      <c r="U2614">
        <v>0</v>
      </c>
    </row>
    <row r="2615" spans="2:21">
      <c r="B2615" s="11">
        <v>34836</v>
      </c>
      <c r="C2615" s="6" t="s">
        <v>2520</v>
      </c>
      <c r="D2615" s="4">
        <v>29</v>
      </c>
      <c r="F2615" s="4" t="s">
        <v>701</v>
      </c>
      <c r="G2615" s="4">
        <v>3200</v>
      </c>
      <c r="H2615" s="130">
        <f t="shared" si="50"/>
        <v>975.36</v>
      </c>
      <c r="I2615" s="4">
        <v>12</v>
      </c>
      <c r="J2615" s="116">
        <f t="shared" si="49"/>
        <v>3.6576000000000004</v>
      </c>
      <c r="K2615" s="6" t="s">
        <v>22</v>
      </c>
      <c r="N2615" s="17" t="s">
        <v>2519</v>
      </c>
      <c r="O2615" s="17" t="s">
        <v>3002</v>
      </c>
      <c r="U2615">
        <v>0</v>
      </c>
    </row>
    <row r="2616" spans="2:21">
      <c r="B2616" s="11">
        <v>34836</v>
      </c>
      <c r="C2616" s="6" t="s">
        <v>2520</v>
      </c>
      <c r="D2616" s="4">
        <v>29</v>
      </c>
      <c r="F2616" s="4" t="s">
        <v>655</v>
      </c>
      <c r="G2616" s="4">
        <v>3300</v>
      </c>
      <c r="H2616" s="130">
        <f t="shared" si="50"/>
        <v>1005.84</v>
      </c>
      <c r="I2616" s="4">
        <v>5.5</v>
      </c>
      <c r="J2616" s="116">
        <f t="shared" si="49"/>
        <v>1.6764000000000001</v>
      </c>
      <c r="K2616" s="6" t="s">
        <v>241</v>
      </c>
      <c r="O2616" s="17" t="s">
        <v>3002</v>
      </c>
      <c r="U2616">
        <v>0</v>
      </c>
    </row>
    <row r="2617" spans="2:21">
      <c r="B2617" s="11">
        <v>34837</v>
      </c>
      <c r="C2617" s="6" t="s">
        <v>2520</v>
      </c>
      <c r="D2617" s="4">
        <v>36</v>
      </c>
      <c r="F2617" s="4" t="s">
        <v>658</v>
      </c>
      <c r="G2617" s="4">
        <v>3400</v>
      </c>
      <c r="H2617" s="130">
        <f t="shared" si="50"/>
        <v>1036.3200000000002</v>
      </c>
      <c r="I2617" s="4">
        <v>12</v>
      </c>
      <c r="J2617" s="116">
        <f t="shared" si="49"/>
        <v>3.6576000000000004</v>
      </c>
      <c r="K2617" s="6" t="s">
        <v>119</v>
      </c>
      <c r="U2617">
        <v>0</v>
      </c>
    </row>
    <row r="2618" spans="2:21">
      <c r="B2618" s="11">
        <v>34837</v>
      </c>
      <c r="C2618" s="6" t="s">
        <v>2520</v>
      </c>
      <c r="D2618" s="4">
        <v>36</v>
      </c>
      <c r="F2618" s="4" t="s">
        <v>577</v>
      </c>
      <c r="G2618" s="4">
        <v>3960</v>
      </c>
      <c r="H2618" s="130">
        <f t="shared" si="50"/>
        <v>1207.008</v>
      </c>
      <c r="I2618" s="4">
        <v>52</v>
      </c>
      <c r="J2618" s="116">
        <f t="shared" si="49"/>
        <v>15.849600000000001</v>
      </c>
      <c r="K2618" s="6" t="s">
        <v>293</v>
      </c>
      <c r="U2618">
        <v>0</v>
      </c>
    </row>
    <row r="2619" spans="2:21">
      <c r="B2619" s="11">
        <v>34839</v>
      </c>
      <c r="C2619" s="6" t="s">
        <v>1385</v>
      </c>
      <c r="D2619" s="4">
        <v>20</v>
      </c>
      <c r="F2619" s="4" t="s">
        <v>708</v>
      </c>
      <c r="G2619" s="4">
        <v>4750</v>
      </c>
      <c r="H2619" s="130">
        <f t="shared" si="50"/>
        <v>1447.8000000000002</v>
      </c>
      <c r="I2619" s="4">
        <v>30</v>
      </c>
      <c r="J2619" s="116">
        <f t="shared" si="49"/>
        <v>9.1440000000000001</v>
      </c>
      <c r="K2619" s="6" t="s">
        <v>241</v>
      </c>
      <c r="N2619" s="17" t="s">
        <v>2521</v>
      </c>
      <c r="O2619" s="17" t="s">
        <v>3003</v>
      </c>
      <c r="U2619">
        <v>0</v>
      </c>
    </row>
    <row r="2620" spans="2:21">
      <c r="B2620" s="11">
        <v>34839</v>
      </c>
      <c r="C2620" s="6" t="s">
        <v>1385</v>
      </c>
      <c r="D2620" s="4">
        <v>20</v>
      </c>
      <c r="F2620" s="4" t="s">
        <v>615</v>
      </c>
      <c r="G2620" s="4">
        <v>5000</v>
      </c>
      <c r="H2620" s="130">
        <f t="shared" si="50"/>
        <v>1524</v>
      </c>
      <c r="I2620" s="4">
        <v>52.5</v>
      </c>
      <c r="J2620" s="116">
        <f t="shared" si="49"/>
        <v>16.002000000000002</v>
      </c>
      <c r="O2620" s="17" t="s">
        <v>3003</v>
      </c>
      <c r="U2620">
        <v>0</v>
      </c>
    </row>
    <row r="2621" spans="2:21">
      <c r="B2621" s="11">
        <v>34839</v>
      </c>
      <c r="C2621" s="6" t="s">
        <v>1385</v>
      </c>
      <c r="D2621" s="4">
        <v>20</v>
      </c>
      <c r="F2621" s="4" t="s">
        <v>552</v>
      </c>
      <c r="G2621" s="4">
        <v>4900</v>
      </c>
      <c r="H2621" s="130">
        <f t="shared" si="50"/>
        <v>1493.52</v>
      </c>
      <c r="I2621" s="4">
        <v>52.5</v>
      </c>
      <c r="J2621" s="116">
        <f t="shared" si="49"/>
        <v>16.002000000000002</v>
      </c>
      <c r="K2621" s="6" t="s">
        <v>22</v>
      </c>
      <c r="O2621" s="17" t="s">
        <v>3003</v>
      </c>
      <c r="U2621">
        <v>0</v>
      </c>
    </row>
    <row r="2622" spans="2:21">
      <c r="B2622" s="11">
        <v>34840</v>
      </c>
      <c r="C2622" s="6" t="s">
        <v>1385</v>
      </c>
      <c r="D2622" s="4">
        <v>20</v>
      </c>
      <c r="F2622" s="4" t="s">
        <v>71</v>
      </c>
      <c r="G2622" s="4">
        <v>4560</v>
      </c>
      <c r="H2622" s="130">
        <f t="shared" si="50"/>
        <v>1389.8880000000001</v>
      </c>
      <c r="I2622" s="4">
        <v>50</v>
      </c>
      <c r="J2622" s="116">
        <f t="shared" si="49"/>
        <v>15.24</v>
      </c>
      <c r="K2622" s="6" t="s">
        <v>171</v>
      </c>
      <c r="N2622" s="17" t="s">
        <v>2522</v>
      </c>
      <c r="O2622" s="17" t="s">
        <v>3003</v>
      </c>
      <c r="U2622">
        <v>0</v>
      </c>
    </row>
    <row r="2623" spans="2:21">
      <c r="B2623" s="11">
        <v>34840</v>
      </c>
      <c r="C2623" s="6" t="s">
        <v>1385</v>
      </c>
      <c r="D2623" s="4">
        <v>20</v>
      </c>
      <c r="F2623" s="4" t="s">
        <v>786</v>
      </c>
      <c r="G2623" s="4">
        <v>5100</v>
      </c>
      <c r="H2623" s="130">
        <f t="shared" si="50"/>
        <v>1554.48</v>
      </c>
      <c r="I2623" s="4">
        <v>20</v>
      </c>
      <c r="J2623" s="116">
        <f t="shared" si="49"/>
        <v>6.0960000000000001</v>
      </c>
      <c r="K2623" s="6" t="s">
        <v>171</v>
      </c>
      <c r="O2623" s="17" t="s">
        <v>3003</v>
      </c>
      <c r="U2623">
        <v>0</v>
      </c>
    </row>
    <row r="2624" spans="2:21">
      <c r="B2624" s="11">
        <v>34840</v>
      </c>
      <c r="C2624" s="6" t="s">
        <v>1385</v>
      </c>
      <c r="D2624" s="4">
        <v>20</v>
      </c>
      <c r="F2624" s="4" t="s">
        <v>621</v>
      </c>
      <c r="G2624" s="4">
        <v>5080</v>
      </c>
      <c r="H2624" s="130">
        <f t="shared" si="50"/>
        <v>1548.384</v>
      </c>
      <c r="I2624" s="4">
        <v>30</v>
      </c>
      <c r="J2624" s="116">
        <f t="shared" si="49"/>
        <v>9.1440000000000001</v>
      </c>
      <c r="O2624" s="17" t="s">
        <v>3003</v>
      </c>
      <c r="U2624">
        <v>0</v>
      </c>
    </row>
    <row r="2625" spans="2:21">
      <c r="B2625" s="11">
        <v>34840</v>
      </c>
      <c r="C2625" s="6" t="s">
        <v>1385</v>
      </c>
      <c r="D2625" s="4">
        <v>20</v>
      </c>
      <c r="F2625" s="4" t="s">
        <v>528</v>
      </c>
      <c r="G2625" s="4">
        <v>5080</v>
      </c>
      <c r="H2625" s="130">
        <f t="shared" si="50"/>
        <v>1548.384</v>
      </c>
      <c r="I2625" s="4">
        <v>30</v>
      </c>
      <c r="J2625" s="116">
        <f t="shared" si="49"/>
        <v>9.1440000000000001</v>
      </c>
      <c r="O2625" s="17" t="s">
        <v>3003</v>
      </c>
      <c r="U2625">
        <v>0</v>
      </c>
    </row>
    <row r="2626" spans="2:21">
      <c r="B2626" s="11">
        <v>34840</v>
      </c>
      <c r="C2626" s="6" t="s">
        <v>1385</v>
      </c>
      <c r="D2626" s="4">
        <v>20</v>
      </c>
      <c r="F2626" s="4" t="s">
        <v>556</v>
      </c>
      <c r="G2626" s="4">
        <v>5240</v>
      </c>
      <c r="H2626" s="130">
        <f t="shared" si="50"/>
        <v>1597.152</v>
      </c>
      <c r="I2626" s="4">
        <v>25</v>
      </c>
      <c r="J2626" s="116">
        <f t="shared" si="49"/>
        <v>7.62</v>
      </c>
      <c r="K2626" s="6" t="s">
        <v>22</v>
      </c>
      <c r="O2626" s="17" t="s">
        <v>3003</v>
      </c>
      <c r="U2626">
        <v>0</v>
      </c>
    </row>
    <row r="2627" spans="2:21">
      <c r="B2627" s="11">
        <v>34840</v>
      </c>
      <c r="C2627" s="6" t="s">
        <v>1385</v>
      </c>
      <c r="D2627" s="4">
        <v>20</v>
      </c>
      <c r="F2627" s="4" t="s">
        <v>628</v>
      </c>
      <c r="G2627" s="4">
        <v>5250</v>
      </c>
      <c r="H2627" s="130">
        <f t="shared" si="50"/>
        <v>1600.2</v>
      </c>
      <c r="I2627" s="4">
        <v>30</v>
      </c>
      <c r="J2627" s="116">
        <f t="shared" si="49"/>
        <v>9.1440000000000001</v>
      </c>
      <c r="O2627" s="17" t="s">
        <v>3003</v>
      </c>
      <c r="U2627">
        <v>0</v>
      </c>
    </row>
    <row r="2628" spans="2:21">
      <c r="B2628" s="11">
        <v>34840</v>
      </c>
      <c r="C2628" s="6" t="s">
        <v>1385</v>
      </c>
      <c r="D2628" s="4">
        <v>20</v>
      </c>
      <c r="F2628" s="4" t="s">
        <v>561</v>
      </c>
      <c r="G2628" s="4">
        <v>5050</v>
      </c>
      <c r="H2628" s="130">
        <f t="shared" si="50"/>
        <v>1539.24</v>
      </c>
      <c r="I2628" s="4">
        <v>30</v>
      </c>
      <c r="J2628" s="116">
        <f t="shared" si="49"/>
        <v>9.1440000000000001</v>
      </c>
      <c r="O2628" s="17" t="s">
        <v>3003</v>
      </c>
      <c r="U2628">
        <v>0</v>
      </c>
    </row>
    <row r="2629" spans="2:21">
      <c r="B2629" s="11">
        <v>34842</v>
      </c>
      <c r="F2629" s="4" t="s">
        <v>658</v>
      </c>
      <c r="G2629" s="4">
        <v>5350</v>
      </c>
      <c r="H2629" s="130">
        <f t="shared" si="50"/>
        <v>1630.68</v>
      </c>
      <c r="I2629" s="4">
        <v>15</v>
      </c>
      <c r="J2629" s="116">
        <f t="shared" si="49"/>
        <v>4.5720000000000001</v>
      </c>
      <c r="K2629" s="6" t="s">
        <v>241</v>
      </c>
      <c r="N2629" s="17" t="s">
        <v>2523</v>
      </c>
      <c r="O2629" s="17" t="s">
        <v>3003</v>
      </c>
      <c r="U2629">
        <v>0</v>
      </c>
    </row>
    <row r="2630" spans="2:21">
      <c r="B2630" s="11">
        <v>34842</v>
      </c>
      <c r="F2630" s="4" t="s">
        <v>577</v>
      </c>
      <c r="G2630" s="4">
        <v>5300</v>
      </c>
      <c r="H2630" s="130">
        <f t="shared" si="50"/>
        <v>1615.44</v>
      </c>
      <c r="I2630" s="4">
        <v>63</v>
      </c>
      <c r="J2630" s="116">
        <f t="shared" si="49"/>
        <v>19.202400000000001</v>
      </c>
      <c r="K2630" s="6" t="s">
        <v>1140</v>
      </c>
      <c r="O2630" s="17" t="s">
        <v>3003</v>
      </c>
      <c r="U2630">
        <v>0</v>
      </c>
    </row>
    <row r="2631" spans="2:21">
      <c r="B2631" s="11">
        <v>34842</v>
      </c>
      <c r="F2631" s="4" t="s">
        <v>733</v>
      </c>
      <c r="G2631" s="4">
        <v>5200</v>
      </c>
      <c r="H2631" s="130">
        <f t="shared" si="50"/>
        <v>1584.96</v>
      </c>
      <c r="I2631" s="4">
        <v>25</v>
      </c>
      <c r="J2631" s="116">
        <f t="shared" si="49"/>
        <v>7.62</v>
      </c>
      <c r="O2631" s="17" t="s">
        <v>3003</v>
      </c>
      <c r="U2631">
        <v>0</v>
      </c>
    </row>
    <row r="2632" spans="2:21">
      <c r="B2632" s="11">
        <v>34842</v>
      </c>
      <c r="F2632" s="4" t="s">
        <v>580</v>
      </c>
      <c r="G2632" s="4">
        <v>5200</v>
      </c>
      <c r="H2632" s="130">
        <f t="shared" si="50"/>
        <v>1584.96</v>
      </c>
      <c r="I2632" s="4">
        <v>30</v>
      </c>
      <c r="J2632" s="116">
        <f t="shared" si="49"/>
        <v>9.1440000000000001</v>
      </c>
      <c r="O2632" s="17" t="s">
        <v>3003</v>
      </c>
      <c r="U2632">
        <v>0</v>
      </c>
    </row>
    <row r="2633" spans="2:21">
      <c r="B2633" s="11">
        <v>34844</v>
      </c>
      <c r="C2633" s="6" t="s">
        <v>2524</v>
      </c>
      <c r="F2633" s="4" t="s">
        <v>1540</v>
      </c>
      <c r="G2633" s="4">
        <v>4250</v>
      </c>
      <c r="H2633" s="130">
        <f t="shared" si="50"/>
        <v>1295.4000000000001</v>
      </c>
      <c r="I2633" s="4">
        <v>27</v>
      </c>
      <c r="J2633" s="116">
        <f t="shared" si="49"/>
        <v>8.2295999999999996</v>
      </c>
      <c r="K2633" s="6" t="s">
        <v>567</v>
      </c>
      <c r="N2633" s="17" t="s">
        <v>2525</v>
      </c>
      <c r="U2633">
        <v>0</v>
      </c>
    </row>
    <row r="2634" spans="2:21">
      <c r="B2634" s="11">
        <v>34847</v>
      </c>
      <c r="C2634" s="6" t="s">
        <v>1385</v>
      </c>
      <c r="F2634" s="4" t="s">
        <v>522</v>
      </c>
      <c r="G2634" s="4">
        <v>5000</v>
      </c>
      <c r="H2634" s="130">
        <f t="shared" si="50"/>
        <v>1524</v>
      </c>
      <c r="I2634" s="4">
        <v>30</v>
      </c>
      <c r="J2634" s="116">
        <f t="shared" si="49"/>
        <v>9.1440000000000001</v>
      </c>
      <c r="K2634" s="6" t="s">
        <v>171</v>
      </c>
      <c r="N2634" s="17" t="s">
        <v>2526</v>
      </c>
      <c r="O2634" s="17" t="s">
        <v>3004</v>
      </c>
      <c r="U2634">
        <v>0</v>
      </c>
    </row>
    <row r="2635" spans="2:21">
      <c r="B2635" s="11">
        <v>34848</v>
      </c>
      <c r="F2635" s="4" t="s">
        <v>263</v>
      </c>
      <c r="G2635" s="4">
        <v>5300</v>
      </c>
      <c r="H2635" s="130">
        <f t="shared" si="50"/>
        <v>1615.44</v>
      </c>
      <c r="I2635" s="4">
        <v>30</v>
      </c>
      <c r="J2635" s="116">
        <f t="shared" si="49"/>
        <v>9.1440000000000001</v>
      </c>
      <c r="K2635" s="6" t="s">
        <v>171</v>
      </c>
      <c r="N2635" s="17" t="s">
        <v>2527</v>
      </c>
      <c r="O2635" s="17" t="s">
        <v>1321</v>
      </c>
      <c r="U2635">
        <v>0</v>
      </c>
    </row>
    <row r="2636" spans="2:21">
      <c r="B2636" s="11">
        <v>34850</v>
      </c>
      <c r="F2636" s="4" t="s">
        <v>616</v>
      </c>
      <c r="G2636" s="4">
        <v>6200</v>
      </c>
      <c r="H2636" s="130">
        <f t="shared" si="50"/>
        <v>1889.76</v>
      </c>
      <c r="I2636" s="4">
        <v>20</v>
      </c>
      <c r="J2636" s="116">
        <f t="shared" si="49"/>
        <v>6.0960000000000001</v>
      </c>
      <c r="K2636" s="6" t="s">
        <v>293</v>
      </c>
      <c r="N2636" s="17" t="s">
        <v>2528</v>
      </c>
      <c r="O2636" s="17" t="s">
        <v>1321</v>
      </c>
      <c r="U2636">
        <v>0</v>
      </c>
    </row>
    <row r="2637" spans="2:21">
      <c r="B2637" s="11">
        <v>34850</v>
      </c>
      <c r="F2637" s="4" t="s">
        <v>989</v>
      </c>
      <c r="G2637" s="4">
        <v>6180</v>
      </c>
      <c r="H2637" s="130">
        <f t="shared" si="50"/>
        <v>1883.664</v>
      </c>
      <c r="I2637" s="4">
        <v>15</v>
      </c>
      <c r="J2637" s="116">
        <f t="shared" si="49"/>
        <v>4.5720000000000001</v>
      </c>
      <c r="K2637" s="6" t="s">
        <v>163</v>
      </c>
      <c r="O2637" s="17" t="s">
        <v>1321</v>
      </c>
      <c r="U2637">
        <v>0</v>
      </c>
    </row>
    <row r="2638" spans="2:21">
      <c r="B2638" s="11">
        <v>34850</v>
      </c>
      <c r="F2638" s="4" t="s">
        <v>851</v>
      </c>
      <c r="G2638" s="4">
        <v>6000</v>
      </c>
      <c r="H2638" s="130">
        <f t="shared" si="50"/>
        <v>1828.8000000000002</v>
      </c>
      <c r="I2638" s="4">
        <v>55</v>
      </c>
      <c r="J2638" s="116">
        <f t="shared" si="49"/>
        <v>16.763999999999999</v>
      </c>
      <c r="O2638" s="17" t="s">
        <v>1321</v>
      </c>
      <c r="U2638">
        <v>0</v>
      </c>
    </row>
    <row r="2639" spans="2:21">
      <c r="B2639" s="11">
        <v>34850</v>
      </c>
      <c r="F2639" s="4" t="s">
        <v>910</v>
      </c>
      <c r="G2639" s="4">
        <v>6050</v>
      </c>
      <c r="H2639" s="130">
        <f t="shared" si="50"/>
        <v>1844.0400000000002</v>
      </c>
      <c r="I2639" s="4">
        <v>40</v>
      </c>
      <c r="J2639" s="116">
        <f t="shared" si="49"/>
        <v>12.192</v>
      </c>
      <c r="O2639" s="17" t="s">
        <v>1321</v>
      </c>
      <c r="U2639">
        <v>0</v>
      </c>
    </row>
    <row r="2640" spans="2:21">
      <c r="B2640" s="11">
        <v>34853</v>
      </c>
      <c r="D2640" s="4">
        <v>18</v>
      </c>
      <c r="F2640" s="4" t="s">
        <v>615</v>
      </c>
      <c r="G2640" s="4">
        <v>6015</v>
      </c>
      <c r="H2640" s="130">
        <f t="shared" si="50"/>
        <v>1833.3720000000001</v>
      </c>
      <c r="I2640" s="4">
        <v>60</v>
      </c>
      <c r="J2640" s="116">
        <f t="shared" si="49"/>
        <v>18.288</v>
      </c>
      <c r="K2640" s="6" t="s">
        <v>163</v>
      </c>
      <c r="N2640" s="17" t="s">
        <v>2529</v>
      </c>
      <c r="O2640" s="17" t="s">
        <v>1321</v>
      </c>
      <c r="U2640">
        <v>0</v>
      </c>
    </row>
    <row r="2641" spans="2:21">
      <c r="B2641" s="11">
        <v>34853</v>
      </c>
      <c r="D2641" s="4">
        <v>18</v>
      </c>
      <c r="F2641" s="4" t="s">
        <v>786</v>
      </c>
      <c r="G2641" s="4">
        <v>5850</v>
      </c>
      <c r="H2641" s="130">
        <f t="shared" si="50"/>
        <v>1783.0800000000002</v>
      </c>
      <c r="I2641" s="4">
        <v>20</v>
      </c>
      <c r="J2641" s="116">
        <f t="shared" si="49"/>
        <v>6.0960000000000001</v>
      </c>
      <c r="K2641" s="6" t="s">
        <v>939</v>
      </c>
      <c r="O2641" s="17" t="s">
        <v>1321</v>
      </c>
      <c r="U2641">
        <v>0</v>
      </c>
    </row>
    <row r="2642" spans="2:21">
      <c r="B2642" s="11">
        <v>34853</v>
      </c>
      <c r="D2642" s="4">
        <v>18</v>
      </c>
      <c r="F2642" s="4" t="s">
        <v>299</v>
      </c>
      <c r="G2642" s="4">
        <v>6200</v>
      </c>
      <c r="H2642" s="130">
        <f t="shared" si="50"/>
        <v>1889.76</v>
      </c>
      <c r="I2642" s="4">
        <v>40</v>
      </c>
      <c r="J2642" s="116">
        <f t="shared" si="49"/>
        <v>12.192</v>
      </c>
      <c r="O2642" s="17" t="s">
        <v>1321</v>
      </c>
      <c r="U2642">
        <v>0</v>
      </c>
    </row>
    <row r="2643" spans="2:21">
      <c r="B2643" s="11">
        <v>34853</v>
      </c>
      <c r="D2643" s="4">
        <v>18</v>
      </c>
      <c r="F2643" s="4" t="s">
        <v>57</v>
      </c>
      <c r="G2643" s="4">
        <v>6320</v>
      </c>
      <c r="H2643" s="130">
        <f t="shared" si="50"/>
        <v>1926.336</v>
      </c>
      <c r="I2643" s="4">
        <v>35</v>
      </c>
      <c r="J2643" s="116">
        <f t="shared" si="49"/>
        <v>10.668000000000001</v>
      </c>
      <c r="O2643" s="17" t="s">
        <v>1321</v>
      </c>
      <c r="U2643">
        <v>0</v>
      </c>
    </row>
    <row r="2644" spans="2:21">
      <c r="B2644" s="11">
        <v>34853</v>
      </c>
      <c r="D2644" s="4">
        <v>18</v>
      </c>
      <c r="F2644" s="4" t="s">
        <v>915</v>
      </c>
      <c r="G2644" s="4">
        <v>6360</v>
      </c>
      <c r="H2644" s="130">
        <f t="shared" si="50"/>
        <v>1938.528</v>
      </c>
      <c r="I2644" s="4">
        <v>55</v>
      </c>
      <c r="J2644" s="116">
        <f t="shared" si="49"/>
        <v>16.763999999999999</v>
      </c>
      <c r="O2644" s="17" t="s">
        <v>1321</v>
      </c>
      <c r="U2644">
        <v>0</v>
      </c>
    </row>
    <row r="2645" spans="2:21">
      <c r="B2645" s="11">
        <v>34854</v>
      </c>
      <c r="F2645" s="4" t="s">
        <v>724</v>
      </c>
      <c r="G2645" s="4">
        <v>6260</v>
      </c>
      <c r="H2645" s="130">
        <f t="shared" si="50"/>
        <v>1908.048</v>
      </c>
      <c r="I2645" s="4">
        <v>30</v>
      </c>
      <c r="J2645" s="116">
        <f t="shared" si="49"/>
        <v>9.1440000000000001</v>
      </c>
      <c r="N2645" s="17" t="s">
        <v>2530</v>
      </c>
      <c r="O2645" s="17" t="s">
        <v>1321</v>
      </c>
      <c r="U2645">
        <v>0</v>
      </c>
    </row>
    <row r="2646" spans="2:21">
      <c r="B2646" s="11">
        <v>34854</v>
      </c>
      <c r="F2646" s="4" t="s">
        <v>628</v>
      </c>
      <c r="G2646" s="4">
        <v>6050</v>
      </c>
      <c r="H2646" s="130">
        <f t="shared" si="50"/>
        <v>1844.0400000000002</v>
      </c>
      <c r="I2646" s="4">
        <v>16</v>
      </c>
      <c r="J2646" s="116">
        <f t="shared" si="49"/>
        <v>4.8768000000000002</v>
      </c>
      <c r="O2646" s="17" t="s">
        <v>1321</v>
      </c>
      <c r="U2646">
        <v>0</v>
      </c>
    </row>
    <row r="2647" spans="2:21">
      <c r="B2647" s="11">
        <v>34854</v>
      </c>
      <c r="F2647" s="4" t="s">
        <v>561</v>
      </c>
      <c r="G2647" s="4">
        <v>6000</v>
      </c>
      <c r="H2647" s="130">
        <f t="shared" si="50"/>
        <v>1828.8000000000002</v>
      </c>
      <c r="I2647" s="4">
        <v>25</v>
      </c>
      <c r="J2647" s="116">
        <f t="shared" si="49"/>
        <v>7.62</v>
      </c>
      <c r="K2647" s="6" t="s">
        <v>22</v>
      </c>
      <c r="O2647" s="17" t="s">
        <v>1321</v>
      </c>
      <c r="U2647">
        <v>0</v>
      </c>
    </row>
    <row r="2648" spans="2:21">
      <c r="B2648" s="11">
        <v>34854</v>
      </c>
      <c r="F2648" s="4" t="s">
        <v>109</v>
      </c>
      <c r="G2648" s="4">
        <v>5350</v>
      </c>
      <c r="H2648" s="130">
        <f t="shared" si="50"/>
        <v>1630.68</v>
      </c>
      <c r="I2648" s="4">
        <v>30</v>
      </c>
      <c r="J2648" s="116">
        <f t="shared" si="49"/>
        <v>9.1440000000000001</v>
      </c>
      <c r="K2648" s="6" t="s">
        <v>171</v>
      </c>
      <c r="O2648" s="17" t="s">
        <v>1321</v>
      </c>
      <c r="U2648">
        <v>0</v>
      </c>
    </row>
    <row r="2649" spans="2:21">
      <c r="B2649" s="11">
        <v>34854</v>
      </c>
      <c r="F2649" s="4" t="s">
        <v>1515</v>
      </c>
      <c r="G2649" s="4">
        <v>6350</v>
      </c>
      <c r="H2649" s="130">
        <f t="shared" si="50"/>
        <v>1935.48</v>
      </c>
      <c r="I2649" s="4">
        <v>40</v>
      </c>
      <c r="J2649" s="116">
        <f t="shared" si="49"/>
        <v>12.192</v>
      </c>
      <c r="K2649" s="6" t="s">
        <v>123</v>
      </c>
      <c r="O2649" s="17" t="s">
        <v>1321</v>
      </c>
      <c r="U2649">
        <v>0</v>
      </c>
    </row>
    <row r="2650" spans="2:21">
      <c r="B2650" s="11">
        <v>34856</v>
      </c>
      <c r="F2650" s="4" t="s">
        <v>580</v>
      </c>
      <c r="G2650" s="4">
        <v>6250</v>
      </c>
      <c r="H2650" s="130">
        <f t="shared" si="50"/>
        <v>1905</v>
      </c>
      <c r="I2650" s="4">
        <v>37</v>
      </c>
      <c r="J2650" s="116">
        <f t="shared" si="49"/>
        <v>11.277600000000001</v>
      </c>
      <c r="K2650" s="6" t="s">
        <v>2531</v>
      </c>
      <c r="N2650" s="17" t="s">
        <v>2532</v>
      </c>
      <c r="O2650" s="17" t="s">
        <v>1321</v>
      </c>
      <c r="U2650">
        <v>0</v>
      </c>
    </row>
    <row r="2651" spans="2:21">
      <c r="B2651" s="11">
        <v>34856</v>
      </c>
      <c r="F2651" s="4" t="s">
        <v>736</v>
      </c>
      <c r="G2651" s="4">
        <v>6300</v>
      </c>
      <c r="H2651" s="130">
        <f t="shared" si="50"/>
        <v>1920.24</v>
      </c>
      <c r="I2651" s="4">
        <v>50</v>
      </c>
      <c r="J2651" s="116">
        <f t="shared" si="49"/>
        <v>15.24</v>
      </c>
      <c r="O2651" s="17" t="s">
        <v>1321</v>
      </c>
      <c r="U2651">
        <v>0</v>
      </c>
    </row>
    <row r="2652" spans="2:21">
      <c r="B2652" s="11">
        <v>34858</v>
      </c>
      <c r="F2652" s="4" t="s">
        <v>1273</v>
      </c>
      <c r="G2652" s="4">
        <v>6660</v>
      </c>
      <c r="H2652" s="130">
        <f t="shared" si="50"/>
        <v>2029.9680000000001</v>
      </c>
      <c r="I2652" s="4">
        <v>2</v>
      </c>
      <c r="J2652" s="116">
        <f t="shared" si="49"/>
        <v>0.60960000000000003</v>
      </c>
      <c r="K2652" s="6" t="s">
        <v>1041</v>
      </c>
      <c r="N2652" s="17" t="s">
        <v>2533</v>
      </c>
      <c r="O2652" s="17" t="s">
        <v>1321</v>
      </c>
      <c r="U2652">
        <v>0</v>
      </c>
    </row>
    <row r="2653" spans="2:21">
      <c r="B2653" s="11">
        <v>34858</v>
      </c>
      <c r="F2653" s="4" t="s">
        <v>763</v>
      </c>
      <c r="G2653" s="4">
        <v>6520</v>
      </c>
      <c r="H2653" s="130">
        <f t="shared" si="50"/>
        <v>1987.296</v>
      </c>
      <c r="I2653" s="4">
        <v>10</v>
      </c>
      <c r="J2653" s="116">
        <f t="shared" si="49"/>
        <v>3.048</v>
      </c>
      <c r="K2653" s="6" t="s">
        <v>171</v>
      </c>
      <c r="O2653" s="17" t="s">
        <v>1321</v>
      </c>
      <c r="U2653">
        <v>0</v>
      </c>
    </row>
    <row r="2654" spans="2:21">
      <c r="B2654" s="11">
        <v>34858</v>
      </c>
      <c r="F2654" s="4" t="s">
        <v>527</v>
      </c>
      <c r="G2654" s="4">
        <v>6260</v>
      </c>
      <c r="H2654" s="130">
        <f t="shared" si="50"/>
        <v>1908.048</v>
      </c>
      <c r="I2654" s="4">
        <v>2</v>
      </c>
      <c r="J2654" s="116">
        <f t="shared" si="49"/>
        <v>0.60960000000000003</v>
      </c>
      <c r="K2654" s="6" t="s">
        <v>890</v>
      </c>
      <c r="O2654" s="17" t="s">
        <v>1321</v>
      </c>
      <c r="U2654">
        <v>0</v>
      </c>
    </row>
    <row r="2655" spans="2:21">
      <c r="B2655" s="11">
        <v>34858</v>
      </c>
      <c r="F2655" s="4" t="s">
        <v>263</v>
      </c>
      <c r="G2655" s="4">
        <v>5830</v>
      </c>
      <c r="H2655" s="130">
        <f t="shared" si="50"/>
        <v>1776.9840000000002</v>
      </c>
      <c r="I2655" s="4">
        <v>42</v>
      </c>
      <c r="J2655" s="116">
        <f t="shared" si="49"/>
        <v>12.801600000000001</v>
      </c>
      <c r="O2655" s="17" t="s">
        <v>1321</v>
      </c>
      <c r="U2655">
        <v>0</v>
      </c>
    </row>
    <row r="2656" spans="2:21">
      <c r="B2656" s="11">
        <v>34858</v>
      </c>
      <c r="F2656" s="4" t="s">
        <v>54</v>
      </c>
      <c r="G2656" s="4">
        <v>6150</v>
      </c>
      <c r="H2656" s="130">
        <f t="shared" si="50"/>
        <v>1874.52</v>
      </c>
      <c r="I2656" s="4">
        <v>48</v>
      </c>
      <c r="J2656" s="116">
        <f t="shared" si="49"/>
        <v>14.630400000000002</v>
      </c>
      <c r="O2656" s="17" t="s">
        <v>1321</v>
      </c>
      <c r="U2656">
        <v>0</v>
      </c>
    </row>
    <row r="2657" spans="2:21">
      <c r="B2657" s="11">
        <v>34860</v>
      </c>
      <c r="F2657" s="4" t="s">
        <v>708</v>
      </c>
      <c r="G2657" s="4">
        <v>2650</v>
      </c>
      <c r="H2657" s="130">
        <f t="shared" si="50"/>
        <v>807.72</v>
      </c>
      <c r="I2657" s="4">
        <v>30</v>
      </c>
      <c r="J2657" s="116">
        <f t="shared" si="49"/>
        <v>9.1440000000000001</v>
      </c>
      <c r="K2657" s="6" t="s">
        <v>221</v>
      </c>
      <c r="N2657" s="17" t="s">
        <v>2534</v>
      </c>
      <c r="O2657" s="17" t="s">
        <v>3005</v>
      </c>
      <c r="U2657">
        <v>0</v>
      </c>
    </row>
    <row r="2658" spans="2:21">
      <c r="B2658" s="11">
        <v>34860</v>
      </c>
      <c r="F2658" s="4" t="s">
        <v>552</v>
      </c>
      <c r="G2658" s="4">
        <v>3750</v>
      </c>
      <c r="H2658" s="130">
        <f t="shared" si="50"/>
        <v>1143</v>
      </c>
      <c r="I2658" s="4">
        <v>28</v>
      </c>
      <c r="J2658" s="116">
        <f t="shared" si="49"/>
        <v>8.5343999999999998</v>
      </c>
      <c r="K2658" s="6" t="s">
        <v>1125</v>
      </c>
      <c r="O2658" s="17" t="s">
        <v>3005</v>
      </c>
      <c r="U2658">
        <v>0</v>
      </c>
    </row>
    <row r="2659" spans="2:21">
      <c r="B2659" s="11">
        <v>34861</v>
      </c>
      <c r="F2659" s="4" t="s">
        <v>786</v>
      </c>
      <c r="G2659" s="4">
        <v>2100</v>
      </c>
      <c r="H2659" s="130">
        <f t="shared" si="50"/>
        <v>640.08000000000004</v>
      </c>
      <c r="I2659" s="4">
        <v>6.5</v>
      </c>
      <c r="J2659" s="116">
        <f t="shared" si="49"/>
        <v>1.9812000000000001</v>
      </c>
      <c r="N2659" s="17" t="s">
        <v>2535</v>
      </c>
      <c r="O2659" s="17" t="s">
        <v>2779</v>
      </c>
      <c r="U2659">
        <v>0</v>
      </c>
    </row>
    <row r="2660" spans="2:21">
      <c r="B2660" s="11">
        <v>34861</v>
      </c>
      <c r="F2660" s="4" t="s">
        <v>621</v>
      </c>
      <c r="G2660" s="4">
        <v>2100</v>
      </c>
      <c r="H2660" s="130">
        <f t="shared" si="50"/>
        <v>640.08000000000004</v>
      </c>
      <c r="I2660" s="4">
        <v>8</v>
      </c>
      <c r="J2660" s="116">
        <f t="shared" si="49"/>
        <v>2.4384000000000001</v>
      </c>
      <c r="O2660" s="17" t="s">
        <v>2779</v>
      </c>
      <c r="U2660">
        <v>0</v>
      </c>
    </row>
    <row r="2661" spans="2:21">
      <c r="B2661" s="11">
        <v>34861</v>
      </c>
      <c r="F2661" s="4" t="s">
        <v>528</v>
      </c>
      <c r="G2661" s="4">
        <v>2100</v>
      </c>
      <c r="H2661" s="130">
        <f t="shared" si="50"/>
        <v>640.08000000000004</v>
      </c>
      <c r="I2661" s="4">
        <v>14</v>
      </c>
      <c r="J2661" s="116">
        <f t="shared" si="49"/>
        <v>4.2671999999999999</v>
      </c>
      <c r="K2661" s="6" t="s">
        <v>62</v>
      </c>
      <c r="O2661" s="17" t="s">
        <v>2779</v>
      </c>
      <c r="P2661" s="6" t="s">
        <v>776</v>
      </c>
      <c r="U2661">
        <v>0</v>
      </c>
    </row>
    <row r="2662" spans="2:21">
      <c r="B2662" s="11">
        <v>34862</v>
      </c>
      <c r="F2662" s="4" t="s">
        <v>2536</v>
      </c>
      <c r="G2662" s="4">
        <v>5280</v>
      </c>
      <c r="H2662" s="130">
        <f t="shared" si="50"/>
        <v>1609.3440000000001</v>
      </c>
      <c r="I2662" s="4">
        <v>25</v>
      </c>
      <c r="J2662" s="116">
        <f t="shared" si="49"/>
        <v>7.62</v>
      </c>
      <c r="N2662" s="17" t="s">
        <v>2537</v>
      </c>
      <c r="O2662" s="17" t="s">
        <v>1936</v>
      </c>
      <c r="U2662">
        <v>0</v>
      </c>
    </row>
    <row r="2663" spans="2:21">
      <c r="B2663" s="11">
        <v>34865</v>
      </c>
      <c r="F2663" s="4" t="s">
        <v>708</v>
      </c>
      <c r="G2663" s="4">
        <v>6360</v>
      </c>
      <c r="H2663" s="130">
        <f t="shared" si="50"/>
        <v>1938.528</v>
      </c>
      <c r="I2663" s="4">
        <v>12</v>
      </c>
      <c r="J2663" s="116">
        <f t="shared" si="49"/>
        <v>3.6576000000000004</v>
      </c>
      <c r="K2663" s="6" t="s">
        <v>241</v>
      </c>
      <c r="N2663" s="17" t="s">
        <v>2538</v>
      </c>
      <c r="O2663" s="17" t="s">
        <v>2928</v>
      </c>
      <c r="P2663" s="6" t="s">
        <v>2195</v>
      </c>
      <c r="U2663">
        <v>0</v>
      </c>
    </row>
    <row r="2664" spans="2:21">
      <c r="B2664" s="11">
        <v>34865</v>
      </c>
      <c r="F2664" s="4" t="s">
        <v>849</v>
      </c>
      <c r="G2664" s="4">
        <v>6200</v>
      </c>
      <c r="H2664" s="130">
        <f t="shared" si="50"/>
        <v>1889.76</v>
      </c>
      <c r="I2664" s="4">
        <v>24</v>
      </c>
      <c r="J2664" s="116">
        <f t="shared" si="49"/>
        <v>7.3152000000000008</v>
      </c>
      <c r="O2664" s="17" t="s">
        <v>2928</v>
      </c>
      <c r="P2664" s="6" t="s">
        <v>776</v>
      </c>
      <c r="U2664">
        <v>0</v>
      </c>
    </row>
    <row r="2665" spans="2:21">
      <c r="B2665" s="11">
        <v>34868</v>
      </c>
      <c r="F2665" s="4" t="s">
        <v>724</v>
      </c>
      <c r="G2665" s="4">
        <v>2100</v>
      </c>
      <c r="H2665" s="130">
        <f t="shared" si="50"/>
        <v>640.08000000000004</v>
      </c>
      <c r="I2665" s="4">
        <v>22</v>
      </c>
      <c r="J2665" s="116">
        <f t="shared" si="49"/>
        <v>6.7056000000000004</v>
      </c>
      <c r="K2665" s="6" t="s">
        <v>22</v>
      </c>
      <c r="N2665" s="17" t="s">
        <v>2539</v>
      </c>
      <c r="O2665" s="17" t="s">
        <v>2779</v>
      </c>
      <c r="U2665">
        <v>0</v>
      </c>
    </row>
    <row r="2666" spans="2:21">
      <c r="B2666" s="11">
        <v>34868</v>
      </c>
      <c r="F2666" s="4" t="s">
        <v>556</v>
      </c>
      <c r="G2666" s="4">
        <v>2360</v>
      </c>
      <c r="H2666" s="130">
        <f t="shared" si="50"/>
        <v>719.32800000000009</v>
      </c>
      <c r="I2666" s="4">
        <v>35</v>
      </c>
      <c r="J2666" s="116">
        <f t="shared" si="49"/>
        <v>10.668000000000001</v>
      </c>
      <c r="K2666" s="6" t="s">
        <v>171</v>
      </c>
      <c r="O2666" s="17" t="s">
        <v>2779</v>
      </c>
      <c r="U2666">
        <v>0</v>
      </c>
    </row>
    <row r="2667" spans="2:21">
      <c r="B2667" s="11">
        <v>34869</v>
      </c>
      <c r="F2667" s="4" t="s">
        <v>558</v>
      </c>
      <c r="G2667" s="4">
        <v>2660</v>
      </c>
      <c r="H2667" s="130">
        <f t="shared" si="50"/>
        <v>810.76800000000003</v>
      </c>
      <c r="I2667" s="4">
        <v>42</v>
      </c>
      <c r="J2667" s="116">
        <f t="shared" si="49"/>
        <v>12.801600000000001</v>
      </c>
      <c r="N2667" s="17" t="s">
        <v>2539</v>
      </c>
      <c r="O2667" s="17" t="s">
        <v>2779</v>
      </c>
      <c r="U2667">
        <v>0</v>
      </c>
    </row>
    <row r="2668" spans="2:21">
      <c r="B2668" s="11">
        <v>34869</v>
      </c>
      <c r="F2668" s="4" t="s">
        <v>628</v>
      </c>
      <c r="G2668" s="4">
        <v>2430</v>
      </c>
      <c r="H2668" s="130">
        <f t="shared" si="50"/>
        <v>740.66399999999999</v>
      </c>
      <c r="I2668" s="4">
        <v>8</v>
      </c>
      <c r="J2668" s="116">
        <f t="shared" si="49"/>
        <v>2.4384000000000001</v>
      </c>
      <c r="O2668" s="17" t="s">
        <v>2779</v>
      </c>
      <c r="U2668">
        <v>0</v>
      </c>
    </row>
    <row r="2669" spans="2:21">
      <c r="B2669" s="11">
        <v>34870</v>
      </c>
      <c r="D2669" s="4">
        <v>24</v>
      </c>
      <c r="F2669" s="4" t="s">
        <v>561</v>
      </c>
      <c r="G2669" s="4">
        <v>3600</v>
      </c>
      <c r="H2669" s="130">
        <f t="shared" si="50"/>
        <v>1097.28</v>
      </c>
      <c r="I2669" s="4">
        <v>10</v>
      </c>
      <c r="J2669" s="116">
        <f t="shared" si="49"/>
        <v>3.048</v>
      </c>
      <c r="N2669" s="17" t="s">
        <v>2540</v>
      </c>
      <c r="O2669" s="17" t="s">
        <v>3006</v>
      </c>
      <c r="P2669" s="6" t="s">
        <v>2479</v>
      </c>
      <c r="U2669">
        <v>0</v>
      </c>
    </row>
    <row r="2670" spans="2:21">
      <c r="B2670" s="11">
        <v>34871</v>
      </c>
      <c r="C2670" s="6" t="s">
        <v>1938</v>
      </c>
      <c r="G2670" s="4">
        <v>650</v>
      </c>
      <c r="H2670" s="130">
        <f t="shared" si="50"/>
        <v>198.12</v>
      </c>
      <c r="I2670" s="4">
        <v>20</v>
      </c>
      <c r="J2670" s="116">
        <f t="shared" si="49"/>
        <v>6.0960000000000001</v>
      </c>
      <c r="K2670" s="6" t="s">
        <v>315</v>
      </c>
      <c r="U2670">
        <v>0</v>
      </c>
    </row>
    <row r="2671" spans="2:21">
      <c r="B2671" s="11">
        <v>34872</v>
      </c>
      <c r="F2671" s="4" t="s">
        <v>263</v>
      </c>
      <c r="G2671" s="4">
        <v>4400</v>
      </c>
      <c r="H2671" s="130">
        <f t="shared" si="50"/>
        <v>1341.1200000000001</v>
      </c>
      <c r="I2671" s="4">
        <v>17</v>
      </c>
      <c r="J2671" s="116">
        <f t="shared" si="49"/>
        <v>5.1816000000000004</v>
      </c>
      <c r="N2671" s="17" t="s">
        <v>2541</v>
      </c>
      <c r="O2671" s="17" t="s">
        <v>2541</v>
      </c>
      <c r="U2671">
        <v>0</v>
      </c>
    </row>
    <row r="2672" spans="2:21">
      <c r="B2672" s="11">
        <v>34872</v>
      </c>
      <c r="F2672" s="4" t="s">
        <v>54</v>
      </c>
      <c r="G2672" s="4">
        <v>4600</v>
      </c>
      <c r="H2672" s="130">
        <f t="shared" si="50"/>
        <v>1402.0800000000002</v>
      </c>
      <c r="I2672" s="4">
        <v>14</v>
      </c>
      <c r="J2672" s="116">
        <f t="shared" si="49"/>
        <v>4.2671999999999999</v>
      </c>
      <c r="O2672" s="17" t="s">
        <v>2541</v>
      </c>
      <c r="U2672">
        <v>0</v>
      </c>
    </row>
    <row r="2673" spans="1:21">
      <c r="B2673" s="11">
        <v>34872</v>
      </c>
      <c r="G2673" s="4">
        <v>4570</v>
      </c>
      <c r="H2673" s="130">
        <f t="shared" si="50"/>
        <v>1392.9360000000001</v>
      </c>
      <c r="I2673" s="4">
        <v>18.5</v>
      </c>
      <c r="J2673" s="116">
        <f t="shared" si="49"/>
        <v>5.6388000000000007</v>
      </c>
      <c r="O2673" s="17" t="s">
        <v>2541</v>
      </c>
      <c r="U2673">
        <v>0</v>
      </c>
    </row>
    <row r="2674" spans="1:21">
      <c r="B2674" s="11">
        <v>34872</v>
      </c>
      <c r="G2674" s="4">
        <v>3970</v>
      </c>
      <c r="H2674" s="130">
        <f t="shared" si="50"/>
        <v>1210.056</v>
      </c>
      <c r="I2674" s="4">
        <v>5</v>
      </c>
      <c r="J2674" s="116">
        <f t="shared" si="49"/>
        <v>1.524</v>
      </c>
      <c r="O2674" s="17" t="s">
        <v>2541</v>
      </c>
      <c r="U2674">
        <v>0</v>
      </c>
    </row>
    <row r="2675" spans="1:21">
      <c r="B2675" s="11">
        <v>34873</v>
      </c>
      <c r="F2675" s="4" t="s">
        <v>689</v>
      </c>
      <c r="G2675" s="4">
        <v>3125</v>
      </c>
      <c r="H2675" s="130">
        <f t="shared" si="50"/>
        <v>952.5</v>
      </c>
      <c r="I2675" s="4">
        <v>18</v>
      </c>
      <c r="J2675" s="116">
        <f t="shared" si="49"/>
        <v>5.4864000000000006</v>
      </c>
      <c r="K2675" s="6" t="s">
        <v>62</v>
      </c>
      <c r="N2675" s="17" t="s">
        <v>2542</v>
      </c>
      <c r="O2675" s="17" t="s">
        <v>3007</v>
      </c>
      <c r="U2675">
        <v>0</v>
      </c>
    </row>
    <row r="2676" spans="1:21">
      <c r="B2676" s="11">
        <v>34873</v>
      </c>
      <c r="G2676" s="4">
        <v>3400</v>
      </c>
      <c r="H2676" s="130">
        <f t="shared" si="50"/>
        <v>1036.3200000000002</v>
      </c>
      <c r="I2676" s="4">
        <v>9</v>
      </c>
      <c r="J2676" s="116">
        <f t="shared" si="49"/>
        <v>2.7432000000000003</v>
      </c>
      <c r="O2676" s="17" t="s">
        <v>3007</v>
      </c>
      <c r="U2676">
        <v>0</v>
      </c>
    </row>
    <row r="2677" spans="1:21">
      <c r="B2677" s="11">
        <v>34873</v>
      </c>
      <c r="G2677" s="4">
        <v>3540</v>
      </c>
      <c r="H2677" s="130">
        <f t="shared" si="50"/>
        <v>1078.992</v>
      </c>
      <c r="I2677" s="4">
        <v>4</v>
      </c>
      <c r="J2677" s="116">
        <f t="shared" si="49"/>
        <v>1.2192000000000001</v>
      </c>
      <c r="O2677" s="17" t="s">
        <v>3007</v>
      </c>
      <c r="U2677">
        <v>0</v>
      </c>
    </row>
    <row r="2678" spans="1:21">
      <c r="B2678" s="11">
        <v>34873</v>
      </c>
      <c r="F2678" s="4" t="s">
        <v>106</v>
      </c>
      <c r="G2678" s="4">
        <v>4300</v>
      </c>
      <c r="H2678" s="130">
        <f t="shared" si="50"/>
        <v>1310.6400000000001</v>
      </c>
      <c r="I2678" s="4">
        <v>6.5</v>
      </c>
      <c r="J2678" s="116">
        <f t="shared" si="49"/>
        <v>1.9812000000000001</v>
      </c>
      <c r="K2678" s="6" t="s">
        <v>112</v>
      </c>
      <c r="O2678" s="17" t="s">
        <v>3007</v>
      </c>
      <c r="U2678">
        <v>0</v>
      </c>
    </row>
    <row r="2679" spans="1:21">
      <c r="B2679" s="11">
        <v>34873</v>
      </c>
      <c r="F2679" s="4" t="s">
        <v>634</v>
      </c>
      <c r="G2679" s="4">
        <v>4200</v>
      </c>
      <c r="H2679" s="130">
        <f t="shared" si="50"/>
        <v>1280.1600000000001</v>
      </c>
      <c r="I2679" s="4">
        <v>9</v>
      </c>
      <c r="J2679" s="116">
        <f t="shared" si="49"/>
        <v>2.7432000000000003</v>
      </c>
      <c r="O2679" s="17" t="s">
        <v>3007</v>
      </c>
      <c r="U2679">
        <v>0</v>
      </c>
    </row>
    <row r="2680" spans="1:21">
      <c r="B2680" s="11">
        <v>34873</v>
      </c>
      <c r="F2680" s="4" t="s">
        <v>638</v>
      </c>
      <c r="G2680" s="4">
        <v>3850</v>
      </c>
      <c r="H2680" s="130">
        <f t="shared" si="50"/>
        <v>1173.48</v>
      </c>
      <c r="I2680" s="4">
        <v>14</v>
      </c>
      <c r="J2680" s="116">
        <f t="shared" si="49"/>
        <v>4.2671999999999999</v>
      </c>
      <c r="O2680" s="17" t="s">
        <v>3007</v>
      </c>
      <c r="U2680">
        <v>0</v>
      </c>
    </row>
    <row r="2681" spans="1:21">
      <c r="B2681" s="11">
        <v>34873</v>
      </c>
      <c r="G2681" s="4">
        <v>3400</v>
      </c>
      <c r="H2681" s="130">
        <f t="shared" si="50"/>
        <v>1036.3200000000002</v>
      </c>
      <c r="I2681" s="4">
        <v>8</v>
      </c>
      <c r="J2681" s="116">
        <f t="shared" si="49"/>
        <v>2.4384000000000001</v>
      </c>
      <c r="O2681" s="17" t="s">
        <v>3007</v>
      </c>
      <c r="U2681">
        <v>0</v>
      </c>
    </row>
    <row r="2682" spans="1:21">
      <c r="B2682" s="11">
        <v>34874</v>
      </c>
      <c r="F2682" s="4" t="s">
        <v>570</v>
      </c>
      <c r="G2682" s="4">
        <v>2950</v>
      </c>
      <c r="H2682" s="130">
        <f t="shared" si="50"/>
        <v>899.16000000000008</v>
      </c>
      <c r="I2682" s="4">
        <v>24</v>
      </c>
      <c r="J2682" s="116">
        <f t="shared" si="49"/>
        <v>7.3152000000000008</v>
      </c>
      <c r="N2682" s="17" t="s">
        <v>2543</v>
      </c>
      <c r="O2682" s="17" t="s">
        <v>3007</v>
      </c>
      <c r="U2682">
        <v>0</v>
      </c>
    </row>
    <row r="2683" spans="1:21">
      <c r="B2683" s="11">
        <v>34874</v>
      </c>
      <c r="F2683" s="4" t="s">
        <v>701</v>
      </c>
      <c r="H2683" s="130"/>
      <c r="I2683" s="4">
        <v>18</v>
      </c>
      <c r="J2683" s="116">
        <f t="shared" si="49"/>
        <v>5.4864000000000006</v>
      </c>
      <c r="K2683" s="6" t="s">
        <v>123</v>
      </c>
      <c r="O2683" s="17" t="s">
        <v>3007</v>
      </c>
      <c r="U2683">
        <v>0</v>
      </c>
    </row>
    <row r="2684" spans="1:21" s="111" customFormat="1">
      <c r="A2684" s="111" t="s">
        <v>2544</v>
      </c>
      <c r="B2684" s="112"/>
      <c r="C2684" s="112"/>
      <c r="D2684" s="113"/>
      <c r="E2684" s="113"/>
      <c r="F2684" s="113"/>
      <c r="G2684" s="113"/>
      <c r="H2684" s="155"/>
      <c r="I2684" s="113"/>
      <c r="J2684" s="154"/>
      <c r="K2684" s="112"/>
      <c r="L2684" s="112"/>
      <c r="M2684" s="114"/>
      <c r="N2684" s="114"/>
      <c r="O2684" s="114"/>
      <c r="P2684" s="112"/>
      <c r="U2684">
        <v>0</v>
      </c>
    </row>
    <row r="2685" spans="1:21">
      <c r="B2685" s="11">
        <v>34876</v>
      </c>
      <c r="D2685" s="4">
        <v>32</v>
      </c>
      <c r="F2685" s="4" t="s">
        <v>655</v>
      </c>
      <c r="G2685" s="4">
        <v>3300</v>
      </c>
      <c r="H2685" s="130">
        <f t="shared" si="50"/>
        <v>1005.84</v>
      </c>
      <c r="I2685" s="4">
        <v>27</v>
      </c>
      <c r="J2685" s="116">
        <f t="shared" si="49"/>
        <v>8.2295999999999996</v>
      </c>
      <c r="U2685">
        <v>0</v>
      </c>
    </row>
    <row r="2686" spans="1:21">
      <c r="B2686" s="11">
        <v>34877</v>
      </c>
      <c r="D2686" s="4">
        <v>13</v>
      </c>
      <c r="F2686" s="4" t="s">
        <v>577</v>
      </c>
      <c r="G2686" s="4">
        <v>3050</v>
      </c>
      <c r="H2686" s="130">
        <f t="shared" si="50"/>
        <v>929.6400000000001</v>
      </c>
      <c r="I2686" s="4">
        <v>23</v>
      </c>
      <c r="J2686" s="116">
        <f t="shared" si="49"/>
        <v>7.0104000000000006</v>
      </c>
      <c r="K2686" s="6" t="s">
        <v>241</v>
      </c>
      <c r="U2686">
        <v>0</v>
      </c>
    </row>
    <row r="2687" spans="1:21">
      <c r="B2687" s="11">
        <v>34880</v>
      </c>
      <c r="F2687" s="4" t="s">
        <v>1287</v>
      </c>
      <c r="G2687" s="4">
        <v>3100</v>
      </c>
      <c r="H2687" s="130">
        <f t="shared" si="50"/>
        <v>944.88</v>
      </c>
      <c r="I2687" s="4">
        <v>18</v>
      </c>
      <c r="J2687" s="116">
        <f t="shared" si="49"/>
        <v>5.4864000000000006</v>
      </c>
      <c r="K2687" s="6" t="s">
        <v>171</v>
      </c>
      <c r="N2687" s="17" t="s">
        <v>2545</v>
      </c>
      <c r="O2687" s="17" t="s">
        <v>3008</v>
      </c>
      <c r="P2687" s="6" t="s">
        <v>2479</v>
      </c>
      <c r="U2687">
        <v>0</v>
      </c>
    </row>
    <row r="2688" spans="1:21">
      <c r="B2688" s="11">
        <v>34901</v>
      </c>
      <c r="F2688" s="4" t="s">
        <v>708</v>
      </c>
      <c r="G2688" s="4">
        <v>4980</v>
      </c>
      <c r="H2688" s="130">
        <f t="shared" si="50"/>
        <v>1517.904</v>
      </c>
      <c r="I2688" s="4">
        <v>37</v>
      </c>
      <c r="J2688" s="116">
        <f t="shared" si="49"/>
        <v>11.277600000000001</v>
      </c>
      <c r="N2688" s="17" t="s">
        <v>2546</v>
      </c>
      <c r="O2688" s="17" t="s">
        <v>3009</v>
      </c>
      <c r="U2688">
        <v>0</v>
      </c>
    </row>
    <row r="2689" spans="2:21">
      <c r="B2689" s="11">
        <v>34901</v>
      </c>
      <c r="F2689" s="4" t="s">
        <v>615</v>
      </c>
      <c r="G2689" s="4">
        <v>5680</v>
      </c>
      <c r="H2689" s="130">
        <f t="shared" si="50"/>
        <v>1731.2640000000001</v>
      </c>
      <c r="I2689" s="4">
        <v>18</v>
      </c>
      <c r="J2689" s="116">
        <f t="shared" si="49"/>
        <v>5.4864000000000006</v>
      </c>
      <c r="O2689" s="17" t="s">
        <v>3009</v>
      </c>
      <c r="U2689">
        <v>0</v>
      </c>
    </row>
    <row r="2690" spans="2:21">
      <c r="B2690" s="11">
        <v>34901</v>
      </c>
      <c r="F2690" s="4" t="s">
        <v>621</v>
      </c>
      <c r="G2690" s="4">
        <v>5240</v>
      </c>
      <c r="H2690" s="130">
        <f t="shared" si="50"/>
        <v>1597.152</v>
      </c>
      <c r="I2690" s="4">
        <v>15</v>
      </c>
      <c r="J2690" s="116">
        <f t="shared" si="49"/>
        <v>4.5720000000000001</v>
      </c>
      <c r="O2690" s="17" t="s">
        <v>3009</v>
      </c>
      <c r="U2690">
        <v>0</v>
      </c>
    </row>
    <row r="2691" spans="2:21">
      <c r="B2691" s="11">
        <v>34902</v>
      </c>
      <c r="C2691" s="6" t="s">
        <v>2251</v>
      </c>
      <c r="F2691" s="4" t="s">
        <v>724</v>
      </c>
      <c r="G2691" s="4">
        <v>6500</v>
      </c>
      <c r="H2691" s="130">
        <f t="shared" si="50"/>
        <v>1981.2</v>
      </c>
      <c r="I2691" s="4">
        <v>40</v>
      </c>
      <c r="J2691" s="116">
        <f t="shared" si="49"/>
        <v>12.192</v>
      </c>
      <c r="N2691" s="17" t="s">
        <v>2547</v>
      </c>
      <c r="O2691" s="17" t="s">
        <v>508</v>
      </c>
      <c r="U2691">
        <v>0</v>
      </c>
    </row>
    <row r="2692" spans="2:21">
      <c r="B2692" s="11">
        <v>34902</v>
      </c>
      <c r="C2692" s="6" t="s">
        <v>2251</v>
      </c>
      <c r="F2692" s="4" t="s">
        <v>556</v>
      </c>
      <c r="G2692" s="4">
        <v>6825</v>
      </c>
      <c r="H2692" s="130">
        <f t="shared" si="50"/>
        <v>2080.2600000000002</v>
      </c>
      <c r="I2692" s="4">
        <v>32</v>
      </c>
      <c r="J2692" s="116">
        <f t="shared" si="49"/>
        <v>9.7536000000000005</v>
      </c>
      <c r="O2692" s="17" t="s">
        <v>508</v>
      </c>
      <c r="U2692">
        <v>0</v>
      </c>
    </row>
    <row r="2693" spans="2:21">
      <c r="B2693" s="11">
        <v>34904</v>
      </c>
      <c r="F2693" s="4" t="s">
        <v>106</v>
      </c>
      <c r="G2693" s="4">
        <v>7240</v>
      </c>
      <c r="H2693" s="130">
        <f t="shared" si="50"/>
        <v>2206.752</v>
      </c>
      <c r="I2693" s="4">
        <v>40</v>
      </c>
      <c r="J2693" s="116">
        <f t="shared" si="49"/>
        <v>12.192</v>
      </c>
      <c r="K2693" s="6" t="s">
        <v>460</v>
      </c>
      <c r="N2693" s="17" t="s">
        <v>2547</v>
      </c>
      <c r="O2693" s="17" t="s">
        <v>508</v>
      </c>
      <c r="U2693">
        <v>0</v>
      </c>
    </row>
    <row r="2694" spans="2:21">
      <c r="B2694" s="11">
        <v>34904</v>
      </c>
      <c r="F2694" s="4" t="s">
        <v>634</v>
      </c>
      <c r="G2694" s="4">
        <v>6800</v>
      </c>
      <c r="H2694" s="130">
        <f t="shared" si="50"/>
        <v>2072.6400000000003</v>
      </c>
      <c r="I2694" s="4">
        <v>35</v>
      </c>
      <c r="J2694" s="116">
        <f t="shared" si="49"/>
        <v>10.668000000000001</v>
      </c>
      <c r="K2694" s="6" t="s">
        <v>241</v>
      </c>
      <c r="O2694" s="17" t="s">
        <v>508</v>
      </c>
      <c r="U2694">
        <v>0</v>
      </c>
    </row>
    <row r="2695" spans="2:21">
      <c r="B2695" s="11">
        <v>34905</v>
      </c>
      <c r="C2695" s="6" t="s">
        <v>2548</v>
      </c>
      <c r="F2695" s="4" t="s">
        <v>109</v>
      </c>
      <c r="G2695" s="4">
        <v>4700</v>
      </c>
      <c r="H2695" s="130">
        <f t="shared" si="50"/>
        <v>1432.5600000000002</v>
      </c>
      <c r="I2695" s="4">
        <v>20</v>
      </c>
      <c r="J2695" s="116">
        <f t="shared" si="49"/>
        <v>6.0960000000000001</v>
      </c>
      <c r="U2695">
        <v>0</v>
      </c>
    </row>
    <row r="2696" spans="2:21">
      <c r="B2696" s="11">
        <v>34905</v>
      </c>
      <c r="C2696" s="6" t="s">
        <v>2548</v>
      </c>
      <c r="F2696" s="4" t="s">
        <v>570</v>
      </c>
      <c r="G2696" s="4">
        <v>4850</v>
      </c>
      <c r="H2696" s="130">
        <f t="shared" si="50"/>
        <v>1478.28</v>
      </c>
      <c r="I2696" s="4">
        <v>30</v>
      </c>
      <c r="J2696" s="116">
        <f t="shared" si="49"/>
        <v>9.1440000000000001</v>
      </c>
      <c r="U2696">
        <v>0</v>
      </c>
    </row>
    <row r="2697" spans="2:21">
      <c r="B2697" s="11">
        <v>34906</v>
      </c>
      <c r="F2697" s="4" t="s">
        <v>658</v>
      </c>
      <c r="G2697" s="4">
        <v>7125</v>
      </c>
      <c r="H2697" s="130">
        <f t="shared" si="50"/>
        <v>2171.7000000000003</v>
      </c>
      <c r="I2697" s="4">
        <v>40</v>
      </c>
      <c r="J2697" s="116">
        <f t="shared" si="49"/>
        <v>12.192</v>
      </c>
      <c r="K2697" s="6" t="s">
        <v>1089</v>
      </c>
      <c r="N2697" s="17" t="s">
        <v>2550</v>
      </c>
      <c r="O2697" s="17" t="s">
        <v>508</v>
      </c>
      <c r="P2697" s="6" t="s">
        <v>2549</v>
      </c>
      <c r="U2697">
        <v>0</v>
      </c>
    </row>
    <row r="2698" spans="2:21">
      <c r="B2698" s="11">
        <v>34906</v>
      </c>
      <c r="F2698" s="4" t="s">
        <v>580</v>
      </c>
      <c r="G2698" s="4">
        <v>7250</v>
      </c>
      <c r="H2698" s="130">
        <f t="shared" si="50"/>
        <v>2209.8000000000002</v>
      </c>
      <c r="I2698" s="4">
        <v>54</v>
      </c>
      <c r="J2698" s="116">
        <f t="shared" si="49"/>
        <v>16.459199999999999</v>
      </c>
      <c r="L2698" s="6" t="s">
        <v>586</v>
      </c>
      <c r="O2698" s="17" t="s">
        <v>508</v>
      </c>
      <c r="P2698" s="6" t="s">
        <v>2551</v>
      </c>
      <c r="U2698">
        <v>0</v>
      </c>
    </row>
    <row r="2699" spans="2:21">
      <c r="B2699" s="11">
        <v>34907</v>
      </c>
      <c r="F2699" s="4" t="s">
        <v>1538</v>
      </c>
      <c r="G2699" s="4">
        <v>4850</v>
      </c>
      <c r="H2699" s="130">
        <f t="shared" si="50"/>
        <v>1478.28</v>
      </c>
      <c r="I2699" s="4">
        <v>30</v>
      </c>
      <c r="J2699" s="116">
        <f t="shared" si="49"/>
        <v>9.1440000000000001</v>
      </c>
      <c r="K2699" s="6" t="s">
        <v>171</v>
      </c>
      <c r="N2699" s="17" t="s">
        <v>2552</v>
      </c>
      <c r="U2699">
        <v>0</v>
      </c>
    </row>
    <row r="2700" spans="2:21">
      <c r="B2700" s="11">
        <v>34907</v>
      </c>
      <c r="F2700" s="4" t="s">
        <v>68</v>
      </c>
      <c r="G2700" s="4">
        <v>5100</v>
      </c>
      <c r="H2700" s="130">
        <f t="shared" si="50"/>
        <v>1554.48</v>
      </c>
      <c r="I2700" s="4">
        <v>20</v>
      </c>
      <c r="J2700" s="116">
        <f t="shared" si="49"/>
        <v>6.0960000000000001</v>
      </c>
      <c r="K2700" s="6" t="s">
        <v>171</v>
      </c>
      <c r="U2700">
        <v>0</v>
      </c>
    </row>
    <row r="2701" spans="2:21">
      <c r="B2701" s="11">
        <v>34907</v>
      </c>
      <c r="F2701" s="4" t="s">
        <v>527</v>
      </c>
      <c r="G2701" s="4">
        <v>5880</v>
      </c>
      <c r="H2701" s="130">
        <f t="shared" si="50"/>
        <v>1792.2240000000002</v>
      </c>
      <c r="I2701" s="4">
        <v>18</v>
      </c>
      <c r="J2701" s="116">
        <f t="shared" si="49"/>
        <v>5.4864000000000006</v>
      </c>
      <c r="U2701">
        <v>0</v>
      </c>
    </row>
    <row r="2702" spans="2:21">
      <c r="B2702" s="11">
        <v>34907</v>
      </c>
      <c r="F2702" s="4" t="s">
        <v>772</v>
      </c>
      <c r="G2702" s="4">
        <v>4900</v>
      </c>
      <c r="H2702" s="130">
        <f t="shared" si="50"/>
        <v>1493.52</v>
      </c>
      <c r="I2702" s="4">
        <v>35</v>
      </c>
      <c r="J2702" s="116">
        <f t="shared" si="49"/>
        <v>10.668000000000001</v>
      </c>
      <c r="K2702" s="6" t="s">
        <v>2553</v>
      </c>
      <c r="N2702" s="17" t="s">
        <v>2554</v>
      </c>
      <c r="U2702">
        <v>0</v>
      </c>
    </row>
    <row r="2703" spans="2:21">
      <c r="B2703" s="11">
        <v>34910</v>
      </c>
      <c r="F2703" s="4" t="s">
        <v>1287</v>
      </c>
      <c r="G2703" s="4">
        <v>7950</v>
      </c>
      <c r="H2703" s="130">
        <f t="shared" si="50"/>
        <v>2423.1600000000003</v>
      </c>
      <c r="I2703" s="4">
        <v>40</v>
      </c>
      <c r="J2703" s="116">
        <f t="shared" si="49"/>
        <v>12.192</v>
      </c>
      <c r="K2703" s="6" t="s">
        <v>62</v>
      </c>
      <c r="N2703" s="17" t="s">
        <v>2555</v>
      </c>
      <c r="O2703" s="17" t="s">
        <v>3010</v>
      </c>
      <c r="U2703">
        <v>0</v>
      </c>
    </row>
    <row r="2704" spans="2:21">
      <c r="B2704" s="11">
        <v>34910</v>
      </c>
      <c r="F2704" s="4" t="s">
        <v>526</v>
      </c>
      <c r="G2704" s="4">
        <v>8017</v>
      </c>
      <c r="H2704" s="130">
        <f t="shared" si="50"/>
        <v>2443.5816</v>
      </c>
      <c r="I2704" s="4">
        <v>13</v>
      </c>
      <c r="J2704" s="116">
        <f t="shared" si="49"/>
        <v>3.9624000000000001</v>
      </c>
      <c r="O2704" s="17" t="s">
        <v>3010</v>
      </c>
      <c r="U2704">
        <v>0</v>
      </c>
    </row>
    <row r="2705" spans="2:21">
      <c r="B2705" s="11">
        <v>34910</v>
      </c>
      <c r="F2705" s="4" t="s">
        <v>676</v>
      </c>
      <c r="G2705" s="4">
        <v>8200</v>
      </c>
      <c r="H2705" s="130">
        <f t="shared" si="50"/>
        <v>2499.36</v>
      </c>
      <c r="I2705" s="4">
        <v>35</v>
      </c>
      <c r="J2705" s="116">
        <f t="shared" si="49"/>
        <v>10.668000000000001</v>
      </c>
      <c r="O2705" s="17" t="s">
        <v>3010</v>
      </c>
      <c r="P2705" s="6" t="s">
        <v>2556</v>
      </c>
      <c r="U2705">
        <v>0</v>
      </c>
    </row>
    <row r="2706" spans="2:21">
      <c r="B2706" s="11">
        <v>34910</v>
      </c>
      <c r="F2706" s="4" t="s">
        <v>835</v>
      </c>
      <c r="G2706" s="4">
        <v>8100</v>
      </c>
      <c r="H2706" s="130">
        <f t="shared" si="50"/>
        <v>2468.88</v>
      </c>
      <c r="I2706" s="4">
        <v>40</v>
      </c>
      <c r="J2706" s="116">
        <f t="shared" si="49"/>
        <v>12.192</v>
      </c>
      <c r="O2706" s="17" t="s">
        <v>3010</v>
      </c>
      <c r="P2706" s="6" t="s">
        <v>2557</v>
      </c>
      <c r="U2706">
        <v>0</v>
      </c>
    </row>
    <row r="2707" spans="2:21">
      <c r="B2707" s="11">
        <v>34912</v>
      </c>
      <c r="D2707" s="4">
        <v>15</v>
      </c>
      <c r="G2707" s="4">
        <v>6925</v>
      </c>
      <c r="H2707" s="130">
        <f t="shared" si="50"/>
        <v>2110.7400000000002</v>
      </c>
      <c r="I2707" s="4">
        <v>9</v>
      </c>
      <c r="J2707" s="116">
        <f t="shared" si="49"/>
        <v>2.7432000000000003</v>
      </c>
      <c r="N2707" s="17" t="s">
        <v>2558</v>
      </c>
      <c r="O2707" s="17" t="s">
        <v>41</v>
      </c>
      <c r="U2707">
        <v>0</v>
      </c>
    </row>
    <row r="2708" spans="2:21">
      <c r="B2708" s="11">
        <v>34912</v>
      </c>
      <c r="D2708" s="4">
        <v>15</v>
      </c>
      <c r="G2708" s="4">
        <v>6900</v>
      </c>
      <c r="H2708" s="130">
        <f t="shared" si="50"/>
        <v>2103.12</v>
      </c>
      <c r="I2708" s="4">
        <v>36</v>
      </c>
      <c r="J2708" s="116">
        <f t="shared" si="49"/>
        <v>10.972800000000001</v>
      </c>
      <c r="O2708" s="17" t="s">
        <v>41</v>
      </c>
      <c r="P2708" s="6" t="s">
        <v>2559</v>
      </c>
      <c r="Q2708">
        <v>3</v>
      </c>
      <c r="S2708">
        <v>3</v>
      </c>
      <c r="U2708">
        <v>0</v>
      </c>
    </row>
    <row r="2709" spans="2:21">
      <c r="B2709" s="11">
        <v>34914</v>
      </c>
      <c r="F2709" s="4" t="s">
        <v>1555</v>
      </c>
      <c r="G2709" s="4">
        <v>4900</v>
      </c>
      <c r="H2709" s="130">
        <f t="shared" si="50"/>
        <v>1493.52</v>
      </c>
      <c r="I2709" s="4">
        <v>50</v>
      </c>
      <c r="J2709" s="116">
        <f t="shared" si="49"/>
        <v>15.24</v>
      </c>
      <c r="L2709" s="6" t="s">
        <v>586</v>
      </c>
      <c r="N2709" s="17" t="s">
        <v>2560</v>
      </c>
      <c r="O2709" s="17" t="s">
        <v>41</v>
      </c>
      <c r="U2709">
        <v>0</v>
      </c>
    </row>
    <row r="2710" spans="2:21">
      <c r="B2710" s="11">
        <v>34915</v>
      </c>
      <c r="D2710" s="4">
        <v>13</v>
      </c>
      <c r="F2710" s="4" t="s">
        <v>1358</v>
      </c>
      <c r="G2710" s="4">
        <v>5650</v>
      </c>
      <c r="H2710" s="130">
        <f t="shared" si="50"/>
        <v>1722.1200000000001</v>
      </c>
      <c r="I2710" s="4">
        <v>25</v>
      </c>
      <c r="J2710" s="116">
        <f t="shared" si="49"/>
        <v>7.62</v>
      </c>
      <c r="K2710" s="6" t="s">
        <v>773</v>
      </c>
      <c r="N2710" s="17" t="s">
        <v>2561</v>
      </c>
      <c r="O2710" s="17" t="s">
        <v>41</v>
      </c>
      <c r="U2710">
        <v>0</v>
      </c>
    </row>
    <row r="2711" spans="2:21">
      <c r="B2711" s="11">
        <v>34915</v>
      </c>
      <c r="D2711" s="4">
        <v>13</v>
      </c>
      <c r="F2711" s="4" t="s">
        <v>739</v>
      </c>
      <c r="G2711" s="4">
        <v>5800</v>
      </c>
      <c r="H2711" s="130">
        <f t="shared" si="50"/>
        <v>1767.8400000000001</v>
      </c>
      <c r="I2711" s="4">
        <v>30</v>
      </c>
      <c r="J2711" s="116">
        <f t="shared" si="49"/>
        <v>9.1440000000000001</v>
      </c>
      <c r="K2711" s="6" t="s">
        <v>22</v>
      </c>
      <c r="O2711" s="17" t="s">
        <v>41</v>
      </c>
      <c r="U2711">
        <v>0</v>
      </c>
    </row>
    <row r="2712" spans="2:21">
      <c r="B2712" s="11">
        <v>34915</v>
      </c>
      <c r="D2712" s="4">
        <v>13</v>
      </c>
      <c r="F2712" s="4" t="s">
        <v>742</v>
      </c>
      <c r="G2712" s="4">
        <v>5850</v>
      </c>
      <c r="H2712" s="130">
        <f t="shared" si="50"/>
        <v>1783.0800000000002</v>
      </c>
      <c r="I2712" s="4">
        <v>30</v>
      </c>
      <c r="J2712" s="116">
        <f t="shared" si="49"/>
        <v>9.1440000000000001</v>
      </c>
      <c r="K2712" s="6" t="s">
        <v>22</v>
      </c>
      <c r="O2712" s="17" t="s">
        <v>41</v>
      </c>
      <c r="U2712">
        <v>0</v>
      </c>
    </row>
    <row r="2713" spans="2:21">
      <c r="B2713" s="11">
        <v>34916</v>
      </c>
      <c r="F2713" s="4" t="s">
        <v>1896</v>
      </c>
      <c r="G2713" s="4">
        <v>4850</v>
      </c>
      <c r="H2713" s="130">
        <f t="shared" si="50"/>
        <v>1478.28</v>
      </c>
      <c r="I2713" s="4">
        <v>6</v>
      </c>
      <c r="J2713" s="116">
        <f t="shared" si="49"/>
        <v>1.8288000000000002</v>
      </c>
      <c r="K2713" s="6" t="s">
        <v>241</v>
      </c>
      <c r="N2713" s="17" t="s">
        <v>2562</v>
      </c>
      <c r="O2713" s="17" t="s">
        <v>3011</v>
      </c>
      <c r="U2713">
        <v>0</v>
      </c>
    </row>
    <row r="2714" spans="2:21">
      <c r="B2714" s="11">
        <v>34916</v>
      </c>
      <c r="F2714" s="4" t="s">
        <v>522</v>
      </c>
      <c r="G2714" s="4">
        <v>5250</v>
      </c>
      <c r="H2714" s="130">
        <f t="shared" si="50"/>
        <v>1600.2</v>
      </c>
      <c r="I2714" s="4">
        <v>3.3</v>
      </c>
      <c r="J2714" s="116">
        <f t="shared" si="49"/>
        <v>1.0058400000000001</v>
      </c>
      <c r="K2714" s="6" t="s">
        <v>171</v>
      </c>
      <c r="O2714" s="17" t="s">
        <v>3011</v>
      </c>
      <c r="U2714">
        <v>0</v>
      </c>
    </row>
    <row r="2715" spans="2:21">
      <c r="B2715" s="11">
        <v>34916</v>
      </c>
      <c r="F2715" s="4" t="s">
        <v>1638</v>
      </c>
      <c r="G2715" s="4">
        <v>5450</v>
      </c>
      <c r="H2715" s="130">
        <f t="shared" si="50"/>
        <v>1661.16</v>
      </c>
      <c r="I2715" s="4">
        <v>3.3</v>
      </c>
      <c r="J2715" s="116">
        <f t="shared" si="49"/>
        <v>1.0058400000000001</v>
      </c>
      <c r="O2715" s="17" t="s">
        <v>3011</v>
      </c>
      <c r="U2715">
        <v>0</v>
      </c>
    </row>
    <row r="2716" spans="2:21">
      <c r="B2716" s="11">
        <v>34916</v>
      </c>
      <c r="F2716" s="4" t="s">
        <v>1369</v>
      </c>
      <c r="G2716" s="4">
        <v>4700</v>
      </c>
      <c r="H2716" s="130">
        <f t="shared" si="50"/>
        <v>1432.5600000000002</v>
      </c>
      <c r="I2716" s="4">
        <v>15</v>
      </c>
      <c r="J2716" s="116">
        <f t="shared" si="49"/>
        <v>4.5720000000000001</v>
      </c>
      <c r="K2716" s="6" t="s">
        <v>1897</v>
      </c>
      <c r="O2716" s="17" t="s">
        <v>3011</v>
      </c>
      <c r="U2716">
        <v>0</v>
      </c>
    </row>
    <row r="2717" spans="2:21">
      <c r="B2717" s="11">
        <v>34916</v>
      </c>
      <c r="F2717" s="4" t="s">
        <v>1639</v>
      </c>
      <c r="G2717" s="4">
        <v>5100</v>
      </c>
      <c r="H2717" s="130">
        <f t="shared" si="50"/>
        <v>1554.48</v>
      </c>
      <c r="I2717" s="4">
        <v>40</v>
      </c>
      <c r="J2717" s="116">
        <f t="shared" si="49"/>
        <v>12.192</v>
      </c>
      <c r="L2717" s="6" t="s">
        <v>586</v>
      </c>
      <c r="O2717" s="17" t="s">
        <v>3011</v>
      </c>
      <c r="U2717">
        <v>0</v>
      </c>
    </row>
    <row r="2718" spans="2:21">
      <c r="B2718" s="11">
        <v>34926</v>
      </c>
      <c r="F2718" s="4" t="s">
        <v>835</v>
      </c>
      <c r="G2718" s="4">
        <v>8100</v>
      </c>
      <c r="H2718" s="130">
        <f t="shared" si="50"/>
        <v>2468.88</v>
      </c>
      <c r="I2718" s="4">
        <v>6.6</v>
      </c>
      <c r="J2718" s="116">
        <f t="shared" si="49"/>
        <v>2.0116800000000001</v>
      </c>
      <c r="K2718" s="6" t="s">
        <v>120</v>
      </c>
      <c r="N2718" s="17" t="s">
        <v>2563</v>
      </c>
      <c r="O2718" s="17" t="s">
        <v>2921</v>
      </c>
      <c r="U2718">
        <v>0</v>
      </c>
    </row>
    <row r="2719" spans="2:21">
      <c r="B2719" s="11">
        <v>34935</v>
      </c>
      <c r="F2719" s="4" t="s">
        <v>615</v>
      </c>
      <c r="G2719" s="4">
        <v>7800</v>
      </c>
      <c r="H2719" s="130">
        <f t="shared" si="50"/>
        <v>2377.44</v>
      </c>
      <c r="I2719" s="4">
        <v>11</v>
      </c>
      <c r="J2719" s="116">
        <f t="shared" si="49"/>
        <v>3.3528000000000002</v>
      </c>
      <c r="N2719" s="17" t="s">
        <v>2564</v>
      </c>
      <c r="O2719" s="17" t="s">
        <v>2564</v>
      </c>
      <c r="U2719">
        <v>0</v>
      </c>
    </row>
    <row r="2720" spans="2:21">
      <c r="B2720" s="11">
        <v>34935</v>
      </c>
      <c r="F2720" s="4" t="s">
        <v>552</v>
      </c>
      <c r="G2720" s="4">
        <v>7950</v>
      </c>
      <c r="H2720" s="130">
        <f t="shared" si="50"/>
        <v>2423.1600000000003</v>
      </c>
      <c r="I2720" s="4">
        <v>17</v>
      </c>
      <c r="J2720" s="116">
        <f t="shared" si="49"/>
        <v>5.1816000000000004</v>
      </c>
      <c r="O2720" s="17" t="s">
        <v>2564</v>
      </c>
      <c r="U2720">
        <v>0</v>
      </c>
    </row>
    <row r="2721" spans="2:21">
      <c r="B2721" s="11">
        <v>34935</v>
      </c>
      <c r="F2721" s="4" t="s">
        <v>786</v>
      </c>
      <c r="G2721" s="4">
        <v>8040</v>
      </c>
      <c r="H2721" s="130">
        <f t="shared" si="50"/>
        <v>2450.5920000000001</v>
      </c>
      <c r="I2721" s="4">
        <v>25</v>
      </c>
      <c r="J2721" s="116">
        <f t="shared" si="49"/>
        <v>7.62</v>
      </c>
      <c r="O2721" s="17" t="s">
        <v>2564</v>
      </c>
      <c r="U2721">
        <v>0</v>
      </c>
    </row>
    <row r="2722" spans="2:21">
      <c r="B2722" s="11">
        <v>34935</v>
      </c>
      <c r="F2722" s="4" t="s">
        <v>621</v>
      </c>
      <c r="G2722" s="4">
        <v>7600</v>
      </c>
      <c r="H2722" s="130">
        <f t="shared" si="50"/>
        <v>2316.48</v>
      </c>
      <c r="I2722" s="4">
        <v>40</v>
      </c>
      <c r="J2722" s="116">
        <f t="shared" si="49"/>
        <v>12.192</v>
      </c>
      <c r="K2722" s="6" t="s">
        <v>123</v>
      </c>
      <c r="O2722" s="17" t="s">
        <v>2564</v>
      </c>
      <c r="P2722" s="6" t="s">
        <v>2565</v>
      </c>
      <c r="U2722">
        <v>0</v>
      </c>
    </row>
    <row r="2723" spans="2:21">
      <c r="B2723" s="11">
        <v>34935</v>
      </c>
      <c r="F2723" s="4" t="s">
        <v>621</v>
      </c>
      <c r="G2723" s="4">
        <v>7600</v>
      </c>
      <c r="H2723" s="130">
        <f t="shared" si="50"/>
        <v>2316.48</v>
      </c>
      <c r="I2723" s="4">
        <v>45</v>
      </c>
      <c r="J2723" s="116">
        <f t="shared" si="49"/>
        <v>13.716000000000001</v>
      </c>
      <c r="K2723" s="6" t="s">
        <v>204</v>
      </c>
      <c r="O2723" s="17" t="s">
        <v>2564</v>
      </c>
      <c r="U2723">
        <v>0</v>
      </c>
    </row>
    <row r="2724" spans="2:21">
      <c r="B2724" s="11">
        <v>34935</v>
      </c>
      <c r="F2724" s="4" t="s">
        <v>528</v>
      </c>
      <c r="G2724" s="4">
        <v>7450</v>
      </c>
      <c r="H2724" s="130">
        <f t="shared" si="50"/>
        <v>2270.7600000000002</v>
      </c>
      <c r="I2724" s="4">
        <v>30</v>
      </c>
      <c r="J2724" s="116">
        <f t="shared" si="49"/>
        <v>9.1440000000000001</v>
      </c>
      <c r="O2724" s="17" t="s">
        <v>2564</v>
      </c>
      <c r="U2724">
        <v>0</v>
      </c>
    </row>
    <row r="2725" spans="2:21">
      <c r="B2725" s="11">
        <v>34935</v>
      </c>
      <c r="F2725" s="4" t="s">
        <v>724</v>
      </c>
      <c r="G2725" s="4">
        <v>7160</v>
      </c>
      <c r="H2725" s="130">
        <f t="shared" si="50"/>
        <v>2182.3679999999999</v>
      </c>
      <c r="I2725" s="4">
        <v>30</v>
      </c>
      <c r="J2725" s="116">
        <f t="shared" si="49"/>
        <v>9.1440000000000001</v>
      </c>
      <c r="O2725" s="17" t="s">
        <v>2564</v>
      </c>
      <c r="U2725">
        <v>0</v>
      </c>
    </row>
    <row r="2726" spans="2:21">
      <c r="B2726" s="11">
        <v>34935</v>
      </c>
      <c r="F2726" s="4" t="s">
        <v>556</v>
      </c>
      <c r="G2726" s="4">
        <v>6950</v>
      </c>
      <c r="H2726" s="130">
        <f t="shared" si="50"/>
        <v>2118.36</v>
      </c>
      <c r="I2726" s="4">
        <v>50</v>
      </c>
      <c r="J2726" s="116">
        <f t="shared" si="49"/>
        <v>15.24</v>
      </c>
      <c r="O2726" s="17" t="s">
        <v>2564</v>
      </c>
      <c r="U2726">
        <v>0</v>
      </c>
    </row>
    <row r="2727" spans="2:21">
      <c r="B2727" s="11">
        <v>34935</v>
      </c>
      <c r="F2727" s="4" t="s">
        <v>558</v>
      </c>
      <c r="G2727" s="4">
        <v>6750</v>
      </c>
      <c r="H2727" s="130">
        <f t="shared" si="50"/>
        <v>2057.4</v>
      </c>
      <c r="I2727" s="4">
        <v>30</v>
      </c>
      <c r="J2727" s="116">
        <f t="shared" si="49"/>
        <v>9.1440000000000001</v>
      </c>
      <c r="O2727" s="17" t="s">
        <v>2564</v>
      </c>
      <c r="U2727">
        <v>0</v>
      </c>
    </row>
    <row r="2728" spans="2:21">
      <c r="B2728" s="11">
        <v>34935</v>
      </c>
      <c r="F2728" s="4" t="s">
        <v>628</v>
      </c>
      <c r="G2728" s="4">
        <v>6500</v>
      </c>
      <c r="H2728" s="130">
        <f t="shared" si="50"/>
        <v>1981.2</v>
      </c>
      <c r="I2728" s="4">
        <v>45</v>
      </c>
      <c r="J2728" s="116">
        <f t="shared" si="49"/>
        <v>13.716000000000001</v>
      </c>
      <c r="O2728" s="17" t="s">
        <v>2564</v>
      </c>
      <c r="P2728" s="6" t="s">
        <v>2566</v>
      </c>
      <c r="U2728">
        <v>0</v>
      </c>
    </row>
    <row r="2729" spans="2:21">
      <c r="B2729" s="11">
        <v>34935</v>
      </c>
      <c r="F2729" s="4" t="s">
        <v>561</v>
      </c>
      <c r="G2729" s="4">
        <v>6450</v>
      </c>
      <c r="H2729" s="130">
        <f t="shared" si="50"/>
        <v>1965.96</v>
      </c>
      <c r="I2729" s="4">
        <v>50</v>
      </c>
      <c r="J2729" s="116">
        <f t="shared" si="49"/>
        <v>15.24</v>
      </c>
      <c r="O2729" s="17" t="s">
        <v>2564</v>
      </c>
      <c r="U2729">
        <v>0</v>
      </c>
    </row>
    <row r="2730" spans="2:21">
      <c r="B2730" s="11">
        <v>34936</v>
      </c>
      <c r="F2730" s="4" t="s">
        <v>701</v>
      </c>
      <c r="G2730" s="4">
        <v>6850</v>
      </c>
      <c r="H2730" s="130">
        <f t="shared" si="50"/>
        <v>2087.88</v>
      </c>
      <c r="I2730" s="4">
        <v>45</v>
      </c>
      <c r="J2730" s="116">
        <f t="shared" si="49"/>
        <v>13.716000000000001</v>
      </c>
      <c r="N2730" s="17" t="s">
        <v>2567</v>
      </c>
      <c r="O2730" s="17" t="s">
        <v>2712</v>
      </c>
      <c r="U2730">
        <v>0</v>
      </c>
    </row>
    <row r="2731" spans="2:21">
      <c r="B2731" s="11">
        <v>34936</v>
      </c>
      <c r="F2731" s="4" t="s">
        <v>577</v>
      </c>
      <c r="G2731" s="4">
        <v>6550</v>
      </c>
      <c r="H2731" s="130">
        <f t="shared" si="50"/>
        <v>1996.44</v>
      </c>
      <c r="I2731" s="4">
        <v>50</v>
      </c>
      <c r="J2731" s="116">
        <f t="shared" si="49"/>
        <v>15.24</v>
      </c>
      <c r="O2731" s="17" t="s">
        <v>2712</v>
      </c>
      <c r="U2731">
        <v>0</v>
      </c>
    </row>
    <row r="2732" spans="2:21">
      <c r="B2732" s="11">
        <v>34936</v>
      </c>
      <c r="F2732" s="4" t="s">
        <v>1515</v>
      </c>
      <c r="G2732" s="4">
        <v>6450</v>
      </c>
      <c r="H2732" s="130">
        <f t="shared" si="50"/>
        <v>1965.96</v>
      </c>
      <c r="I2732" s="4">
        <v>30</v>
      </c>
      <c r="J2732" s="116">
        <f t="shared" si="49"/>
        <v>9.1440000000000001</v>
      </c>
      <c r="K2732" s="6" t="s">
        <v>961</v>
      </c>
      <c r="L2732" s="6" t="s">
        <v>1057</v>
      </c>
      <c r="O2732" s="17" t="s">
        <v>2712</v>
      </c>
      <c r="U2732">
        <v>0</v>
      </c>
    </row>
    <row r="2733" spans="2:21">
      <c r="B2733" s="11">
        <v>34937</v>
      </c>
      <c r="F2733" s="4" t="s">
        <v>1538</v>
      </c>
      <c r="G2733" s="4">
        <v>6700</v>
      </c>
      <c r="H2733" s="130">
        <f t="shared" si="50"/>
        <v>2042.16</v>
      </c>
      <c r="I2733" s="4">
        <v>26</v>
      </c>
      <c r="J2733" s="116">
        <f t="shared" si="49"/>
        <v>7.9248000000000003</v>
      </c>
      <c r="N2733" s="17" t="s">
        <v>2568</v>
      </c>
      <c r="O2733" s="17" t="s">
        <v>3012</v>
      </c>
      <c r="U2733">
        <v>0</v>
      </c>
    </row>
    <row r="2734" spans="2:21">
      <c r="B2734" s="11">
        <v>34937</v>
      </c>
      <c r="F2734" s="4" t="s">
        <v>68</v>
      </c>
      <c r="G2734" s="4">
        <v>6900</v>
      </c>
      <c r="H2734" s="130">
        <f t="shared" si="50"/>
        <v>2103.12</v>
      </c>
      <c r="I2734" s="4">
        <v>45</v>
      </c>
      <c r="J2734" s="116">
        <f t="shared" si="49"/>
        <v>13.716000000000001</v>
      </c>
      <c r="K2734" s="6" t="s">
        <v>62</v>
      </c>
      <c r="O2734" s="17" t="s">
        <v>3012</v>
      </c>
      <c r="P2734" s="6" t="s">
        <v>2569</v>
      </c>
      <c r="U2734">
        <v>0</v>
      </c>
    </row>
    <row r="2735" spans="2:21">
      <c r="B2735" s="11">
        <v>34937</v>
      </c>
      <c r="F2735" s="4" t="s">
        <v>1004</v>
      </c>
      <c r="G2735" s="4">
        <v>6800</v>
      </c>
      <c r="H2735" s="130">
        <f t="shared" si="50"/>
        <v>2072.6400000000003</v>
      </c>
      <c r="I2735" s="4">
        <v>56</v>
      </c>
      <c r="J2735" s="116">
        <f t="shared" si="49"/>
        <v>17.0688</v>
      </c>
      <c r="O2735" s="17" t="s">
        <v>3012</v>
      </c>
      <c r="P2735" s="6" t="s">
        <v>2570</v>
      </c>
      <c r="R2735">
        <v>2</v>
      </c>
      <c r="U2735">
        <v>0</v>
      </c>
    </row>
    <row r="2736" spans="2:21">
      <c r="B2736" s="11">
        <v>34938</v>
      </c>
      <c r="F2736" s="4" t="s">
        <v>1178</v>
      </c>
      <c r="G2736" s="4">
        <v>7700</v>
      </c>
      <c r="H2736" s="130">
        <f t="shared" si="50"/>
        <v>2346.96</v>
      </c>
      <c r="I2736" s="4">
        <v>35</v>
      </c>
      <c r="J2736" s="116">
        <f t="shared" si="49"/>
        <v>10.668000000000001</v>
      </c>
      <c r="K2736" s="6" t="s">
        <v>241</v>
      </c>
      <c r="U2736">
        <v>0</v>
      </c>
    </row>
    <row r="2737" spans="2:21">
      <c r="B2737" s="11">
        <v>34939</v>
      </c>
      <c r="F2737" s="4" t="s">
        <v>676</v>
      </c>
      <c r="G2737" s="4">
        <v>8370</v>
      </c>
      <c r="H2737" s="130">
        <f t="shared" si="50"/>
        <v>2551.1759999999999</v>
      </c>
      <c r="I2737" s="4">
        <v>36</v>
      </c>
      <c r="J2737" s="116">
        <f t="shared" si="49"/>
        <v>10.972800000000001</v>
      </c>
      <c r="N2737" s="17" t="s">
        <v>2571</v>
      </c>
      <c r="O2737" s="17" t="s">
        <v>3013</v>
      </c>
      <c r="U2737">
        <v>0</v>
      </c>
    </row>
    <row r="2738" spans="2:21">
      <c r="B2738" s="11">
        <v>34939</v>
      </c>
      <c r="F2738" s="4" t="s">
        <v>1540</v>
      </c>
      <c r="G2738" s="4">
        <v>8860</v>
      </c>
      <c r="H2738" s="130">
        <f t="shared" si="50"/>
        <v>2700.5280000000002</v>
      </c>
      <c r="I2738" s="4">
        <v>30</v>
      </c>
      <c r="J2738" s="116">
        <f t="shared" si="49"/>
        <v>9.1440000000000001</v>
      </c>
      <c r="K2738" s="6" t="s">
        <v>320</v>
      </c>
      <c r="O2738" s="17" t="s">
        <v>3013</v>
      </c>
      <c r="U2738">
        <v>0</v>
      </c>
    </row>
    <row r="2739" spans="2:21">
      <c r="B2739" s="11">
        <v>34939</v>
      </c>
      <c r="F2739" s="4" t="s">
        <v>1352</v>
      </c>
      <c r="G2739" s="4">
        <v>9140</v>
      </c>
      <c r="H2739" s="130">
        <f t="shared" si="50"/>
        <v>2785.8720000000003</v>
      </c>
      <c r="I2739" s="4">
        <v>20</v>
      </c>
      <c r="J2739" s="116">
        <f t="shared" si="49"/>
        <v>6.0960000000000001</v>
      </c>
      <c r="K2739" s="6" t="s">
        <v>259</v>
      </c>
      <c r="O2739" s="17" t="s">
        <v>3013</v>
      </c>
      <c r="U2739">
        <v>0</v>
      </c>
    </row>
    <row r="2740" spans="2:21">
      <c r="B2740" s="11">
        <v>34939</v>
      </c>
      <c r="F2740" s="4" t="s">
        <v>524</v>
      </c>
      <c r="G2740" s="4">
        <v>8550</v>
      </c>
      <c r="H2740" s="130">
        <f t="shared" si="50"/>
        <v>2606.04</v>
      </c>
      <c r="I2740" s="4">
        <v>45</v>
      </c>
      <c r="J2740" s="116">
        <f t="shared" si="49"/>
        <v>13.716000000000001</v>
      </c>
      <c r="O2740" s="17" t="s">
        <v>3013</v>
      </c>
      <c r="U2740">
        <v>0</v>
      </c>
    </row>
    <row r="2741" spans="2:21">
      <c r="B2741" s="11">
        <v>34939</v>
      </c>
      <c r="F2741" s="4" t="s">
        <v>1448</v>
      </c>
      <c r="G2741" s="4">
        <v>8645</v>
      </c>
      <c r="H2741" s="130">
        <f t="shared" si="50"/>
        <v>2634.9960000000001</v>
      </c>
      <c r="I2741" s="4">
        <v>85</v>
      </c>
      <c r="J2741" s="116">
        <f t="shared" si="49"/>
        <v>25.908000000000001</v>
      </c>
      <c r="O2741" s="17" t="s">
        <v>3013</v>
      </c>
      <c r="P2741" s="6" t="s">
        <v>2572</v>
      </c>
      <c r="U2741">
        <v>0</v>
      </c>
    </row>
    <row r="2742" spans="2:21">
      <c r="B2742" s="11">
        <v>34939</v>
      </c>
      <c r="F2742" s="4" t="s">
        <v>523</v>
      </c>
      <c r="G2742" s="4">
        <v>7350</v>
      </c>
      <c r="H2742" s="130">
        <f t="shared" si="50"/>
        <v>2240.2800000000002</v>
      </c>
      <c r="I2742" s="4">
        <v>30</v>
      </c>
      <c r="J2742" s="116">
        <f t="shared" si="49"/>
        <v>9.1440000000000001</v>
      </c>
      <c r="O2742" s="17" t="s">
        <v>3013</v>
      </c>
      <c r="U2742">
        <v>0</v>
      </c>
    </row>
    <row r="2743" spans="2:21">
      <c r="B2743" s="11">
        <v>34939</v>
      </c>
      <c r="F2743" s="4" t="s">
        <v>1359</v>
      </c>
      <c r="G2743" s="4">
        <v>7300</v>
      </c>
      <c r="H2743" s="130">
        <f t="shared" si="50"/>
        <v>2225.04</v>
      </c>
      <c r="I2743" s="4">
        <v>40</v>
      </c>
      <c r="J2743" s="116">
        <f t="shared" si="49"/>
        <v>12.192</v>
      </c>
      <c r="K2743" s="6" t="s">
        <v>62</v>
      </c>
      <c r="O2743" s="17" t="s">
        <v>3013</v>
      </c>
      <c r="U2743">
        <v>0</v>
      </c>
    </row>
    <row r="2744" spans="2:21">
      <c r="B2744" s="11">
        <v>34939</v>
      </c>
      <c r="F2744" s="4" t="s">
        <v>1358</v>
      </c>
      <c r="G2744" s="4">
        <v>7160</v>
      </c>
      <c r="H2744" s="130">
        <f t="shared" si="50"/>
        <v>2182.3679999999999</v>
      </c>
      <c r="I2744" s="4">
        <v>30</v>
      </c>
      <c r="J2744" s="116">
        <f t="shared" si="49"/>
        <v>9.1440000000000001</v>
      </c>
      <c r="K2744" s="6" t="s">
        <v>62</v>
      </c>
      <c r="O2744" s="17" t="s">
        <v>3013</v>
      </c>
      <c r="U2744">
        <v>0</v>
      </c>
    </row>
    <row r="2745" spans="2:21">
      <c r="B2745" s="11">
        <v>34939</v>
      </c>
      <c r="F2745" s="4" t="s">
        <v>742</v>
      </c>
      <c r="G2745" s="4">
        <v>7050</v>
      </c>
      <c r="H2745" s="130">
        <f t="shared" si="50"/>
        <v>2148.84</v>
      </c>
      <c r="I2745" s="4">
        <v>20</v>
      </c>
      <c r="J2745" s="116">
        <f t="shared" si="49"/>
        <v>6.0960000000000001</v>
      </c>
      <c r="O2745" s="17" t="s">
        <v>3013</v>
      </c>
      <c r="U2745">
        <v>0</v>
      </c>
    </row>
    <row r="2746" spans="2:21">
      <c r="B2746" s="11">
        <v>34939</v>
      </c>
      <c r="F2746" s="4" t="s">
        <v>1360</v>
      </c>
      <c r="G2746" s="4">
        <v>6960</v>
      </c>
      <c r="H2746" s="130">
        <f t="shared" si="50"/>
        <v>2121.4079999999999</v>
      </c>
      <c r="I2746" s="4">
        <v>30</v>
      </c>
      <c r="J2746" s="116">
        <f t="shared" si="49"/>
        <v>9.1440000000000001</v>
      </c>
      <c r="K2746" s="6" t="s">
        <v>171</v>
      </c>
      <c r="O2746" s="17" t="s">
        <v>3013</v>
      </c>
      <c r="U2746">
        <v>0</v>
      </c>
    </row>
    <row r="2747" spans="2:21">
      <c r="B2747" s="11">
        <v>34939</v>
      </c>
      <c r="F2747" s="4" t="s">
        <v>1896</v>
      </c>
      <c r="G2747" s="4">
        <v>6850</v>
      </c>
      <c r="H2747" s="130">
        <f t="shared" si="50"/>
        <v>2087.88</v>
      </c>
      <c r="I2747" s="4">
        <v>40</v>
      </c>
      <c r="J2747" s="116">
        <f t="shared" si="49"/>
        <v>12.192</v>
      </c>
      <c r="O2747" s="17" t="s">
        <v>3013</v>
      </c>
      <c r="U2747">
        <v>0</v>
      </c>
    </row>
    <row r="2748" spans="2:21">
      <c r="B2748" s="11">
        <v>34940</v>
      </c>
      <c r="G2748" s="4">
        <v>6830</v>
      </c>
      <c r="H2748" s="130">
        <f t="shared" si="50"/>
        <v>2081.7840000000001</v>
      </c>
      <c r="I2748" s="4">
        <v>30</v>
      </c>
      <c r="J2748" s="116">
        <f t="shared" si="49"/>
        <v>9.1440000000000001</v>
      </c>
      <c r="U2748">
        <v>0</v>
      </c>
    </row>
    <row r="2749" spans="2:21">
      <c r="B2749" s="11">
        <v>34941</v>
      </c>
      <c r="F2749" s="4" t="s">
        <v>1438</v>
      </c>
      <c r="G2749" s="4">
        <v>6100</v>
      </c>
      <c r="H2749" s="130">
        <f t="shared" si="50"/>
        <v>1859.2800000000002</v>
      </c>
      <c r="I2749" s="4">
        <v>30</v>
      </c>
      <c r="J2749" s="116">
        <f t="shared" si="49"/>
        <v>9.1440000000000001</v>
      </c>
      <c r="K2749" s="6" t="s">
        <v>171</v>
      </c>
      <c r="N2749" s="17" t="s">
        <v>2573</v>
      </c>
      <c r="O2749" s="17" t="s">
        <v>3014</v>
      </c>
      <c r="U2749">
        <v>0</v>
      </c>
    </row>
    <row r="2750" spans="2:21">
      <c r="B2750" s="11">
        <v>34941</v>
      </c>
      <c r="F2750" s="4" t="s">
        <v>533</v>
      </c>
      <c r="G2750" s="4">
        <v>6300</v>
      </c>
      <c r="H2750" s="130">
        <f t="shared" si="50"/>
        <v>1920.24</v>
      </c>
      <c r="I2750" s="4">
        <v>33</v>
      </c>
      <c r="J2750" s="116">
        <f t="shared" si="49"/>
        <v>10.058400000000001</v>
      </c>
      <c r="O2750" s="17" t="s">
        <v>3014</v>
      </c>
      <c r="U2750">
        <v>0</v>
      </c>
    </row>
    <row r="2751" spans="2:21">
      <c r="B2751" s="11">
        <v>34941</v>
      </c>
      <c r="F2751" s="4" t="s">
        <v>1369</v>
      </c>
      <c r="G2751" s="4">
        <v>6250</v>
      </c>
      <c r="H2751" s="130">
        <f t="shared" si="50"/>
        <v>1905</v>
      </c>
      <c r="I2751" s="4">
        <v>60</v>
      </c>
      <c r="J2751" s="116">
        <f t="shared" si="49"/>
        <v>18.288</v>
      </c>
      <c r="O2751" s="17" t="s">
        <v>3014</v>
      </c>
      <c r="P2751" s="6" t="s">
        <v>2574</v>
      </c>
      <c r="U2751">
        <v>0</v>
      </c>
    </row>
    <row r="2752" spans="2:21">
      <c r="B2752" s="11">
        <v>34941</v>
      </c>
      <c r="F2752" s="4" t="s">
        <v>1901</v>
      </c>
      <c r="G2752" s="4">
        <v>6300</v>
      </c>
      <c r="H2752" s="130">
        <f t="shared" si="50"/>
        <v>1920.24</v>
      </c>
      <c r="I2752" s="4">
        <v>25</v>
      </c>
      <c r="J2752" s="116">
        <f t="shared" si="49"/>
        <v>7.62</v>
      </c>
      <c r="K2752" s="6" t="s">
        <v>1400</v>
      </c>
      <c r="O2752" s="17" t="s">
        <v>3014</v>
      </c>
      <c r="U2752">
        <v>0</v>
      </c>
    </row>
    <row r="2753" spans="2:21">
      <c r="B2753" s="11">
        <v>34942</v>
      </c>
      <c r="H2753" s="130"/>
      <c r="I2753" s="4">
        <v>65</v>
      </c>
      <c r="J2753" s="116">
        <f t="shared" si="49"/>
        <v>19.812000000000001</v>
      </c>
      <c r="N2753" s="17" t="s">
        <v>2575</v>
      </c>
      <c r="O2753" s="17" t="s">
        <v>3012</v>
      </c>
      <c r="U2753">
        <v>0</v>
      </c>
    </row>
    <row r="2754" spans="2:21">
      <c r="B2754" s="11">
        <v>34942</v>
      </c>
      <c r="H2754" s="130"/>
      <c r="I2754" s="4">
        <v>50</v>
      </c>
      <c r="J2754" s="116">
        <f t="shared" si="49"/>
        <v>15.24</v>
      </c>
      <c r="O2754" s="17" t="s">
        <v>3012</v>
      </c>
      <c r="U2754">
        <v>0</v>
      </c>
    </row>
    <row r="2755" spans="2:21">
      <c r="B2755" s="11">
        <v>34942</v>
      </c>
      <c r="G2755" s="4">
        <v>6540</v>
      </c>
      <c r="H2755" s="130">
        <f t="shared" si="50"/>
        <v>1993.3920000000001</v>
      </c>
      <c r="I2755" s="4">
        <v>35</v>
      </c>
      <c r="J2755" s="116">
        <f t="shared" si="49"/>
        <v>10.668000000000001</v>
      </c>
      <c r="O2755" s="17" t="s">
        <v>3012</v>
      </c>
      <c r="U2755">
        <v>0</v>
      </c>
    </row>
    <row r="2756" spans="2:21">
      <c r="B2756" s="11">
        <v>34942</v>
      </c>
      <c r="H2756" s="130"/>
      <c r="I2756" s="4">
        <v>23</v>
      </c>
      <c r="J2756" s="116">
        <f t="shared" si="49"/>
        <v>7.0104000000000006</v>
      </c>
      <c r="O2756" s="17" t="s">
        <v>3012</v>
      </c>
      <c r="U2756">
        <v>0</v>
      </c>
    </row>
    <row r="2757" spans="2:21">
      <c r="B2757" s="11">
        <v>34942</v>
      </c>
      <c r="H2757" s="130"/>
      <c r="I2757" s="4">
        <v>50</v>
      </c>
      <c r="J2757" s="116">
        <f t="shared" si="49"/>
        <v>15.24</v>
      </c>
      <c r="K2757" s="6" t="s">
        <v>460</v>
      </c>
      <c r="O2757" s="17" t="s">
        <v>3012</v>
      </c>
      <c r="U2757">
        <v>0</v>
      </c>
    </row>
    <row r="2758" spans="2:21">
      <c r="B2758" s="11">
        <v>34942</v>
      </c>
      <c r="G2758" s="4">
        <v>6700</v>
      </c>
      <c r="H2758" s="130">
        <f t="shared" si="50"/>
        <v>2042.16</v>
      </c>
      <c r="I2758" s="4">
        <v>30</v>
      </c>
      <c r="J2758" s="116">
        <f t="shared" si="49"/>
        <v>9.1440000000000001</v>
      </c>
      <c r="O2758" s="17" t="s">
        <v>3012</v>
      </c>
      <c r="U2758">
        <v>0</v>
      </c>
    </row>
    <row r="2759" spans="2:21">
      <c r="B2759" s="11">
        <v>34942</v>
      </c>
      <c r="G2759" s="4">
        <v>6765</v>
      </c>
      <c r="H2759" s="130">
        <f t="shared" si="50"/>
        <v>2061.9720000000002</v>
      </c>
      <c r="I2759" s="4">
        <v>30</v>
      </c>
      <c r="J2759" s="116">
        <f t="shared" si="49"/>
        <v>9.1440000000000001</v>
      </c>
      <c r="O2759" s="17" t="s">
        <v>3012</v>
      </c>
      <c r="U2759">
        <v>0</v>
      </c>
    </row>
    <row r="2760" spans="2:21">
      <c r="B2760" s="11">
        <v>34942</v>
      </c>
      <c r="G2760" s="4">
        <v>6800</v>
      </c>
      <c r="H2760" s="130">
        <f t="shared" si="50"/>
        <v>2072.6400000000003</v>
      </c>
      <c r="I2760" s="4">
        <v>12</v>
      </c>
      <c r="J2760" s="116">
        <f t="shared" si="49"/>
        <v>3.6576000000000004</v>
      </c>
      <c r="O2760" s="17" t="s">
        <v>3012</v>
      </c>
      <c r="U2760">
        <v>0</v>
      </c>
    </row>
    <row r="2761" spans="2:21">
      <c r="B2761" s="11">
        <v>34942</v>
      </c>
      <c r="G2761" s="4">
        <v>7100</v>
      </c>
      <c r="H2761" s="130">
        <f t="shared" si="50"/>
        <v>2164.08</v>
      </c>
      <c r="I2761" s="4">
        <v>35</v>
      </c>
      <c r="J2761" s="116">
        <f t="shared" si="49"/>
        <v>10.668000000000001</v>
      </c>
      <c r="K2761" s="6" t="s">
        <v>2576</v>
      </c>
      <c r="O2761" s="17" t="s">
        <v>3012</v>
      </c>
      <c r="U2761">
        <v>0</v>
      </c>
    </row>
    <row r="2762" spans="2:21">
      <c r="B2762" s="11">
        <v>34942</v>
      </c>
      <c r="G2762" s="4">
        <v>7360</v>
      </c>
      <c r="H2762" s="130">
        <f t="shared" si="50"/>
        <v>2243.328</v>
      </c>
      <c r="I2762" s="4">
        <v>40</v>
      </c>
      <c r="J2762" s="116">
        <f t="shared" si="49"/>
        <v>12.192</v>
      </c>
      <c r="K2762" s="6" t="s">
        <v>1455</v>
      </c>
      <c r="O2762" s="17" t="s">
        <v>3012</v>
      </c>
      <c r="U2762">
        <v>0</v>
      </c>
    </row>
    <row r="2763" spans="2:21">
      <c r="B2763" s="11">
        <v>34942</v>
      </c>
      <c r="G2763" s="4">
        <v>7540</v>
      </c>
      <c r="H2763" s="130">
        <f t="shared" si="50"/>
        <v>2298.192</v>
      </c>
      <c r="I2763" s="4">
        <v>40</v>
      </c>
      <c r="J2763" s="116">
        <f t="shared" si="49"/>
        <v>12.192</v>
      </c>
      <c r="O2763" s="17" t="s">
        <v>3012</v>
      </c>
      <c r="U2763">
        <v>0</v>
      </c>
    </row>
    <row r="2764" spans="2:21">
      <c r="B2764" s="11">
        <v>34951</v>
      </c>
      <c r="F2764" s="4" t="s">
        <v>621</v>
      </c>
      <c r="G2764" s="4">
        <v>8650</v>
      </c>
      <c r="H2764" s="130">
        <f t="shared" si="50"/>
        <v>2636.52</v>
      </c>
      <c r="I2764" s="4">
        <v>20</v>
      </c>
      <c r="J2764" s="116">
        <f t="shared" si="49"/>
        <v>6.0960000000000001</v>
      </c>
      <c r="K2764" s="6" t="s">
        <v>171</v>
      </c>
      <c r="N2764" s="17" t="s">
        <v>2577</v>
      </c>
      <c r="O2764" s="17" t="s">
        <v>3015</v>
      </c>
      <c r="U2764">
        <v>0</v>
      </c>
    </row>
    <row r="2765" spans="2:21">
      <c r="B2765" s="11">
        <v>34952</v>
      </c>
      <c r="F2765" s="4" t="s">
        <v>263</v>
      </c>
      <c r="G2765" s="4">
        <v>6040</v>
      </c>
      <c r="H2765" s="130">
        <f t="shared" si="50"/>
        <v>1840.9920000000002</v>
      </c>
      <c r="I2765" s="4">
        <v>30</v>
      </c>
      <c r="J2765" s="116">
        <f t="shared" si="49"/>
        <v>9.1440000000000001</v>
      </c>
      <c r="K2765" s="6" t="s">
        <v>171</v>
      </c>
      <c r="N2765" s="17" t="s">
        <v>2578</v>
      </c>
      <c r="O2765" s="17" t="s">
        <v>3016</v>
      </c>
      <c r="U2765">
        <v>0</v>
      </c>
    </row>
    <row r="2766" spans="2:21">
      <c r="B2766" s="11">
        <v>34952</v>
      </c>
      <c r="F2766" s="4" t="s">
        <v>299</v>
      </c>
      <c r="G2766" s="4">
        <v>6480</v>
      </c>
      <c r="H2766" s="130">
        <f t="shared" si="50"/>
        <v>1975.104</v>
      </c>
      <c r="I2766" s="4">
        <v>22</v>
      </c>
      <c r="J2766" s="116">
        <f t="shared" si="49"/>
        <v>6.7056000000000004</v>
      </c>
      <c r="K2766" s="6" t="s">
        <v>624</v>
      </c>
      <c r="O2766" s="17" t="s">
        <v>3016</v>
      </c>
      <c r="U2766">
        <v>0</v>
      </c>
    </row>
    <row r="2767" spans="2:21">
      <c r="B2767" s="11">
        <v>34954</v>
      </c>
      <c r="F2767" s="4" t="s">
        <v>689</v>
      </c>
      <c r="G2767" s="4">
        <v>8250</v>
      </c>
      <c r="H2767" s="130">
        <f t="shared" si="50"/>
        <v>2514.6</v>
      </c>
      <c r="I2767" s="4">
        <v>20</v>
      </c>
      <c r="J2767" s="116">
        <f t="shared" si="49"/>
        <v>6.0960000000000001</v>
      </c>
      <c r="K2767" s="6" t="s">
        <v>2579</v>
      </c>
      <c r="U2767">
        <v>0</v>
      </c>
    </row>
    <row r="2768" spans="2:21">
      <c r="B2768" s="11">
        <v>34955</v>
      </c>
      <c r="F2768" s="4" t="s">
        <v>708</v>
      </c>
      <c r="G2768" s="4">
        <v>7200</v>
      </c>
      <c r="H2768" s="130">
        <f t="shared" si="50"/>
        <v>2194.56</v>
      </c>
      <c r="I2768" s="4">
        <v>24</v>
      </c>
      <c r="J2768" s="116">
        <f t="shared" si="49"/>
        <v>7.3152000000000008</v>
      </c>
      <c r="K2768" s="6" t="s">
        <v>171</v>
      </c>
      <c r="U2768">
        <v>0</v>
      </c>
    </row>
    <row r="2769" spans="2:21">
      <c r="B2769" s="11">
        <v>34957</v>
      </c>
      <c r="F2769" s="4" t="s">
        <v>552</v>
      </c>
      <c r="G2769" s="4">
        <v>6600</v>
      </c>
      <c r="H2769" s="130">
        <f t="shared" si="50"/>
        <v>2011.68</v>
      </c>
      <c r="I2769" s="4">
        <v>80</v>
      </c>
      <c r="J2769" s="116">
        <f t="shared" si="49"/>
        <v>24.384</v>
      </c>
      <c r="N2769" s="17" t="s">
        <v>2580</v>
      </c>
      <c r="O2769" s="17" t="s">
        <v>2712</v>
      </c>
      <c r="U2769">
        <v>0</v>
      </c>
    </row>
    <row r="2770" spans="2:21">
      <c r="B2770" s="11">
        <v>34957</v>
      </c>
      <c r="F2770" s="4" t="s">
        <v>528</v>
      </c>
      <c r="G2770" s="4">
        <v>6570</v>
      </c>
      <c r="H2770" s="130">
        <f t="shared" si="50"/>
        <v>2002.5360000000001</v>
      </c>
      <c r="I2770" s="4">
        <v>45</v>
      </c>
      <c r="J2770" s="116">
        <f t="shared" si="49"/>
        <v>13.716000000000001</v>
      </c>
      <c r="O2770" s="17" t="s">
        <v>2712</v>
      </c>
      <c r="U2770">
        <v>0</v>
      </c>
    </row>
    <row r="2771" spans="2:21">
      <c r="B2771" s="11">
        <v>34960</v>
      </c>
      <c r="F2771" s="4" t="s">
        <v>615</v>
      </c>
      <c r="G2771" s="4">
        <v>7300</v>
      </c>
      <c r="H2771" s="130">
        <f t="shared" si="50"/>
        <v>2225.04</v>
      </c>
      <c r="I2771" s="4">
        <v>49</v>
      </c>
      <c r="J2771" s="116">
        <f t="shared" si="49"/>
        <v>14.9352</v>
      </c>
      <c r="N2771" s="17" t="s">
        <v>2581</v>
      </c>
      <c r="O2771" s="17" t="s">
        <v>3017</v>
      </c>
      <c r="U2771">
        <v>0</v>
      </c>
    </row>
    <row r="2772" spans="2:21">
      <c r="B2772" s="11">
        <v>34967</v>
      </c>
      <c r="H2772" s="130"/>
      <c r="I2772" s="4">
        <v>9</v>
      </c>
      <c r="J2772" s="116">
        <f t="shared" si="49"/>
        <v>2.7432000000000003</v>
      </c>
      <c r="K2772" s="6" t="s">
        <v>626</v>
      </c>
      <c r="N2772" s="17" t="s">
        <v>2582</v>
      </c>
      <c r="O2772" s="17" t="s">
        <v>3018</v>
      </c>
      <c r="U2772">
        <v>0</v>
      </c>
    </row>
    <row r="2773" spans="2:21">
      <c r="B2773" s="11">
        <v>34967</v>
      </c>
      <c r="H2773" s="130"/>
      <c r="I2773" s="4">
        <v>28</v>
      </c>
      <c r="J2773" s="116">
        <f t="shared" si="49"/>
        <v>8.5343999999999998</v>
      </c>
      <c r="K2773" s="6" t="s">
        <v>237</v>
      </c>
      <c r="O2773" s="17" t="s">
        <v>3018</v>
      </c>
      <c r="U2773">
        <v>0</v>
      </c>
    </row>
    <row r="2774" spans="2:21">
      <c r="B2774" s="11">
        <v>34967</v>
      </c>
      <c r="H2774" s="130"/>
      <c r="I2774" s="4">
        <v>15</v>
      </c>
      <c r="J2774" s="116">
        <f t="shared" si="49"/>
        <v>4.5720000000000001</v>
      </c>
      <c r="O2774" s="17" t="s">
        <v>3018</v>
      </c>
      <c r="U2774">
        <v>0</v>
      </c>
    </row>
    <row r="2775" spans="2:21">
      <c r="B2775" s="11">
        <v>34967</v>
      </c>
      <c r="G2775" s="4">
        <v>2070</v>
      </c>
      <c r="H2775" s="130">
        <f t="shared" si="50"/>
        <v>630.93600000000004</v>
      </c>
      <c r="I2775" s="4">
        <v>11</v>
      </c>
      <c r="J2775" s="116">
        <f t="shared" si="49"/>
        <v>3.3528000000000002</v>
      </c>
      <c r="K2775" s="6" t="s">
        <v>171</v>
      </c>
      <c r="O2775" s="17" t="s">
        <v>3018</v>
      </c>
      <c r="U2775">
        <v>0</v>
      </c>
    </row>
    <row r="2776" spans="2:21">
      <c r="B2776" s="11">
        <v>34967</v>
      </c>
      <c r="G2776" s="4">
        <v>2070</v>
      </c>
      <c r="H2776" s="130">
        <f t="shared" si="50"/>
        <v>630.93600000000004</v>
      </c>
      <c r="I2776" s="4">
        <v>6</v>
      </c>
      <c r="J2776" s="116">
        <f t="shared" si="49"/>
        <v>1.8288000000000002</v>
      </c>
      <c r="K2776" s="6" t="s">
        <v>29</v>
      </c>
      <c r="O2776" s="17" t="s">
        <v>3018</v>
      </c>
      <c r="P2776" s="6" t="s">
        <v>776</v>
      </c>
      <c r="U2776">
        <v>0</v>
      </c>
    </row>
    <row r="2777" spans="2:21">
      <c r="B2777" s="11">
        <v>34967</v>
      </c>
      <c r="H2777" s="130"/>
      <c r="I2777" s="4">
        <v>10</v>
      </c>
      <c r="J2777" s="116">
        <f t="shared" si="49"/>
        <v>3.048</v>
      </c>
      <c r="O2777" s="17" t="s">
        <v>3018</v>
      </c>
      <c r="U2777">
        <v>0</v>
      </c>
    </row>
    <row r="2778" spans="2:21">
      <c r="B2778" s="11">
        <v>34967</v>
      </c>
      <c r="H2778" s="130"/>
      <c r="I2778" s="4">
        <v>3.3</v>
      </c>
      <c r="J2778" s="116">
        <f t="shared" si="49"/>
        <v>1.0058400000000001</v>
      </c>
      <c r="K2778" s="6" t="s">
        <v>567</v>
      </c>
      <c r="O2778" s="17" t="s">
        <v>3018</v>
      </c>
      <c r="U2778">
        <v>0</v>
      </c>
    </row>
    <row r="2779" spans="2:21">
      <c r="B2779" s="11">
        <v>34967</v>
      </c>
      <c r="H2779" s="130"/>
      <c r="I2779" s="4">
        <v>17</v>
      </c>
      <c r="J2779" s="116">
        <f t="shared" si="49"/>
        <v>5.1816000000000004</v>
      </c>
      <c r="K2779" s="6" t="s">
        <v>22</v>
      </c>
      <c r="O2779" s="17" t="s">
        <v>3018</v>
      </c>
      <c r="U2779">
        <v>0</v>
      </c>
    </row>
    <row r="2780" spans="2:21">
      <c r="B2780" s="11">
        <v>34967</v>
      </c>
      <c r="G2780" s="4">
        <v>2250</v>
      </c>
      <c r="H2780" s="130">
        <f t="shared" si="50"/>
        <v>685.80000000000007</v>
      </c>
      <c r="I2780" s="4">
        <v>21</v>
      </c>
      <c r="J2780" s="116">
        <f t="shared" si="49"/>
        <v>6.4008000000000003</v>
      </c>
      <c r="O2780" s="17" t="s">
        <v>3018</v>
      </c>
      <c r="U2780">
        <v>0</v>
      </c>
    </row>
    <row r="2781" spans="2:21">
      <c r="B2781" s="11">
        <v>34968</v>
      </c>
      <c r="C2781" s="6" t="s">
        <v>1701</v>
      </c>
      <c r="F2781" s="4" t="s">
        <v>54</v>
      </c>
      <c r="G2781" s="4">
        <v>2800</v>
      </c>
      <c r="H2781" s="130">
        <f t="shared" si="50"/>
        <v>853.44</v>
      </c>
      <c r="I2781" s="4">
        <v>6.6</v>
      </c>
      <c r="J2781" s="116">
        <f t="shared" si="49"/>
        <v>2.0116800000000001</v>
      </c>
      <c r="K2781" s="6" t="s">
        <v>171</v>
      </c>
      <c r="N2781" s="17" t="s">
        <v>2583</v>
      </c>
      <c r="O2781" s="17" t="s">
        <v>2729</v>
      </c>
      <c r="U2781">
        <v>0</v>
      </c>
    </row>
    <row r="2782" spans="2:21">
      <c r="B2782" s="11">
        <v>34968</v>
      </c>
      <c r="C2782" s="6" t="s">
        <v>1701</v>
      </c>
      <c r="F2782" s="4" t="s">
        <v>42</v>
      </c>
      <c r="G2782" s="4">
        <v>2850</v>
      </c>
      <c r="H2782" s="130">
        <f t="shared" si="50"/>
        <v>868.68000000000006</v>
      </c>
      <c r="I2782" s="4">
        <v>14</v>
      </c>
      <c r="J2782" s="116">
        <f t="shared" si="49"/>
        <v>4.2671999999999999</v>
      </c>
      <c r="K2782" s="6" t="s">
        <v>171</v>
      </c>
      <c r="O2782" s="17" t="s">
        <v>2729</v>
      </c>
      <c r="U2782">
        <v>0</v>
      </c>
    </row>
    <row r="2783" spans="2:21">
      <c r="B2783" s="11">
        <v>34969</v>
      </c>
      <c r="C2783" s="6" t="s">
        <v>2520</v>
      </c>
      <c r="D2783" s="4">
        <v>12</v>
      </c>
      <c r="F2783" s="4" t="s">
        <v>616</v>
      </c>
      <c r="G2783" s="4">
        <v>2450</v>
      </c>
      <c r="H2783" s="130">
        <f t="shared" si="50"/>
        <v>746.76</v>
      </c>
      <c r="I2783" s="4">
        <v>43</v>
      </c>
      <c r="J2783" s="116">
        <f t="shared" si="49"/>
        <v>13.106400000000001</v>
      </c>
      <c r="N2783" s="17" t="s">
        <v>2584</v>
      </c>
      <c r="O2783" s="17" t="s">
        <v>2729</v>
      </c>
      <c r="U2783">
        <v>0</v>
      </c>
    </row>
    <row r="2784" spans="2:21">
      <c r="B2784" s="11">
        <v>34969</v>
      </c>
      <c r="C2784" s="6" t="s">
        <v>2520</v>
      </c>
      <c r="D2784" s="4">
        <v>12</v>
      </c>
      <c r="F2784" s="4" t="s">
        <v>989</v>
      </c>
      <c r="G2784" s="4">
        <v>2530</v>
      </c>
      <c r="H2784" s="130">
        <f t="shared" si="50"/>
        <v>771.14400000000001</v>
      </c>
      <c r="I2784" s="4">
        <v>43</v>
      </c>
      <c r="J2784" s="116">
        <f t="shared" si="49"/>
        <v>13.106400000000001</v>
      </c>
      <c r="O2784" s="17" t="s">
        <v>2729</v>
      </c>
      <c r="U2784">
        <v>0</v>
      </c>
    </row>
    <row r="2785" spans="2:21">
      <c r="B2785" s="11">
        <v>34969</v>
      </c>
      <c r="C2785" s="6" t="s">
        <v>2520</v>
      </c>
      <c r="D2785" s="4">
        <v>12</v>
      </c>
      <c r="F2785" s="4" t="s">
        <v>851</v>
      </c>
      <c r="G2785" s="4">
        <v>3200</v>
      </c>
      <c r="H2785" s="130">
        <f t="shared" si="50"/>
        <v>975.36</v>
      </c>
      <c r="I2785" s="4">
        <v>7</v>
      </c>
      <c r="J2785" s="116">
        <f t="shared" si="49"/>
        <v>2.1335999999999999</v>
      </c>
      <c r="K2785" s="6" t="s">
        <v>567</v>
      </c>
      <c r="O2785" s="17" t="s">
        <v>2729</v>
      </c>
      <c r="U2785">
        <v>0</v>
      </c>
    </row>
    <row r="2786" spans="2:21">
      <c r="B2786" s="11">
        <v>34969</v>
      </c>
      <c r="C2786" s="6" t="s">
        <v>2520</v>
      </c>
      <c r="D2786" s="4">
        <v>12</v>
      </c>
      <c r="G2786" s="4">
        <v>3000</v>
      </c>
      <c r="H2786" s="130">
        <f t="shared" si="50"/>
        <v>914.40000000000009</v>
      </c>
      <c r="I2786" s="4">
        <v>6</v>
      </c>
      <c r="J2786" s="116">
        <f t="shared" si="49"/>
        <v>1.8288000000000002</v>
      </c>
      <c r="K2786" s="6" t="s">
        <v>890</v>
      </c>
      <c r="O2786" s="17" t="s">
        <v>2729</v>
      </c>
      <c r="U2786">
        <v>0</v>
      </c>
    </row>
    <row r="2787" spans="2:21">
      <c r="B2787" s="11">
        <v>34972</v>
      </c>
      <c r="F2787" s="4" t="s">
        <v>708</v>
      </c>
      <c r="G2787" s="4">
        <v>2240</v>
      </c>
      <c r="H2787" s="130">
        <f t="shared" si="50"/>
        <v>682.75200000000007</v>
      </c>
      <c r="I2787" s="4">
        <v>30</v>
      </c>
      <c r="J2787" s="116">
        <f t="shared" si="49"/>
        <v>9.1440000000000001</v>
      </c>
      <c r="K2787" s="6" t="s">
        <v>120</v>
      </c>
      <c r="N2787" s="17" t="s">
        <v>2585</v>
      </c>
      <c r="O2787" s="17" t="s">
        <v>3019</v>
      </c>
      <c r="U2787">
        <v>0</v>
      </c>
    </row>
    <row r="2788" spans="2:21">
      <c r="B2788" s="11">
        <v>34972</v>
      </c>
      <c r="F2788" s="4" t="s">
        <v>71</v>
      </c>
      <c r="G2788" s="4">
        <v>2200</v>
      </c>
      <c r="H2788" s="130">
        <f t="shared" si="50"/>
        <v>670.56000000000006</v>
      </c>
      <c r="I2788" s="4">
        <v>9.9</v>
      </c>
      <c r="J2788" s="116">
        <f t="shared" si="49"/>
        <v>3.0175200000000002</v>
      </c>
      <c r="K2788" s="6" t="s">
        <v>316</v>
      </c>
      <c r="O2788" s="17" t="s">
        <v>3019</v>
      </c>
      <c r="U2788">
        <v>0</v>
      </c>
    </row>
    <row r="2789" spans="2:21">
      <c r="B2789" s="11">
        <v>34972</v>
      </c>
      <c r="F2789" s="4" t="s">
        <v>786</v>
      </c>
      <c r="G2789" s="4">
        <v>2200</v>
      </c>
      <c r="H2789" s="130">
        <f t="shared" si="50"/>
        <v>670.56000000000006</v>
      </c>
      <c r="I2789" s="4">
        <v>3.5</v>
      </c>
      <c r="J2789" s="116">
        <f t="shared" si="49"/>
        <v>1.0668</v>
      </c>
      <c r="O2789" s="17" t="s">
        <v>3019</v>
      </c>
      <c r="U2789">
        <v>0</v>
      </c>
    </row>
    <row r="2790" spans="2:21">
      <c r="B2790" s="11">
        <v>34972</v>
      </c>
      <c r="F2790" s="4" t="s">
        <v>528</v>
      </c>
      <c r="G2790" s="4">
        <v>2115</v>
      </c>
      <c r="H2790" s="130">
        <f t="shared" si="50"/>
        <v>644.65200000000004</v>
      </c>
      <c r="I2790" s="4">
        <v>20</v>
      </c>
      <c r="J2790" s="116">
        <f t="shared" si="49"/>
        <v>6.0960000000000001</v>
      </c>
      <c r="O2790" s="17" t="s">
        <v>3019</v>
      </c>
      <c r="U2790">
        <v>0</v>
      </c>
    </row>
    <row r="2791" spans="2:21">
      <c r="B2791" s="11">
        <v>34972</v>
      </c>
      <c r="G2791" s="4">
        <v>2340</v>
      </c>
      <c r="H2791" s="130">
        <f t="shared" si="50"/>
        <v>713.23200000000008</v>
      </c>
      <c r="I2791" s="4">
        <v>30</v>
      </c>
      <c r="J2791" s="116">
        <f t="shared" si="49"/>
        <v>9.1440000000000001</v>
      </c>
      <c r="K2791" s="6" t="s">
        <v>221</v>
      </c>
      <c r="O2791" s="17" t="s">
        <v>3019</v>
      </c>
      <c r="U2791">
        <v>0</v>
      </c>
    </row>
    <row r="2792" spans="2:21">
      <c r="B2792" s="11">
        <v>34972</v>
      </c>
      <c r="H2792" s="130"/>
      <c r="I2792" s="4">
        <v>37</v>
      </c>
      <c r="J2792" s="116">
        <f t="shared" si="49"/>
        <v>11.277600000000001</v>
      </c>
      <c r="O2792" s="17" t="s">
        <v>3019</v>
      </c>
      <c r="U2792">
        <v>0</v>
      </c>
    </row>
    <row r="2793" spans="2:21">
      <c r="B2793" s="11">
        <v>34972</v>
      </c>
      <c r="F2793" s="4" t="s">
        <v>724</v>
      </c>
      <c r="G2793" s="4">
        <v>2250</v>
      </c>
      <c r="H2793" s="130">
        <f t="shared" si="50"/>
        <v>685.80000000000007</v>
      </c>
      <c r="I2793" s="4">
        <v>60</v>
      </c>
      <c r="J2793" s="116">
        <f t="shared" si="49"/>
        <v>18.288</v>
      </c>
      <c r="K2793" s="6" t="s">
        <v>204</v>
      </c>
      <c r="O2793" s="17" t="s">
        <v>3019</v>
      </c>
      <c r="P2793" s="6" t="s">
        <v>2586</v>
      </c>
      <c r="U2793">
        <v>0</v>
      </c>
    </row>
    <row r="2794" spans="2:21">
      <c r="B2794" s="11">
        <v>34972</v>
      </c>
      <c r="F2794" s="4" t="s">
        <v>724</v>
      </c>
      <c r="G2794" s="4">
        <v>2250</v>
      </c>
      <c r="H2794" s="130">
        <f t="shared" si="50"/>
        <v>685.80000000000007</v>
      </c>
      <c r="I2794" s="4">
        <v>36</v>
      </c>
      <c r="J2794" s="116">
        <f t="shared" si="49"/>
        <v>10.972800000000001</v>
      </c>
      <c r="O2794" s="17" t="s">
        <v>3019</v>
      </c>
      <c r="P2794" s="6" t="s">
        <v>2587</v>
      </c>
      <c r="U2794">
        <v>0</v>
      </c>
    </row>
    <row r="2795" spans="2:21">
      <c r="B2795" s="11">
        <v>34972</v>
      </c>
      <c r="F2795" s="4" t="s">
        <v>556</v>
      </c>
      <c r="G2795" s="4">
        <v>2215</v>
      </c>
      <c r="H2795" s="130">
        <f t="shared" si="50"/>
        <v>675.13200000000006</v>
      </c>
      <c r="I2795" s="4">
        <v>15</v>
      </c>
      <c r="J2795" s="116">
        <f t="shared" si="49"/>
        <v>4.5720000000000001</v>
      </c>
      <c r="K2795" s="6" t="s">
        <v>221</v>
      </c>
      <c r="O2795" s="17" t="s">
        <v>3019</v>
      </c>
      <c r="P2795" s="6" t="s">
        <v>2586</v>
      </c>
      <c r="U2795">
        <v>0</v>
      </c>
    </row>
    <row r="2796" spans="2:21">
      <c r="B2796" s="11">
        <v>34972</v>
      </c>
      <c r="F2796" s="4" t="s">
        <v>556</v>
      </c>
      <c r="G2796" s="4">
        <v>2215</v>
      </c>
      <c r="H2796" s="130">
        <f t="shared" si="50"/>
        <v>675.13200000000006</v>
      </c>
      <c r="I2796" s="4">
        <v>30</v>
      </c>
      <c r="J2796" s="116">
        <f t="shared" si="49"/>
        <v>9.1440000000000001</v>
      </c>
      <c r="K2796" s="6" t="s">
        <v>221</v>
      </c>
      <c r="O2796" s="17" t="s">
        <v>3019</v>
      </c>
      <c r="P2796" s="6" t="s">
        <v>2587</v>
      </c>
      <c r="U2796">
        <v>0</v>
      </c>
    </row>
    <row r="2797" spans="2:21">
      <c r="B2797" s="11">
        <v>34972</v>
      </c>
      <c r="F2797" s="4" t="s">
        <v>558</v>
      </c>
      <c r="G2797" s="4">
        <v>2240</v>
      </c>
      <c r="H2797" s="130">
        <f t="shared" si="50"/>
        <v>682.75200000000007</v>
      </c>
      <c r="I2797" s="4">
        <v>15</v>
      </c>
      <c r="J2797" s="116">
        <f t="shared" si="49"/>
        <v>4.5720000000000001</v>
      </c>
      <c r="K2797" s="6" t="s">
        <v>1432</v>
      </c>
      <c r="O2797" s="17" t="s">
        <v>3019</v>
      </c>
      <c r="U2797">
        <v>0</v>
      </c>
    </row>
    <row r="2798" spans="2:21">
      <c r="B2798" s="11">
        <v>34972</v>
      </c>
      <c r="F2798" s="4" t="s">
        <v>561</v>
      </c>
      <c r="H2798" s="130"/>
      <c r="I2798" s="4">
        <v>60</v>
      </c>
      <c r="J2798" s="116">
        <f t="shared" si="49"/>
        <v>18.288</v>
      </c>
      <c r="O2798" s="17" t="s">
        <v>3019</v>
      </c>
      <c r="U2798">
        <v>0</v>
      </c>
    </row>
    <row r="2799" spans="2:21">
      <c r="B2799" s="11">
        <v>34972</v>
      </c>
      <c r="F2799" s="4" t="s">
        <v>561</v>
      </c>
      <c r="H2799" s="130"/>
      <c r="I2799" s="4">
        <v>65</v>
      </c>
      <c r="J2799" s="116">
        <f t="shared" si="49"/>
        <v>19.812000000000001</v>
      </c>
      <c r="O2799" s="17" t="s">
        <v>3019</v>
      </c>
      <c r="U2799">
        <v>0</v>
      </c>
    </row>
    <row r="2800" spans="2:21">
      <c r="B2800" s="11">
        <v>34972</v>
      </c>
      <c r="F2800" s="4" t="s">
        <v>561</v>
      </c>
      <c r="H2800" s="130"/>
      <c r="I2800" s="4">
        <v>50</v>
      </c>
      <c r="J2800" s="116">
        <f t="shared" si="49"/>
        <v>15.24</v>
      </c>
      <c r="O2800" s="17" t="s">
        <v>3019</v>
      </c>
      <c r="U2800">
        <v>0</v>
      </c>
    </row>
    <row r="2801" spans="2:21">
      <c r="B2801" s="11">
        <v>34972</v>
      </c>
      <c r="F2801" s="4" t="s">
        <v>561</v>
      </c>
      <c r="H2801" s="130"/>
      <c r="I2801" s="4">
        <v>66</v>
      </c>
      <c r="J2801" s="116">
        <f t="shared" si="49"/>
        <v>20.116800000000001</v>
      </c>
      <c r="O2801" s="17" t="s">
        <v>3019</v>
      </c>
      <c r="U2801">
        <v>0</v>
      </c>
    </row>
    <row r="2802" spans="2:21">
      <c r="B2802" s="11">
        <v>34972</v>
      </c>
      <c r="F2802" s="4" t="s">
        <v>106</v>
      </c>
      <c r="H2802" s="130"/>
      <c r="I2802" s="4">
        <v>120</v>
      </c>
      <c r="J2802" s="116">
        <f t="shared" si="49"/>
        <v>36.576000000000001</v>
      </c>
      <c r="K2802" s="6" t="s">
        <v>22</v>
      </c>
      <c r="O2802" s="17" t="s">
        <v>3019</v>
      </c>
      <c r="U2802">
        <v>0</v>
      </c>
    </row>
    <row r="2803" spans="2:21">
      <c r="B2803" s="11">
        <v>34976</v>
      </c>
      <c r="D2803" s="4" t="s">
        <v>1851</v>
      </c>
      <c r="F2803" s="4" t="s">
        <v>708</v>
      </c>
      <c r="G2803" s="4">
        <v>2650</v>
      </c>
      <c r="H2803" s="130">
        <f t="shared" si="50"/>
        <v>807.72</v>
      </c>
      <c r="I2803" s="4">
        <v>40</v>
      </c>
      <c r="J2803" s="116">
        <f t="shared" si="49"/>
        <v>12.192</v>
      </c>
      <c r="K2803" s="6" t="s">
        <v>961</v>
      </c>
      <c r="N2803" s="17" t="s">
        <v>2588</v>
      </c>
      <c r="O2803" s="17" t="s">
        <v>2620</v>
      </c>
      <c r="U2803">
        <v>0</v>
      </c>
    </row>
    <row r="2804" spans="2:21">
      <c r="B2804" s="11">
        <v>34976</v>
      </c>
      <c r="D2804" s="4" t="s">
        <v>1851</v>
      </c>
      <c r="F2804" s="4" t="s">
        <v>615</v>
      </c>
      <c r="G2804" s="4">
        <v>2780</v>
      </c>
      <c r="H2804" s="130">
        <f t="shared" si="50"/>
        <v>847.34400000000005</v>
      </c>
      <c r="I2804" s="4">
        <v>100</v>
      </c>
      <c r="J2804" s="116">
        <f t="shared" si="49"/>
        <v>30.48</v>
      </c>
      <c r="K2804" s="6" t="s">
        <v>204</v>
      </c>
      <c r="O2804" s="17" t="s">
        <v>2620</v>
      </c>
      <c r="U2804">
        <v>0</v>
      </c>
    </row>
    <row r="2805" spans="2:21">
      <c r="B2805" s="11">
        <v>34976</v>
      </c>
      <c r="D2805" s="4" t="s">
        <v>1851</v>
      </c>
      <c r="F2805" s="4" t="s">
        <v>552</v>
      </c>
      <c r="G2805" s="4">
        <v>2800</v>
      </c>
      <c r="H2805" s="130">
        <f t="shared" si="50"/>
        <v>853.44</v>
      </c>
      <c r="I2805" s="4">
        <v>40</v>
      </c>
      <c r="J2805" s="116">
        <f t="shared" si="49"/>
        <v>12.192</v>
      </c>
      <c r="K2805" s="6" t="s">
        <v>104</v>
      </c>
      <c r="O2805" s="17" t="s">
        <v>2620</v>
      </c>
      <c r="U2805">
        <v>0</v>
      </c>
    </row>
    <row r="2806" spans="2:21">
      <c r="B2806" s="11">
        <v>34976</v>
      </c>
      <c r="D2806" s="4" t="s">
        <v>1851</v>
      </c>
      <c r="F2806" s="4" t="s">
        <v>71</v>
      </c>
      <c r="G2806" s="4">
        <v>2950</v>
      </c>
      <c r="H2806" s="130">
        <f t="shared" si="50"/>
        <v>899.16000000000008</v>
      </c>
      <c r="I2806" s="4">
        <v>40</v>
      </c>
      <c r="J2806" s="116">
        <f t="shared" si="49"/>
        <v>12.192</v>
      </c>
      <c r="K2806" s="6" t="s">
        <v>1432</v>
      </c>
      <c r="O2806" s="17" t="s">
        <v>2620</v>
      </c>
      <c r="U2806">
        <v>0</v>
      </c>
    </row>
    <row r="2807" spans="2:21">
      <c r="B2807" s="11">
        <v>34977</v>
      </c>
      <c r="D2807" s="4">
        <v>7</v>
      </c>
      <c r="F2807" s="4" t="s">
        <v>558</v>
      </c>
      <c r="G2807" s="4">
        <v>2700</v>
      </c>
      <c r="H2807" s="130">
        <f t="shared" si="50"/>
        <v>822.96</v>
      </c>
      <c r="I2807" s="4">
        <v>11</v>
      </c>
      <c r="J2807" s="116">
        <f t="shared" si="49"/>
        <v>3.3528000000000002</v>
      </c>
      <c r="K2807" s="6" t="s">
        <v>120</v>
      </c>
      <c r="N2807" s="17" t="s">
        <v>2591</v>
      </c>
      <c r="O2807" s="17" t="s">
        <v>2620</v>
      </c>
      <c r="U2807">
        <v>0</v>
      </c>
    </row>
    <row r="2808" spans="2:21">
      <c r="B2808" s="11">
        <v>34977</v>
      </c>
      <c r="D2808" s="4">
        <v>7</v>
      </c>
      <c r="F2808" s="4" t="s">
        <v>561</v>
      </c>
      <c r="G2808" s="4">
        <v>3030</v>
      </c>
      <c r="H2808" s="130">
        <f t="shared" si="50"/>
        <v>923.5440000000001</v>
      </c>
      <c r="I2808" s="4">
        <v>40</v>
      </c>
      <c r="J2808" s="116">
        <f t="shared" si="49"/>
        <v>12.192</v>
      </c>
      <c r="O2808" s="17" t="s">
        <v>2620</v>
      </c>
      <c r="U2808">
        <v>0</v>
      </c>
    </row>
    <row r="2809" spans="2:21">
      <c r="B2809" s="11">
        <v>34977</v>
      </c>
      <c r="D2809" s="4">
        <v>7</v>
      </c>
      <c r="F2809" s="4" t="s">
        <v>689</v>
      </c>
      <c r="G2809" s="4">
        <v>3300</v>
      </c>
      <c r="H2809" s="130">
        <f t="shared" si="50"/>
        <v>1005.84</v>
      </c>
      <c r="I2809" s="4">
        <v>7</v>
      </c>
      <c r="J2809" s="116">
        <f t="shared" si="49"/>
        <v>2.1335999999999999</v>
      </c>
      <c r="O2809" s="17" t="s">
        <v>2620</v>
      </c>
      <c r="U2809">
        <v>0</v>
      </c>
    </row>
    <row r="2810" spans="2:21">
      <c r="B2810" s="11">
        <v>34977</v>
      </c>
      <c r="D2810" s="4">
        <v>7</v>
      </c>
      <c r="F2810" s="4" t="s">
        <v>106</v>
      </c>
      <c r="G2810" s="4">
        <v>2520</v>
      </c>
      <c r="H2810" s="130">
        <f t="shared" si="50"/>
        <v>768.096</v>
      </c>
      <c r="I2810" s="4">
        <v>50</v>
      </c>
      <c r="J2810" s="116">
        <f t="shared" si="49"/>
        <v>15.24</v>
      </c>
      <c r="O2810" s="17" t="s">
        <v>2620</v>
      </c>
      <c r="U2810">
        <v>0</v>
      </c>
    </row>
    <row r="2811" spans="2:21">
      <c r="B2811" s="11">
        <v>34978</v>
      </c>
      <c r="D2811" s="4">
        <v>7</v>
      </c>
      <c r="F2811" s="4" t="s">
        <v>638</v>
      </c>
      <c r="G2811" s="4">
        <v>2900</v>
      </c>
      <c r="H2811" s="130">
        <f t="shared" si="50"/>
        <v>883.92000000000007</v>
      </c>
      <c r="I2811" s="4">
        <v>7</v>
      </c>
      <c r="J2811" s="116">
        <f t="shared" si="49"/>
        <v>2.1335999999999999</v>
      </c>
      <c r="N2811" s="17" t="s">
        <v>2590</v>
      </c>
      <c r="O2811" s="17" t="s">
        <v>2620</v>
      </c>
      <c r="U2811">
        <v>0</v>
      </c>
    </row>
    <row r="2812" spans="2:21">
      <c r="B2812" s="11">
        <v>34978</v>
      </c>
      <c r="D2812" s="4">
        <v>7</v>
      </c>
      <c r="F2812" s="4" t="s">
        <v>570</v>
      </c>
      <c r="G2812" s="4">
        <v>3450</v>
      </c>
      <c r="H2812" s="130">
        <f t="shared" si="50"/>
        <v>1051.56</v>
      </c>
      <c r="I2812" s="4">
        <v>8</v>
      </c>
      <c r="J2812" s="116">
        <f t="shared" si="49"/>
        <v>2.4384000000000001</v>
      </c>
      <c r="O2812" s="17" t="s">
        <v>2620</v>
      </c>
      <c r="U2812">
        <v>0</v>
      </c>
    </row>
    <row r="2813" spans="2:21">
      <c r="B2813" s="11">
        <v>34978</v>
      </c>
      <c r="D2813" s="4">
        <v>7</v>
      </c>
      <c r="F2813" s="4" t="s">
        <v>655</v>
      </c>
      <c r="G2813" s="4">
        <v>3625</v>
      </c>
      <c r="H2813" s="130">
        <f t="shared" si="50"/>
        <v>1104.9000000000001</v>
      </c>
      <c r="I2813" s="4">
        <v>6</v>
      </c>
      <c r="J2813" s="116">
        <f t="shared" si="49"/>
        <v>1.8288000000000002</v>
      </c>
      <c r="K2813" s="6" t="s">
        <v>961</v>
      </c>
      <c r="O2813" s="17" t="s">
        <v>2620</v>
      </c>
      <c r="U2813">
        <v>0</v>
      </c>
    </row>
    <row r="2814" spans="2:21">
      <c r="B2814" s="11">
        <v>34978</v>
      </c>
      <c r="D2814" s="4">
        <v>7</v>
      </c>
      <c r="F2814" s="4" t="s">
        <v>658</v>
      </c>
      <c r="G2814" s="4">
        <v>3700</v>
      </c>
      <c r="H2814" s="130">
        <f t="shared" si="50"/>
        <v>1127.76</v>
      </c>
      <c r="I2814" s="4">
        <v>28</v>
      </c>
      <c r="J2814" s="116">
        <f t="shared" si="49"/>
        <v>8.5343999999999998</v>
      </c>
      <c r="K2814" s="6" t="s">
        <v>1118</v>
      </c>
      <c r="O2814" s="17" t="s">
        <v>2620</v>
      </c>
      <c r="U2814">
        <v>0</v>
      </c>
    </row>
    <row r="2815" spans="2:21">
      <c r="B2815" s="11">
        <v>34979</v>
      </c>
      <c r="D2815" s="4">
        <v>7</v>
      </c>
      <c r="F2815" s="4" t="s">
        <v>580</v>
      </c>
      <c r="G2815" s="4">
        <v>2950</v>
      </c>
      <c r="H2815" s="130">
        <f t="shared" si="50"/>
        <v>899.16000000000008</v>
      </c>
      <c r="I2815" s="4">
        <v>7</v>
      </c>
      <c r="J2815" s="116">
        <f t="shared" si="49"/>
        <v>2.1335999999999999</v>
      </c>
      <c r="K2815" s="6" t="s">
        <v>120</v>
      </c>
      <c r="N2815" s="17" t="s">
        <v>2589</v>
      </c>
      <c r="O2815" s="17" t="s">
        <v>2620</v>
      </c>
      <c r="U2815">
        <v>0</v>
      </c>
    </row>
    <row r="2816" spans="2:21">
      <c r="B2816" s="11">
        <v>34979</v>
      </c>
      <c r="D2816" s="4">
        <v>7</v>
      </c>
      <c r="F2816" s="4" t="s">
        <v>736</v>
      </c>
      <c r="G2816" s="4">
        <v>3210</v>
      </c>
      <c r="H2816" s="130">
        <f t="shared" si="50"/>
        <v>978.40800000000002</v>
      </c>
      <c r="I2816" s="4">
        <v>30</v>
      </c>
      <c r="J2816" s="116">
        <f t="shared" si="49"/>
        <v>9.1440000000000001</v>
      </c>
      <c r="K2816" s="6" t="s">
        <v>1967</v>
      </c>
      <c r="O2816" s="17" t="s">
        <v>2620</v>
      </c>
      <c r="U2816">
        <v>0</v>
      </c>
    </row>
    <row r="2817" spans="2:21">
      <c r="B2817" s="11">
        <v>34979</v>
      </c>
      <c r="D2817" s="4">
        <v>7</v>
      </c>
      <c r="F2817" s="4" t="s">
        <v>1538</v>
      </c>
      <c r="G2817" s="4">
        <v>3000</v>
      </c>
      <c r="H2817" s="130">
        <f t="shared" si="50"/>
        <v>914.40000000000009</v>
      </c>
      <c r="I2817" s="4">
        <v>40</v>
      </c>
      <c r="J2817" s="116">
        <f t="shared" si="49"/>
        <v>12.192</v>
      </c>
      <c r="O2817" s="17" t="s">
        <v>2620</v>
      </c>
      <c r="U2817">
        <v>0</v>
      </c>
    </row>
    <row r="2818" spans="2:21">
      <c r="B2818" s="11">
        <v>34979</v>
      </c>
      <c r="D2818" s="4">
        <v>7</v>
      </c>
      <c r="F2818" s="4" t="s">
        <v>68</v>
      </c>
      <c r="G2818" s="4">
        <v>2750</v>
      </c>
      <c r="H2818" s="130">
        <f t="shared" si="50"/>
        <v>838.2</v>
      </c>
      <c r="I2818" s="4">
        <v>25</v>
      </c>
      <c r="J2818" s="116">
        <f t="shared" si="49"/>
        <v>7.62</v>
      </c>
      <c r="K2818" s="6" t="s">
        <v>120</v>
      </c>
      <c r="O2818" s="17" t="s">
        <v>2620</v>
      </c>
      <c r="U2818">
        <v>0</v>
      </c>
    </row>
    <row r="2819" spans="2:21">
      <c r="B2819" s="11">
        <v>34980</v>
      </c>
      <c r="F2819" s="4" t="s">
        <v>1004</v>
      </c>
      <c r="G2819" s="4">
        <v>2350</v>
      </c>
      <c r="H2819" s="130">
        <f t="shared" si="50"/>
        <v>716.28000000000009</v>
      </c>
      <c r="I2819" s="4">
        <v>10</v>
      </c>
      <c r="J2819" s="116">
        <f t="shared" si="49"/>
        <v>3.048</v>
      </c>
      <c r="K2819" s="6" t="s">
        <v>171</v>
      </c>
      <c r="N2819" s="17" t="s">
        <v>2592</v>
      </c>
      <c r="O2819" s="17" t="s">
        <v>2620</v>
      </c>
      <c r="U2819">
        <v>0</v>
      </c>
    </row>
    <row r="2820" spans="2:21">
      <c r="B2820" s="11">
        <v>34983</v>
      </c>
      <c r="G2820" s="4">
        <v>2780</v>
      </c>
      <c r="H2820" s="130">
        <f t="shared" si="50"/>
        <v>847.34400000000005</v>
      </c>
      <c r="I2820" s="4">
        <v>105</v>
      </c>
      <c r="J2820" s="116">
        <f t="shared" si="49"/>
        <v>32.004000000000005</v>
      </c>
      <c r="K2820" s="6" t="s">
        <v>204</v>
      </c>
      <c r="N2820" s="17" t="s">
        <v>2593</v>
      </c>
      <c r="O2820" s="17" t="s">
        <v>2620</v>
      </c>
      <c r="U2820">
        <v>0</v>
      </c>
    </row>
    <row r="2821" spans="2:21">
      <c r="B2821" s="11">
        <v>34983</v>
      </c>
      <c r="F2821" s="4" t="s">
        <v>763</v>
      </c>
      <c r="G2821" s="4">
        <v>3150</v>
      </c>
      <c r="H2821" s="130">
        <f t="shared" si="50"/>
        <v>960.12</v>
      </c>
      <c r="I2821" s="4">
        <v>70</v>
      </c>
      <c r="J2821" s="116">
        <f t="shared" si="49"/>
        <v>21.336000000000002</v>
      </c>
      <c r="O2821" s="17" t="s">
        <v>2620</v>
      </c>
      <c r="U2821">
        <v>0</v>
      </c>
    </row>
    <row r="2822" spans="2:21">
      <c r="B2822" s="11">
        <v>34983</v>
      </c>
      <c r="H2822" s="130"/>
      <c r="I2822" s="4">
        <v>25</v>
      </c>
      <c r="J2822" s="116">
        <f t="shared" si="49"/>
        <v>7.62</v>
      </c>
      <c r="K2822" s="6" t="s">
        <v>120</v>
      </c>
      <c r="O2822" s="17" t="s">
        <v>2620</v>
      </c>
      <c r="U2822">
        <v>0</v>
      </c>
    </row>
    <row r="2823" spans="2:21">
      <c r="B2823" s="11">
        <v>34983</v>
      </c>
      <c r="F2823" s="4" t="s">
        <v>1178</v>
      </c>
      <c r="G2823" s="4">
        <v>2900</v>
      </c>
      <c r="H2823" s="130">
        <f t="shared" si="50"/>
        <v>883.92000000000007</v>
      </c>
      <c r="I2823" s="4">
        <v>10</v>
      </c>
      <c r="J2823" s="116">
        <f t="shared" ref="J2823:J3078" si="51">I2823*0.3048</f>
        <v>3.048</v>
      </c>
      <c r="K2823" s="6" t="s">
        <v>1472</v>
      </c>
      <c r="O2823" s="17" t="s">
        <v>2620</v>
      </c>
      <c r="U2823">
        <v>0</v>
      </c>
    </row>
    <row r="2824" spans="2:21">
      <c r="B2824" s="11">
        <v>34983</v>
      </c>
      <c r="F2824" s="4" t="s">
        <v>772</v>
      </c>
      <c r="G2824" s="4">
        <v>2850</v>
      </c>
      <c r="H2824" s="130">
        <f t="shared" si="50"/>
        <v>868.68000000000006</v>
      </c>
      <c r="I2824" s="4">
        <v>38</v>
      </c>
      <c r="J2824" s="116">
        <f t="shared" si="51"/>
        <v>11.5824</v>
      </c>
      <c r="O2824" s="17" t="s">
        <v>2620</v>
      </c>
      <c r="U2824">
        <v>0</v>
      </c>
    </row>
    <row r="2825" spans="2:21">
      <c r="B2825" s="11">
        <v>34985</v>
      </c>
      <c r="D2825" s="4" t="s">
        <v>1327</v>
      </c>
      <c r="F2825" s="4" t="s">
        <v>71</v>
      </c>
      <c r="G2825" s="4">
        <v>5500</v>
      </c>
      <c r="H2825" s="130">
        <f t="shared" si="50"/>
        <v>1676.4</v>
      </c>
      <c r="I2825" s="4">
        <v>33</v>
      </c>
      <c r="J2825" s="116">
        <f t="shared" si="51"/>
        <v>10.058400000000001</v>
      </c>
      <c r="K2825" s="6" t="s">
        <v>939</v>
      </c>
      <c r="N2825" s="17" t="s">
        <v>2594</v>
      </c>
      <c r="O2825" s="17" t="s">
        <v>3020</v>
      </c>
      <c r="U2825">
        <v>0</v>
      </c>
    </row>
    <row r="2826" spans="2:21">
      <c r="B2826" s="11">
        <v>34985</v>
      </c>
      <c r="D2826" s="4" t="s">
        <v>1327</v>
      </c>
      <c r="F2826" s="4" t="s">
        <v>621</v>
      </c>
      <c r="G2826" s="4">
        <v>6000</v>
      </c>
      <c r="H2826" s="130">
        <f t="shared" si="50"/>
        <v>1828.8000000000002</v>
      </c>
      <c r="I2826" s="4">
        <v>35</v>
      </c>
      <c r="J2826" s="116">
        <f t="shared" si="51"/>
        <v>10.668000000000001</v>
      </c>
      <c r="K2826" s="6" t="s">
        <v>890</v>
      </c>
      <c r="O2826" s="17" t="s">
        <v>3020</v>
      </c>
      <c r="P2826" s="6" t="s">
        <v>2595</v>
      </c>
      <c r="Q2826">
        <v>2</v>
      </c>
      <c r="U2826">
        <v>0</v>
      </c>
    </row>
    <row r="2827" spans="2:21">
      <c r="B2827" s="11">
        <v>35159</v>
      </c>
      <c r="C2827" s="6" t="s">
        <v>1701</v>
      </c>
      <c r="F2827" s="4" t="s">
        <v>615</v>
      </c>
      <c r="G2827" s="4">
        <v>2270</v>
      </c>
      <c r="H2827" s="130">
        <f t="shared" si="50"/>
        <v>691.89600000000007</v>
      </c>
      <c r="I2827" s="4">
        <v>25</v>
      </c>
      <c r="J2827" s="116">
        <f t="shared" si="51"/>
        <v>7.62</v>
      </c>
      <c r="K2827" s="6" t="s">
        <v>171</v>
      </c>
      <c r="N2827" s="17" t="s">
        <v>2596</v>
      </c>
      <c r="O2827" s="17" t="s">
        <v>3021</v>
      </c>
      <c r="U2827">
        <v>0</v>
      </c>
    </row>
    <row r="2828" spans="2:21">
      <c r="B2828" s="11">
        <v>35159</v>
      </c>
      <c r="C2828" s="6" t="s">
        <v>1701</v>
      </c>
      <c r="F2828" s="4" t="s">
        <v>552</v>
      </c>
      <c r="G2828" s="4">
        <v>2400</v>
      </c>
      <c r="H2828" s="130">
        <f t="shared" si="50"/>
        <v>731.52</v>
      </c>
      <c r="I2828" s="4">
        <v>33</v>
      </c>
      <c r="J2828" s="116">
        <f t="shared" si="51"/>
        <v>10.058400000000001</v>
      </c>
      <c r="O2828" s="17" t="s">
        <v>3021</v>
      </c>
      <c r="U2828">
        <v>0</v>
      </c>
    </row>
    <row r="2829" spans="2:21">
      <c r="B2829" s="11">
        <v>35159</v>
      </c>
      <c r="C2829" s="6" t="s">
        <v>1701</v>
      </c>
      <c r="G2829" s="4">
        <v>4517</v>
      </c>
      <c r="H2829" s="130">
        <f t="shared" si="50"/>
        <v>1376.7816</v>
      </c>
      <c r="I2829" s="4">
        <v>26</v>
      </c>
      <c r="J2829" s="116">
        <f t="shared" si="51"/>
        <v>7.9248000000000003</v>
      </c>
      <c r="O2829" s="17" t="s">
        <v>3021</v>
      </c>
      <c r="U2829">
        <v>0</v>
      </c>
    </row>
    <row r="2830" spans="2:21">
      <c r="B2830" s="11">
        <v>35159</v>
      </c>
      <c r="C2830" s="6" t="s">
        <v>1701</v>
      </c>
      <c r="F2830" s="4" t="s">
        <v>528</v>
      </c>
      <c r="G2830" s="4">
        <v>3510</v>
      </c>
      <c r="H2830" s="130">
        <f t="shared" si="50"/>
        <v>1069.848</v>
      </c>
      <c r="I2830" s="4">
        <v>12</v>
      </c>
      <c r="J2830" s="116">
        <f t="shared" si="51"/>
        <v>3.6576000000000004</v>
      </c>
      <c r="K2830" s="6" t="s">
        <v>171</v>
      </c>
      <c r="O2830" s="17" t="s">
        <v>3021</v>
      </c>
      <c r="U2830">
        <v>0</v>
      </c>
    </row>
    <row r="2831" spans="2:21">
      <c r="B2831" s="11">
        <v>35159</v>
      </c>
      <c r="C2831" s="6" t="s">
        <v>1701</v>
      </c>
      <c r="F2831" s="4" t="s">
        <v>528</v>
      </c>
      <c r="G2831" s="4">
        <v>3510</v>
      </c>
      <c r="H2831" s="130">
        <f t="shared" si="50"/>
        <v>1069.848</v>
      </c>
      <c r="I2831" s="4">
        <v>10</v>
      </c>
      <c r="J2831" s="116">
        <f t="shared" si="51"/>
        <v>3.048</v>
      </c>
      <c r="K2831" s="6" t="s">
        <v>241</v>
      </c>
      <c r="O2831" s="17" t="s">
        <v>3021</v>
      </c>
      <c r="U2831">
        <v>0</v>
      </c>
    </row>
    <row r="2832" spans="2:21">
      <c r="B2832" s="11">
        <v>35159</v>
      </c>
      <c r="C2832" s="6" t="s">
        <v>1701</v>
      </c>
      <c r="F2832" s="4" t="s">
        <v>724</v>
      </c>
      <c r="G2832" s="4">
        <v>3800</v>
      </c>
      <c r="H2832" s="130">
        <f t="shared" si="50"/>
        <v>1158.24</v>
      </c>
      <c r="I2832" s="4">
        <v>7</v>
      </c>
      <c r="J2832" s="116">
        <f t="shared" si="51"/>
        <v>2.1335999999999999</v>
      </c>
      <c r="K2832" s="6" t="s">
        <v>120</v>
      </c>
      <c r="O2832" s="17" t="s">
        <v>3021</v>
      </c>
      <c r="U2832">
        <v>0</v>
      </c>
    </row>
    <row r="2833" spans="2:21">
      <c r="B2833" s="11">
        <v>35159</v>
      </c>
      <c r="C2833" s="6" t="s">
        <v>1701</v>
      </c>
      <c r="F2833" s="4" t="s">
        <v>558</v>
      </c>
      <c r="G2833" s="4">
        <v>2900</v>
      </c>
      <c r="H2833" s="130">
        <f t="shared" si="50"/>
        <v>883.92000000000007</v>
      </c>
      <c r="I2833" s="4">
        <v>35</v>
      </c>
      <c r="J2833" s="116">
        <f t="shared" si="51"/>
        <v>10.668000000000001</v>
      </c>
      <c r="O2833" s="17" t="s">
        <v>3021</v>
      </c>
      <c r="U2833">
        <v>0</v>
      </c>
    </row>
    <row r="2834" spans="2:21">
      <c r="B2834" s="11">
        <v>35160</v>
      </c>
      <c r="C2834" s="6" t="s">
        <v>2520</v>
      </c>
      <c r="F2834" s="4" t="s">
        <v>689</v>
      </c>
      <c r="G2834" s="4">
        <v>2250</v>
      </c>
      <c r="H2834" s="130">
        <f t="shared" si="50"/>
        <v>685.80000000000007</v>
      </c>
      <c r="I2834" s="4">
        <v>50</v>
      </c>
      <c r="J2834" s="116">
        <f t="shared" si="51"/>
        <v>15.24</v>
      </c>
      <c r="K2834" s="6" t="s">
        <v>171</v>
      </c>
      <c r="N2834" s="17" t="s">
        <v>2597</v>
      </c>
      <c r="O2834" s="17" t="s">
        <v>2857</v>
      </c>
      <c r="U2834">
        <v>0</v>
      </c>
    </row>
    <row r="2835" spans="2:21">
      <c r="B2835" s="11">
        <v>35160</v>
      </c>
      <c r="C2835" s="6" t="s">
        <v>2520</v>
      </c>
      <c r="F2835" s="4" t="s">
        <v>106</v>
      </c>
      <c r="G2835" s="4">
        <v>2360</v>
      </c>
      <c r="H2835" s="130">
        <f t="shared" si="50"/>
        <v>719.32800000000009</v>
      </c>
      <c r="I2835" s="4">
        <v>80</v>
      </c>
      <c r="J2835" s="116">
        <f t="shared" si="51"/>
        <v>24.384</v>
      </c>
      <c r="O2835" s="17" t="s">
        <v>2857</v>
      </c>
      <c r="U2835">
        <v>0</v>
      </c>
    </row>
    <row r="2836" spans="2:21">
      <c r="B2836" s="11">
        <v>35160</v>
      </c>
      <c r="C2836" s="6" t="s">
        <v>2520</v>
      </c>
      <c r="F2836" s="4" t="s">
        <v>634</v>
      </c>
      <c r="G2836" s="4">
        <v>3365</v>
      </c>
      <c r="H2836" s="130">
        <f t="shared" si="50"/>
        <v>1025.652</v>
      </c>
      <c r="I2836" s="4">
        <v>65</v>
      </c>
      <c r="J2836" s="116">
        <f t="shared" si="51"/>
        <v>19.812000000000001</v>
      </c>
      <c r="K2836" s="6" t="s">
        <v>171</v>
      </c>
      <c r="O2836" s="17" t="s">
        <v>2857</v>
      </c>
      <c r="U2836">
        <v>0</v>
      </c>
    </row>
    <row r="2837" spans="2:21">
      <c r="B2837" s="11">
        <v>35160</v>
      </c>
      <c r="C2837" s="6" t="s">
        <v>2520</v>
      </c>
      <c r="F2837" s="4" t="s">
        <v>638</v>
      </c>
      <c r="G2837" s="4">
        <v>2970</v>
      </c>
      <c r="H2837" s="130">
        <f t="shared" si="50"/>
        <v>905.25600000000009</v>
      </c>
      <c r="I2837" s="4">
        <v>12</v>
      </c>
      <c r="J2837" s="116">
        <f t="shared" si="51"/>
        <v>3.6576000000000004</v>
      </c>
      <c r="O2837" s="17" t="s">
        <v>2857</v>
      </c>
      <c r="U2837">
        <v>0</v>
      </c>
    </row>
    <row r="2838" spans="2:21">
      <c r="B2838" s="11">
        <v>35160</v>
      </c>
      <c r="C2838" s="6" t="s">
        <v>2520</v>
      </c>
      <c r="F2838" s="4" t="s">
        <v>109</v>
      </c>
      <c r="G2838" s="4">
        <v>2500</v>
      </c>
      <c r="H2838" s="130">
        <f t="shared" si="50"/>
        <v>762</v>
      </c>
      <c r="I2838" s="4">
        <v>35</v>
      </c>
      <c r="J2838" s="116">
        <f t="shared" si="51"/>
        <v>10.668000000000001</v>
      </c>
      <c r="O2838" s="17" t="s">
        <v>2857</v>
      </c>
      <c r="U2838">
        <v>0</v>
      </c>
    </row>
    <row r="2839" spans="2:21">
      <c r="B2839" s="11">
        <v>35160</v>
      </c>
      <c r="C2839" s="6" t="s">
        <v>2520</v>
      </c>
      <c r="F2839" s="4" t="s">
        <v>570</v>
      </c>
      <c r="G2839" s="4">
        <v>2225</v>
      </c>
      <c r="H2839" s="130">
        <f t="shared" si="50"/>
        <v>678.18000000000006</v>
      </c>
      <c r="I2839" s="4">
        <v>40</v>
      </c>
      <c r="J2839" s="116">
        <f t="shared" si="51"/>
        <v>12.192</v>
      </c>
      <c r="K2839" s="6" t="s">
        <v>171</v>
      </c>
      <c r="O2839" s="17" t="s">
        <v>2857</v>
      </c>
      <c r="U2839">
        <v>0</v>
      </c>
    </row>
    <row r="2840" spans="2:21">
      <c r="B2840" s="11">
        <v>35160</v>
      </c>
      <c r="C2840" s="6" t="s">
        <v>2520</v>
      </c>
      <c r="F2840" s="4" t="s">
        <v>701</v>
      </c>
      <c r="G2840" s="4">
        <v>2215</v>
      </c>
      <c r="H2840" s="130">
        <f t="shared" si="50"/>
        <v>675.13200000000006</v>
      </c>
      <c r="I2840" s="4">
        <v>45</v>
      </c>
      <c r="J2840" s="116">
        <f t="shared" si="51"/>
        <v>13.716000000000001</v>
      </c>
      <c r="K2840" s="6" t="s">
        <v>112</v>
      </c>
      <c r="O2840" s="17" t="s">
        <v>2857</v>
      </c>
      <c r="U2840">
        <v>0</v>
      </c>
    </row>
    <row r="2841" spans="2:21">
      <c r="B2841" s="11">
        <v>35162</v>
      </c>
      <c r="F2841" s="4" t="s">
        <v>658</v>
      </c>
      <c r="G2841" s="4">
        <v>2150</v>
      </c>
      <c r="H2841" s="130">
        <f t="shared" si="50"/>
        <v>655.32000000000005</v>
      </c>
      <c r="I2841" s="4">
        <v>10</v>
      </c>
      <c r="J2841" s="116">
        <f t="shared" si="51"/>
        <v>3.048</v>
      </c>
      <c r="K2841" s="6" t="s">
        <v>171</v>
      </c>
      <c r="U2841">
        <v>0</v>
      </c>
    </row>
    <row r="2842" spans="2:21">
      <c r="B2842" s="11">
        <v>35162</v>
      </c>
      <c r="G2842" s="4">
        <v>2150</v>
      </c>
      <c r="H2842" s="130">
        <f t="shared" si="50"/>
        <v>655.32000000000005</v>
      </c>
      <c r="I2842" s="4">
        <v>18</v>
      </c>
      <c r="J2842" s="116">
        <f t="shared" si="51"/>
        <v>5.4864000000000006</v>
      </c>
      <c r="K2842" s="6" t="s">
        <v>171</v>
      </c>
      <c r="P2842" s="6" t="s">
        <v>2378</v>
      </c>
      <c r="U2842">
        <v>0</v>
      </c>
    </row>
    <row r="2843" spans="2:21">
      <c r="B2843" s="11">
        <v>35163</v>
      </c>
      <c r="F2843" s="4" t="s">
        <v>577</v>
      </c>
      <c r="G2843" s="4">
        <v>2220</v>
      </c>
      <c r="H2843" s="130">
        <f t="shared" si="50"/>
        <v>676.65600000000006</v>
      </c>
      <c r="I2843" s="4">
        <v>50</v>
      </c>
      <c r="J2843" s="116">
        <f t="shared" si="51"/>
        <v>15.24</v>
      </c>
      <c r="K2843" s="6" t="s">
        <v>22</v>
      </c>
      <c r="N2843" s="17" t="s">
        <v>2598</v>
      </c>
      <c r="O2843" s="17" t="s">
        <v>3022</v>
      </c>
      <c r="U2843">
        <v>0</v>
      </c>
    </row>
    <row r="2844" spans="2:21">
      <c r="B2844" s="11">
        <v>35163</v>
      </c>
      <c r="F2844" s="4" t="s">
        <v>577</v>
      </c>
      <c r="G2844" s="4">
        <v>2220</v>
      </c>
      <c r="H2844" s="130">
        <f t="shared" si="50"/>
        <v>676.65600000000006</v>
      </c>
      <c r="I2844" s="4">
        <v>35</v>
      </c>
      <c r="J2844" s="116">
        <f t="shared" si="51"/>
        <v>10.668000000000001</v>
      </c>
      <c r="O2844" s="17" t="s">
        <v>3022</v>
      </c>
      <c r="U2844">
        <v>0</v>
      </c>
    </row>
    <row r="2845" spans="2:21">
      <c r="B2845" s="11">
        <v>35163</v>
      </c>
      <c r="F2845" s="4" t="s">
        <v>733</v>
      </c>
      <c r="G2845" s="4">
        <v>2760</v>
      </c>
      <c r="H2845" s="130">
        <f t="shared" si="50"/>
        <v>841.24800000000005</v>
      </c>
      <c r="I2845" s="4">
        <v>30</v>
      </c>
      <c r="J2845" s="116">
        <f t="shared" si="51"/>
        <v>9.1440000000000001</v>
      </c>
      <c r="O2845" s="17" t="s">
        <v>3022</v>
      </c>
      <c r="U2845">
        <v>0</v>
      </c>
    </row>
    <row r="2846" spans="2:21">
      <c r="B2846" s="11">
        <v>35163</v>
      </c>
      <c r="F2846" s="4" t="s">
        <v>1538</v>
      </c>
      <c r="G2846" s="4">
        <v>3600</v>
      </c>
      <c r="H2846" s="130">
        <f t="shared" si="50"/>
        <v>1097.28</v>
      </c>
      <c r="I2846" s="4">
        <v>20</v>
      </c>
      <c r="J2846" s="116">
        <f t="shared" si="51"/>
        <v>6.0960000000000001</v>
      </c>
      <c r="O2846" s="17" t="s">
        <v>3022</v>
      </c>
      <c r="P2846" s="6" t="s">
        <v>2599</v>
      </c>
      <c r="U2846">
        <v>0</v>
      </c>
    </row>
    <row r="2847" spans="2:21">
      <c r="B2847" s="11">
        <v>35163</v>
      </c>
      <c r="F2847" s="4" t="s">
        <v>68</v>
      </c>
      <c r="G2847" s="4">
        <v>4200</v>
      </c>
      <c r="H2847" s="130">
        <f t="shared" si="50"/>
        <v>1280.1600000000001</v>
      </c>
      <c r="I2847" s="4">
        <v>23</v>
      </c>
      <c r="J2847" s="116">
        <f t="shared" si="51"/>
        <v>7.0104000000000006</v>
      </c>
      <c r="O2847" s="17" t="s">
        <v>3022</v>
      </c>
      <c r="P2847" s="6" t="s">
        <v>2195</v>
      </c>
      <c r="U2847">
        <v>0</v>
      </c>
    </row>
    <row r="2848" spans="2:21">
      <c r="B2848" s="11">
        <v>35163</v>
      </c>
      <c r="F2848" s="4" t="s">
        <v>1004</v>
      </c>
      <c r="G2848" s="4">
        <v>4400</v>
      </c>
      <c r="H2848" s="130">
        <f t="shared" ref="H2848:H2931" si="52">G2848*0.3048</f>
        <v>1341.1200000000001</v>
      </c>
      <c r="I2848" s="4">
        <v>8</v>
      </c>
      <c r="J2848" s="116">
        <f t="shared" si="51"/>
        <v>2.4384000000000001</v>
      </c>
      <c r="O2848" s="17" t="s">
        <v>3022</v>
      </c>
      <c r="U2848">
        <v>0</v>
      </c>
    </row>
    <row r="2849" spans="2:21">
      <c r="B2849" s="11">
        <v>35163</v>
      </c>
      <c r="F2849" s="4" t="s">
        <v>1273</v>
      </c>
      <c r="G2849" s="4">
        <v>4200</v>
      </c>
      <c r="H2849" s="130">
        <f t="shared" si="52"/>
        <v>1280.1600000000001</v>
      </c>
      <c r="I2849" s="4">
        <v>52</v>
      </c>
      <c r="J2849" s="116">
        <f t="shared" si="51"/>
        <v>15.849600000000001</v>
      </c>
      <c r="K2849" s="6" t="s">
        <v>120</v>
      </c>
      <c r="O2849" s="17" t="s">
        <v>3022</v>
      </c>
      <c r="U2849">
        <v>0</v>
      </c>
    </row>
    <row r="2850" spans="2:21">
      <c r="B2850" s="11">
        <v>35163</v>
      </c>
      <c r="F2850" s="4" t="s">
        <v>1276</v>
      </c>
      <c r="G2850" s="4">
        <v>4050</v>
      </c>
      <c r="H2850" s="130">
        <f t="shared" si="52"/>
        <v>1234.44</v>
      </c>
      <c r="I2850" s="4">
        <v>25</v>
      </c>
      <c r="J2850" s="116">
        <f t="shared" si="51"/>
        <v>7.62</v>
      </c>
      <c r="O2850" s="17" t="s">
        <v>3022</v>
      </c>
      <c r="U2850">
        <v>0</v>
      </c>
    </row>
    <row r="2851" spans="2:21">
      <c r="B2851" s="11">
        <v>35163</v>
      </c>
      <c r="F2851" s="4" t="s">
        <v>763</v>
      </c>
      <c r="G2851" s="4">
        <v>3660</v>
      </c>
      <c r="H2851" s="130">
        <f t="shared" si="52"/>
        <v>1115.568</v>
      </c>
      <c r="I2851" s="4">
        <v>4</v>
      </c>
      <c r="J2851" s="116">
        <f t="shared" si="51"/>
        <v>1.2192000000000001</v>
      </c>
      <c r="K2851" s="6" t="s">
        <v>25</v>
      </c>
      <c r="O2851" s="17" t="s">
        <v>3022</v>
      </c>
      <c r="U2851">
        <v>0</v>
      </c>
    </row>
    <row r="2852" spans="2:21">
      <c r="B2852" s="11">
        <v>35163</v>
      </c>
      <c r="F2852" s="4" t="s">
        <v>1178</v>
      </c>
      <c r="G2852" s="4">
        <v>3450</v>
      </c>
      <c r="H2852" s="130">
        <f t="shared" si="52"/>
        <v>1051.56</v>
      </c>
      <c r="I2852" s="4">
        <v>4</v>
      </c>
      <c r="J2852" s="116">
        <f t="shared" si="51"/>
        <v>1.2192000000000001</v>
      </c>
      <c r="K2852" s="6" t="s">
        <v>1012</v>
      </c>
      <c r="O2852" s="17" t="s">
        <v>3022</v>
      </c>
      <c r="U2852">
        <v>0</v>
      </c>
    </row>
    <row r="2853" spans="2:21">
      <c r="B2853" s="11">
        <v>35163</v>
      </c>
      <c r="F2853" s="4" t="s">
        <v>527</v>
      </c>
      <c r="G2853" s="4">
        <v>2200</v>
      </c>
      <c r="H2853" s="130">
        <f t="shared" si="52"/>
        <v>670.56000000000006</v>
      </c>
      <c r="I2853" s="4">
        <v>50</v>
      </c>
      <c r="J2853" s="116">
        <f t="shared" si="51"/>
        <v>15.24</v>
      </c>
      <c r="K2853" s="6" t="s">
        <v>302</v>
      </c>
      <c r="O2853" s="17" t="s">
        <v>3022</v>
      </c>
      <c r="U2853">
        <v>0</v>
      </c>
    </row>
    <row r="2854" spans="2:21">
      <c r="B2854" s="11">
        <v>35164</v>
      </c>
      <c r="F2854" s="4" t="s">
        <v>772</v>
      </c>
      <c r="G2854" s="4">
        <v>3020</v>
      </c>
      <c r="H2854" s="130">
        <f t="shared" si="52"/>
        <v>920.49600000000009</v>
      </c>
      <c r="I2854" s="4">
        <v>12</v>
      </c>
      <c r="J2854" s="116">
        <f t="shared" si="51"/>
        <v>3.6576000000000004</v>
      </c>
      <c r="K2854" s="6" t="s">
        <v>171</v>
      </c>
      <c r="N2854" s="17" t="s">
        <v>2600</v>
      </c>
      <c r="O2854" s="17" t="s">
        <v>2895</v>
      </c>
      <c r="U2854">
        <v>0</v>
      </c>
    </row>
    <row r="2855" spans="2:21">
      <c r="B2855" s="11">
        <v>35164</v>
      </c>
      <c r="F2855" s="4" t="s">
        <v>1287</v>
      </c>
      <c r="G2855" s="4">
        <v>3120</v>
      </c>
      <c r="H2855" s="130">
        <f t="shared" si="52"/>
        <v>950.976</v>
      </c>
      <c r="I2855" s="4">
        <v>25</v>
      </c>
      <c r="J2855" s="116">
        <f t="shared" si="51"/>
        <v>7.62</v>
      </c>
      <c r="K2855" s="6" t="s">
        <v>241</v>
      </c>
      <c r="O2855" s="17" t="s">
        <v>2895</v>
      </c>
      <c r="U2855">
        <v>0</v>
      </c>
    </row>
    <row r="2856" spans="2:21">
      <c r="B2856" s="11">
        <v>35164</v>
      </c>
      <c r="F2856" s="4" t="s">
        <v>526</v>
      </c>
      <c r="G2856" s="4">
        <v>2800</v>
      </c>
      <c r="H2856" s="130">
        <f t="shared" si="52"/>
        <v>853.44</v>
      </c>
      <c r="I2856" s="4">
        <v>8</v>
      </c>
      <c r="J2856" s="116">
        <f t="shared" si="51"/>
        <v>2.4384000000000001</v>
      </c>
      <c r="K2856" s="6" t="s">
        <v>241</v>
      </c>
      <c r="O2856" s="17" t="s">
        <v>2895</v>
      </c>
      <c r="U2856">
        <v>0</v>
      </c>
    </row>
    <row r="2857" spans="2:21">
      <c r="B2857" s="11">
        <v>35164</v>
      </c>
      <c r="F2857" s="4" t="s">
        <v>111</v>
      </c>
      <c r="G2857" s="4">
        <v>2360</v>
      </c>
      <c r="H2857" s="130">
        <f t="shared" si="52"/>
        <v>719.32800000000009</v>
      </c>
      <c r="I2857" s="4">
        <v>8</v>
      </c>
      <c r="J2857" s="116">
        <f t="shared" si="51"/>
        <v>2.4384000000000001</v>
      </c>
      <c r="O2857" s="17" t="s">
        <v>2895</v>
      </c>
      <c r="U2857">
        <v>0</v>
      </c>
    </row>
    <row r="2858" spans="2:21">
      <c r="B2858" s="11">
        <v>35164</v>
      </c>
      <c r="F2858" s="4" t="s">
        <v>674</v>
      </c>
      <c r="G2858" s="4">
        <v>2150</v>
      </c>
      <c r="H2858" s="130">
        <f t="shared" si="52"/>
        <v>655.32000000000005</v>
      </c>
      <c r="I2858" s="4">
        <v>45</v>
      </c>
      <c r="J2858" s="116">
        <f t="shared" si="51"/>
        <v>13.716000000000001</v>
      </c>
      <c r="K2858" s="6" t="s">
        <v>22</v>
      </c>
      <c r="O2858" s="17" t="s">
        <v>2895</v>
      </c>
      <c r="U2858">
        <v>0</v>
      </c>
    </row>
    <row r="2859" spans="2:21">
      <c r="B2859" s="11">
        <v>35164</v>
      </c>
      <c r="F2859" s="4" t="s">
        <v>263</v>
      </c>
      <c r="G2859" s="4">
        <v>2380</v>
      </c>
      <c r="H2859" s="130">
        <f t="shared" si="52"/>
        <v>725.42400000000009</v>
      </c>
      <c r="I2859" s="4">
        <v>35</v>
      </c>
      <c r="J2859" s="116">
        <f t="shared" si="51"/>
        <v>10.668000000000001</v>
      </c>
      <c r="O2859" s="17" t="s">
        <v>2895</v>
      </c>
      <c r="U2859">
        <v>0</v>
      </c>
    </row>
    <row r="2860" spans="2:21">
      <c r="B2860" s="11">
        <v>35165</v>
      </c>
      <c r="F2860" s="4" t="s">
        <v>1540</v>
      </c>
      <c r="G2860" s="4">
        <v>3150</v>
      </c>
      <c r="H2860" s="130">
        <f t="shared" si="52"/>
        <v>960.12</v>
      </c>
      <c r="I2860" s="4">
        <v>35</v>
      </c>
      <c r="J2860" s="116">
        <f t="shared" si="51"/>
        <v>10.668000000000001</v>
      </c>
      <c r="N2860" s="17" t="s">
        <v>3025</v>
      </c>
      <c r="O2860" s="17" t="s">
        <v>2857</v>
      </c>
      <c r="U2860">
        <v>0</v>
      </c>
    </row>
    <row r="2861" spans="2:21">
      <c r="B2861" s="11">
        <v>35166</v>
      </c>
      <c r="D2861" s="4">
        <v>8</v>
      </c>
      <c r="F2861" s="4" t="s">
        <v>1555</v>
      </c>
      <c r="G2861" s="4">
        <v>2070</v>
      </c>
      <c r="H2861" s="130">
        <f t="shared" si="52"/>
        <v>630.93600000000004</v>
      </c>
      <c r="I2861" s="4">
        <v>60</v>
      </c>
      <c r="J2861" s="116">
        <f t="shared" si="51"/>
        <v>18.288</v>
      </c>
      <c r="K2861" s="6" t="s">
        <v>22</v>
      </c>
      <c r="N2861" s="17" t="s">
        <v>2601</v>
      </c>
      <c r="O2861" s="17" t="s">
        <v>2775</v>
      </c>
      <c r="U2861">
        <v>0</v>
      </c>
    </row>
    <row r="2862" spans="2:21">
      <c r="B2862" s="11">
        <v>35166</v>
      </c>
      <c r="D2862" s="4">
        <v>8</v>
      </c>
      <c r="F2862" s="4" t="s">
        <v>523</v>
      </c>
      <c r="G2862" s="4">
        <v>2070</v>
      </c>
      <c r="H2862" s="130">
        <f t="shared" si="52"/>
        <v>630.93600000000004</v>
      </c>
      <c r="I2862" s="4">
        <v>50</v>
      </c>
      <c r="J2862" s="116">
        <f t="shared" si="51"/>
        <v>15.24</v>
      </c>
      <c r="K2862" s="6" t="s">
        <v>129</v>
      </c>
      <c r="O2862" s="17" t="s">
        <v>2775</v>
      </c>
      <c r="U2862">
        <v>0</v>
      </c>
    </row>
    <row r="2863" spans="2:21">
      <c r="B2863" s="11">
        <v>35166</v>
      </c>
      <c r="D2863" s="4">
        <v>8</v>
      </c>
      <c r="F2863" s="4" t="s">
        <v>1359</v>
      </c>
      <c r="G2863" s="4">
        <v>2070</v>
      </c>
      <c r="H2863" s="130">
        <f t="shared" si="52"/>
        <v>630.93600000000004</v>
      </c>
      <c r="I2863" s="4">
        <v>30</v>
      </c>
      <c r="J2863" s="116">
        <f t="shared" si="51"/>
        <v>9.1440000000000001</v>
      </c>
      <c r="K2863" s="6" t="s">
        <v>22</v>
      </c>
      <c r="O2863" s="17" t="s">
        <v>2775</v>
      </c>
      <c r="U2863">
        <v>0</v>
      </c>
    </row>
    <row r="2864" spans="2:21">
      <c r="B2864" s="11">
        <v>35166</v>
      </c>
      <c r="D2864" s="4">
        <v>8</v>
      </c>
      <c r="F2864" s="4" t="s">
        <v>1358</v>
      </c>
      <c r="G2864" s="4">
        <v>2250</v>
      </c>
      <c r="H2864" s="130">
        <f t="shared" si="52"/>
        <v>685.80000000000007</v>
      </c>
      <c r="I2864" s="4">
        <v>30</v>
      </c>
      <c r="J2864" s="116">
        <f t="shared" si="51"/>
        <v>9.1440000000000001</v>
      </c>
      <c r="K2864" s="6" t="s">
        <v>2122</v>
      </c>
      <c r="O2864" s="17" t="s">
        <v>2775</v>
      </c>
      <c r="U2864">
        <v>0</v>
      </c>
    </row>
    <row r="2865" spans="2:21">
      <c r="B2865" s="11">
        <v>35166</v>
      </c>
      <c r="D2865" s="4">
        <v>8</v>
      </c>
      <c r="F2865" s="4" t="s">
        <v>1896</v>
      </c>
      <c r="G2865" s="4">
        <v>2080</v>
      </c>
      <c r="H2865" s="130">
        <f t="shared" si="52"/>
        <v>633.98400000000004</v>
      </c>
      <c r="I2865" s="4">
        <v>60</v>
      </c>
      <c r="J2865" s="116">
        <f t="shared" si="51"/>
        <v>18.288</v>
      </c>
      <c r="O2865" s="17" t="s">
        <v>2775</v>
      </c>
      <c r="U2865">
        <v>0</v>
      </c>
    </row>
    <row r="2866" spans="2:21">
      <c r="B2866" s="11">
        <v>35166</v>
      </c>
      <c r="D2866" s="4">
        <v>8</v>
      </c>
      <c r="F2866" s="4" t="s">
        <v>1438</v>
      </c>
      <c r="G2866" s="4">
        <v>2070</v>
      </c>
      <c r="H2866" s="130">
        <f t="shared" si="52"/>
        <v>630.93600000000004</v>
      </c>
      <c r="I2866" s="4">
        <v>50</v>
      </c>
      <c r="J2866" s="116">
        <f t="shared" si="51"/>
        <v>15.24</v>
      </c>
      <c r="K2866" s="6" t="s">
        <v>919</v>
      </c>
      <c r="O2866" s="17" t="s">
        <v>2775</v>
      </c>
      <c r="U2866">
        <v>0</v>
      </c>
    </row>
    <row r="2867" spans="2:21">
      <c r="B2867" s="11">
        <v>35166</v>
      </c>
      <c r="D2867" s="4">
        <v>8</v>
      </c>
      <c r="F2867" s="4" t="s">
        <v>1360</v>
      </c>
      <c r="G2867" s="4">
        <v>2850</v>
      </c>
      <c r="H2867" s="130">
        <f t="shared" si="52"/>
        <v>868.68000000000006</v>
      </c>
      <c r="I2867" s="4">
        <v>30</v>
      </c>
      <c r="J2867" s="116">
        <f t="shared" si="51"/>
        <v>9.1440000000000001</v>
      </c>
      <c r="O2867" s="17" t="s">
        <v>2775</v>
      </c>
      <c r="P2867" s="6" t="s">
        <v>2602</v>
      </c>
      <c r="U2867">
        <v>0</v>
      </c>
    </row>
    <row r="2868" spans="2:21">
      <c r="B2868" s="11">
        <v>35167</v>
      </c>
      <c r="D2868" s="4" t="s">
        <v>1469</v>
      </c>
      <c r="F2868" s="4" t="s">
        <v>533</v>
      </c>
      <c r="G2868" s="4">
        <v>2875</v>
      </c>
      <c r="H2868" s="130">
        <f t="shared" si="52"/>
        <v>876.30000000000007</v>
      </c>
      <c r="I2868" s="4">
        <v>35</v>
      </c>
      <c r="J2868" s="116">
        <f t="shared" si="51"/>
        <v>10.668000000000001</v>
      </c>
      <c r="N2868" s="17" t="s">
        <v>2603</v>
      </c>
      <c r="O2868" s="17" t="s">
        <v>3002</v>
      </c>
      <c r="U2868">
        <v>0</v>
      </c>
    </row>
    <row r="2869" spans="2:21">
      <c r="B2869" s="11">
        <v>35167</v>
      </c>
      <c r="D2869" s="4" t="s">
        <v>1469</v>
      </c>
      <c r="F2869" s="4" t="s">
        <v>547</v>
      </c>
      <c r="G2869" s="4">
        <v>2900</v>
      </c>
      <c r="H2869" s="130">
        <f t="shared" si="52"/>
        <v>883.92000000000007</v>
      </c>
      <c r="I2869" s="4">
        <v>30</v>
      </c>
      <c r="J2869" s="116">
        <f t="shared" si="51"/>
        <v>9.1440000000000001</v>
      </c>
      <c r="O2869" s="17" t="s">
        <v>3002</v>
      </c>
      <c r="U2869">
        <v>0</v>
      </c>
    </row>
    <row r="2870" spans="2:21">
      <c r="B2870" s="11">
        <v>35167</v>
      </c>
      <c r="D2870" s="4" t="s">
        <v>1469</v>
      </c>
      <c r="F2870" s="4" t="s">
        <v>546</v>
      </c>
      <c r="G2870" s="4">
        <v>2070</v>
      </c>
      <c r="H2870" s="130">
        <f t="shared" si="52"/>
        <v>630.93600000000004</v>
      </c>
      <c r="I2870" s="4">
        <v>25</v>
      </c>
      <c r="J2870" s="116">
        <f t="shared" si="51"/>
        <v>7.62</v>
      </c>
      <c r="O2870" s="17" t="s">
        <v>3002</v>
      </c>
      <c r="U2870">
        <v>0</v>
      </c>
    </row>
    <row r="2871" spans="2:21">
      <c r="B2871" s="11">
        <v>35168</v>
      </c>
      <c r="F2871" s="4" t="s">
        <v>1909</v>
      </c>
      <c r="G2871" s="4">
        <v>2200</v>
      </c>
      <c r="H2871" s="130">
        <f t="shared" si="52"/>
        <v>670.56000000000006</v>
      </c>
      <c r="I2871" s="4">
        <v>65</v>
      </c>
      <c r="J2871" s="116">
        <f t="shared" si="51"/>
        <v>19.812000000000001</v>
      </c>
      <c r="K2871" s="6" t="s">
        <v>171</v>
      </c>
      <c r="N2871" s="17" t="s">
        <v>2604</v>
      </c>
      <c r="O2871" s="17" t="s">
        <v>3023</v>
      </c>
      <c r="U2871">
        <v>0</v>
      </c>
    </row>
    <row r="2872" spans="2:21">
      <c r="B2872" s="11">
        <v>35170</v>
      </c>
      <c r="C2872" s="6" t="s">
        <v>1658</v>
      </c>
      <c r="D2872" s="4" t="s">
        <v>2346</v>
      </c>
      <c r="F2872" s="4" t="s">
        <v>2166</v>
      </c>
      <c r="G2872" s="4">
        <v>2450</v>
      </c>
      <c r="H2872" s="130">
        <f t="shared" si="52"/>
        <v>746.76</v>
      </c>
      <c r="I2872" s="4">
        <v>60</v>
      </c>
      <c r="J2872" s="116">
        <f t="shared" si="51"/>
        <v>18.288</v>
      </c>
      <c r="N2872" s="17" t="s">
        <v>2605</v>
      </c>
      <c r="O2872" s="17" t="s">
        <v>2634</v>
      </c>
      <c r="U2872">
        <v>0</v>
      </c>
    </row>
    <row r="2873" spans="2:21">
      <c r="B2873" s="11">
        <v>35170</v>
      </c>
      <c r="C2873" s="6" t="s">
        <v>1658</v>
      </c>
      <c r="D2873" s="4" t="s">
        <v>2346</v>
      </c>
      <c r="F2873" s="4" t="s">
        <v>1860</v>
      </c>
      <c r="G2873" s="4">
        <v>2280</v>
      </c>
      <c r="H2873" s="130">
        <f t="shared" si="52"/>
        <v>694.94400000000007</v>
      </c>
      <c r="I2873" s="4">
        <v>90</v>
      </c>
      <c r="J2873" s="116">
        <f t="shared" si="51"/>
        <v>27.432000000000002</v>
      </c>
      <c r="O2873" s="17" t="s">
        <v>2634</v>
      </c>
      <c r="U2873">
        <v>0</v>
      </c>
    </row>
    <row r="2874" spans="2:21">
      <c r="B2874" s="11">
        <v>35170</v>
      </c>
      <c r="C2874" s="6" t="s">
        <v>1658</v>
      </c>
      <c r="D2874" s="4" t="s">
        <v>2346</v>
      </c>
      <c r="F2874" s="4" t="s">
        <v>2351</v>
      </c>
      <c r="G2874" s="4">
        <v>2100</v>
      </c>
      <c r="H2874" s="130">
        <f t="shared" si="52"/>
        <v>640.08000000000004</v>
      </c>
      <c r="I2874" s="4">
        <v>60</v>
      </c>
      <c r="J2874" s="116">
        <f t="shared" si="51"/>
        <v>18.288</v>
      </c>
      <c r="K2874" s="6" t="s">
        <v>890</v>
      </c>
      <c r="O2874" s="17" t="s">
        <v>2634</v>
      </c>
      <c r="U2874">
        <v>0</v>
      </c>
    </row>
    <row r="2875" spans="2:21">
      <c r="B2875" s="11">
        <v>35170</v>
      </c>
      <c r="C2875" s="6" t="s">
        <v>1658</v>
      </c>
      <c r="D2875" s="4" t="s">
        <v>2346</v>
      </c>
      <c r="F2875" s="4" t="s">
        <v>1919</v>
      </c>
      <c r="G2875" s="4">
        <v>2040</v>
      </c>
      <c r="H2875" s="130">
        <f t="shared" si="52"/>
        <v>621.79200000000003</v>
      </c>
      <c r="I2875" s="4">
        <v>6.6</v>
      </c>
      <c r="J2875" s="116">
        <f t="shared" si="51"/>
        <v>2.0116800000000001</v>
      </c>
      <c r="K2875" s="6" t="s">
        <v>163</v>
      </c>
      <c r="O2875" s="17" t="s">
        <v>2634</v>
      </c>
      <c r="U2875">
        <v>0</v>
      </c>
    </row>
    <row r="2876" spans="2:21">
      <c r="B2876" s="11">
        <v>35171</v>
      </c>
      <c r="C2876" s="6" t="s">
        <v>1658</v>
      </c>
      <c r="D2876" s="4">
        <v>17</v>
      </c>
      <c r="F2876" s="4" t="s">
        <v>2168</v>
      </c>
      <c r="G2876" s="4">
        <v>2220</v>
      </c>
      <c r="H2876" s="130">
        <f t="shared" si="52"/>
        <v>676.65600000000006</v>
      </c>
      <c r="I2876" s="4">
        <v>40</v>
      </c>
      <c r="J2876" s="116">
        <f t="shared" si="51"/>
        <v>12.192</v>
      </c>
      <c r="K2876" s="6" t="s">
        <v>22</v>
      </c>
      <c r="U2876">
        <v>0</v>
      </c>
    </row>
    <row r="2877" spans="2:21">
      <c r="B2877" s="11">
        <v>35171</v>
      </c>
      <c r="C2877" s="6" t="s">
        <v>1658</v>
      </c>
      <c r="D2877" s="4">
        <v>17</v>
      </c>
      <c r="F2877" s="4" t="s">
        <v>1921</v>
      </c>
      <c r="G2877" s="4">
        <v>2270</v>
      </c>
      <c r="H2877" s="130">
        <f t="shared" si="52"/>
        <v>691.89600000000007</v>
      </c>
      <c r="I2877" s="4">
        <v>25</v>
      </c>
      <c r="J2877" s="116">
        <f t="shared" si="51"/>
        <v>7.62</v>
      </c>
      <c r="U2877">
        <v>0</v>
      </c>
    </row>
    <row r="2878" spans="2:21">
      <c r="B2878" s="11">
        <v>35171</v>
      </c>
      <c r="C2878" s="6" t="s">
        <v>1658</v>
      </c>
      <c r="D2878" s="4">
        <v>17</v>
      </c>
      <c r="F2878" s="4" t="s">
        <v>1925</v>
      </c>
      <c r="G2878" s="4">
        <v>2400</v>
      </c>
      <c r="H2878" s="130">
        <f t="shared" si="52"/>
        <v>731.52</v>
      </c>
      <c r="I2878" s="4">
        <v>40</v>
      </c>
      <c r="J2878" s="116">
        <f t="shared" si="51"/>
        <v>12.192</v>
      </c>
      <c r="U2878">
        <v>0</v>
      </c>
    </row>
    <row r="2879" spans="2:21">
      <c r="B2879" s="11">
        <v>35171</v>
      </c>
      <c r="C2879" s="6" t="s">
        <v>1658</v>
      </c>
      <c r="D2879" s="4">
        <v>17</v>
      </c>
      <c r="F2879" s="4" t="s">
        <v>1994</v>
      </c>
      <c r="G2879" s="4">
        <v>2500</v>
      </c>
      <c r="H2879" s="130">
        <f t="shared" si="52"/>
        <v>762</v>
      </c>
      <c r="I2879" s="4">
        <v>48</v>
      </c>
      <c r="J2879" s="116">
        <f t="shared" si="51"/>
        <v>14.630400000000002</v>
      </c>
      <c r="U2879">
        <v>0</v>
      </c>
    </row>
    <row r="2880" spans="2:21">
      <c r="B2880" s="11">
        <v>35171</v>
      </c>
      <c r="C2880" s="6" t="s">
        <v>1658</v>
      </c>
      <c r="D2880" s="4">
        <v>17</v>
      </c>
      <c r="F2880" s="4" t="s">
        <v>1930</v>
      </c>
      <c r="G2880" s="4">
        <v>2230</v>
      </c>
      <c r="H2880" s="130">
        <f t="shared" si="52"/>
        <v>679.70400000000006</v>
      </c>
      <c r="I2880" s="4">
        <v>75</v>
      </c>
      <c r="J2880" s="116">
        <f t="shared" si="51"/>
        <v>22.86</v>
      </c>
      <c r="U2880">
        <v>0</v>
      </c>
    </row>
    <row r="2881" spans="2:21">
      <c r="B2881" s="11">
        <v>35171</v>
      </c>
      <c r="C2881" s="6" t="s">
        <v>1658</v>
      </c>
      <c r="D2881" s="4">
        <v>17</v>
      </c>
      <c r="F2881" s="4" t="s">
        <v>2606</v>
      </c>
      <c r="G2881" s="4">
        <v>2200</v>
      </c>
      <c r="H2881" s="130">
        <f t="shared" si="52"/>
        <v>670.56000000000006</v>
      </c>
      <c r="I2881" s="4">
        <v>30</v>
      </c>
      <c r="J2881" s="116">
        <f t="shared" si="51"/>
        <v>9.1440000000000001</v>
      </c>
      <c r="K2881" s="6" t="s">
        <v>460</v>
      </c>
      <c r="U2881">
        <v>0</v>
      </c>
    </row>
    <row r="2882" spans="2:21">
      <c r="B2882" s="11">
        <v>35171</v>
      </c>
      <c r="C2882" s="6" t="s">
        <v>1658</v>
      </c>
      <c r="D2882" s="4">
        <v>17</v>
      </c>
      <c r="F2882" s="4" t="s">
        <v>263</v>
      </c>
      <c r="G2882" s="4">
        <v>2320</v>
      </c>
      <c r="H2882" s="130">
        <f t="shared" si="52"/>
        <v>707.13600000000008</v>
      </c>
      <c r="I2882" s="4">
        <v>35</v>
      </c>
      <c r="J2882" s="116">
        <f t="shared" si="51"/>
        <v>10.668000000000001</v>
      </c>
      <c r="U2882">
        <v>0</v>
      </c>
    </row>
    <row r="2883" spans="2:21">
      <c r="B2883" s="11">
        <v>35173</v>
      </c>
      <c r="F2883" s="4" t="s">
        <v>54</v>
      </c>
      <c r="G2883" s="4">
        <v>2350</v>
      </c>
      <c r="H2883" s="130">
        <f t="shared" si="52"/>
        <v>716.28000000000009</v>
      </c>
      <c r="I2883" s="4">
        <v>30</v>
      </c>
      <c r="J2883" s="116">
        <f t="shared" si="51"/>
        <v>9.1440000000000001</v>
      </c>
      <c r="K2883" s="6" t="s">
        <v>460</v>
      </c>
      <c r="N2883" s="17" t="s">
        <v>2607</v>
      </c>
      <c r="O2883" s="17" t="s">
        <v>2895</v>
      </c>
      <c r="U2883">
        <v>0</v>
      </c>
    </row>
    <row r="2884" spans="2:21">
      <c r="B2884" s="11">
        <v>35173</v>
      </c>
      <c r="F2884" s="4" t="s">
        <v>42</v>
      </c>
      <c r="G2884" s="4">
        <v>2120</v>
      </c>
      <c r="H2884" s="130">
        <f t="shared" si="52"/>
        <v>646.17600000000004</v>
      </c>
      <c r="I2884" s="4">
        <v>40</v>
      </c>
      <c r="J2884" s="116">
        <f t="shared" si="51"/>
        <v>12.192</v>
      </c>
      <c r="O2884" s="17" t="s">
        <v>2895</v>
      </c>
      <c r="U2884">
        <v>0</v>
      </c>
    </row>
    <row r="2885" spans="2:21">
      <c r="B2885" s="11">
        <v>35173</v>
      </c>
      <c r="F2885" s="4" t="s">
        <v>616</v>
      </c>
      <c r="G2885" s="4">
        <v>2150</v>
      </c>
      <c r="H2885" s="130">
        <f t="shared" si="52"/>
        <v>655.32000000000005</v>
      </c>
      <c r="I2885" s="4">
        <v>20</v>
      </c>
      <c r="J2885" s="116">
        <f t="shared" si="51"/>
        <v>6.0960000000000001</v>
      </c>
      <c r="K2885" s="6" t="s">
        <v>460</v>
      </c>
      <c r="O2885" s="17" t="s">
        <v>2895</v>
      </c>
      <c r="U2885">
        <v>0</v>
      </c>
    </row>
    <row r="2886" spans="2:21">
      <c r="B2886" s="11">
        <v>35173</v>
      </c>
      <c r="F2886" s="4" t="s">
        <v>989</v>
      </c>
      <c r="G2886" s="4">
        <v>2150</v>
      </c>
      <c r="H2886" s="130">
        <f t="shared" si="52"/>
        <v>655.32000000000005</v>
      </c>
      <c r="I2886" s="4">
        <v>15</v>
      </c>
      <c r="J2886" s="116">
        <f t="shared" si="51"/>
        <v>4.5720000000000001</v>
      </c>
      <c r="K2886" s="6" t="s">
        <v>1241</v>
      </c>
      <c r="O2886" s="17" t="s">
        <v>2895</v>
      </c>
      <c r="U2886">
        <v>0</v>
      </c>
    </row>
    <row r="2887" spans="2:21">
      <c r="B2887" s="11">
        <v>35173</v>
      </c>
      <c r="F2887" s="4" t="s">
        <v>851</v>
      </c>
      <c r="G2887" s="4">
        <v>2380</v>
      </c>
      <c r="H2887" s="130">
        <f t="shared" si="52"/>
        <v>725.42400000000009</v>
      </c>
      <c r="I2887" s="4">
        <v>40</v>
      </c>
      <c r="J2887" s="116">
        <f t="shared" si="51"/>
        <v>12.192</v>
      </c>
      <c r="K2887" s="6" t="s">
        <v>1241</v>
      </c>
      <c r="O2887" s="17" t="s">
        <v>2895</v>
      </c>
      <c r="U2887">
        <v>0</v>
      </c>
    </row>
    <row r="2888" spans="2:21">
      <c r="B2888" s="11">
        <v>35174</v>
      </c>
      <c r="F2888" s="4" t="s">
        <v>299</v>
      </c>
      <c r="G2888" s="4">
        <v>2500</v>
      </c>
      <c r="H2888" s="130">
        <f t="shared" si="52"/>
        <v>762</v>
      </c>
      <c r="I2888" s="4">
        <v>48</v>
      </c>
      <c r="J2888" s="116">
        <f t="shared" si="51"/>
        <v>14.630400000000002</v>
      </c>
      <c r="N2888" s="17" t="s">
        <v>2608</v>
      </c>
      <c r="O2888" s="17" t="s">
        <v>3024</v>
      </c>
      <c r="U2888">
        <v>0</v>
      </c>
    </row>
    <row r="2889" spans="2:21">
      <c r="B2889" s="11">
        <v>35175</v>
      </c>
      <c r="F2889" s="4" t="s">
        <v>942</v>
      </c>
      <c r="G2889" s="4">
        <v>2055</v>
      </c>
      <c r="H2889" s="130">
        <f t="shared" si="52"/>
        <v>626.36400000000003</v>
      </c>
      <c r="I2889" s="4">
        <v>10</v>
      </c>
      <c r="J2889" s="116">
        <f t="shared" si="51"/>
        <v>3.048</v>
      </c>
      <c r="K2889" s="6" t="s">
        <v>567</v>
      </c>
      <c r="L2889" s="6" t="s">
        <v>586</v>
      </c>
      <c r="P2889" s="6" t="s">
        <v>2609</v>
      </c>
      <c r="U2889">
        <v>0</v>
      </c>
    </row>
    <row r="2890" spans="2:21">
      <c r="B2890" s="11">
        <v>35177</v>
      </c>
      <c r="F2890" s="4" t="s">
        <v>949</v>
      </c>
      <c r="G2890" s="4">
        <v>2150</v>
      </c>
      <c r="H2890" s="130">
        <f t="shared" si="52"/>
        <v>655.32000000000005</v>
      </c>
      <c r="I2890" s="4">
        <v>63</v>
      </c>
      <c r="J2890" s="116">
        <f t="shared" si="51"/>
        <v>19.202400000000001</v>
      </c>
      <c r="K2890" s="6" t="s">
        <v>241</v>
      </c>
      <c r="N2890" s="17" t="s">
        <v>2610</v>
      </c>
      <c r="O2890" s="17" t="s">
        <v>2610</v>
      </c>
      <c r="U2890">
        <v>0</v>
      </c>
    </row>
    <row r="2891" spans="2:21">
      <c r="B2891" s="11">
        <v>35177</v>
      </c>
      <c r="F2891" s="4" t="s">
        <v>101</v>
      </c>
      <c r="G2891" s="4">
        <v>2160</v>
      </c>
      <c r="H2891" s="130">
        <f t="shared" si="52"/>
        <v>658.36800000000005</v>
      </c>
      <c r="I2891" s="4">
        <v>14</v>
      </c>
      <c r="J2891" s="116">
        <f t="shared" si="51"/>
        <v>4.2671999999999999</v>
      </c>
      <c r="O2891" s="17" t="s">
        <v>2610</v>
      </c>
      <c r="U2891">
        <v>0</v>
      </c>
    </row>
    <row r="2892" spans="2:21">
      <c r="B2892" s="11">
        <v>35177</v>
      </c>
      <c r="F2892" s="4" t="s">
        <v>1156</v>
      </c>
      <c r="G2892" s="4">
        <v>2125</v>
      </c>
      <c r="H2892" s="130">
        <f t="shared" si="52"/>
        <v>647.70000000000005</v>
      </c>
      <c r="I2892" s="4">
        <v>17</v>
      </c>
      <c r="J2892" s="116">
        <f t="shared" si="51"/>
        <v>5.1816000000000004</v>
      </c>
      <c r="K2892" s="6" t="s">
        <v>237</v>
      </c>
      <c r="O2892" s="17" t="s">
        <v>2610</v>
      </c>
      <c r="U2892">
        <v>0</v>
      </c>
    </row>
    <row r="2893" spans="2:21">
      <c r="B2893" s="11">
        <v>35180</v>
      </c>
      <c r="C2893" s="6" t="s">
        <v>1367</v>
      </c>
      <c r="H2893" s="130"/>
      <c r="I2893" s="4">
        <v>55</v>
      </c>
      <c r="J2893" s="116">
        <f t="shared" si="51"/>
        <v>16.763999999999999</v>
      </c>
      <c r="N2893" s="17" t="s">
        <v>2611</v>
      </c>
      <c r="O2893" s="17" t="s">
        <v>2861</v>
      </c>
      <c r="U2893">
        <v>0</v>
      </c>
    </row>
    <row r="2894" spans="2:21">
      <c r="B2894" s="11">
        <v>35180</v>
      </c>
      <c r="C2894" s="6" t="s">
        <v>1367</v>
      </c>
      <c r="H2894" s="130"/>
      <c r="I2894" s="4">
        <v>72</v>
      </c>
      <c r="J2894" s="116">
        <f t="shared" si="51"/>
        <v>21.945600000000002</v>
      </c>
      <c r="O2894" s="17" t="s">
        <v>2861</v>
      </c>
      <c r="U2894">
        <v>0</v>
      </c>
    </row>
    <row r="2895" spans="2:21">
      <c r="B2895" s="11">
        <v>35180</v>
      </c>
      <c r="C2895" s="6" t="s">
        <v>1367</v>
      </c>
      <c r="H2895" s="130"/>
      <c r="I2895" s="4">
        <v>35</v>
      </c>
      <c r="J2895" s="116">
        <f t="shared" si="51"/>
        <v>10.668000000000001</v>
      </c>
      <c r="O2895" s="17" t="s">
        <v>2861</v>
      </c>
      <c r="U2895">
        <v>0</v>
      </c>
    </row>
    <row r="2896" spans="2:21">
      <c r="B2896" s="11">
        <v>35180</v>
      </c>
      <c r="C2896" s="6" t="s">
        <v>1367</v>
      </c>
      <c r="H2896" s="130"/>
      <c r="I2896" s="4">
        <v>30</v>
      </c>
      <c r="J2896" s="116">
        <f t="shared" si="51"/>
        <v>9.1440000000000001</v>
      </c>
      <c r="O2896" s="17" t="s">
        <v>2861</v>
      </c>
      <c r="U2896">
        <v>0</v>
      </c>
    </row>
    <row r="2897" spans="2:21">
      <c r="B2897" s="11">
        <v>35180</v>
      </c>
      <c r="C2897" s="6" t="s">
        <v>1367</v>
      </c>
      <c r="H2897" s="130"/>
      <c r="I2897" s="4">
        <v>18</v>
      </c>
      <c r="J2897" s="116">
        <f t="shared" si="51"/>
        <v>5.4864000000000006</v>
      </c>
      <c r="K2897" s="6" t="s">
        <v>1089</v>
      </c>
      <c r="O2897" s="17" t="s">
        <v>2861</v>
      </c>
      <c r="U2897">
        <v>0</v>
      </c>
    </row>
    <row r="2898" spans="2:21">
      <c r="B2898" s="11">
        <v>35180</v>
      </c>
      <c r="C2898" s="6" t="s">
        <v>1367</v>
      </c>
      <c r="H2898" s="130"/>
      <c r="I2898" s="4">
        <v>18</v>
      </c>
      <c r="J2898" s="116">
        <f t="shared" si="51"/>
        <v>5.4864000000000006</v>
      </c>
      <c r="O2898" s="17" t="s">
        <v>2861</v>
      </c>
      <c r="U2898">
        <v>0</v>
      </c>
    </row>
    <row r="2899" spans="2:21">
      <c r="B2899" s="11">
        <v>35180</v>
      </c>
      <c r="C2899" s="6" t="s">
        <v>1367</v>
      </c>
      <c r="H2899" s="130"/>
      <c r="I2899" s="4">
        <v>12</v>
      </c>
      <c r="J2899" s="116">
        <f t="shared" si="51"/>
        <v>3.6576000000000004</v>
      </c>
      <c r="K2899" s="6" t="s">
        <v>481</v>
      </c>
      <c r="O2899" s="17" t="s">
        <v>2861</v>
      </c>
      <c r="U2899">
        <v>0</v>
      </c>
    </row>
    <row r="2900" spans="2:21">
      <c r="B2900" s="11">
        <v>35180</v>
      </c>
      <c r="C2900" s="6" t="s">
        <v>1367</v>
      </c>
      <c r="H2900" s="130"/>
      <c r="I2900" s="4">
        <v>18</v>
      </c>
      <c r="J2900" s="116">
        <f t="shared" si="51"/>
        <v>5.4864000000000006</v>
      </c>
      <c r="K2900" s="6" t="s">
        <v>2145</v>
      </c>
      <c r="O2900" s="17" t="s">
        <v>2861</v>
      </c>
      <c r="U2900">
        <v>0</v>
      </c>
    </row>
    <row r="2901" spans="2:21">
      <c r="B2901" s="11">
        <v>35180</v>
      </c>
      <c r="C2901" s="6" t="s">
        <v>1367</v>
      </c>
      <c r="H2901" s="130"/>
      <c r="I2901" s="4">
        <v>30</v>
      </c>
      <c r="J2901" s="116">
        <f t="shared" si="51"/>
        <v>9.1440000000000001</v>
      </c>
      <c r="K2901" s="6" t="s">
        <v>29</v>
      </c>
      <c r="O2901" s="17" t="s">
        <v>2861</v>
      </c>
      <c r="U2901">
        <v>0</v>
      </c>
    </row>
    <row r="2902" spans="2:21">
      <c r="B2902" s="11">
        <v>35180</v>
      </c>
      <c r="C2902" s="6" t="s">
        <v>1367</v>
      </c>
      <c r="H2902" s="130"/>
      <c r="I2902" s="4">
        <v>80</v>
      </c>
      <c r="J2902" s="116">
        <f t="shared" si="51"/>
        <v>24.384</v>
      </c>
      <c r="O2902" s="17" t="s">
        <v>2861</v>
      </c>
      <c r="U2902">
        <v>0</v>
      </c>
    </row>
    <row r="2903" spans="2:21">
      <c r="B2903" s="11">
        <v>35180</v>
      </c>
      <c r="C2903" s="6" t="s">
        <v>1367</v>
      </c>
      <c r="H2903" s="130"/>
      <c r="I2903" s="4">
        <v>4</v>
      </c>
      <c r="J2903" s="116">
        <f t="shared" si="51"/>
        <v>1.2192000000000001</v>
      </c>
      <c r="O2903" s="17" t="s">
        <v>2861</v>
      </c>
      <c r="U2903">
        <v>0</v>
      </c>
    </row>
    <row r="2904" spans="2:21">
      <c r="B2904" s="11">
        <v>35180</v>
      </c>
      <c r="C2904" s="6" t="s">
        <v>1367</v>
      </c>
      <c r="G2904" s="4">
        <v>2120</v>
      </c>
      <c r="H2904" s="130">
        <f t="shared" si="52"/>
        <v>646.17600000000004</v>
      </c>
      <c r="I2904" s="4">
        <v>100</v>
      </c>
      <c r="J2904" s="116">
        <f t="shared" si="51"/>
        <v>30.48</v>
      </c>
      <c r="O2904" s="17" t="s">
        <v>2861</v>
      </c>
      <c r="U2904">
        <v>0</v>
      </c>
    </row>
    <row r="2905" spans="2:21">
      <c r="B2905" s="11">
        <v>35180</v>
      </c>
      <c r="C2905" s="6" t="s">
        <v>1367</v>
      </c>
      <c r="G2905" s="4">
        <v>2150</v>
      </c>
      <c r="H2905" s="130">
        <f t="shared" si="52"/>
        <v>655.32000000000005</v>
      </c>
      <c r="I2905" s="4">
        <v>70</v>
      </c>
      <c r="J2905" s="116">
        <f t="shared" si="51"/>
        <v>21.336000000000002</v>
      </c>
      <c r="O2905" s="17" t="s">
        <v>2861</v>
      </c>
      <c r="U2905">
        <v>0</v>
      </c>
    </row>
    <row r="2906" spans="2:21">
      <c r="B2906" s="11">
        <v>35181</v>
      </c>
      <c r="F2906" s="4" t="s">
        <v>638</v>
      </c>
      <c r="H2906" s="130"/>
      <c r="I2906" s="4">
        <v>40</v>
      </c>
      <c r="J2906" s="116">
        <f t="shared" si="51"/>
        <v>12.192</v>
      </c>
      <c r="K2906" s="6" t="s">
        <v>29</v>
      </c>
      <c r="N2906" s="17" t="s">
        <v>2612</v>
      </c>
      <c r="O2906" s="17" t="s">
        <v>2862</v>
      </c>
      <c r="U2906">
        <v>0</v>
      </c>
    </row>
    <row r="2907" spans="2:21">
      <c r="B2907" s="11">
        <v>35181</v>
      </c>
      <c r="F2907" s="4" t="s">
        <v>577</v>
      </c>
      <c r="H2907" s="130"/>
      <c r="I2907" s="4">
        <v>40</v>
      </c>
      <c r="J2907" s="116">
        <f t="shared" si="51"/>
        <v>12.192</v>
      </c>
      <c r="O2907" s="17" t="s">
        <v>2862</v>
      </c>
      <c r="U2907">
        <v>0</v>
      </c>
    </row>
    <row r="2908" spans="2:21">
      <c r="B2908" s="11">
        <v>35181</v>
      </c>
      <c r="F2908" s="4" t="s">
        <v>733</v>
      </c>
      <c r="H2908" s="130"/>
      <c r="I2908" s="4">
        <v>35</v>
      </c>
      <c r="J2908" s="116">
        <f t="shared" si="51"/>
        <v>10.668000000000001</v>
      </c>
      <c r="K2908" s="6" t="s">
        <v>204</v>
      </c>
      <c r="O2908" s="17" t="s">
        <v>2862</v>
      </c>
      <c r="U2908">
        <v>0</v>
      </c>
    </row>
    <row r="2909" spans="2:21">
      <c r="B2909" s="11">
        <v>35181</v>
      </c>
      <c r="F2909" s="4" t="s">
        <v>580</v>
      </c>
      <c r="H2909" s="130"/>
      <c r="I2909" s="4">
        <v>25</v>
      </c>
      <c r="J2909" s="116">
        <f t="shared" si="51"/>
        <v>7.62</v>
      </c>
      <c r="O2909" s="17" t="s">
        <v>2862</v>
      </c>
      <c r="U2909">
        <v>0</v>
      </c>
    </row>
    <row r="2910" spans="2:21">
      <c r="B2910" s="11">
        <v>35181</v>
      </c>
      <c r="F2910" s="4" t="s">
        <v>54</v>
      </c>
      <c r="H2910" s="130"/>
      <c r="I2910" s="4">
        <v>42</v>
      </c>
      <c r="J2910" s="116">
        <f t="shared" si="51"/>
        <v>12.801600000000001</v>
      </c>
      <c r="K2910" s="6" t="s">
        <v>1036</v>
      </c>
      <c r="O2910" s="17" t="s">
        <v>2862</v>
      </c>
      <c r="P2910" s="6" t="s">
        <v>2613</v>
      </c>
      <c r="U2910">
        <v>0</v>
      </c>
    </row>
    <row r="2911" spans="2:21">
      <c r="B2911" s="11">
        <v>35181</v>
      </c>
      <c r="F2911" s="4" t="s">
        <v>54</v>
      </c>
      <c r="H2911" s="130"/>
      <c r="I2911" s="4">
        <v>50</v>
      </c>
      <c r="J2911" s="116">
        <f t="shared" si="51"/>
        <v>15.24</v>
      </c>
      <c r="K2911" s="6" t="s">
        <v>1431</v>
      </c>
      <c r="O2911" s="17" t="s">
        <v>2862</v>
      </c>
      <c r="U2911">
        <v>0</v>
      </c>
    </row>
    <row r="2912" spans="2:21">
      <c r="B2912" s="11">
        <v>35181</v>
      </c>
      <c r="F2912" s="4" t="s">
        <v>54</v>
      </c>
      <c r="H2912" s="130"/>
      <c r="I2912" s="4">
        <v>30</v>
      </c>
      <c r="J2912" s="116">
        <f t="shared" si="51"/>
        <v>9.1440000000000001</v>
      </c>
      <c r="O2912" s="17" t="s">
        <v>2862</v>
      </c>
      <c r="U2912">
        <v>0</v>
      </c>
    </row>
    <row r="2913" spans="2:21">
      <c r="B2913" s="11">
        <v>35181</v>
      </c>
      <c r="H2913" s="130"/>
      <c r="I2913" s="4">
        <v>18</v>
      </c>
      <c r="J2913" s="116">
        <f t="shared" si="51"/>
        <v>5.4864000000000006</v>
      </c>
      <c r="O2913" s="17" t="s">
        <v>2862</v>
      </c>
      <c r="U2913">
        <v>0</v>
      </c>
    </row>
    <row r="2914" spans="2:21">
      <c r="B2914" s="11">
        <v>35181</v>
      </c>
      <c r="F2914" s="4" t="s">
        <v>616</v>
      </c>
      <c r="H2914" s="130"/>
      <c r="I2914" s="4">
        <v>28</v>
      </c>
      <c r="J2914" s="116">
        <f t="shared" si="51"/>
        <v>8.5343999999999998</v>
      </c>
      <c r="K2914" s="6" t="s">
        <v>163</v>
      </c>
      <c r="O2914" s="17" t="s">
        <v>2862</v>
      </c>
      <c r="U2914">
        <v>0</v>
      </c>
    </row>
    <row r="2915" spans="2:21">
      <c r="B2915" s="11">
        <v>35181</v>
      </c>
      <c r="F2915" s="4" t="s">
        <v>989</v>
      </c>
      <c r="H2915" s="130"/>
      <c r="I2915" s="4">
        <v>35</v>
      </c>
      <c r="J2915" s="116">
        <f t="shared" si="51"/>
        <v>10.668000000000001</v>
      </c>
      <c r="O2915" s="17" t="s">
        <v>2862</v>
      </c>
      <c r="U2915">
        <v>0</v>
      </c>
    </row>
    <row r="2916" spans="2:21">
      <c r="B2916" s="11">
        <v>35181</v>
      </c>
      <c r="F2916" s="4" t="s">
        <v>851</v>
      </c>
      <c r="H2916" s="130"/>
      <c r="I2916" s="4">
        <v>40</v>
      </c>
      <c r="J2916" s="116">
        <f t="shared" si="51"/>
        <v>12.192</v>
      </c>
      <c r="O2916" s="17" t="s">
        <v>2862</v>
      </c>
      <c r="P2916" s="6" t="s">
        <v>2613</v>
      </c>
      <c r="U2916">
        <v>0</v>
      </c>
    </row>
    <row r="2917" spans="2:21">
      <c r="B2917" s="11">
        <v>35181</v>
      </c>
      <c r="F2917" s="4" t="s">
        <v>910</v>
      </c>
      <c r="H2917" s="130"/>
      <c r="I2917" s="4">
        <v>45</v>
      </c>
      <c r="J2917" s="116">
        <f t="shared" si="51"/>
        <v>13.716000000000001</v>
      </c>
      <c r="O2917" s="17" t="s">
        <v>2862</v>
      </c>
      <c r="U2917">
        <v>0</v>
      </c>
    </row>
    <row r="2918" spans="2:21">
      <c r="B2918" s="11">
        <v>35181</v>
      </c>
      <c r="F2918" s="4" t="s">
        <v>299</v>
      </c>
      <c r="H2918" s="130"/>
      <c r="I2918" s="4">
        <v>40</v>
      </c>
      <c r="J2918" s="116">
        <f t="shared" si="51"/>
        <v>12.192</v>
      </c>
      <c r="K2918" s="6" t="s">
        <v>163</v>
      </c>
      <c r="O2918" s="17" t="s">
        <v>2862</v>
      </c>
      <c r="U2918">
        <v>0</v>
      </c>
    </row>
    <row r="2919" spans="2:21">
      <c r="B2919" s="11">
        <v>35181</v>
      </c>
      <c r="F2919" s="4" t="s">
        <v>917</v>
      </c>
      <c r="H2919" s="130"/>
      <c r="I2919" s="4">
        <v>80</v>
      </c>
      <c r="J2919" s="116">
        <f t="shared" si="51"/>
        <v>24.384</v>
      </c>
      <c r="O2919" s="17" t="s">
        <v>2862</v>
      </c>
      <c r="U2919">
        <v>0</v>
      </c>
    </row>
    <row r="2920" spans="2:21">
      <c r="B2920" s="11">
        <v>35181</v>
      </c>
      <c r="F2920" s="4" t="s">
        <v>273</v>
      </c>
      <c r="H2920" s="130"/>
      <c r="I2920" s="4">
        <v>25</v>
      </c>
      <c r="J2920" s="116">
        <f t="shared" si="51"/>
        <v>7.62</v>
      </c>
      <c r="O2920" s="17" t="s">
        <v>2862</v>
      </c>
      <c r="U2920">
        <v>0</v>
      </c>
    </row>
    <row r="2921" spans="2:21">
      <c r="B2921" s="11">
        <v>35182</v>
      </c>
      <c r="F2921" s="4" t="s">
        <v>736</v>
      </c>
      <c r="H2921" s="130"/>
      <c r="I2921" s="4">
        <v>25</v>
      </c>
      <c r="J2921" s="116">
        <f t="shared" si="51"/>
        <v>7.62</v>
      </c>
      <c r="N2921" s="17" t="s">
        <v>2614</v>
      </c>
      <c r="O2921" s="17" t="s">
        <v>2620</v>
      </c>
      <c r="U2921">
        <v>0</v>
      </c>
    </row>
    <row r="2922" spans="2:21">
      <c r="B2922" s="11">
        <v>35182</v>
      </c>
      <c r="F2922" s="4" t="s">
        <v>1538</v>
      </c>
      <c r="H2922" s="130"/>
      <c r="I2922" s="4">
        <v>12</v>
      </c>
      <c r="J2922" s="116">
        <f t="shared" si="51"/>
        <v>3.6576000000000004</v>
      </c>
      <c r="O2922" s="17" t="s">
        <v>2620</v>
      </c>
      <c r="U2922">
        <v>0</v>
      </c>
    </row>
    <row r="2923" spans="2:21">
      <c r="B2923" s="11">
        <v>35182</v>
      </c>
      <c r="F2923" s="4" t="s">
        <v>68</v>
      </c>
      <c r="H2923" s="130"/>
      <c r="I2923" s="4">
        <v>10</v>
      </c>
      <c r="J2923" s="116">
        <f t="shared" si="51"/>
        <v>3.048</v>
      </c>
      <c r="O2923" s="17" t="s">
        <v>2620</v>
      </c>
      <c r="U2923">
        <v>0</v>
      </c>
    </row>
    <row r="2924" spans="2:21">
      <c r="B2924" s="11">
        <v>35182</v>
      </c>
      <c r="F2924" s="4" t="s">
        <v>1004</v>
      </c>
      <c r="H2924" s="130"/>
      <c r="I2924" s="4">
        <v>4</v>
      </c>
      <c r="J2924" s="116">
        <f t="shared" si="51"/>
        <v>1.2192000000000001</v>
      </c>
      <c r="O2924" s="17" t="s">
        <v>2620</v>
      </c>
      <c r="U2924">
        <v>0</v>
      </c>
    </row>
    <row r="2925" spans="2:21">
      <c r="B2925" s="11">
        <v>35182</v>
      </c>
      <c r="F2925" s="4" t="s">
        <v>1273</v>
      </c>
      <c r="H2925" s="130"/>
      <c r="I2925" s="4">
        <v>30</v>
      </c>
      <c r="J2925" s="116">
        <f t="shared" si="51"/>
        <v>9.1440000000000001</v>
      </c>
      <c r="O2925" s="17" t="s">
        <v>2620</v>
      </c>
      <c r="U2925">
        <v>0</v>
      </c>
    </row>
    <row r="2926" spans="2:21">
      <c r="B2926" s="11">
        <v>35182</v>
      </c>
      <c r="F2926" s="4" t="s">
        <v>1276</v>
      </c>
      <c r="H2926" s="130"/>
      <c r="I2926" s="4">
        <v>5</v>
      </c>
      <c r="J2926" s="116">
        <f t="shared" si="51"/>
        <v>1.524</v>
      </c>
      <c r="O2926" s="17" t="s">
        <v>2620</v>
      </c>
      <c r="U2926">
        <v>0</v>
      </c>
    </row>
    <row r="2927" spans="2:21">
      <c r="B2927" s="11">
        <v>35182</v>
      </c>
      <c r="F2927" s="4" t="s">
        <v>763</v>
      </c>
      <c r="H2927" s="130"/>
      <c r="I2927" s="4">
        <v>50</v>
      </c>
      <c r="J2927" s="116">
        <f t="shared" si="51"/>
        <v>15.24</v>
      </c>
      <c r="O2927" s="17" t="s">
        <v>2620</v>
      </c>
      <c r="U2927">
        <v>0</v>
      </c>
    </row>
    <row r="2928" spans="2:21">
      <c r="B2928" s="11">
        <v>35182</v>
      </c>
      <c r="F2928" s="4" t="s">
        <v>1178</v>
      </c>
      <c r="H2928" s="130"/>
      <c r="I2928" s="4">
        <v>6</v>
      </c>
      <c r="J2928" s="116">
        <f t="shared" si="51"/>
        <v>1.8288000000000002</v>
      </c>
      <c r="O2928" s="17" t="s">
        <v>2620</v>
      </c>
      <c r="U2928">
        <v>0</v>
      </c>
    </row>
    <row r="2929" spans="2:21">
      <c r="B2929" s="11">
        <v>35182</v>
      </c>
      <c r="F2929" s="4" t="s">
        <v>942</v>
      </c>
      <c r="H2929" s="130"/>
      <c r="I2929" s="4">
        <v>30</v>
      </c>
      <c r="J2929" s="116">
        <f t="shared" si="51"/>
        <v>9.1440000000000001</v>
      </c>
      <c r="O2929" s="17" t="s">
        <v>2620</v>
      </c>
      <c r="U2929">
        <v>0</v>
      </c>
    </row>
    <row r="2930" spans="2:21">
      <c r="B2930" s="11">
        <v>35182</v>
      </c>
      <c r="F2930" s="4" t="s">
        <v>949</v>
      </c>
      <c r="H2930" s="130"/>
      <c r="I2930" s="4">
        <v>50</v>
      </c>
      <c r="J2930" s="116">
        <f t="shared" si="51"/>
        <v>15.24</v>
      </c>
      <c r="O2930" s="17" t="s">
        <v>2620</v>
      </c>
      <c r="U2930">
        <v>0</v>
      </c>
    </row>
    <row r="2931" spans="2:21">
      <c r="B2931" s="11">
        <v>35182</v>
      </c>
      <c r="F2931" s="4" t="s">
        <v>1156</v>
      </c>
      <c r="G2931" s="4">
        <v>2067</v>
      </c>
      <c r="H2931" s="130">
        <f t="shared" si="52"/>
        <v>630.02160000000003</v>
      </c>
      <c r="I2931" s="4">
        <v>25</v>
      </c>
      <c r="J2931" s="116">
        <f t="shared" si="51"/>
        <v>7.62</v>
      </c>
      <c r="O2931" s="17" t="s">
        <v>2620</v>
      </c>
      <c r="U2931">
        <v>0</v>
      </c>
    </row>
    <row r="2932" spans="2:21">
      <c r="B2932" s="11">
        <v>35182</v>
      </c>
      <c r="F2932" s="4" t="s">
        <v>527</v>
      </c>
      <c r="H2932" s="130"/>
      <c r="I2932" s="4">
        <v>20</v>
      </c>
      <c r="J2932" s="116">
        <f t="shared" si="51"/>
        <v>6.0960000000000001</v>
      </c>
      <c r="O2932" s="17" t="s">
        <v>2620</v>
      </c>
      <c r="U2932">
        <v>0</v>
      </c>
    </row>
    <row r="2933" spans="2:21">
      <c r="B2933" s="11">
        <v>35182</v>
      </c>
      <c r="F2933" s="4" t="s">
        <v>772</v>
      </c>
      <c r="H2933" s="130"/>
      <c r="I2933" s="4">
        <v>20</v>
      </c>
      <c r="J2933" s="116">
        <f t="shared" si="51"/>
        <v>6.0960000000000001</v>
      </c>
      <c r="O2933" s="17" t="s">
        <v>2620</v>
      </c>
      <c r="U2933">
        <v>0</v>
      </c>
    </row>
    <row r="2934" spans="2:21">
      <c r="B2934" s="11">
        <v>35182</v>
      </c>
      <c r="F2934" s="4" t="s">
        <v>1287</v>
      </c>
      <c r="H2934" s="130"/>
      <c r="I2934" s="4">
        <v>30</v>
      </c>
      <c r="J2934" s="116">
        <f t="shared" si="51"/>
        <v>9.1440000000000001</v>
      </c>
      <c r="O2934" s="17" t="s">
        <v>2620</v>
      </c>
      <c r="U2934">
        <v>0</v>
      </c>
    </row>
    <row r="2935" spans="2:21">
      <c r="B2935" s="11">
        <v>35182</v>
      </c>
      <c r="F2935" s="4" t="s">
        <v>526</v>
      </c>
      <c r="H2935" s="130"/>
      <c r="I2935" s="4">
        <v>48</v>
      </c>
      <c r="J2935" s="116">
        <f t="shared" si="51"/>
        <v>14.630400000000002</v>
      </c>
      <c r="O2935" s="17" t="s">
        <v>2620</v>
      </c>
      <c r="U2935">
        <v>0</v>
      </c>
    </row>
    <row r="2936" spans="2:21">
      <c r="B2936" s="11">
        <v>35182</v>
      </c>
      <c r="F2936" s="4" t="s">
        <v>111</v>
      </c>
      <c r="H2936" s="130"/>
      <c r="I2936" s="4">
        <v>7</v>
      </c>
      <c r="J2936" s="116">
        <f t="shared" si="51"/>
        <v>2.1335999999999999</v>
      </c>
      <c r="K2936" s="6" t="s">
        <v>112</v>
      </c>
      <c r="O2936" s="17" t="s">
        <v>2620</v>
      </c>
      <c r="U2936">
        <v>0</v>
      </c>
    </row>
    <row r="2937" spans="2:21">
      <c r="B2937" s="11">
        <v>35182</v>
      </c>
      <c r="F2937" s="4" t="s">
        <v>674</v>
      </c>
      <c r="H2937" s="130"/>
      <c r="I2937" s="4">
        <v>32</v>
      </c>
      <c r="J2937" s="116">
        <f t="shared" si="51"/>
        <v>9.7536000000000005</v>
      </c>
      <c r="K2937" s="6" t="s">
        <v>2615</v>
      </c>
      <c r="O2937" s="17" t="s">
        <v>2620</v>
      </c>
      <c r="U2937">
        <v>0</v>
      </c>
    </row>
    <row r="2938" spans="2:21">
      <c r="B2938" s="11">
        <v>35183</v>
      </c>
      <c r="F2938" s="4" t="s">
        <v>708</v>
      </c>
      <c r="H2938" s="130"/>
      <c r="I2938" s="4">
        <v>25</v>
      </c>
      <c r="J2938" s="116">
        <f t="shared" si="51"/>
        <v>7.62</v>
      </c>
      <c r="K2938" s="6" t="s">
        <v>302</v>
      </c>
      <c r="N2938" s="17" t="s">
        <v>2616</v>
      </c>
      <c r="O2938" s="17" t="s">
        <v>3026</v>
      </c>
      <c r="U2938">
        <v>0</v>
      </c>
    </row>
    <row r="2939" spans="2:21">
      <c r="B2939" s="11">
        <v>35183</v>
      </c>
      <c r="F2939" s="4" t="s">
        <v>615</v>
      </c>
      <c r="H2939" s="130"/>
      <c r="I2939" s="4">
        <v>25</v>
      </c>
      <c r="J2939" s="116">
        <f t="shared" si="51"/>
        <v>7.62</v>
      </c>
      <c r="K2939" s="6" t="s">
        <v>29</v>
      </c>
      <c r="O2939" s="17" t="s">
        <v>3026</v>
      </c>
      <c r="U2939">
        <v>0</v>
      </c>
    </row>
    <row r="2940" spans="2:21">
      <c r="B2940" s="11">
        <v>35183</v>
      </c>
      <c r="F2940" s="4" t="s">
        <v>552</v>
      </c>
      <c r="H2940" s="130"/>
      <c r="I2940" s="4">
        <v>15</v>
      </c>
      <c r="J2940" s="116">
        <f t="shared" si="51"/>
        <v>4.5720000000000001</v>
      </c>
      <c r="K2940" s="6" t="s">
        <v>29</v>
      </c>
      <c r="L2940" s="6" t="s">
        <v>2617</v>
      </c>
      <c r="O2940" s="17" t="s">
        <v>3026</v>
      </c>
      <c r="U2940">
        <v>0</v>
      </c>
    </row>
    <row r="2941" spans="2:21">
      <c r="B2941" s="11">
        <v>35183</v>
      </c>
      <c r="F2941" s="4" t="s">
        <v>71</v>
      </c>
      <c r="H2941" s="130"/>
      <c r="I2941" s="4">
        <v>33</v>
      </c>
      <c r="J2941" s="116">
        <f t="shared" si="51"/>
        <v>10.058400000000001</v>
      </c>
      <c r="K2941" s="6" t="s">
        <v>567</v>
      </c>
      <c r="L2941" s="6" t="s">
        <v>2617</v>
      </c>
      <c r="O2941" s="17" t="s">
        <v>3026</v>
      </c>
      <c r="U2941">
        <v>0</v>
      </c>
    </row>
    <row r="2942" spans="2:21">
      <c r="B2942" s="11">
        <v>35183</v>
      </c>
      <c r="F2942" s="4" t="s">
        <v>786</v>
      </c>
      <c r="H2942" s="130"/>
      <c r="I2942" s="4">
        <v>47</v>
      </c>
      <c r="J2942" s="116">
        <f t="shared" si="51"/>
        <v>14.325600000000001</v>
      </c>
      <c r="K2942" s="6" t="s">
        <v>171</v>
      </c>
      <c r="O2942" s="17" t="s">
        <v>3026</v>
      </c>
      <c r="U2942">
        <v>0</v>
      </c>
    </row>
    <row r="2943" spans="2:21">
      <c r="B2943" s="11">
        <v>35183</v>
      </c>
      <c r="F2943" s="4" t="s">
        <v>528</v>
      </c>
      <c r="G2943" s="4">
        <v>2240</v>
      </c>
      <c r="H2943" s="130">
        <f t="shared" ref="H2943:H3248" si="53">G2943*0.3048</f>
        <v>682.75200000000007</v>
      </c>
      <c r="I2943" s="4">
        <v>75</v>
      </c>
      <c r="J2943" s="116">
        <f t="shared" si="51"/>
        <v>22.86</v>
      </c>
      <c r="O2943" s="17" t="s">
        <v>3026</v>
      </c>
      <c r="U2943">
        <v>0</v>
      </c>
    </row>
    <row r="2944" spans="2:21">
      <c r="B2944" s="11">
        <v>35183</v>
      </c>
      <c r="G2944" s="4">
        <v>2240</v>
      </c>
      <c r="H2944" s="130">
        <f t="shared" si="53"/>
        <v>682.75200000000007</v>
      </c>
      <c r="I2944" s="4">
        <v>30</v>
      </c>
      <c r="J2944" s="116">
        <f t="shared" si="51"/>
        <v>9.1440000000000001</v>
      </c>
      <c r="O2944" s="17" t="s">
        <v>3026</v>
      </c>
      <c r="U2944">
        <v>0</v>
      </c>
    </row>
    <row r="2945" spans="2:21">
      <c r="B2945" s="11">
        <v>35183</v>
      </c>
      <c r="F2945" s="4" t="s">
        <v>724</v>
      </c>
      <c r="G2945" s="4">
        <v>2210</v>
      </c>
      <c r="H2945" s="130">
        <f t="shared" si="53"/>
        <v>673.60800000000006</v>
      </c>
      <c r="I2945" s="4">
        <v>12</v>
      </c>
      <c r="J2945" s="116">
        <f t="shared" si="51"/>
        <v>3.6576000000000004</v>
      </c>
      <c r="O2945" s="17" t="s">
        <v>3026</v>
      </c>
      <c r="P2945" s="6" t="s">
        <v>2473</v>
      </c>
      <c r="U2945">
        <v>0</v>
      </c>
    </row>
    <row r="2946" spans="2:21">
      <c r="B2946" s="11">
        <v>35183</v>
      </c>
      <c r="F2946" s="4" t="s">
        <v>724</v>
      </c>
      <c r="G2946" s="4">
        <v>2210</v>
      </c>
      <c r="H2946" s="130">
        <f t="shared" si="53"/>
        <v>673.60800000000006</v>
      </c>
      <c r="I2946" s="4">
        <v>18</v>
      </c>
      <c r="J2946" s="116">
        <f t="shared" si="51"/>
        <v>5.4864000000000006</v>
      </c>
      <c r="K2946" s="6" t="s">
        <v>221</v>
      </c>
      <c r="O2946" s="17" t="s">
        <v>3026</v>
      </c>
      <c r="P2946" s="6" t="s">
        <v>2472</v>
      </c>
      <c r="U2946">
        <v>0</v>
      </c>
    </row>
    <row r="2947" spans="2:21">
      <c r="B2947" s="11">
        <v>35183</v>
      </c>
      <c r="F2947" s="4" t="s">
        <v>556</v>
      </c>
      <c r="G2947" s="4">
        <v>2210</v>
      </c>
      <c r="H2947" s="130">
        <f t="shared" si="53"/>
        <v>673.60800000000006</v>
      </c>
      <c r="I2947" s="4">
        <v>20</v>
      </c>
      <c r="J2947" s="116">
        <f t="shared" si="51"/>
        <v>6.0960000000000001</v>
      </c>
      <c r="K2947" s="6" t="s">
        <v>171</v>
      </c>
      <c r="O2947" s="17" t="s">
        <v>3026</v>
      </c>
      <c r="P2947" s="6" t="s">
        <v>2618</v>
      </c>
      <c r="U2947">
        <v>0</v>
      </c>
    </row>
    <row r="2948" spans="2:21">
      <c r="B2948" s="11">
        <v>35183</v>
      </c>
      <c r="F2948" s="4" t="s">
        <v>558</v>
      </c>
      <c r="G2948" s="4">
        <v>2230</v>
      </c>
      <c r="H2948" s="130">
        <f t="shared" si="53"/>
        <v>679.70400000000006</v>
      </c>
      <c r="I2948" s="4">
        <v>10</v>
      </c>
      <c r="J2948" s="116">
        <f t="shared" si="51"/>
        <v>3.048</v>
      </c>
      <c r="K2948" s="6" t="s">
        <v>961</v>
      </c>
      <c r="L2948" s="6" t="s">
        <v>1042</v>
      </c>
      <c r="O2948" s="17" t="s">
        <v>3026</v>
      </c>
      <c r="P2948" s="6" t="s">
        <v>2619</v>
      </c>
      <c r="U2948">
        <v>0</v>
      </c>
    </row>
    <row r="2949" spans="2:21">
      <c r="B2949" s="11">
        <v>35183</v>
      </c>
      <c r="F2949" s="4" t="s">
        <v>689</v>
      </c>
      <c r="G2949" s="4">
        <v>2200</v>
      </c>
      <c r="H2949" s="130">
        <f t="shared" si="53"/>
        <v>670.56000000000006</v>
      </c>
      <c r="I2949" s="4">
        <v>46</v>
      </c>
      <c r="J2949" s="116">
        <f t="shared" si="51"/>
        <v>14.020800000000001</v>
      </c>
      <c r="K2949" s="6" t="s">
        <v>171</v>
      </c>
      <c r="O2949" s="17" t="s">
        <v>3026</v>
      </c>
      <c r="U2949">
        <v>0</v>
      </c>
    </row>
    <row r="2950" spans="2:21">
      <c r="B2950" s="11">
        <v>35184</v>
      </c>
      <c r="G2950" s="4">
        <v>2630</v>
      </c>
      <c r="H2950" s="130">
        <f t="shared" si="53"/>
        <v>801.62400000000002</v>
      </c>
      <c r="I2950" s="4">
        <v>120</v>
      </c>
      <c r="J2950" s="116">
        <f t="shared" si="51"/>
        <v>36.576000000000001</v>
      </c>
      <c r="N2950" s="17" t="s">
        <v>2620</v>
      </c>
      <c r="O2950" s="17" t="s">
        <v>2620</v>
      </c>
      <c r="U2950">
        <v>0</v>
      </c>
    </row>
    <row r="2951" spans="2:21">
      <c r="B2951" s="11">
        <v>35185</v>
      </c>
      <c r="F2951" s="4" t="s">
        <v>708</v>
      </c>
      <c r="G2951" s="4">
        <v>4200</v>
      </c>
      <c r="H2951" s="130">
        <f t="shared" si="53"/>
        <v>1280.1600000000001</v>
      </c>
      <c r="I2951" s="4">
        <v>46</v>
      </c>
      <c r="J2951" s="116">
        <f t="shared" si="51"/>
        <v>14.020800000000001</v>
      </c>
      <c r="O2951" s="17" t="s">
        <v>1666</v>
      </c>
      <c r="U2951">
        <v>0</v>
      </c>
    </row>
    <row r="2952" spans="2:21">
      <c r="B2952" s="11">
        <v>35185</v>
      </c>
      <c r="F2952" s="4" t="s">
        <v>615</v>
      </c>
      <c r="G2952" s="4">
        <v>4150</v>
      </c>
      <c r="H2952" s="130">
        <f t="shared" si="53"/>
        <v>1264.92</v>
      </c>
      <c r="I2952" s="4">
        <v>48</v>
      </c>
      <c r="J2952" s="116">
        <f t="shared" si="51"/>
        <v>14.630400000000002</v>
      </c>
      <c r="O2952" s="17" t="s">
        <v>1666</v>
      </c>
      <c r="U2952">
        <v>0</v>
      </c>
    </row>
    <row r="2953" spans="2:21">
      <c r="B2953" s="11">
        <v>35185</v>
      </c>
      <c r="F2953" s="4" t="s">
        <v>2621</v>
      </c>
      <c r="H2953" s="130"/>
      <c r="I2953" s="4">
        <v>85</v>
      </c>
      <c r="J2953" s="116">
        <f t="shared" si="51"/>
        <v>25.908000000000001</v>
      </c>
      <c r="N2953" s="17" t="s">
        <v>2623</v>
      </c>
      <c r="O2953" s="17" t="s">
        <v>1666</v>
      </c>
      <c r="P2953" s="6" t="s">
        <v>2622</v>
      </c>
      <c r="R2953">
        <v>2</v>
      </c>
      <c r="U2953">
        <v>0</v>
      </c>
    </row>
    <row r="2954" spans="2:21">
      <c r="B2954" s="11">
        <v>35185</v>
      </c>
      <c r="G2954" s="4">
        <v>4600</v>
      </c>
      <c r="H2954" s="130">
        <f t="shared" si="53"/>
        <v>1402.0800000000002</v>
      </c>
      <c r="I2954" s="4">
        <v>10</v>
      </c>
      <c r="J2954" s="116">
        <f t="shared" si="51"/>
        <v>3.048</v>
      </c>
      <c r="O2954" s="17" t="s">
        <v>1666</v>
      </c>
      <c r="U2954">
        <v>0</v>
      </c>
    </row>
    <row r="2955" spans="2:21">
      <c r="B2955" s="11">
        <v>35186</v>
      </c>
      <c r="F2955" s="4" t="s">
        <v>42</v>
      </c>
      <c r="G2955" s="4">
        <v>2705</v>
      </c>
      <c r="H2955" s="130">
        <f t="shared" si="53"/>
        <v>824.48400000000004</v>
      </c>
      <c r="I2955" s="4">
        <v>10</v>
      </c>
      <c r="J2955" s="116">
        <f t="shared" si="51"/>
        <v>3.048</v>
      </c>
      <c r="N2955" s="17" t="s">
        <v>2624</v>
      </c>
      <c r="O2955" s="17" t="s">
        <v>2757</v>
      </c>
      <c r="U2955">
        <v>0</v>
      </c>
    </row>
    <row r="2956" spans="2:21">
      <c r="B2956" s="11">
        <v>35186</v>
      </c>
      <c r="F2956" s="4" t="s">
        <v>616</v>
      </c>
      <c r="G2956" s="4">
        <v>2120</v>
      </c>
      <c r="H2956" s="130">
        <f t="shared" si="53"/>
        <v>646.17600000000004</v>
      </c>
      <c r="I2956" s="4">
        <v>45</v>
      </c>
      <c r="J2956" s="116">
        <f t="shared" si="51"/>
        <v>13.716000000000001</v>
      </c>
      <c r="K2956" s="6" t="s">
        <v>241</v>
      </c>
      <c r="O2956" s="17" t="s">
        <v>2757</v>
      </c>
      <c r="U2956">
        <v>0</v>
      </c>
    </row>
    <row r="2957" spans="2:21">
      <c r="B2957" s="11">
        <v>35186</v>
      </c>
      <c r="F2957" s="4" t="s">
        <v>989</v>
      </c>
      <c r="H2957" s="130"/>
      <c r="I2957" s="4">
        <v>35</v>
      </c>
      <c r="J2957" s="116">
        <f t="shared" si="51"/>
        <v>10.668000000000001</v>
      </c>
      <c r="K2957" s="6" t="s">
        <v>460</v>
      </c>
      <c r="O2957" s="17" t="s">
        <v>2757</v>
      </c>
      <c r="U2957">
        <v>0</v>
      </c>
    </row>
    <row r="2958" spans="2:21">
      <c r="B2958" s="11">
        <v>35186</v>
      </c>
      <c r="F2958" s="4" t="s">
        <v>851</v>
      </c>
      <c r="H2958" s="130"/>
      <c r="I2958" s="4">
        <v>40</v>
      </c>
      <c r="J2958" s="116">
        <f t="shared" si="51"/>
        <v>12.192</v>
      </c>
      <c r="K2958" s="6" t="s">
        <v>204</v>
      </c>
      <c r="O2958" s="17" t="s">
        <v>2757</v>
      </c>
      <c r="U2958">
        <v>0</v>
      </c>
    </row>
    <row r="2959" spans="2:21">
      <c r="B2959" s="11">
        <v>35186</v>
      </c>
      <c r="F2959" s="4" t="s">
        <v>910</v>
      </c>
      <c r="H2959" s="130"/>
      <c r="I2959" s="4">
        <v>15</v>
      </c>
      <c r="J2959" s="116">
        <f t="shared" si="51"/>
        <v>4.5720000000000001</v>
      </c>
      <c r="O2959" s="17" t="s">
        <v>2757</v>
      </c>
      <c r="U2959">
        <v>0</v>
      </c>
    </row>
    <row r="2960" spans="2:21">
      <c r="B2960" s="11">
        <v>35186</v>
      </c>
      <c r="F2960" s="4" t="s">
        <v>299</v>
      </c>
      <c r="H2960" s="130"/>
      <c r="I2960" s="4">
        <v>35</v>
      </c>
      <c r="J2960" s="116">
        <f t="shared" si="51"/>
        <v>10.668000000000001</v>
      </c>
      <c r="K2960" s="6" t="s">
        <v>293</v>
      </c>
      <c r="O2960" s="17" t="s">
        <v>2757</v>
      </c>
      <c r="U2960">
        <v>0</v>
      </c>
    </row>
    <row r="2961" spans="2:21">
      <c r="B2961" s="11">
        <v>35186</v>
      </c>
      <c r="F2961" s="4" t="s">
        <v>915</v>
      </c>
      <c r="H2961" s="130"/>
      <c r="I2961" s="4">
        <v>40</v>
      </c>
      <c r="J2961" s="116">
        <f t="shared" si="51"/>
        <v>12.192</v>
      </c>
      <c r="K2961" s="6" t="s">
        <v>204</v>
      </c>
      <c r="O2961" s="17" t="s">
        <v>2757</v>
      </c>
      <c r="P2961" s="6" t="s">
        <v>776</v>
      </c>
      <c r="U2961">
        <v>0</v>
      </c>
    </row>
    <row r="2962" spans="2:21">
      <c r="B2962" s="11">
        <v>35186</v>
      </c>
      <c r="F2962" s="4" t="s">
        <v>917</v>
      </c>
      <c r="H2962" s="130"/>
      <c r="I2962" s="4">
        <v>25</v>
      </c>
      <c r="J2962" s="116">
        <f t="shared" si="51"/>
        <v>7.62</v>
      </c>
      <c r="K2962" s="6" t="s">
        <v>171</v>
      </c>
      <c r="O2962" s="17" t="s">
        <v>2757</v>
      </c>
      <c r="P2962" s="6" t="s">
        <v>776</v>
      </c>
      <c r="U2962">
        <v>0</v>
      </c>
    </row>
    <row r="2963" spans="2:21">
      <c r="B2963" s="11">
        <v>35186</v>
      </c>
      <c r="F2963" s="4" t="s">
        <v>923</v>
      </c>
      <c r="H2963" s="130"/>
      <c r="I2963" s="4">
        <v>40</v>
      </c>
      <c r="J2963" s="116">
        <f t="shared" si="51"/>
        <v>12.192</v>
      </c>
      <c r="O2963" s="17" t="s">
        <v>2757</v>
      </c>
      <c r="P2963" s="6" t="s">
        <v>776</v>
      </c>
      <c r="U2963">
        <v>0</v>
      </c>
    </row>
    <row r="2964" spans="2:21">
      <c r="B2964" s="11">
        <v>35186</v>
      </c>
      <c r="F2964" s="4" t="s">
        <v>927</v>
      </c>
      <c r="H2964" s="130"/>
      <c r="I2964" s="4">
        <v>40</v>
      </c>
      <c r="J2964" s="116">
        <f t="shared" si="51"/>
        <v>12.192</v>
      </c>
      <c r="O2964" s="17" t="s">
        <v>2757</v>
      </c>
      <c r="P2964" s="6" t="s">
        <v>2625</v>
      </c>
      <c r="U2964">
        <v>0</v>
      </c>
    </row>
    <row r="2965" spans="2:21">
      <c r="B2965" s="11">
        <v>35187</v>
      </c>
      <c r="F2965" s="4" t="s">
        <v>708</v>
      </c>
      <c r="G2965" s="4">
        <v>2080</v>
      </c>
      <c r="H2965" s="130">
        <f t="shared" si="53"/>
        <v>633.98400000000004</v>
      </c>
      <c r="I2965" s="4">
        <v>61</v>
      </c>
      <c r="J2965" s="116">
        <f t="shared" si="51"/>
        <v>18.5928</v>
      </c>
      <c r="K2965" s="6" t="s">
        <v>241</v>
      </c>
      <c r="N2965" s="17" t="s">
        <v>2627</v>
      </c>
      <c r="O2965" s="17" t="s">
        <v>2757</v>
      </c>
      <c r="U2965">
        <v>0</v>
      </c>
    </row>
    <row r="2966" spans="2:21">
      <c r="B2966" s="11">
        <v>35187</v>
      </c>
      <c r="F2966" s="4" t="s">
        <v>552</v>
      </c>
      <c r="H2966" s="130"/>
      <c r="I2966" s="4">
        <v>25</v>
      </c>
      <c r="J2966" s="116">
        <f t="shared" si="51"/>
        <v>7.62</v>
      </c>
      <c r="K2966" s="6" t="s">
        <v>241</v>
      </c>
      <c r="O2966" s="17" t="s">
        <v>2757</v>
      </c>
      <c r="U2966">
        <v>0</v>
      </c>
    </row>
    <row r="2967" spans="2:21">
      <c r="B2967" s="11">
        <v>35187</v>
      </c>
      <c r="F2967" s="4" t="s">
        <v>71</v>
      </c>
      <c r="H2967" s="130"/>
      <c r="I2967" s="4">
        <v>30</v>
      </c>
      <c r="J2967" s="116">
        <f t="shared" si="51"/>
        <v>9.1440000000000001</v>
      </c>
      <c r="K2967" s="6" t="s">
        <v>2626</v>
      </c>
      <c r="O2967" s="17" t="s">
        <v>2757</v>
      </c>
      <c r="U2967">
        <v>1</v>
      </c>
    </row>
    <row r="2968" spans="2:21">
      <c r="B2968" s="11">
        <v>35187</v>
      </c>
      <c r="F2968" s="4" t="s">
        <v>786</v>
      </c>
      <c r="H2968" s="130"/>
      <c r="I2968" s="4">
        <v>25</v>
      </c>
      <c r="J2968" s="116">
        <f t="shared" si="51"/>
        <v>7.62</v>
      </c>
      <c r="K2968" s="6" t="s">
        <v>241</v>
      </c>
      <c r="O2968" s="17" t="s">
        <v>2757</v>
      </c>
      <c r="U2968">
        <v>0</v>
      </c>
    </row>
    <row r="2969" spans="2:21">
      <c r="B2969" s="11">
        <v>35187</v>
      </c>
      <c r="F2969" s="4" t="s">
        <v>621</v>
      </c>
      <c r="H2969" s="130"/>
      <c r="I2969" s="4">
        <v>30</v>
      </c>
      <c r="J2969" s="116">
        <f t="shared" si="51"/>
        <v>9.1440000000000001</v>
      </c>
      <c r="K2969" s="6" t="s">
        <v>221</v>
      </c>
      <c r="O2969" s="17" t="s">
        <v>2757</v>
      </c>
      <c r="U2969">
        <v>0</v>
      </c>
    </row>
    <row r="2970" spans="2:21">
      <c r="B2970" s="11">
        <v>35187</v>
      </c>
      <c r="F2970" s="4" t="s">
        <v>528</v>
      </c>
      <c r="H2970" s="130"/>
      <c r="I2970" s="4">
        <v>30</v>
      </c>
      <c r="J2970" s="116">
        <f t="shared" si="51"/>
        <v>9.1440000000000001</v>
      </c>
      <c r="O2970" s="17" t="s">
        <v>2757</v>
      </c>
      <c r="U2970">
        <v>0</v>
      </c>
    </row>
    <row r="2971" spans="2:21">
      <c r="B2971" s="11">
        <v>35187</v>
      </c>
      <c r="F2971" s="4" t="s">
        <v>724</v>
      </c>
      <c r="G2971" s="4">
        <v>2250</v>
      </c>
      <c r="H2971" s="130">
        <f t="shared" si="53"/>
        <v>685.80000000000007</v>
      </c>
      <c r="I2971" s="4">
        <v>34</v>
      </c>
      <c r="J2971" s="116">
        <f t="shared" si="51"/>
        <v>10.363200000000001</v>
      </c>
      <c r="K2971" s="6" t="s">
        <v>221</v>
      </c>
      <c r="O2971" s="17" t="s">
        <v>2757</v>
      </c>
      <c r="U2971">
        <v>0</v>
      </c>
    </row>
    <row r="2972" spans="2:21">
      <c r="B2972" s="11">
        <v>35187</v>
      </c>
      <c r="F2972" s="4" t="s">
        <v>556</v>
      </c>
      <c r="G2972" s="4">
        <v>2225</v>
      </c>
      <c r="H2972" s="130">
        <f t="shared" si="53"/>
        <v>678.18000000000006</v>
      </c>
      <c r="I2972" s="4">
        <v>40</v>
      </c>
      <c r="J2972" s="116">
        <f t="shared" si="51"/>
        <v>12.192</v>
      </c>
      <c r="K2972" s="6" t="s">
        <v>221</v>
      </c>
      <c r="O2972" s="17" t="s">
        <v>2757</v>
      </c>
      <c r="U2972">
        <v>0</v>
      </c>
    </row>
    <row r="2973" spans="2:21">
      <c r="B2973" s="11">
        <v>35187</v>
      </c>
      <c r="F2973" s="4" t="s">
        <v>689</v>
      </c>
      <c r="G2973" s="4">
        <v>2200</v>
      </c>
      <c r="H2973" s="130">
        <f t="shared" si="53"/>
        <v>670.56000000000006</v>
      </c>
      <c r="I2973" s="4">
        <v>15</v>
      </c>
      <c r="J2973" s="116">
        <f t="shared" si="51"/>
        <v>4.5720000000000001</v>
      </c>
      <c r="K2973" s="6" t="s">
        <v>120</v>
      </c>
      <c r="O2973" s="17" t="s">
        <v>2757</v>
      </c>
      <c r="U2973">
        <v>0</v>
      </c>
    </row>
    <row r="2974" spans="2:21">
      <c r="B2974" s="11">
        <v>35190</v>
      </c>
      <c r="D2974" s="4">
        <v>29</v>
      </c>
      <c r="F2974" s="4" t="s">
        <v>106</v>
      </c>
      <c r="G2974" s="4">
        <v>2800</v>
      </c>
      <c r="H2974" s="130">
        <f t="shared" si="53"/>
        <v>853.44</v>
      </c>
      <c r="I2974" s="4">
        <v>35</v>
      </c>
      <c r="J2974" s="116">
        <f t="shared" si="51"/>
        <v>10.668000000000001</v>
      </c>
      <c r="K2974" s="6" t="s">
        <v>253</v>
      </c>
      <c r="N2974" s="17" t="s">
        <v>2628</v>
      </c>
      <c r="O2974" s="17" t="s">
        <v>3002</v>
      </c>
      <c r="U2974">
        <v>0</v>
      </c>
    </row>
    <row r="2975" spans="2:21">
      <c r="B2975" s="11">
        <v>35190</v>
      </c>
      <c r="D2975" s="4">
        <v>29</v>
      </c>
      <c r="F2975" s="4" t="s">
        <v>634</v>
      </c>
      <c r="G2975" s="4">
        <v>2815</v>
      </c>
      <c r="H2975" s="130">
        <f t="shared" si="53"/>
        <v>858.01200000000006</v>
      </c>
      <c r="I2975" s="4">
        <v>45</v>
      </c>
      <c r="J2975" s="116">
        <f t="shared" si="51"/>
        <v>13.716000000000001</v>
      </c>
      <c r="O2975" s="17" t="s">
        <v>3002</v>
      </c>
      <c r="U2975">
        <v>0</v>
      </c>
    </row>
    <row r="2976" spans="2:21">
      <c r="B2976" s="11">
        <v>35190</v>
      </c>
      <c r="D2976" s="4">
        <v>29</v>
      </c>
      <c r="F2976" s="4" t="s">
        <v>570</v>
      </c>
      <c r="G2976" s="4">
        <v>2072</v>
      </c>
      <c r="H2976" s="130">
        <f t="shared" si="53"/>
        <v>631.54560000000004</v>
      </c>
      <c r="I2976" s="4">
        <v>25</v>
      </c>
      <c r="J2976" s="116">
        <f t="shared" si="51"/>
        <v>7.62</v>
      </c>
      <c r="O2976" s="17" t="s">
        <v>3002</v>
      </c>
      <c r="U2976">
        <v>0</v>
      </c>
    </row>
    <row r="2977" spans="2:21">
      <c r="B2977" s="11">
        <v>35191</v>
      </c>
      <c r="D2977" s="4">
        <v>29</v>
      </c>
      <c r="F2977" s="4" t="s">
        <v>701</v>
      </c>
      <c r="G2977" s="4">
        <v>2500</v>
      </c>
      <c r="H2977" s="130">
        <f t="shared" si="53"/>
        <v>762</v>
      </c>
      <c r="I2977" s="4">
        <v>100</v>
      </c>
      <c r="J2977" s="116">
        <f t="shared" si="51"/>
        <v>30.48</v>
      </c>
      <c r="N2977" s="17" t="s">
        <v>2629</v>
      </c>
      <c r="U2977">
        <v>0</v>
      </c>
    </row>
    <row r="2978" spans="2:21">
      <c r="B2978" s="11">
        <v>35191</v>
      </c>
      <c r="D2978" s="4">
        <v>29</v>
      </c>
      <c r="F2978" s="4" t="s">
        <v>658</v>
      </c>
      <c r="G2978" s="4">
        <v>2380</v>
      </c>
      <c r="H2978" s="130">
        <f t="shared" si="53"/>
        <v>725.42400000000009</v>
      </c>
      <c r="I2978" s="4">
        <v>8</v>
      </c>
      <c r="J2978" s="116">
        <f t="shared" si="51"/>
        <v>2.4384000000000001</v>
      </c>
      <c r="U2978">
        <v>0</v>
      </c>
    </row>
    <row r="2979" spans="2:21">
      <c r="B2979" s="11">
        <v>35192</v>
      </c>
      <c r="D2979" s="4">
        <v>28</v>
      </c>
      <c r="F2979" s="4" t="s">
        <v>1515</v>
      </c>
      <c r="G2979" s="4">
        <v>3380</v>
      </c>
      <c r="H2979" s="130">
        <f t="shared" si="53"/>
        <v>1030.2240000000002</v>
      </c>
      <c r="I2979" s="4">
        <v>40</v>
      </c>
      <c r="J2979" s="116">
        <f t="shared" si="51"/>
        <v>12.192</v>
      </c>
      <c r="N2979" s="17" t="s">
        <v>2630</v>
      </c>
      <c r="O2979" s="17" t="s">
        <v>1820</v>
      </c>
      <c r="U2979">
        <v>0</v>
      </c>
    </row>
    <row r="2980" spans="2:21">
      <c r="B2980" s="11">
        <v>35192</v>
      </c>
      <c r="D2980" s="4">
        <v>28</v>
      </c>
      <c r="F2980" s="4" t="s">
        <v>733</v>
      </c>
      <c r="G2980" s="4">
        <v>3400</v>
      </c>
      <c r="H2980" s="130">
        <f t="shared" si="53"/>
        <v>1036.3200000000002</v>
      </c>
      <c r="I2980" s="4">
        <v>50</v>
      </c>
      <c r="J2980" s="116">
        <f t="shared" si="51"/>
        <v>15.24</v>
      </c>
      <c r="O2980" s="17" t="s">
        <v>1820</v>
      </c>
      <c r="U2980">
        <v>0</v>
      </c>
    </row>
    <row r="2981" spans="2:21">
      <c r="B2981" s="11">
        <v>35194</v>
      </c>
      <c r="D2981" s="4">
        <v>21</v>
      </c>
      <c r="F2981" s="4" t="s">
        <v>1178</v>
      </c>
      <c r="G2981" s="4">
        <v>3525</v>
      </c>
      <c r="H2981" s="130">
        <f t="shared" si="53"/>
        <v>1074.42</v>
      </c>
      <c r="I2981" s="4">
        <v>25</v>
      </c>
      <c r="J2981" s="116">
        <f t="shared" si="51"/>
        <v>7.62</v>
      </c>
      <c r="K2981" s="6" t="s">
        <v>241</v>
      </c>
      <c r="N2981" s="17" t="s">
        <v>2631</v>
      </c>
      <c r="O2981" s="17" t="s">
        <v>1820</v>
      </c>
      <c r="U2981">
        <v>0</v>
      </c>
    </row>
    <row r="2982" spans="2:21">
      <c r="B2982" s="11">
        <v>35195</v>
      </c>
      <c r="D2982" s="4" t="s">
        <v>1635</v>
      </c>
      <c r="F2982" s="4" t="s">
        <v>527</v>
      </c>
      <c r="G2982" s="4">
        <v>2720</v>
      </c>
      <c r="H2982" s="130">
        <f t="shared" si="53"/>
        <v>829.05600000000004</v>
      </c>
      <c r="I2982" s="4">
        <v>42</v>
      </c>
      <c r="J2982" s="116">
        <f t="shared" si="51"/>
        <v>12.801600000000001</v>
      </c>
      <c r="K2982" s="6" t="s">
        <v>22</v>
      </c>
      <c r="N2982" s="17" t="s">
        <v>2632</v>
      </c>
      <c r="O2982" s="17" t="s">
        <v>2857</v>
      </c>
      <c r="U2982">
        <v>0</v>
      </c>
    </row>
    <row r="2983" spans="2:21">
      <c r="B2983" s="11">
        <v>35195</v>
      </c>
      <c r="D2983" s="4" t="s">
        <v>1635</v>
      </c>
      <c r="F2983" s="4" t="s">
        <v>772</v>
      </c>
      <c r="G2983" s="4">
        <v>2530</v>
      </c>
      <c r="H2983" s="130">
        <f t="shared" si="53"/>
        <v>771.14400000000001</v>
      </c>
      <c r="I2983" s="4">
        <v>12</v>
      </c>
      <c r="J2983" s="116">
        <f t="shared" si="51"/>
        <v>3.6576000000000004</v>
      </c>
      <c r="K2983" s="6" t="s">
        <v>171</v>
      </c>
      <c r="O2983" s="17" t="s">
        <v>2857</v>
      </c>
      <c r="U2983">
        <v>0</v>
      </c>
    </row>
    <row r="2984" spans="2:21">
      <c r="B2984" s="11">
        <v>35195</v>
      </c>
      <c r="D2984" s="4" t="s">
        <v>1635</v>
      </c>
      <c r="F2984" s="4" t="s">
        <v>1287</v>
      </c>
      <c r="G2984" s="4">
        <v>2550</v>
      </c>
      <c r="H2984" s="130">
        <f t="shared" si="53"/>
        <v>777.24</v>
      </c>
      <c r="I2984" s="4">
        <v>32</v>
      </c>
      <c r="J2984" s="116">
        <f t="shared" si="51"/>
        <v>9.7536000000000005</v>
      </c>
      <c r="K2984" s="6" t="s">
        <v>241</v>
      </c>
      <c r="O2984" s="17" t="s">
        <v>2857</v>
      </c>
      <c r="U2984">
        <v>0</v>
      </c>
    </row>
    <row r="2985" spans="2:21">
      <c r="B2985" s="11">
        <v>35195</v>
      </c>
      <c r="D2985" s="4" t="s">
        <v>1635</v>
      </c>
      <c r="F2985" s="4" t="s">
        <v>526</v>
      </c>
      <c r="G2985" s="4">
        <v>2925</v>
      </c>
      <c r="H2985" s="130">
        <f t="shared" si="53"/>
        <v>891.54000000000008</v>
      </c>
      <c r="I2985" s="4">
        <v>15</v>
      </c>
      <c r="J2985" s="116">
        <f t="shared" si="51"/>
        <v>4.5720000000000001</v>
      </c>
      <c r="K2985" s="6" t="s">
        <v>460</v>
      </c>
      <c r="O2985" s="17" t="s">
        <v>2857</v>
      </c>
      <c r="U2985">
        <v>0</v>
      </c>
    </row>
    <row r="2986" spans="2:21">
      <c r="B2986" s="11">
        <v>35197</v>
      </c>
      <c r="C2986" s="6" t="s">
        <v>1938</v>
      </c>
      <c r="F2986" s="4" t="s">
        <v>263</v>
      </c>
      <c r="G2986" s="4">
        <v>5850</v>
      </c>
      <c r="H2986" s="130">
        <f t="shared" si="53"/>
        <v>1783.0800000000002</v>
      </c>
      <c r="I2986" s="4">
        <v>56</v>
      </c>
      <c r="J2986" s="116">
        <f t="shared" si="51"/>
        <v>17.0688</v>
      </c>
      <c r="N2986" s="17" t="s">
        <v>2633</v>
      </c>
      <c r="O2986" s="17" t="s">
        <v>2633</v>
      </c>
      <c r="U2986">
        <v>0</v>
      </c>
    </row>
    <row r="2987" spans="2:21">
      <c r="B2987" s="11">
        <v>35205</v>
      </c>
      <c r="D2987" s="4" t="s">
        <v>1681</v>
      </c>
      <c r="F2987" s="4" t="s">
        <v>786</v>
      </c>
      <c r="G2987" s="4">
        <v>3100</v>
      </c>
      <c r="H2987" s="130">
        <f t="shared" si="53"/>
        <v>944.88</v>
      </c>
      <c r="I2987" s="4">
        <v>50</v>
      </c>
      <c r="J2987" s="116">
        <f t="shared" si="51"/>
        <v>15.24</v>
      </c>
      <c r="N2987" s="17" t="s">
        <v>2634</v>
      </c>
      <c r="O2987" s="17" t="s">
        <v>2634</v>
      </c>
      <c r="U2987">
        <v>0</v>
      </c>
    </row>
    <row r="2988" spans="2:21">
      <c r="B2988" s="11">
        <v>35209</v>
      </c>
      <c r="D2988" s="4" t="s">
        <v>1947</v>
      </c>
      <c r="F2988" s="4" t="s">
        <v>106</v>
      </c>
      <c r="G2988" s="4">
        <v>4850</v>
      </c>
      <c r="H2988" s="130">
        <f t="shared" si="53"/>
        <v>1478.28</v>
      </c>
      <c r="I2988" s="4">
        <v>50</v>
      </c>
      <c r="J2988" s="116">
        <f t="shared" si="51"/>
        <v>15.24</v>
      </c>
      <c r="N2988" s="17" t="s">
        <v>2634</v>
      </c>
      <c r="O2988" s="17" t="s">
        <v>2634</v>
      </c>
      <c r="U2988">
        <v>0</v>
      </c>
    </row>
    <row r="2989" spans="2:21">
      <c r="B2989" s="11">
        <v>35209</v>
      </c>
      <c r="D2989" s="4" t="s">
        <v>1947</v>
      </c>
      <c r="F2989" s="4" t="s">
        <v>106</v>
      </c>
      <c r="G2989" s="4">
        <v>4850</v>
      </c>
      <c r="H2989" s="130">
        <f t="shared" si="53"/>
        <v>1478.28</v>
      </c>
      <c r="I2989" s="4">
        <v>40</v>
      </c>
      <c r="J2989" s="116">
        <f t="shared" si="51"/>
        <v>12.192</v>
      </c>
      <c r="K2989" s="6" t="s">
        <v>120</v>
      </c>
      <c r="O2989" s="17" t="s">
        <v>2634</v>
      </c>
      <c r="U2989">
        <v>0</v>
      </c>
    </row>
    <row r="2990" spans="2:21">
      <c r="B2990" s="11">
        <v>35210</v>
      </c>
      <c r="D2990" s="4" t="s">
        <v>1392</v>
      </c>
      <c r="F2990" s="4" t="s">
        <v>580</v>
      </c>
      <c r="G2990" s="4">
        <v>4200</v>
      </c>
      <c r="H2990" s="130">
        <f t="shared" si="53"/>
        <v>1280.1600000000001</v>
      </c>
      <c r="I2990" s="4">
        <v>37</v>
      </c>
      <c r="J2990" s="116">
        <f t="shared" si="51"/>
        <v>11.277600000000001</v>
      </c>
      <c r="N2990" s="17" t="s">
        <v>2635</v>
      </c>
      <c r="O2990" s="17" t="s">
        <v>2634</v>
      </c>
      <c r="U2990">
        <v>0</v>
      </c>
    </row>
    <row r="2991" spans="2:21">
      <c r="B2991" s="11">
        <v>35211</v>
      </c>
      <c r="D2991" s="4" t="s">
        <v>1129</v>
      </c>
      <c r="F2991" s="4" t="s">
        <v>1178</v>
      </c>
      <c r="G2991" s="4">
        <v>4850</v>
      </c>
      <c r="H2991" s="130">
        <f t="shared" si="53"/>
        <v>1478.28</v>
      </c>
      <c r="I2991" s="4">
        <v>40</v>
      </c>
      <c r="J2991" s="116">
        <f t="shared" si="51"/>
        <v>12.192</v>
      </c>
      <c r="N2991" s="17" t="s">
        <v>2635</v>
      </c>
      <c r="O2991" s="17" t="s">
        <v>2634</v>
      </c>
      <c r="U2991">
        <v>0</v>
      </c>
    </row>
    <row r="2992" spans="2:21">
      <c r="B2992" s="11">
        <v>35211</v>
      </c>
      <c r="D2992" s="4" t="s">
        <v>1129</v>
      </c>
      <c r="F2992" s="4" t="s">
        <v>527</v>
      </c>
      <c r="G2992" s="4">
        <v>4820</v>
      </c>
      <c r="H2992" s="130">
        <f t="shared" si="53"/>
        <v>1469.136</v>
      </c>
      <c r="I2992" s="4">
        <v>10</v>
      </c>
      <c r="J2992" s="116">
        <f t="shared" si="51"/>
        <v>3.048</v>
      </c>
      <c r="O2992" s="17" t="s">
        <v>2634</v>
      </c>
      <c r="U2992">
        <v>0</v>
      </c>
    </row>
    <row r="2993" spans="2:21">
      <c r="B2993" s="11">
        <v>35211</v>
      </c>
      <c r="D2993" s="4" t="s">
        <v>1129</v>
      </c>
      <c r="F2993" s="4" t="s">
        <v>1287</v>
      </c>
      <c r="G2993" s="4">
        <v>4770</v>
      </c>
      <c r="H2993" s="130">
        <f t="shared" si="53"/>
        <v>1453.8960000000002</v>
      </c>
      <c r="I2993" s="4">
        <v>40</v>
      </c>
      <c r="J2993" s="116">
        <f t="shared" si="51"/>
        <v>12.192</v>
      </c>
      <c r="K2993" s="6" t="s">
        <v>22</v>
      </c>
      <c r="O2993" s="17" t="s">
        <v>2634</v>
      </c>
      <c r="U2993">
        <v>0</v>
      </c>
    </row>
    <row r="2994" spans="2:21">
      <c r="B2994" s="11">
        <v>35211</v>
      </c>
      <c r="D2994" s="4" t="s">
        <v>1129</v>
      </c>
      <c r="F2994" s="4" t="s">
        <v>526</v>
      </c>
      <c r="G2994" s="4">
        <v>4830</v>
      </c>
      <c r="H2994" s="130">
        <f t="shared" si="53"/>
        <v>1472.184</v>
      </c>
      <c r="I2994" s="4">
        <v>40</v>
      </c>
      <c r="J2994" s="116">
        <f t="shared" si="51"/>
        <v>12.192</v>
      </c>
      <c r="K2994" s="6" t="s">
        <v>302</v>
      </c>
      <c r="O2994" s="17" t="s">
        <v>2634</v>
      </c>
      <c r="U2994">
        <v>0</v>
      </c>
    </row>
    <row r="2995" spans="2:21">
      <c r="B2995" s="11">
        <v>35212</v>
      </c>
      <c r="H2995" s="130"/>
      <c r="I2995" s="4">
        <v>25</v>
      </c>
      <c r="J2995" s="116">
        <f t="shared" si="51"/>
        <v>7.62</v>
      </c>
      <c r="N2995" s="17" t="s">
        <v>2636</v>
      </c>
      <c r="O2995" s="17" t="s">
        <v>3026</v>
      </c>
      <c r="U2995">
        <v>0</v>
      </c>
    </row>
    <row r="2996" spans="2:21">
      <c r="B2996" s="11">
        <v>35212</v>
      </c>
      <c r="H2996" s="130"/>
      <c r="I2996" s="4">
        <v>34</v>
      </c>
      <c r="J2996" s="116">
        <f t="shared" si="51"/>
        <v>10.363200000000001</v>
      </c>
      <c r="O2996" s="17" t="s">
        <v>3026</v>
      </c>
      <c r="U2996">
        <v>0</v>
      </c>
    </row>
    <row r="2997" spans="2:21">
      <c r="B2997" s="11">
        <v>35212</v>
      </c>
      <c r="F2997" s="4" t="s">
        <v>724</v>
      </c>
      <c r="H2997" s="130"/>
      <c r="I2997" s="4">
        <v>25</v>
      </c>
      <c r="J2997" s="116">
        <f t="shared" si="51"/>
        <v>7.62</v>
      </c>
      <c r="O2997" s="17" t="s">
        <v>3026</v>
      </c>
      <c r="U2997">
        <v>0</v>
      </c>
    </row>
    <row r="2998" spans="2:21">
      <c r="B2998" s="11">
        <v>35212</v>
      </c>
      <c r="F2998" s="4" t="s">
        <v>54</v>
      </c>
      <c r="H2998" s="130"/>
      <c r="I2998" s="4">
        <v>74</v>
      </c>
      <c r="J2998" s="116">
        <f t="shared" si="51"/>
        <v>22.555200000000003</v>
      </c>
      <c r="O2998" s="17" t="s">
        <v>3026</v>
      </c>
      <c r="U2998">
        <v>0</v>
      </c>
    </row>
    <row r="2999" spans="2:21">
      <c r="B2999" s="11">
        <v>35212</v>
      </c>
      <c r="H2999" s="130"/>
      <c r="I2999" s="4">
        <v>140</v>
      </c>
      <c r="J2999" s="116">
        <f t="shared" si="51"/>
        <v>42.672000000000004</v>
      </c>
      <c r="N2999" s="17" t="s">
        <v>2637</v>
      </c>
      <c r="O2999" s="17" t="s">
        <v>3026</v>
      </c>
      <c r="P2999" s="6" t="s">
        <v>2638</v>
      </c>
      <c r="U2999">
        <v>0</v>
      </c>
    </row>
    <row r="3000" spans="2:21">
      <c r="B3000" s="11">
        <v>35214</v>
      </c>
      <c r="F3000" s="4" t="s">
        <v>42</v>
      </c>
      <c r="G3000" s="4">
        <v>2550</v>
      </c>
      <c r="H3000" s="130">
        <f t="shared" si="53"/>
        <v>777.24</v>
      </c>
      <c r="I3000" s="4">
        <v>50</v>
      </c>
      <c r="J3000" s="116">
        <f t="shared" si="51"/>
        <v>15.24</v>
      </c>
      <c r="N3000" s="17" t="s">
        <v>2639</v>
      </c>
      <c r="O3000" s="17" t="s">
        <v>2815</v>
      </c>
      <c r="U3000">
        <v>0</v>
      </c>
    </row>
    <row r="3001" spans="2:21">
      <c r="B3001" s="11">
        <v>35217</v>
      </c>
      <c r="F3001" s="4" t="s">
        <v>525</v>
      </c>
      <c r="G3001" s="4">
        <v>5200</v>
      </c>
      <c r="H3001" s="130">
        <f t="shared" si="53"/>
        <v>1584.96</v>
      </c>
      <c r="I3001" s="4">
        <v>103</v>
      </c>
      <c r="J3001" s="116">
        <f t="shared" si="51"/>
        <v>31.394400000000001</v>
      </c>
      <c r="N3001" s="17" t="s">
        <v>2640</v>
      </c>
      <c r="O3001" s="17" t="s">
        <v>2914</v>
      </c>
      <c r="U3001">
        <v>0</v>
      </c>
    </row>
    <row r="3002" spans="2:21">
      <c r="B3002" s="11">
        <v>35217</v>
      </c>
      <c r="F3002" s="4" t="s">
        <v>1544</v>
      </c>
      <c r="G3002" s="4">
        <v>5150</v>
      </c>
      <c r="H3002" s="130">
        <f t="shared" si="53"/>
        <v>1569.72</v>
      </c>
      <c r="I3002" s="4">
        <v>35</v>
      </c>
      <c r="J3002" s="116">
        <f t="shared" si="51"/>
        <v>10.668000000000001</v>
      </c>
      <c r="O3002" s="17" t="s">
        <v>2914</v>
      </c>
      <c r="U3002">
        <v>0</v>
      </c>
    </row>
    <row r="3003" spans="2:21">
      <c r="B3003" s="11">
        <v>35218</v>
      </c>
      <c r="H3003" s="130"/>
      <c r="I3003" s="4">
        <v>55</v>
      </c>
      <c r="J3003" s="116">
        <f t="shared" si="51"/>
        <v>16.763999999999999</v>
      </c>
      <c r="N3003" s="17" t="s">
        <v>2641</v>
      </c>
      <c r="O3003" s="17" t="s">
        <v>3026</v>
      </c>
      <c r="U3003">
        <v>0</v>
      </c>
    </row>
    <row r="3004" spans="2:21">
      <c r="B3004" s="11">
        <v>35218</v>
      </c>
      <c r="H3004" s="130"/>
      <c r="I3004" s="4">
        <v>92</v>
      </c>
      <c r="J3004" s="116">
        <f t="shared" si="51"/>
        <v>28.041600000000003</v>
      </c>
      <c r="O3004" s="17" t="s">
        <v>3026</v>
      </c>
      <c r="P3004" s="6" t="s">
        <v>2642</v>
      </c>
      <c r="U3004">
        <v>0</v>
      </c>
    </row>
    <row r="3005" spans="2:21">
      <c r="B3005" s="11">
        <v>35219</v>
      </c>
      <c r="H3005" s="130"/>
      <c r="I3005" s="4">
        <v>47</v>
      </c>
      <c r="J3005" s="116">
        <f t="shared" si="51"/>
        <v>14.325600000000001</v>
      </c>
      <c r="N3005" s="17" t="s">
        <v>1936</v>
      </c>
      <c r="O3005" s="17" t="s">
        <v>1936</v>
      </c>
      <c r="P3005" s="6" t="s">
        <v>2643</v>
      </c>
      <c r="U3005">
        <v>0</v>
      </c>
    </row>
    <row r="3006" spans="2:21">
      <c r="B3006" s="11">
        <v>35222</v>
      </c>
      <c r="D3006" s="4" t="s">
        <v>2644</v>
      </c>
      <c r="F3006" s="4" t="s">
        <v>2645</v>
      </c>
      <c r="G3006" s="4">
        <v>4380</v>
      </c>
      <c r="H3006" s="130">
        <f t="shared" si="53"/>
        <v>1335.0240000000001</v>
      </c>
      <c r="I3006" s="4">
        <v>40</v>
      </c>
      <c r="J3006" s="116">
        <f t="shared" si="51"/>
        <v>12.192</v>
      </c>
      <c r="N3006" s="17" t="s">
        <v>2646</v>
      </c>
      <c r="O3006" s="17" t="s">
        <v>3027</v>
      </c>
      <c r="U3006">
        <v>0</v>
      </c>
    </row>
    <row r="3007" spans="2:21">
      <c r="B3007" s="11">
        <v>35224</v>
      </c>
      <c r="F3007" s="4" t="s">
        <v>548</v>
      </c>
      <c r="G3007" s="4">
        <v>4850</v>
      </c>
      <c r="H3007" s="130">
        <f t="shared" si="53"/>
        <v>1478.28</v>
      </c>
      <c r="I3007" s="4">
        <v>35</v>
      </c>
      <c r="J3007" s="116">
        <f t="shared" si="51"/>
        <v>10.668000000000001</v>
      </c>
      <c r="N3007" s="17" t="s">
        <v>2647</v>
      </c>
      <c r="O3007" s="17" t="s">
        <v>2196</v>
      </c>
      <c r="U3007">
        <v>0</v>
      </c>
    </row>
    <row r="3008" spans="2:21">
      <c r="B3008" s="11">
        <v>35225</v>
      </c>
      <c r="F3008" s="4" t="s">
        <v>1912</v>
      </c>
      <c r="G3008" s="4">
        <v>4000</v>
      </c>
      <c r="H3008" s="130">
        <f t="shared" si="53"/>
        <v>1219.2</v>
      </c>
      <c r="I3008" s="4">
        <v>95</v>
      </c>
      <c r="J3008" s="116">
        <f t="shared" si="51"/>
        <v>28.956000000000003</v>
      </c>
      <c r="O3008" s="17" t="s">
        <v>2196</v>
      </c>
      <c r="U3008">
        <v>0</v>
      </c>
    </row>
    <row r="3009" spans="1:21">
      <c r="B3009" s="11">
        <v>35225</v>
      </c>
      <c r="F3009" s="4" t="s">
        <v>1915</v>
      </c>
      <c r="G3009" s="4">
        <v>4280</v>
      </c>
      <c r="H3009" s="130">
        <f t="shared" si="53"/>
        <v>1304.5440000000001</v>
      </c>
      <c r="I3009" s="4">
        <v>35</v>
      </c>
      <c r="J3009" s="116">
        <f t="shared" si="51"/>
        <v>10.668000000000001</v>
      </c>
      <c r="K3009" s="6" t="s">
        <v>481</v>
      </c>
      <c r="O3009" s="17" t="s">
        <v>2196</v>
      </c>
      <c r="U3009">
        <v>0</v>
      </c>
    </row>
    <row r="3010" spans="1:21">
      <c r="B3010" s="11">
        <v>35225</v>
      </c>
      <c r="F3010" s="4" t="s">
        <v>2351</v>
      </c>
      <c r="G3010" s="4">
        <v>4050</v>
      </c>
      <c r="H3010" s="130">
        <f t="shared" si="53"/>
        <v>1234.44</v>
      </c>
      <c r="I3010" s="4">
        <v>50</v>
      </c>
      <c r="J3010" s="116">
        <f t="shared" si="51"/>
        <v>15.24</v>
      </c>
      <c r="O3010" s="17" t="s">
        <v>2196</v>
      </c>
      <c r="U3010">
        <v>0</v>
      </c>
    </row>
    <row r="3011" spans="1:21">
      <c r="B3011" s="11">
        <v>35235</v>
      </c>
      <c r="F3011" s="4" t="s">
        <v>708</v>
      </c>
      <c r="G3011" s="4">
        <v>2800</v>
      </c>
      <c r="H3011" s="130">
        <f t="shared" si="53"/>
        <v>853.44</v>
      </c>
      <c r="I3011" s="4">
        <v>71</v>
      </c>
      <c r="J3011" s="116">
        <f t="shared" si="51"/>
        <v>21.640800000000002</v>
      </c>
      <c r="N3011" s="17" t="s">
        <v>2648</v>
      </c>
      <c r="O3011" s="17" t="s">
        <v>2648</v>
      </c>
      <c r="U3011">
        <v>0</v>
      </c>
    </row>
    <row r="3012" spans="1:21">
      <c r="B3012" s="11">
        <v>35235</v>
      </c>
      <c r="F3012" s="4" t="s">
        <v>71</v>
      </c>
      <c r="G3012" s="4">
        <v>1760</v>
      </c>
      <c r="H3012" s="130">
        <f t="shared" si="53"/>
        <v>536.44799999999998</v>
      </c>
      <c r="I3012" s="4">
        <v>67</v>
      </c>
      <c r="J3012" s="116">
        <f t="shared" si="51"/>
        <v>20.421600000000002</v>
      </c>
      <c r="N3012" s="17" t="s">
        <v>2649</v>
      </c>
      <c r="O3012" s="17" t="s">
        <v>2648</v>
      </c>
      <c r="U3012">
        <v>0</v>
      </c>
    </row>
    <row r="3013" spans="1:21">
      <c r="B3013" s="11">
        <v>35235</v>
      </c>
      <c r="F3013" s="4" t="s">
        <v>786</v>
      </c>
      <c r="G3013" s="4">
        <v>2480</v>
      </c>
      <c r="H3013" s="130">
        <f t="shared" si="53"/>
        <v>755.904</v>
      </c>
      <c r="I3013" s="4">
        <v>69.5</v>
      </c>
      <c r="J3013" s="116">
        <f t="shared" si="51"/>
        <v>21.183600000000002</v>
      </c>
      <c r="O3013" s="17" t="s">
        <v>2648</v>
      </c>
      <c r="U3013">
        <v>0</v>
      </c>
    </row>
    <row r="3014" spans="1:21">
      <c r="B3014" s="11">
        <v>35238</v>
      </c>
      <c r="C3014" s="6" t="s">
        <v>2650</v>
      </c>
      <c r="D3014" s="4" t="s">
        <v>2652</v>
      </c>
      <c r="F3014" s="4" t="s">
        <v>558</v>
      </c>
      <c r="G3014" s="4">
        <v>3120</v>
      </c>
      <c r="H3014" s="130">
        <f t="shared" si="53"/>
        <v>950.976</v>
      </c>
      <c r="I3014" s="4">
        <v>43</v>
      </c>
      <c r="J3014" s="116">
        <f t="shared" si="51"/>
        <v>13.106400000000001</v>
      </c>
      <c r="N3014" s="17" t="s">
        <v>3028</v>
      </c>
      <c r="O3014" s="17" t="s">
        <v>3028</v>
      </c>
      <c r="P3014" s="6" t="s">
        <v>2651</v>
      </c>
      <c r="U3014">
        <v>0</v>
      </c>
    </row>
    <row r="3015" spans="1:21">
      <c r="B3015" s="11">
        <v>35241</v>
      </c>
      <c r="G3015" s="4">
        <v>3650</v>
      </c>
      <c r="H3015" s="130">
        <f t="shared" si="53"/>
        <v>1112.52</v>
      </c>
      <c r="I3015" s="4">
        <v>12</v>
      </c>
      <c r="J3015" s="116">
        <f t="shared" si="51"/>
        <v>3.6576000000000004</v>
      </c>
      <c r="U3015">
        <v>0</v>
      </c>
    </row>
    <row r="3016" spans="1:21" s="156" customFormat="1" ht="14">
      <c r="A3016" s="156" t="s">
        <v>2653</v>
      </c>
      <c r="B3016" s="157"/>
      <c r="C3016" s="157"/>
      <c r="D3016" s="158"/>
      <c r="E3016" s="158"/>
      <c r="F3016" s="158"/>
      <c r="G3016" s="158"/>
      <c r="H3016" s="161"/>
      <c r="I3016" s="158"/>
      <c r="J3016" s="160"/>
      <c r="K3016" s="157"/>
      <c r="L3016" s="157"/>
      <c r="M3016" s="159"/>
      <c r="N3016" s="159"/>
      <c r="O3016" s="159"/>
      <c r="P3016" s="157"/>
    </row>
    <row r="3017" spans="1:21">
      <c r="B3017" s="11">
        <v>35657</v>
      </c>
      <c r="G3017" s="4">
        <v>8525</v>
      </c>
      <c r="H3017" s="130">
        <f t="shared" si="53"/>
        <v>2598.42</v>
      </c>
      <c r="I3017" s="4">
        <v>80</v>
      </c>
      <c r="J3017" s="116">
        <f t="shared" si="51"/>
        <v>24.384</v>
      </c>
      <c r="N3017" s="17" t="s">
        <v>2654</v>
      </c>
      <c r="O3017" s="17" t="s">
        <v>3029</v>
      </c>
      <c r="P3017" s="6" t="s">
        <v>2655</v>
      </c>
      <c r="U3017">
        <v>0</v>
      </c>
    </row>
    <row r="3018" spans="1:21">
      <c r="B3018" s="11">
        <v>35657</v>
      </c>
      <c r="G3018" s="4">
        <v>8650</v>
      </c>
      <c r="H3018" s="130">
        <f t="shared" si="53"/>
        <v>2636.52</v>
      </c>
      <c r="I3018" s="4">
        <v>3.3</v>
      </c>
      <c r="J3018" s="116">
        <f t="shared" si="51"/>
        <v>1.0058400000000001</v>
      </c>
      <c r="O3018" s="17" t="s">
        <v>3029</v>
      </c>
      <c r="U3018">
        <v>0</v>
      </c>
    </row>
    <row r="3019" spans="1:21">
      <c r="B3019" s="11">
        <v>35659</v>
      </c>
      <c r="H3019" s="130"/>
      <c r="I3019" s="4">
        <v>12</v>
      </c>
      <c r="J3019" s="116">
        <f t="shared" si="51"/>
        <v>3.6576000000000004</v>
      </c>
      <c r="N3019" s="17" t="s">
        <v>2656</v>
      </c>
      <c r="O3019" s="17" t="s">
        <v>2725</v>
      </c>
      <c r="U3019">
        <v>0</v>
      </c>
    </row>
    <row r="3020" spans="1:21">
      <c r="B3020" s="11">
        <v>35659</v>
      </c>
      <c r="H3020" s="130"/>
      <c r="I3020" s="4">
        <v>25</v>
      </c>
      <c r="J3020" s="116">
        <f t="shared" si="51"/>
        <v>7.62</v>
      </c>
      <c r="O3020" s="17" t="s">
        <v>2725</v>
      </c>
      <c r="U3020">
        <v>0</v>
      </c>
    </row>
    <row r="3021" spans="1:21">
      <c r="B3021" s="11">
        <v>35661</v>
      </c>
      <c r="F3021" s="4" t="s">
        <v>71</v>
      </c>
      <c r="G3021" s="4">
        <v>7490</v>
      </c>
      <c r="H3021" s="130">
        <f t="shared" si="53"/>
        <v>2282.9520000000002</v>
      </c>
      <c r="I3021" s="4">
        <v>6.6</v>
      </c>
      <c r="J3021" s="116">
        <f t="shared" si="51"/>
        <v>2.0116800000000001</v>
      </c>
      <c r="K3021" s="6" t="s">
        <v>773</v>
      </c>
      <c r="N3021" s="17" t="s">
        <v>2657</v>
      </c>
      <c r="O3021" s="17" t="s">
        <v>2825</v>
      </c>
      <c r="P3021" s="6" t="s">
        <v>2658</v>
      </c>
      <c r="U3021">
        <v>0</v>
      </c>
    </row>
    <row r="3022" spans="1:21">
      <c r="B3022" s="11">
        <v>35664</v>
      </c>
      <c r="H3022" s="130"/>
      <c r="I3022" s="4">
        <v>13</v>
      </c>
      <c r="J3022" s="116">
        <f t="shared" si="51"/>
        <v>3.9624000000000001</v>
      </c>
      <c r="L3022" s="6">
        <v>35</v>
      </c>
      <c r="P3022" s="6" t="s">
        <v>2659</v>
      </c>
      <c r="Q3022">
        <v>2</v>
      </c>
      <c r="U3022">
        <v>0</v>
      </c>
    </row>
    <row r="3023" spans="1:21">
      <c r="B3023" s="11">
        <v>35667</v>
      </c>
      <c r="F3023" s="4" t="s">
        <v>561</v>
      </c>
      <c r="G3023" s="4">
        <v>8200</v>
      </c>
      <c r="H3023" s="130">
        <f t="shared" si="53"/>
        <v>2499.36</v>
      </c>
      <c r="I3023" s="4">
        <v>12</v>
      </c>
      <c r="J3023" s="116">
        <f t="shared" si="51"/>
        <v>3.6576000000000004</v>
      </c>
      <c r="N3023" s="17" t="s">
        <v>2660</v>
      </c>
      <c r="O3023" s="17" t="s">
        <v>1767</v>
      </c>
      <c r="U3023">
        <v>0</v>
      </c>
    </row>
    <row r="3024" spans="1:21">
      <c r="B3024" s="11">
        <v>35668</v>
      </c>
      <c r="G3024" s="4">
        <v>7800</v>
      </c>
      <c r="H3024" s="130">
        <f t="shared" si="53"/>
        <v>2377.44</v>
      </c>
      <c r="I3024" s="4">
        <v>13</v>
      </c>
      <c r="J3024" s="116">
        <f t="shared" si="51"/>
        <v>3.9624000000000001</v>
      </c>
      <c r="N3024" s="17" t="s">
        <v>2661</v>
      </c>
      <c r="P3024" s="6" t="s">
        <v>2662</v>
      </c>
      <c r="Q3024">
        <v>2</v>
      </c>
      <c r="U3024">
        <v>0</v>
      </c>
    </row>
    <row r="3025" spans="2:21">
      <c r="B3025" s="11">
        <v>35677</v>
      </c>
      <c r="F3025" s="4" t="s">
        <v>528</v>
      </c>
      <c r="G3025" s="4">
        <v>4000</v>
      </c>
      <c r="H3025" s="130">
        <f t="shared" si="53"/>
        <v>1219.2</v>
      </c>
      <c r="I3025" s="4">
        <v>20</v>
      </c>
      <c r="J3025" s="116">
        <f t="shared" si="51"/>
        <v>6.0960000000000001</v>
      </c>
      <c r="K3025" s="6" t="s">
        <v>163</v>
      </c>
      <c r="N3025" s="17" t="s">
        <v>2665</v>
      </c>
      <c r="O3025" s="17" t="s">
        <v>2665</v>
      </c>
      <c r="P3025" s="6" t="s">
        <v>2663</v>
      </c>
      <c r="U3025">
        <v>0</v>
      </c>
    </row>
    <row r="3026" spans="2:21">
      <c r="B3026" s="11">
        <v>35678</v>
      </c>
      <c r="F3026" s="4" t="s">
        <v>628</v>
      </c>
      <c r="G3026" s="4">
        <v>4640</v>
      </c>
      <c r="H3026" s="130">
        <f t="shared" si="53"/>
        <v>1414.2720000000002</v>
      </c>
      <c r="I3026" s="4">
        <v>6.6</v>
      </c>
      <c r="J3026" s="116">
        <f t="shared" si="51"/>
        <v>2.0116800000000001</v>
      </c>
      <c r="K3026" s="6" t="s">
        <v>961</v>
      </c>
      <c r="N3026" s="17" t="s">
        <v>2664</v>
      </c>
      <c r="O3026" s="17" t="s">
        <v>2664</v>
      </c>
      <c r="U3026">
        <v>0</v>
      </c>
    </row>
    <row r="3027" spans="2:21">
      <c r="B3027" s="11">
        <v>35678</v>
      </c>
      <c r="F3027" s="4" t="s">
        <v>689</v>
      </c>
      <c r="G3027" s="4">
        <v>4580</v>
      </c>
      <c r="H3027" s="130">
        <f t="shared" si="53"/>
        <v>1395.9840000000002</v>
      </c>
      <c r="I3027" s="4">
        <v>6.6</v>
      </c>
      <c r="J3027" s="116">
        <f t="shared" si="51"/>
        <v>2.0116800000000001</v>
      </c>
      <c r="K3027" s="6" t="s">
        <v>1432</v>
      </c>
      <c r="O3027" s="17" t="s">
        <v>2664</v>
      </c>
      <c r="U3027">
        <v>0</v>
      </c>
    </row>
    <row r="3028" spans="2:21">
      <c r="B3028" s="11">
        <v>35679</v>
      </c>
      <c r="F3028" s="4" t="s">
        <v>106</v>
      </c>
      <c r="G3028" s="4">
        <v>4620</v>
      </c>
      <c r="H3028" s="130">
        <f t="shared" si="53"/>
        <v>1408.1760000000002</v>
      </c>
      <c r="I3028" s="4">
        <v>62</v>
      </c>
      <c r="J3028" s="116">
        <f t="shared" si="51"/>
        <v>18.897600000000001</v>
      </c>
      <c r="N3028" s="17" t="s">
        <v>2666</v>
      </c>
      <c r="O3028" s="17" t="s">
        <v>2984</v>
      </c>
      <c r="U3028">
        <v>0</v>
      </c>
    </row>
    <row r="3029" spans="2:21">
      <c r="B3029" s="11">
        <v>35687</v>
      </c>
      <c r="G3029" s="4">
        <v>6600</v>
      </c>
      <c r="H3029" s="130">
        <f t="shared" si="53"/>
        <v>2011.68</v>
      </c>
      <c r="I3029" s="4">
        <v>25</v>
      </c>
      <c r="J3029" s="116">
        <f t="shared" si="51"/>
        <v>7.62</v>
      </c>
      <c r="K3029" s="6" t="s">
        <v>567</v>
      </c>
      <c r="N3029" s="17" t="s">
        <v>2667</v>
      </c>
      <c r="U3029">
        <v>0</v>
      </c>
    </row>
    <row r="3030" spans="2:21">
      <c r="B3030" s="11">
        <v>35698</v>
      </c>
      <c r="C3030" s="6" t="s">
        <v>2668</v>
      </c>
      <c r="F3030" s="4" t="s">
        <v>708</v>
      </c>
      <c r="G3030" s="4">
        <v>4250</v>
      </c>
      <c r="H3030" s="130">
        <f t="shared" si="53"/>
        <v>1295.4000000000001</v>
      </c>
      <c r="I3030" s="4">
        <v>25</v>
      </c>
      <c r="J3030" s="116">
        <f t="shared" si="51"/>
        <v>7.62</v>
      </c>
      <c r="K3030" s="6" t="s">
        <v>875</v>
      </c>
      <c r="N3030" s="17" t="s">
        <v>2670</v>
      </c>
      <c r="O3030" s="17" t="s">
        <v>11</v>
      </c>
      <c r="P3030" s="6" t="s">
        <v>2669</v>
      </c>
      <c r="U3030">
        <v>0</v>
      </c>
    </row>
    <row r="3031" spans="2:21">
      <c r="B3031" s="11">
        <v>35698</v>
      </c>
      <c r="C3031" s="6" t="s">
        <v>2668</v>
      </c>
      <c r="F3031" s="4" t="s">
        <v>615</v>
      </c>
      <c r="G3031" s="4">
        <v>4200</v>
      </c>
      <c r="H3031" s="130">
        <f t="shared" si="53"/>
        <v>1280.1600000000001</v>
      </c>
      <c r="I3031" s="4">
        <v>18</v>
      </c>
      <c r="J3031" s="116">
        <f t="shared" si="51"/>
        <v>5.4864000000000006</v>
      </c>
      <c r="O3031" s="17" t="s">
        <v>11</v>
      </c>
      <c r="U3031">
        <v>0</v>
      </c>
    </row>
    <row r="3032" spans="2:21">
      <c r="B3032" s="11">
        <v>35698</v>
      </c>
      <c r="C3032" s="6" t="s">
        <v>2668</v>
      </c>
      <c r="F3032" s="4" t="s">
        <v>552</v>
      </c>
      <c r="G3032" s="4">
        <v>3880</v>
      </c>
      <c r="H3032" s="130">
        <f t="shared" si="53"/>
        <v>1182.624</v>
      </c>
      <c r="I3032" s="4">
        <v>1.5</v>
      </c>
      <c r="J3032" s="116">
        <f t="shared" si="51"/>
        <v>0.45720000000000005</v>
      </c>
      <c r="K3032" s="6" t="s">
        <v>163</v>
      </c>
      <c r="O3032" s="17" t="s">
        <v>11</v>
      </c>
      <c r="U3032">
        <v>0</v>
      </c>
    </row>
    <row r="3033" spans="2:21">
      <c r="B3033" s="11">
        <v>35702</v>
      </c>
      <c r="C3033" s="6" t="s">
        <v>2673</v>
      </c>
      <c r="F3033" s="4" t="s">
        <v>1358</v>
      </c>
      <c r="G3033" s="4">
        <v>7800</v>
      </c>
      <c r="H3033" s="130">
        <f t="shared" si="53"/>
        <v>2377.44</v>
      </c>
      <c r="I3033" s="4">
        <v>59</v>
      </c>
      <c r="J3033" s="116">
        <f t="shared" si="51"/>
        <v>17.9832</v>
      </c>
      <c r="N3033" s="17" t="s">
        <v>2671</v>
      </c>
      <c r="O3033" s="17" t="s">
        <v>2907</v>
      </c>
      <c r="P3033" s="6" t="s">
        <v>2672</v>
      </c>
      <c r="U3033">
        <v>0</v>
      </c>
    </row>
    <row r="3034" spans="2:21">
      <c r="B3034" s="11">
        <v>35703</v>
      </c>
      <c r="F3034" s="4" t="s">
        <v>522</v>
      </c>
      <c r="G3034" s="4">
        <v>5850</v>
      </c>
      <c r="H3034" s="130">
        <f t="shared" si="53"/>
        <v>1783.0800000000002</v>
      </c>
      <c r="I3034" s="4">
        <v>6</v>
      </c>
      <c r="J3034" s="116">
        <f t="shared" si="51"/>
        <v>1.8288000000000002</v>
      </c>
      <c r="K3034" s="6" t="s">
        <v>171</v>
      </c>
      <c r="N3034" s="17" t="s">
        <v>2674</v>
      </c>
      <c r="O3034" s="17" t="s">
        <v>1573</v>
      </c>
      <c r="U3034">
        <v>0</v>
      </c>
    </row>
    <row r="3035" spans="2:21">
      <c r="B3035" s="11">
        <v>35703</v>
      </c>
      <c r="F3035" s="4" t="s">
        <v>1638</v>
      </c>
      <c r="G3035" s="4">
        <v>5800</v>
      </c>
      <c r="H3035" s="130">
        <f t="shared" si="53"/>
        <v>1767.8400000000001</v>
      </c>
      <c r="I3035" s="4">
        <v>8</v>
      </c>
      <c r="J3035" s="116">
        <f t="shared" si="51"/>
        <v>2.4384000000000001</v>
      </c>
      <c r="O3035" s="17" t="s">
        <v>1573</v>
      </c>
      <c r="U3035">
        <v>0</v>
      </c>
    </row>
    <row r="3036" spans="2:21">
      <c r="B3036" s="11">
        <v>35707</v>
      </c>
      <c r="F3036" s="4" t="s">
        <v>532</v>
      </c>
      <c r="G3036" s="4">
        <v>6700</v>
      </c>
      <c r="H3036" s="130">
        <f t="shared" si="53"/>
        <v>2042.16</v>
      </c>
      <c r="I3036" s="4">
        <v>3.3</v>
      </c>
      <c r="J3036" s="116">
        <f t="shared" si="51"/>
        <v>1.0058400000000001</v>
      </c>
      <c r="K3036" s="6" t="s">
        <v>241</v>
      </c>
      <c r="N3036" s="17" t="s">
        <v>2675</v>
      </c>
      <c r="O3036" s="17" t="s">
        <v>1573</v>
      </c>
      <c r="P3036" s="6" t="s">
        <v>2378</v>
      </c>
      <c r="U3036">
        <v>0</v>
      </c>
    </row>
    <row r="3037" spans="2:21">
      <c r="B3037" s="11">
        <v>35707</v>
      </c>
      <c r="F3037" s="4" t="s">
        <v>1639</v>
      </c>
      <c r="G3037" s="4">
        <v>6350</v>
      </c>
      <c r="H3037" s="130">
        <f t="shared" si="53"/>
        <v>1935.48</v>
      </c>
      <c r="I3037" s="4">
        <v>10</v>
      </c>
      <c r="J3037" s="116">
        <f t="shared" si="51"/>
        <v>3.048</v>
      </c>
      <c r="O3037" s="17" t="s">
        <v>1573</v>
      </c>
      <c r="P3037" s="6" t="s">
        <v>2378</v>
      </c>
      <c r="U3037">
        <v>0</v>
      </c>
    </row>
    <row r="3038" spans="2:21">
      <c r="B3038" s="11">
        <v>35707</v>
      </c>
      <c r="F3038" s="4" t="s">
        <v>533</v>
      </c>
      <c r="G3038" s="4">
        <v>6400</v>
      </c>
      <c r="H3038" s="130">
        <f t="shared" si="53"/>
        <v>1950.72</v>
      </c>
      <c r="I3038" s="4">
        <v>25</v>
      </c>
      <c r="J3038" s="116">
        <f t="shared" si="51"/>
        <v>7.62</v>
      </c>
      <c r="K3038" s="6" t="s">
        <v>241</v>
      </c>
      <c r="O3038" s="17" t="s">
        <v>1573</v>
      </c>
      <c r="P3038" s="6" t="s">
        <v>2378</v>
      </c>
      <c r="U3038">
        <v>0</v>
      </c>
    </row>
    <row r="3039" spans="2:21">
      <c r="B3039" s="11">
        <v>35707</v>
      </c>
      <c r="F3039" s="4" t="s">
        <v>1369</v>
      </c>
      <c r="G3039" s="4">
        <v>5800</v>
      </c>
      <c r="H3039" s="130">
        <f t="shared" si="53"/>
        <v>1767.8400000000001</v>
      </c>
      <c r="I3039" s="4">
        <v>25</v>
      </c>
      <c r="J3039" s="116">
        <f t="shared" si="51"/>
        <v>7.62</v>
      </c>
      <c r="K3039" s="6" t="s">
        <v>129</v>
      </c>
      <c r="O3039" s="17" t="s">
        <v>1573</v>
      </c>
      <c r="P3039" s="6" t="s">
        <v>2378</v>
      </c>
      <c r="U3039">
        <v>0</v>
      </c>
    </row>
    <row r="3040" spans="2:21">
      <c r="B3040" s="11">
        <v>35710</v>
      </c>
      <c r="G3040" s="4">
        <v>8480</v>
      </c>
      <c r="H3040" s="130">
        <f t="shared" si="53"/>
        <v>2584.7040000000002</v>
      </c>
      <c r="I3040" s="4">
        <v>35</v>
      </c>
      <c r="J3040" s="116">
        <f t="shared" si="51"/>
        <v>10.668000000000001</v>
      </c>
      <c r="K3040" s="6" t="s">
        <v>2676</v>
      </c>
      <c r="N3040" s="17" t="s">
        <v>2677</v>
      </c>
      <c r="O3040" s="17" t="s">
        <v>3030</v>
      </c>
      <c r="P3040" s="6" t="s">
        <v>2678</v>
      </c>
      <c r="U3040">
        <v>1</v>
      </c>
    </row>
    <row r="3041" spans="2:21">
      <c r="B3041" s="11">
        <v>35910</v>
      </c>
      <c r="H3041" s="130"/>
      <c r="I3041" s="4">
        <v>26.3</v>
      </c>
      <c r="J3041" s="116">
        <f t="shared" si="51"/>
        <v>8.0162399999999998</v>
      </c>
      <c r="K3041" s="6" t="s">
        <v>204</v>
      </c>
      <c r="N3041" s="17" t="s">
        <v>2679</v>
      </c>
      <c r="U3041">
        <v>0</v>
      </c>
    </row>
    <row r="3042" spans="2:21">
      <c r="B3042" s="11">
        <v>35914</v>
      </c>
      <c r="F3042" s="4" t="s">
        <v>708</v>
      </c>
      <c r="G3042" s="4">
        <v>4700</v>
      </c>
      <c r="H3042" s="130">
        <f t="shared" si="53"/>
        <v>1432.5600000000002</v>
      </c>
      <c r="I3042" s="4">
        <v>13.2</v>
      </c>
      <c r="J3042" s="116">
        <f t="shared" si="51"/>
        <v>4.0233600000000003</v>
      </c>
      <c r="K3042" s="6" t="s">
        <v>241</v>
      </c>
      <c r="N3042" s="17" t="s">
        <v>2680</v>
      </c>
      <c r="O3042" s="17" t="s">
        <v>3031</v>
      </c>
      <c r="U3042">
        <v>0</v>
      </c>
    </row>
    <row r="3043" spans="2:21">
      <c r="B3043" s="11">
        <v>35914</v>
      </c>
      <c r="F3043" s="4" t="s">
        <v>615</v>
      </c>
      <c r="G3043" s="4">
        <v>4040</v>
      </c>
      <c r="H3043" s="130">
        <f t="shared" si="53"/>
        <v>1231.3920000000001</v>
      </c>
      <c r="I3043" s="4">
        <v>38</v>
      </c>
      <c r="J3043" s="116">
        <f t="shared" si="51"/>
        <v>11.5824</v>
      </c>
      <c r="K3043" s="6" t="s">
        <v>270</v>
      </c>
      <c r="O3043" s="17" t="s">
        <v>3031</v>
      </c>
      <c r="P3043" s="6" t="s">
        <v>2681</v>
      </c>
      <c r="S3043">
        <v>3</v>
      </c>
      <c r="U3043">
        <v>0</v>
      </c>
    </row>
    <row r="3044" spans="2:21">
      <c r="B3044" s="11">
        <v>35914</v>
      </c>
      <c r="F3044" s="4" t="s">
        <v>71</v>
      </c>
      <c r="G3044" s="4">
        <v>3750</v>
      </c>
      <c r="H3044" s="130">
        <f t="shared" si="53"/>
        <v>1143</v>
      </c>
      <c r="I3044" s="4">
        <v>23</v>
      </c>
      <c r="J3044" s="116">
        <f t="shared" si="51"/>
        <v>7.0104000000000006</v>
      </c>
      <c r="K3044" s="6" t="s">
        <v>171</v>
      </c>
      <c r="O3044" s="17" t="s">
        <v>3031</v>
      </c>
      <c r="P3044" s="6" t="s">
        <v>2682</v>
      </c>
      <c r="R3044">
        <v>1</v>
      </c>
      <c r="U3044">
        <v>0</v>
      </c>
    </row>
    <row r="3045" spans="2:21">
      <c r="B3045" s="11">
        <v>35916</v>
      </c>
      <c r="F3045" s="4" t="s">
        <v>528</v>
      </c>
      <c r="G3045" s="4">
        <v>4160</v>
      </c>
      <c r="H3045" s="130">
        <f t="shared" si="53"/>
        <v>1267.9680000000001</v>
      </c>
      <c r="I3045" s="4">
        <v>8.3000000000000007</v>
      </c>
      <c r="J3045" s="116">
        <f t="shared" si="51"/>
        <v>2.5298400000000005</v>
      </c>
      <c r="K3045" s="6" t="s">
        <v>62</v>
      </c>
      <c r="N3045" s="17" t="s">
        <v>2683</v>
      </c>
      <c r="O3045" s="17" t="s">
        <v>2791</v>
      </c>
      <c r="U3045">
        <v>0</v>
      </c>
    </row>
    <row r="3046" spans="2:21">
      <c r="B3046" s="11">
        <v>35917</v>
      </c>
      <c r="F3046" s="4" t="s">
        <v>528</v>
      </c>
      <c r="G3046" s="4">
        <v>4100</v>
      </c>
      <c r="H3046" s="130">
        <f t="shared" si="53"/>
        <v>1249.68</v>
      </c>
      <c r="I3046" s="4">
        <v>9.9</v>
      </c>
      <c r="J3046" s="116">
        <f t="shared" si="51"/>
        <v>3.0175200000000002</v>
      </c>
      <c r="N3046" s="17" t="s">
        <v>2684</v>
      </c>
      <c r="O3046" s="17" t="s">
        <v>2791</v>
      </c>
      <c r="U3046">
        <v>0</v>
      </c>
    </row>
    <row r="3047" spans="2:21">
      <c r="B3047" s="11">
        <v>35917</v>
      </c>
      <c r="F3047" s="4" t="s">
        <v>724</v>
      </c>
      <c r="G3047" s="4">
        <v>3800</v>
      </c>
      <c r="H3047" s="130">
        <f t="shared" si="53"/>
        <v>1158.24</v>
      </c>
      <c r="I3047" s="4">
        <v>9.9</v>
      </c>
      <c r="J3047" s="116">
        <f t="shared" si="51"/>
        <v>3.0175200000000002</v>
      </c>
      <c r="K3047" s="6" t="s">
        <v>112</v>
      </c>
      <c r="O3047" s="17" t="s">
        <v>2791</v>
      </c>
      <c r="P3047" s="6" t="s">
        <v>2685</v>
      </c>
      <c r="S3047">
        <v>3</v>
      </c>
      <c r="U3047">
        <v>0</v>
      </c>
    </row>
    <row r="3048" spans="2:21">
      <c r="B3048" s="11">
        <v>35917</v>
      </c>
      <c r="F3048" s="4" t="s">
        <v>556</v>
      </c>
      <c r="G3048" s="4">
        <v>3650</v>
      </c>
      <c r="H3048" s="130">
        <f t="shared" si="53"/>
        <v>1112.52</v>
      </c>
      <c r="I3048" s="4">
        <v>6.6</v>
      </c>
      <c r="J3048" s="116">
        <f t="shared" si="51"/>
        <v>2.0116800000000001</v>
      </c>
      <c r="K3048" s="6" t="s">
        <v>123</v>
      </c>
      <c r="O3048" s="17" t="s">
        <v>2791</v>
      </c>
      <c r="P3048" s="6" t="s">
        <v>2685</v>
      </c>
      <c r="S3048">
        <v>3</v>
      </c>
      <c r="U3048">
        <v>0</v>
      </c>
    </row>
    <row r="3049" spans="2:21">
      <c r="B3049" s="11">
        <v>35917</v>
      </c>
      <c r="F3049" s="4" t="s">
        <v>558</v>
      </c>
      <c r="G3049" s="4">
        <v>4100</v>
      </c>
      <c r="H3049" s="130">
        <f t="shared" si="53"/>
        <v>1249.68</v>
      </c>
      <c r="I3049" s="4">
        <v>9.9</v>
      </c>
      <c r="J3049" s="116">
        <f t="shared" si="51"/>
        <v>3.0175200000000002</v>
      </c>
      <c r="O3049" s="17" t="s">
        <v>2791</v>
      </c>
      <c r="U3049">
        <v>0</v>
      </c>
    </row>
    <row r="3050" spans="2:21">
      <c r="B3050" s="11">
        <v>35919</v>
      </c>
      <c r="F3050" s="4" t="s">
        <v>628</v>
      </c>
      <c r="G3050" s="4">
        <v>3800</v>
      </c>
      <c r="H3050" s="130">
        <f t="shared" si="53"/>
        <v>1158.24</v>
      </c>
      <c r="I3050" s="4">
        <v>6.6</v>
      </c>
      <c r="J3050" s="116">
        <f t="shared" si="51"/>
        <v>2.0116800000000001</v>
      </c>
      <c r="K3050" s="6" t="s">
        <v>241</v>
      </c>
      <c r="U3050">
        <v>0</v>
      </c>
    </row>
    <row r="3051" spans="2:21">
      <c r="B3051" s="11">
        <v>35919</v>
      </c>
      <c r="F3051" s="4" t="s">
        <v>561</v>
      </c>
      <c r="G3051" s="4">
        <v>3830</v>
      </c>
      <c r="H3051" s="130">
        <f t="shared" si="53"/>
        <v>1167.384</v>
      </c>
      <c r="I3051" s="4">
        <v>20</v>
      </c>
      <c r="J3051" s="116">
        <f t="shared" si="51"/>
        <v>6.0960000000000001</v>
      </c>
      <c r="P3051" s="6" t="s">
        <v>1262</v>
      </c>
      <c r="R3051">
        <v>4</v>
      </c>
      <c r="U3051">
        <v>0</v>
      </c>
    </row>
    <row r="3052" spans="2:21">
      <c r="B3052" s="11">
        <v>35919</v>
      </c>
      <c r="F3052" s="4" t="s">
        <v>689</v>
      </c>
      <c r="G3052" s="4">
        <v>4450</v>
      </c>
      <c r="H3052" s="130">
        <f t="shared" si="53"/>
        <v>1356.3600000000001</v>
      </c>
      <c r="I3052" s="4">
        <v>30</v>
      </c>
      <c r="J3052" s="116">
        <f t="shared" si="51"/>
        <v>9.1440000000000001</v>
      </c>
      <c r="U3052">
        <v>0</v>
      </c>
    </row>
    <row r="3053" spans="2:21">
      <c r="B3053" s="11">
        <v>35922</v>
      </c>
      <c r="G3053" s="4">
        <v>3100</v>
      </c>
      <c r="H3053" s="130">
        <f t="shared" si="53"/>
        <v>944.88</v>
      </c>
      <c r="I3053" s="4">
        <v>16.5</v>
      </c>
      <c r="J3053" s="116">
        <f t="shared" si="51"/>
        <v>5.0292000000000003</v>
      </c>
      <c r="N3053" s="17" t="s">
        <v>2686</v>
      </c>
      <c r="O3053" s="17" t="s">
        <v>3032</v>
      </c>
      <c r="U3053">
        <v>0</v>
      </c>
    </row>
    <row r="3054" spans="2:21">
      <c r="B3054" s="11">
        <v>35925</v>
      </c>
      <c r="D3054" s="4" t="s">
        <v>2687</v>
      </c>
      <c r="F3054" s="4" t="s">
        <v>263</v>
      </c>
      <c r="G3054" s="4">
        <v>4700</v>
      </c>
      <c r="H3054" s="130">
        <f t="shared" si="53"/>
        <v>1432.5600000000002</v>
      </c>
      <c r="I3054" s="4">
        <v>9.9</v>
      </c>
      <c r="J3054" s="116">
        <f t="shared" si="51"/>
        <v>3.0175200000000002</v>
      </c>
      <c r="K3054" s="6" t="s">
        <v>123</v>
      </c>
      <c r="N3054" s="17" t="s">
        <v>611</v>
      </c>
      <c r="O3054" s="17" t="s">
        <v>611</v>
      </c>
      <c r="U3054">
        <v>0</v>
      </c>
    </row>
    <row r="3055" spans="2:21">
      <c r="B3055" s="11">
        <v>35925</v>
      </c>
      <c r="D3055" s="4" t="s">
        <v>2687</v>
      </c>
      <c r="F3055" s="4" t="s">
        <v>54</v>
      </c>
      <c r="G3055" s="4">
        <v>4400</v>
      </c>
      <c r="H3055" s="130">
        <f t="shared" si="53"/>
        <v>1341.1200000000001</v>
      </c>
      <c r="I3055" s="4">
        <v>11</v>
      </c>
      <c r="J3055" s="116">
        <f t="shared" si="51"/>
        <v>3.3528000000000002</v>
      </c>
      <c r="K3055" s="6" t="s">
        <v>36</v>
      </c>
      <c r="O3055" s="17" t="s">
        <v>611</v>
      </c>
      <c r="U3055">
        <v>0</v>
      </c>
    </row>
    <row r="3056" spans="2:21">
      <c r="B3056" s="11">
        <v>35925</v>
      </c>
      <c r="D3056" s="4" t="s">
        <v>2687</v>
      </c>
      <c r="F3056" s="4" t="s">
        <v>616</v>
      </c>
      <c r="G3056" s="4">
        <v>4100</v>
      </c>
      <c r="H3056" s="130">
        <f t="shared" si="53"/>
        <v>1249.68</v>
      </c>
      <c r="I3056" s="4">
        <v>10</v>
      </c>
      <c r="J3056" s="116">
        <f t="shared" si="51"/>
        <v>3.048</v>
      </c>
      <c r="O3056" s="17" t="s">
        <v>611</v>
      </c>
      <c r="U3056">
        <v>0</v>
      </c>
    </row>
    <row r="3057" spans="2:21">
      <c r="B3057" s="11">
        <v>35925</v>
      </c>
      <c r="D3057" s="4" t="s">
        <v>2687</v>
      </c>
      <c r="F3057" s="4" t="s">
        <v>989</v>
      </c>
      <c r="G3057" s="4">
        <v>4560</v>
      </c>
      <c r="H3057" s="130">
        <f t="shared" si="53"/>
        <v>1389.8880000000001</v>
      </c>
      <c r="I3057" s="4">
        <v>27</v>
      </c>
      <c r="J3057" s="116">
        <f t="shared" si="51"/>
        <v>8.2295999999999996</v>
      </c>
      <c r="O3057" s="17" t="s">
        <v>611</v>
      </c>
      <c r="P3057" s="6" t="s">
        <v>2688</v>
      </c>
      <c r="S3057">
        <v>4</v>
      </c>
      <c r="U3057">
        <v>0</v>
      </c>
    </row>
    <row r="3058" spans="2:21">
      <c r="B3058" s="11">
        <v>35925</v>
      </c>
      <c r="D3058" s="4" t="s">
        <v>2687</v>
      </c>
      <c r="F3058" s="4" t="s">
        <v>851</v>
      </c>
      <c r="G3058" s="4">
        <v>4740</v>
      </c>
      <c r="H3058" s="130">
        <f t="shared" si="53"/>
        <v>1444.7520000000002</v>
      </c>
      <c r="I3058" s="4">
        <v>13</v>
      </c>
      <c r="J3058" s="116">
        <f t="shared" si="51"/>
        <v>3.9624000000000001</v>
      </c>
      <c r="O3058" s="17" t="s">
        <v>611</v>
      </c>
      <c r="U3058">
        <v>0</v>
      </c>
    </row>
    <row r="3059" spans="2:21">
      <c r="B3059" s="11">
        <v>35926</v>
      </c>
      <c r="D3059" s="4" t="s">
        <v>2689</v>
      </c>
      <c r="F3059" s="4" t="s">
        <v>910</v>
      </c>
      <c r="G3059" s="4">
        <v>4250</v>
      </c>
      <c r="H3059" s="130">
        <f t="shared" si="53"/>
        <v>1295.4000000000001</v>
      </c>
      <c r="I3059" s="4">
        <v>8.1999999999999993</v>
      </c>
      <c r="J3059" s="116">
        <f t="shared" si="51"/>
        <v>2.4993599999999998</v>
      </c>
      <c r="N3059" s="17" t="s">
        <v>611</v>
      </c>
      <c r="O3059" s="17" t="s">
        <v>611</v>
      </c>
      <c r="U3059">
        <v>0</v>
      </c>
    </row>
    <row r="3060" spans="2:21">
      <c r="B3060" s="11">
        <v>35926</v>
      </c>
      <c r="D3060" s="4" t="s">
        <v>2689</v>
      </c>
      <c r="F3060" s="4" t="s">
        <v>299</v>
      </c>
      <c r="G3060" s="4">
        <v>4260</v>
      </c>
      <c r="H3060" s="130">
        <f t="shared" si="53"/>
        <v>1298.4480000000001</v>
      </c>
      <c r="I3060" s="4">
        <v>40</v>
      </c>
      <c r="J3060" s="116">
        <f t="shared" si="51"/>
        <v>12.192</v>
      </c>
      <c r="O3060" s="17" t="s">
        <v>611</v>
      </c>
      <c r="P3060" s="6" t="s">
        <v>2690</v>
      </c>
      <c r="R3060">
        <v>1</v>
      </c>
      <c r="U3060">
        <v>0</v>
      </c>
    </row>
    <row r="3061" spans="2:21">
      <c r="B3061" s="11">
        <v>35927</v>
      </c>
      <c r="D3061" s="4">
        <v>3</v>
      </c>
      <c r="F3061" s="4" t="s">
        <v>106</v>
      </c>
      <c r="G3061" s="4">
        <v>3080</v>
      </c>
      <c r="H3061" s="130">
        <f t="shared" si="53"/>
        <v>938.78399999999999</v>
      </c>
      <c r="I3061" s="4">
        <v>42</v>
      </c>
      <c r="J3061" s="116">
        <f t="shared" si="51"/>
        <v>12.801600000000001</v>
      </c>
      <c r="N3061" s="17" t="s">
        <v>2691</v>
      </c>
      <c r="O3061" s="17" t="s">
        <v>2774</v>
      </c>
      <c r="U3061">
        <v>0</v>
      </c>
    </row>
    <row r="3062" spans="2:21">
      <c r="B3062" s="11">
        <v>35927</v>
      </c>
      <c r="D3062" s="4">
        <v>3</v>
      </c>
      <c r="F3062" s="4" t="s">
        <v>634</v>
      </c>
      <c r="H3062" s="130"/>
      <c r="I3062" s="4">
        <v>65</v>
      </c>
      <c r="J3062" s="116">
        <f t="shared" si="51"/>
        <v>19.812000000000001</v>
      </c>
      <c r="O3062" s="17" t="s">
        <v>2774</v>
      </c>
      <c r="P3062" s="6" t="s">
        <v>2692</v>
      </c>
      <c r="U3062">
        <v>0</v>
      </c>
    </row>
    <row r="3063" spans="2:21">
      <c r="B3063" s="11">
        <v>35927</v>
      </c>
      <c r="D3063" s="4">
        <v>3</v>
      </c>
      <c r="F3063" s="4" t="s">
        <v>634</v>
      </c>
      <c r="H3063" s="130"/>
      <c r="I3063" s="4">
        <v>77</v>
      </c>
      <c r="J3063" s="116">
        <f t="shared" si="51"/>
        <v>23.4696</v>
      </c>
      <c r="O3063" s="17" t="s">
        <v>2774</v>
      </c>
      <c r="P3063" s="6" t="s">
        <v>1832</v>
      </c>
      <c r="U3063">
        <v>0</v>
      </c>
    </row>
    <row r="3064" spans="2:21">
      <c r="B3064" s="11">
        <v>35927</v>
      </c>
      <c r="D3064" s="4">
        <v>3</v>
      </c>
      <c r="F3064" s="4" t="s">
        <v>109</v>
      </c>
      <c r="H3064" s="130"/>
      <c r="I3064" s="4">
        <v>35</v>
      </c>
      <c r="J3064" s="116">
        <f t="shared" si="51"/>
        <v>10.668000000000001</v>
      </c>
      <c r="O3064" s="17" t="s">
        <v>2774</v>
      </c>
      <c r="U3064">
        <v>0</v>
      </c>
    </row>
    <row r="3065" spans="2:21">
      <c r="B3065" s="11">
        <v>35927</v>
      </c>
      <c r="D3065" s="4">
        <v>3</v>
      </c>
      <c r="F3065" s="4" t="s">
        <v>570</v>
      </c>
      <c r="H3065" s="130"/>
      <c r="I3065" s="4">
        <v>60</v>
      </c>
      <c r="J3065" s="116">
        <f t="shared" si="51"/>
        <v>18.288</v>
      </c>
      <c r="O3065" s="17" t="s">
        <v>2774</v>
      </c>
      <c r="U3065">
        <v>0</v>
      </c>
    </row>
    <row r="3066" spans="2:21">
      <c r="B3066" s="11">
        <v>35927</v>
      </c>
      <c r="D3066" s="4">
        <v>3</v>
      </c>
      <c r="F3066" s="4" t="s">
        <v>701</v>
      </c>
      <c r="H3066" s="130"/>
      <c r="I3066" s="4">
        <v>55</v>
      </c>
      <c r="J3066" s="116">
        <f t="shared" si="51"/>
        <v>16.763999999999999</v>
      </c>
      <c r="O3066" s="17" t="s">
        <v>2774</v>
      </c>
      <c r="U3066">
        <v>0</v>
      </c>
    </row>
    <row r="3067" spans="2:21">
      <c r="B3067" s="11">
        <v>35928</v>
      </c>
      <c r="F3067" s="4" t="s">
        <v>953</v>
      </c>
      <c r="H3067" s="130"/>
      <c r="I3067" s="4">
        <v>25</v>
      </c>
      <c r="J3067" s="116">
        <f t="shared" si="51"/>
        <v>7.62</v>
      </c>
      <c r="K3067" s="6" t="s">
        <v>22</v>
      </c>
      <c r="N3067" s="17" t="s">
        <v>2693</v>
      </c>
      <c r="O3067" s="17" t="s">
        <v>3033</v>
      </c>
      <c r="P3067" s="6" t="s">
        <v>2694</v>
      </c>
      <c r="S3067">
        <v>4</v>
      </c>
      <c r="U3067">
        <v>0</v>
      </c>
    </row>
    <row r="3068" spans="2:21">
      <c r="B3068" s="11">
        <v>35928</v>
      </c>
      <c r="F3068" s="4" t="s">
        <v>169</v>
      </c>
      <c r="G3068" s="4">
        <v>4160</v>
      </c>
      <c r="H3068" s="130">
        <f t="shared" si="53"/>
        <v>1267.9680000000001</v>
      </c>
      <c r="I3068" s="4">
        <v>4.9000000000000004</v>
      </c>
      <c r="J3068" s="116">
        <f t="shared" si="51"/>
        <v>1.4935200000000002</v>
      </c>
      <c r="K3068" s="6" t="s">
        <v>204</v>
      </c>
      <c r="O3068" s="17" t="s">
        <v>3033</v>
      </c>
      <c r="P3068" s="6" t="s">
        <v>2695</v>
      </c>
      <c r="S3068">
        <v>3</v>
      </c>
      <c r="U3068">
        <v>0</v>
      </c>
    </row>
    <row r="3069" spans="2:21">
      <c r="B3069" s="11">
        <v>35930</v>
      </c>
      <c r="D3069" s="4" t="s">
        <v>2346</v>
      </c>
      <c r="F3069" s="4" t="s">
        <v>57</v>
      </c>
      <c r="G3069" s="4">
        <v>4490</v>
      </c>
      <c r="H3069" s="130">
        <f t="shared" si="53"/>
        <v>1368.5520000000001</v>
      </c>
      <c r="I3069" s="4">
        <v>21</v>
      </c>
      <c r="J3069" s="116">
        <f t="shared" si="51"/>
        <v>6.4008000000000003</v>
      </c>
      <c r="N3069" s="17" t="s">
        <v>2696</v>
      </c>
      <c r="O3069" s="17" t="s">
        <v>611</v>
      </c>
      <c r="U3069">
        <v>0</v>
      </c>
    </row>
    <row r="3070" spans="2:21">
      <c r="B3070" s="11">
        <v>35931</v>
      </c>
      <c r="D3070" s="4" t="s">
        <v>2346</v>
      </c>
      <c r="F3070" s="4" t="s">
        <v>917</v>
      </c>
      <c r="G3070" s="4">
        <v>4700</v>
      </c>
      <c r="H3070" s="130">
        <f t="shared" si="53"/>
        <v>1432.5600000000002</v>
      </c>
      <c r="I3070" s="4">
        <v>4.9000000000000004</v>
      </c>
      <c r="J3070" s="116">
        <f t="shared" si="51"/>
        <v>1.4935200000000002</v>
      </c>
      <c r="K3070" s="6" t="s">
        <v>171</v>
      </c>
      <c r="N3070" s="17" t="s">
        <v>611</v>
      </c>
      <c r="O3070" s="17" t="s">
        <v>611</v>
      </c>
      <c r="P3070" s="6" t="s">
        <v>2697</v>
      </c>
      <c r="S3070">
        <v>3</v>
      </c>
      <c r="U3070">
        <v>0</v>
      </c>
    </row>
    <row r="3071" spans="2:21">
      <c r="B3071" s="11">
        <v>35931</v>
      </c>
      <c r="D3071" s="4" t="s">
        <v>2346</v>
      </c>
      <c r="F3071" s="4" t="s">
        <v>923</v>
      </c>
      <c r="G3071" s="4">
        <v>4450</v>
      </c>
      <c r="H3071" s="130">
        <f t="shared" si="53"/>
        <v>1356.3600000000001</v>
      </c>
      <c r="I3071" s="4">
        <v>25</v>
      </c>
      <c r="J3071" s="116">
        <f t="shared" si="51"/>
        <v>7.62</v>
      </c>
      <c r="O3071" s="17" t="s">
        <v>611</v>
      </c>
      <c r="U3071">
        <v>0</v>
      </c>
    </row>
    <row r="3072" spans="2:21">
      <c r="B3072" s="11">
        <v>35931</v>
      </c>
      <c r="D3072" s="4" t="s">
        <v>2346</v>
      </c>
      <c r="F3072" s="4" t="s">
        <v>927</v>
      </c>
      <c r="G3072" s="4">
        <v>4240</v>
      </c>
      <c r="H3072" s="130">
        <f t="shared" si="53"/>
        <v>1292.3520000000001</v>
      </c>
      <c r="I3072" s="4">
        <v>25</v>
      </c>
      <c r="J3072" s="116">
        <f t="shared" si="51"/>
        <v>7.62</v>
      </c>
      <c r="O3072" s="17" t="s">
        <v>611</v>
      </c>
      <c r="U3072">
        <v>0</v>
      </c>
    </row>
    <row r="3073" spans="2:21">
      <c r="B3073" s="11">
        <v>35934</v>
      </c>
      <c r="D3073" s="4">
        <v>3</v>
      </c>
      <c r="G3073" s="4">
        <v>1</v>
      </c>
      <c r="H3073" s="130">
        <f t="shared" si="53"/>
        <v>0.30480000000000002</v>
      </c>
      <c r="I3073" s="4">
        <v>63</v>
      </c>
      <c r="J3073" s="116">
        <f t="shared" si="51"/>
        <v>19.202400000000001</v>
      </c>
      <c r="N3073" s="17" t="s">
        <v>421</v>
      </c>
      <c r="O3073" s="17" t="s">
        <v>2774</v>
      </c>
      <c r="U3073">
        <v>0</v>
      </c>
    </row>
    <row r="3074" spans="2:21">
      <c r="B3074" s="11">
        <v>35934</v>
      </c>
      <c r="D3074" s="4">
        <v>3</v>
      </c>
      <c r="F3074" s="4" t="s">
        <v>655</v>
      </c>
      <c r="G3074" s="4">
        <v>3680</v>
      </c>
      <c r="H3074" s="130">
        <f t="shared" si="53"/>
        <v>1121.664</v>
      </c>
      <c r="I3074" s="4">
        <v>25</v>
      </c>
      <c r="J3074" s="116">
        <f t="shared" si="51"/>
        <v>7.62</v>
      </c>
      <c r="K3074" s="6" t="s">
        <v>22</v>
      </c>
      <c r="O3074" s="17" t="s">
        <v>2774</v>
      </c>
      <c r="U3074">
        <v>0</v>
      </c>
    </row>
    <row r="3075" spans="2:21">
      <c r="B3075" s="11">
        <v>35934</v>
      </c>
      <c r="D3075" s="4">
        <v>3</v>
      </c>
      <c r="F3075" s="4" t="s">
        <v>658</v>
      </c>
      <c r="G3075" s="4">
        <v>3400</v>
      </c>
      <c r="H3075" s="130">
        <f t="shared" si="53"/>
        <v>1036.3200000000002</v>
      </c>
      <c r="I3075" s="4">
        <v>25</v>
      </c>
      <c r="J3075" s="116">
        <f t="shared" si="51"/>
        <v>7.62</v>
      </c>
      <c r="O3075" s="17" t="s">
        <v>2774</v>
      </c>
      <c r="P3075" s="6" t="s">
        <v>1005</v>
      </c>
      <c r="Q3075">
        <v>2</v>
      </c>
      <c r="U3075">
        <v>0</v>
      </c>
    </row>
    <row r="3076" spans="2:21">
      <c r="B3076" s="11">
        <v>35934</v>
      </c>
      <c r="D3076" s="4">
        <v>3</v>
      </c>
      <c r="F3076" s="4" t="s">
        <v>2698</v>
      </c>
      <c r="G3076" s="4">
        <v>3200</v>
      </c>
      <c r="H3076" s="130">
        <f t="shared" si="53"/>
        <v>975.36</v>
      </c>
      <c r="I3076" s="4">
        <v>15</v>
      </c>
      <c r="J3076" s="116">
        <f t="shared" si="51"/>
        <v>4.5720000000000001</v>
      </c>
      <c r="O3076" s="17" t="s">
        <v>2774</v>
      </c>
      <c r="U3076">
        <v>0</v>
      </c>
    </row>
    <row r="3077" spans="2:21">
      <c r="B3077" s="11">
        <v>35934</v>
      </c>
      <c r="D3077" s="4">
        <v>3</v>
      </c>
      <c r="F3077" s="4" t="s">
        <v>2699</v>
      </c>
      <c r="G3077" s="4">
        <v>3300</v>
      </c>
      <c r="H3077" s="130">
        <f t="shared" si="53"/>
        <v>1005.84</v>
      </c>
      <c r="I3077" s="4">
        <v>60</v>
      </c>
      <c r="J3077" s="116">
        <f t="shared" si="51"/>
        <v>18.288</v>
      </c>
      <c r="O3077" s="17" t="s">
        <v>2774</v>
      </c>
      <c r="U3077">
        <v>0</v>
      </c>
    </row>
    <row r="3078" spans="2:21">
      <c r="B3078" s="11">
        <v>35942</v>
      </c>
      <c r="G3078" s="4">
        <v>1</v>
      </c>
      <c r="H3078" s="130">
        <f t="shared" si="53"/>
        <v>0.30480000000000002</v>
      </c>
      <c r="I3078" s="4">
        <v>71</v>
      </c>
      <c r="J3078" s="116">
        <f t="shared" si="51"/>
        <v>21.640800000000002</v>
      </c>
      <c r="N3078" s="17" t="s">
        <v>2700</v>
      </c>
      <c r="O3078" s="17" t="s">
        <v>3034</v>
      </c>
      <c r="U3078">
        <v>0</v>
      </c>
    </row>
    <row r="3079" spans="2:21">
      <c r="B3079" s="11">
        <v>35945</v>
      </c>
      <c r="F3079" s="4" t="s">
        <v>577</v>
      </c>
      <c r="G3079" s="4">
        <v>3650</v>
      </c>
      <c r="H3079" s="130">
        <f t="shared" si="53"/>
        <v>1112.52</v>
      </c>
      <c r="I3079" s="4">
        <v>20</v>
      </c>
      <c r="J3079" s="116">
        <f t="shared" ref="J3079:J3334" si="54">I3079*0.3048</f>
        <v>6.0960000000000001</v>
      </c>
      <c r="K3079" s="6" t="s">
        <v>1672</v>
      </c>
      <c r="N3079" s="17" t="s">
        <v>2701</v>
      </c>
      <c r="O3079" s="17" t="s">
        <v>3032</v>
      </c>
      <c r="U3079">
        <v>0</v>
      </c>
    </row>
    <row r="3080" spans="2:21">
      <c r="B3080" s="11">
        <v>35945</v>
      </c>
      <c r="F3080" s="4" t="s">
        <v>1515</v>
      </c>
      <c r="G3080" s="4">
        <v>3750</v>
      </c>
      <c r="H3080" s="130">
        <f t="shared" si="53"/>
        <v>1143</v>
      </c>
      <c r="I3080" s="4">
        <v>10</v>
      </c>
      <c r="J3080" s="116">
        <f t="shared" si="54"/>
        <v>3.048</v>
      </c>
      <c r="O3080" s="17" t="s">
        <v>3032</v>
      </c>
      <c r="P3080" s="17" t="s">
        <v>2682</v>
      </c>
      <c r="R3080">
        <v>1</v>
      </c>
      <c r="U3080">
        <v>0</v>
      </c>
    </row>
    <row r="3081" spans="2:21">
      <c r="B3081" s="11">
        <v>35947</v>
      </c>
      <c r="F3081" s="4" t="s">
        <v>910</v>
      </c>
      <c r="G3081" s="4">
        <v>5600</v>
      </c>
      <c r="H3081" s="130">
        <f t="shared" si="53"/>
        <v>1706.88</v>
      </c>
      <c r="I3081" s="4">
        <v>30</v>
      </c>
      <c r="J3081" s="116">
        <f t="shared" si="54"/>
        <v>9.1440000000000001</v>
      </c>
      <c r="K3081" s="6" t="s">
        <v>645</v>
      </c>
      <c r="N3081" s="17" t="s">
        <v>2702</v>
      </c>
      <c r="O3081" s="17" t="s">
        <v>3035</v>
      </c>
      <c r="U3081">
        <v>0</v>
      </c>
    </row>
    <row r="3082" spans="2:21">
      <c r="B3082" s="11">
        <v>35948</v>
      </c>
      <c r="F3082" s="4" t="s">
        <v>57</v>
      </c>
      <c r="G3082" s="4">
        <v>5500</v>
      </c>
      <c r="H3082" s="130">
        <f t="shared" si="53"/>
        <v>1676.4</v>
      </c>
      <c r="I3082" s="4">
        <v>30</v>
      </c>
      <c r="J3082" s="116">
        <f t="shared" si="54"/>
        <v>9.1440000000000001</v>
      </c>
      <c r="U3082">
        <v>0</v>
      </c>
    </row>
    <row r="3083" spans="2:21">
      <c r="B3083" s="11">
        <v>35948</v>
      </c>
      <c r="F3083" s="4" t="s">
        <v>930</v>
      </c>
      <c r="G3083" s="4">
        <v>5900</v>
      </c>
      <c r="H3083" s="130">
        <f t="shared" si="53"/>
        <v>1798.3200000000002</v>
      </c>
      <c r="I3083" s="4">
        <v>30</v>
      </c>
      <c r="J3083" s="116">
        <f t="shared" si="54"/>
        <v>9.1440000000000001</v>
      </c>
      <c r="K3083" s="6" t="s">
        <v>123</v>
      </c>
      <c r="U3083">
        <v>0</v>
      </c>
    </row>
    <row r="3084" spans="2:21">
      <c r="B3084" s="11">
        <v>35948</v>
      </c>
      <c r="F3084" s="4" t="s">
        <v>273</v>
      </c>
      <c r="G3084" s="4">
        <v>6000</v>
      </c>
      <c r="H3084" s="130">
        <f t="shared" si="53"/>
        <v>1828.8000000000002</v>
      </c>
      <c r="I3084" s="4">
        <v>40</v>
      </c>
      <c r="J3084" s="116">
        <f t="shared" si="54"/>
        <v>12.192</v>
      </c>
      <c r="P3084" s="6" t="s">
        <v>776</v>
      </c>
      <c r="U3084">
        <v>0</v>
      </c>
    </row>
    <row r="3085" spans="2:21">
      <c r="B3085" s="11">
        <v>35955</v>
      </c>
      <c r="D3085" s="4">
        <v>32</v>
      </c>
      <c r="F3085" s="4" t="s">
        <v>1156</v>
      </c>
      <c r="G3085" s="4">
        <v>5640</v>
      </c>
      <c r="H3085" s="130">
        <f t="shared" si="53"/>
        <v>1719.0720000000001</v>
      </c>
      <c r="I3085" s="4">
        <v>30</v>
      </c>
      <c r="J3085" s="116">
        <f t="shared" si="54"/>
        <v>9.1440000000000001</v>
      </c>
      <c r="K3085" s="6" t="s">
        <v>22</v>
      </c>
      <c r="N3085" s="17" t="s">
        <v>2704</v>
      </c>
      <c r="O3085" s="17" t="s">
        <v>3036</v>
      </c>
      <c r="U3085">
        <v>0</v>
      </c>
    </row>
    <row r="3086" spans="2:21">
      <c r="B3086" s="11">
        <v>35958</v>
      </c>
      <c r="F3086" s="4" t="s">
        <v>952</v>
      </c>
      <c r="G3086" s="4">
        <v>5600</v>
      </c>
      <c r="H3086" s="130">
        <f t="shared" si="53"/>
        <v>1706.88</v>
      </c>
      <c r="I3086" s="4">
        <v>20</v>
      </c>
      <c r="J3086" s="116">
        <f t="shared" si="54"/>
        <v>6.0960000000000001</v>
      </c>
      <c r="K3086" s="6" t="s">
        <v>112</v>
      </c>
      <c r="N3086" s="17" t="s">
        <v>2705</v>
      </c>
      <c r="O3086" s="17" t="s">
        <v>3036</v>
      </c>
      <c r="U3086">
        <v>0</v>
      </c>
    </row>
    <row r="3087" spans="2:21">
      <c r="B3087" s="11">
        <v>35966</v>
      </c>
      <c r="D3087" s="4" t="s">
        <v>1667</v>
      </c>
      <c r="F3087" s="4" t="s">
        <v>733</v>
      </c>
      <c r="G3087" s="4">
        <v>3750</v>
      </c>
      <c r="H3087" s="130">
        <f t="shared" si="53"/>
        <v>1143</v>
      </c>
      <c r="I3087" s="4">
        <v>31</v>
      </c>
      <c r="J3087" s="116">
        <f t="shared" si="54"/>
        <v>9.4488000000000003</v>
      </c>
      <c r="K3087" s="6" t="s">
        <v>171</v>
      </c>
      <c r="N3087" s="17" t="s">
        <v>2706</v>
      </c>
      <c r="O3087" s="17" t="s">
        <v>3037</v>
      </c>
      <c r="U3087">
        <v>0</v>
      </c>
    </row>
    <row r="3088" spans="2:21">
      <c r="B3088" s="11">
        <v>35974</v>
      </c>
      <c r="F3088" s="4" t="s">
        <v>263</v>
      </c>
      <c r="G3088" s="4">
        <v>3800</v>
      </c>
      <c r="H3088" s="130">
        <f t="shared" si="53"/>
        <v>1158.24</v>
      </c>
      <c r="I3088" s="4">
        <v>15.5</v>
      </c>
      <c r="J3088" s="116">
        <f t="shared" si="54"/>
        <v>4.7244000000000002</v>
      </c>
      <c r="U3088">
        <v>0</v>
      </c>
    </row>
    <row r="3089" spans="2:21">
      <c r="B3089" s="11">
        <v>35974</v>
      </c>
      <c r="F3089" s="4" t="s">
        <v>54</v>
      </c>
      <c r="G3089" s="4">
        <v>3750</v>
      </c>
      <c r="H3089" s="130">
        <f t="shared" si="53"/>
        <v>1143</v>
      </c>
      <c r="I3089" s="4">
        <v>10</v>
      </c>
      <c r="J3089" s="116">
        <f t="shared" si="54"/>
        <v>3.048</v>
      </c>
      <c r="U3089">
        <v>0</v>
      </c>
    </row>
    <row r="3090" spans="2:21">
      <c r="B3090" s="11">
        <v>35974</v>
      </c>
      <c r="F3090" s="4" t="s">
        <v>989</v>
      </c>
      <c r="G3090" s="4">
        <v>3770</v>
      </c>
      <c r="H3090" s="130">
        <f t="shared" si="53"/>
        <v>1149.096</v>
      </c>
      <c r="I3090" s="4">
        <v>17</v>
      </c>
      <c r="J3090" s="116">
        <f t="shared" si="54"/>
        <v>5.1816000000000004</v>
      </c>
      <c r="K3090" s="6" t="s">
        <v>22</v>
      </c>
      <c r="U3090">
        <v>0</v>
      </c>
    </row>
    <row r="3091" spans="2:21">
      <c r="B3091" s="11">
        <v>35976</v>
      </c>
      <c r="C3091" s="6" t="s">
        <v>2711</v>
      </c>
      <c r="G3091" s="4">
        <v>6200</v>
      </c>
      <c r="H3091" s="130">
        <f t="shared" si="53"/>
        <v>1889.76</v>
      </c>
      <c r="I3091" s="4">
        <v>20</v>
      </c>
      <c r="J3091" s="116">
        <f t="shared" si="54"/>
        <v>6.0960000000000001</v>
      </c>
      <c r="K3091" s="6" t="s">
        <v>104</v>
      </c>
      <c r="N3091" s="17" t="s">
        <v>2710</v>
      </c>
      <c r="O3091" s="17" t="s">
        <v>2710</v>
      </c>
      <c r="U3091">
        <v>0</v>
      </c>
    </row>
    <row r="3092" spans="2:21">
      <c r="B3092" s="11">
        <v>35978</v>
      </c>
      <c r="C3092" s="6" t="s">
        <v>2709</v>
      </c>
      <c r="F3092" s="4" t="s">
        <v>2707</v>
      </c>
      <c r="H3092" s="130"/>
      <c r="I3092" s="4">
        <v>25</v>
      </c>
      <c r="J3092" s="116">
        <f t="shared" si="54"/>
        <v>7.62</v>
      </c>
      <c r="U3092">
        <v>0</v>
      </c>
    </row>
    <row r="3093" spans="2:21">
      <c r="B3093" s="11">
        <v>35978</v>
      </c>
      <c r="F3093" s="4" t="s">
        <v>2708</v>
      </c>
      <c r="G3093" s="4">
        <v>3720</v>
      </c>
      <c r="H3093" s="130">
        <f t="shared" si="53"/>
        <v>1133.856</v>
      </c>
      <c r="I3093" s="4">
        <v>7.5</v>
      </c>
      <c r="J3093" s="116">
        <f t="shared" si="54"/>
        <v>2.286</v>
      </c>
      <c r="K3093" s="6" t="s">
        <v>62</v>
      </c>
      <c r="U3093">
        <v>0</v>
      </c>
    </row>
    <row r="3094" spans="2:21">
      <c r="B3094" s="11">
        <v>35985</v>
      </c>
      <c r="F3094" s="4" t="s">
        <v>708</v>
      </c>
      <c r="G3094" s="4">
        <v>5480</v>
      </c>
      <c r="H3094" s="130">
        <f t="shared" si="53"/>
        <v>1670.3040000000001</v>
      </c>
      <c r="I3094" s="4">
        <v>35</v>
      </c>
      <c r="J3094" s="116">
        <f t="shared" si="54"/>
        <v>10.668000000000001</v>
      </c>
      <c r="K3094" s="6" t="s">
        <v>961</v>
      </c>
      <c r="N3094" s="17" t="s">
        <v>2712</v>
      </c>
      <c r="O3094" s="17" t="s">
        <v>2712</v>
      </c>
      <c r="U3094">
        <v>0</v>
      </c>
    </row>
    <row r="3095" spans="2:21">
      <c r="B3095" s="11">
        <v>35988</v>
      </c>
      <c r="F3095" s="4" t="s">
        <v>263</v>
      </c>
      <c r="G3095" s="4">
        <v>5800</v>
      </c>
      <c r="H3095" s="130">
        <f t="shared" si="53"/>
        <v>1767.8400000000001</v>
      </c>
      <c r="I3095" s="4">
        <v>30</v>
      </c>
      <c r="J3095" s="116">
        <f t="shared" si="54"/>
        <v>9.1440000000000001</v>
      </c>
      <c r="K3095" s="6" t="s">
        <v>45</v>
      </c>
      <c r="U3095">
        <v>0</v>
      </c>
    </row>
    <row r="3096" spans="2:21">
      <c r="B3096" s="11">
        <v>35988</v>
      </c>
      <c r="F3096" s="4" t="s">
        <v>54</v>
      </c>
      <c r="G3096" s="4">
        <v>6150</v>
      </c>
      <c r="H3096" s="130">
        <f t="shared" si="53"/>
        <v>1874.52</v>
      </c>
      <c r="I3096" s="4">
        <v>15</v>
      </c>
      <c r="J3096" s="116">
        <f t="shared" si="54"/>
        <v>4.5720000000000001</v>
      </c>
      <c r="K3096" s="6" t="s">
        <v>624</v>
      </c>
      <c r="U3096">
        <v>0</v>
      </c>
    </row>
    <row r="3097" spans="2:21">
      <c r="B3097" s="11">
        <v>35988</v>
      </c>
      <c r="F3097" s="4" t="s">
        <v>42</v>
      </c>
      <c r="G3097" s="4">
        <v>6850</v>
      </c>
      <c r="H3097" s="130">
        <f t="shared" si="53"/>
        <v>2087.88</v>
      </c>
      <c r="I3097" s="4">
        <v>15</v>
      </c>
      <c r="J3097" s="116">
        <f t="shared" si="54"/>
        <v>4.5720000000000001</v>
      </c>
      <c r="K3097" s="6" t="s">
        <v>112</v>
      </c>
      <c r="U3097">
        <v>0</v>
      </c>
    </row>
    <row r="3098" spans="2:21">
      <c r="B3098" s="11">
        <v>35988</v>
      </c>
      <c r="G3098" s="4">
        <v>6875</v>
      </c>
      <c r="H3098" s="130">
        <f t="shared" si="53"/>
        <v>2095.5</v>
      </c>
      <c r="I3098" s="4">
        <v>18.5</v>
      </c>
      <c r="J3098" s="116">
        <f t="shared" si="54"/>
        <v>5.6388000000000007</v>
      </c>
      <c r="P3098" s="6" t="s">
        <v>2713</v>
      </c>
      <c r="U3098">
        <v>0</v>
      </c>
    </row>
    <row r="3099" spans="2:21">
      <c r="B3099" s="11">
        <v>35988</v>
      </c>
      <c r="G3099" s="4">
        <v>7800</v>
      </c>
      <c r="H3099" s="130">
        <f t="shared" si="53"/>
        <v>2377.44</v>
      </c>
      <c r="I3099" s="4">
        <v>30</v>
      </c>
      <c r="J3099" s="116">
        <f t="shared" si="54"/>
        <v>9.1440000000000001</v>
      </c>
      <c r="U3099">
        <v>0</v>
      </c>
    </row>
    <row r="3100" spans="2:21">
      <c r="B3100" s="11">
        <v>35988</v>
      </c>
      <c r="G3100" s="4">
        <v>7960</v>
      </c>
      <c r="H3100" s="130">
        <f t="shared" si="53"/>
        <v>2426.2080000000001</v>
      </c>
      <c r="I3100" s="4">
        <v>31</v>
      </c>
      <c r="J3100" s="116">
        <f t="shared" si="54"/>
        <v>9.4488000000000003</v>
      </c>
      <c r="P3100" s="17" t="s">
        <v>3038</v>
      </c>
      <c r="U3100">
        <v>0</v>
      </c>
    </row>
    <row r="3101" spans="2:21">
      <c r="B3101" s="11">
        <v>35995</v>
      </c>
      <c r="G3101" s="4">
        <v>7250</v>
      </c>
      <c r="H3101" s="130">
        <f t="shared" si="53"/>
        <v>2209.8000000000002</v>
      </c>
      <c r="I3101" s="4">
        <v>6.6</v>
      </c>
      <c r="J3101" s="116">
        <f t="shared" si="54"/>
        <v>2.0116800000000001</v>
      </c>
      <c r="P3101" s="6" t="s">
        <v>2479</v>
      </c>
      <c r="U3101">
        <v>0</v>
      </c>
    </row>
    <row r="3102" spans="2:21">
      <c r="B3102" s="11">
        <v>36011</v>
      </c>
      <c r="F3102" s="4" t="s">
        <v>54</v>
      </c>
      <c r="G3102" s="4">
        <v>8000</v>
      </c>
      <c r="H3102" s="130">
        <f t="shared" si="53"/>
        <v>2438.4</v>
      </c>
      <c r="I3102" s="4">
        <v>30</v>
      </c>
      <c r="J3102" s="116">
        <f t="shared" si="54"/>
        <v>9.1440000000000001</v>
      </c>
      <c r="L3102" s="6" t="s">
        <v>2329</v>
      </c>
      <c r="U3102">
        <v>0</v>
      </c>
    </row>
    <row r="3103" spans="2:21">
      <c r="B3103" s="11">
        <v>36013</v>
      </c>
      <c r="F3103" s="4" t="s">
        <v>42</v>
      </c>
      <c r="G3103" s="4">
        <v>7000</v>
      </c>
      <c r="H3103" s="130">
        <f t="shared" si="53"/>
        <v>2133.6</v>
      </c>
      <c r="I3103" s="4">
        <v>18</v>
      </c>
      <c r="J3103" s="116">
        <f t="shared" si="54"/>
        <v>5.4864000000000006</v>
      </c>
      <c r="K3103" s="6" t="s">
        <v>163</v>
      </c>
      <c r="L3103" s="6" t="s">
        <v>599</v>
      </c>
      <c r="U3103">
        <v>0</v>
      </c>
    </row>
    <row r="3104" spans="2:21">
      <c r="B3104" s="11">
        <v>36016</v>
      </c>
      <c r="F3104" s="4" t="s">
        <v>299</v>
      </c>
      <c r="G3104" s="4">
        <v>7050</v>
      </c>
      <c r="H3104" s="130">
        <f t="shared" si="53"/>
        <v>2148.84</v>
      </c>
      <c r="I3104" s="4">
        <v>23</v>
      </c>
      <c r="J3104" s="116">
        <f t="shared" si="54"/>
        <v>7.0104000000000006</v>
      </c>
      <c r="K3104" s="6" t="s">
        <v>3039</v>
      </c>
      <c r="U3104">
        <v>1</v>
      </c>
    </row>
    <row r="3105" spans="2:21">
      <c r="B3105" s="11">
        <v>36017</v>
      </c>
      <c r="G3105" s="4">
        <v>6400</v>
      </c>
      <c r="H3105" s="130">
        <f t="shared" si="53"/>
        <v>1950.72</v>
      </c>
      <c r="I3105" s="4">
        <v>30</v>
      </c>
      <c r="J3105" s="116">
        <f t="shared" si="54"/>
        <v>9.1440000000000001</v>
      </c>
      <c r="K3105" s="6" t="s">
        <v>1241</v>
      </c>
      <c r="L3105" s="6" t="s">
        <v>599</v>
      </c>
      <c r="U3105">
        <v>0</v>
      </c>
    </row>
    <row r="3106" spans="2:21">
      <c r="B3106" s="11">
        <v>36021</v>
      </c>
      <c r="H3106" s="130"/>
      <c r="I3106" s="4">
        <v>27</v>
      </c>
      <c r="J3106" s="116">
        <f t="shared" si="54"/>
        <v>8.2295999999999996</v>
      </c>
      <c r="K3106" s="6" t="s">
        <v>171</v>
      </c>
      <c r="L3106" s="6" t="s">
        <v>971</v>
      </c>
      <c r="P3106" s="6" t="s">
        <v>2195</v>
      </c>
      <c r="U3106">
        <v>0</v>
      </c>
    </row>
    <row r="3107" spans="2:21">
      <c r="B3107" s="11">
        <v>36021</v>
      </c>
      <c r="H3107" s="130"/>
      <c r="I3107" s="4">
        <v>35</v>
      </c>
      <c r="J3107" s="116">
        <f t="shared" si="54"/>
        <v>10.668000000000001</v>
      </c>
      <c r="K3107" s="6" t="s">
        <v>481</v>
      </c>
      <c r="L3107" s="6" t="s">
        <v>3040</v>
      </c>
      <c r="U3107">
        <v>0</v>
      </c>
    </row>
    <row r="3108" spans="2:21">
      <c r="B3108" s="11">
        <v>36021</v>
      </c>
      <c r="H3108" s="130"/>
      <c r="I3108" s="4">
        <v>25</v>
      </c>
      <c r="J3108" s="116">
        <f t="shared" si="54"/>
        <v>7.62</v>
      </c>
      <c r="K3108" s="6" t="s">
        <v>171</v>
      </c>
      <c r="L3108" s="6" t="s">
        <v>243</v>
      </c>
      <c r="U3108">
        <v>0</v>
      </c>
    </row>
    <row r="3109" spans="2:21">
      <c r="B3109" s="11">
        <v>36030</v>
      </c>
      <c r="G3109" s="4">
        <v>9000</v>
      </c>
      <c r="H3109" s="130">
        <f t="shared" si="53"/>
        <v>2743.2000000000003</v>
      </c>
      <c r="I3109" s="4">
        <v>14</v>
      </c>
      <c r="J3109" s="116">
        <f t="shared" si="54"/>
        <v>4.2671999999999999</v>
      </c>
      <c r="N3109" s="17" t="s">
        <v>3041</v>
      </c>
      <c r="O3109" s="17" t="s">
        <v>2931</v>
      </c>
      <c r="U3109">
        <v>0</v>
      </c>
    </row>
    <row r="3110" spans="2:21">
      <c r="B3110" s="11">
        <v>36031</v>
      </c>
      <c r="F3110" s="4" t="s">
        <v>1541</v>
      </c>
      <c r="G3110" s="4">
        <v>8350</v>
      </c>
      <c r="H3110" s="130">
        <f t="shared" si="53"/>
        <v>2545.08</v>
      </c>
      <c r="I3110" s="4">
        <v>35</v>
      </c>
      <c r="J3110" s="116">
        <f t="shared" si="54"/>
        <v>10.668000000000001</v>
      </c>
      <c r="N3110" s="17" t="s">
        <v>3042</v>
      </c>
      <c r="O3110" s="17" t="s">
        <v>2721</v>
      </c>
      <c r="U3110">
        <v>0</v>
      </c>
    </row>
    <row r="3111" spans="2:21">
      <c r="B3111" s="11">
        <v>36032</v>
      </c>
      <c r="G3111" s="4">
        <v>9200</v>
      </c>
      <c r="H3111" s="130">
        <f t="shared" si="53"/>
        <v>2804.1600000000003</v>
      </c>
      <c r="I3111" s="4">
        <v>17</v>
      </c>
      <c r="J3111" s="116">
        <f t="shared" si="54"/>
        <v>5.1816000000000004</v>
      </c>
      <c r="K3111" s="6" t="s">
        <v>1036</v>
      </c>
      <c r="N3111" s="17" t="s">
        <v>3043</v>
      </c>
      <c r="O3111" s="17" t="s">
        <v>2931</v>
      </c>
      <c r="U3111">
        <v>0</v>
      </c>
    </row>
    <row r="3112" spans="2:21">
      <c r="B3112" s="11">
        <v>36034</v>
      </c>
      <c r="F3112" s="4" t="s">
        <v>263</v>
      </c>
      <c r="G3112" s="4">
        <v>8400</v>
      </c>
      <c r="H3112" s="130">
        <f t="shared" si="53"/>
        <v>2560.3200000000002</v>
      </c>
      <c r="I3112" s="4">
        <v>50</v>
      </c>
      <c r="J3112" s="116">
        <f t="shared" si="54"/>
        <v>15.24</v>
      </c>
      <c r="K3112" s="6" t="s">
        <v>1041</v>
      </c>
      <c r="N3112" s="17" t="s">
        <v>3044</v>
      </c>
      <c r="O3112" s="17" t="s">
        <v>2721</v>
      </c>
      <c r="U3112">
        <v>0</v>
      </c>
    </row>
    <row r="3113" spans="2:21">
      <c r="B3113" s="11">
        <v>36035</v>
      </c>
      <c r="G3113" s="4">
        <v>8000</v>
      </c>
      <c r="H3113" s="130">
        <f t="shared" si="53"/>
        <v>2438.4</v>
      </c>
      <c r="I3113" s="4">
        <v>2</v>
      </c>
      <c r="J3113" s="116">
        <f t="shared" si="54"/>
        <v>0.60960000000000003</v>
      </c>
      <c r="K3113" s="6" t="s">
        <v>744</v>
      </c>
      <c r="O3113" s="17" t="s">
        <v>2721</v>
      </c>
      <c r="U3113">
        <v>0</v>
      </c>
    </row>
    <row r="3114" spans="2:21">
      <c r="B3114" s="11">
        <v>36043</v>
      </c>
      <c r="H3114" s="130"/>
      <c r="I3114" s="4">
        <v>18</v>
      </c>
      <c r="J3114" s="116">
        <f t="shared" si="54"/>
        <v>5.4864000000000006</v>
      </c>
      <c r="N3114" s="17" t="s">
        <v>3045</v>
      </c>
      <c r="O3114" s="17" t="s">
        <v>234</v>
      </c>
      <c r="P3114" s="6" t="s">
        <v>2461</v>
      </c>
      <c r="U3114">
        <v>0</v>
      </c>
    </row>
    <row r="3115" spans="2:21">
      <c r="B3115" s="11">
        <v>36045</v>
      </c>
      <c r="D3115" s="4">
        <v>8</v>
      </c>
      <c r="H3115" s="130"/>
      <c r="I3115" s="4">
        <v>18</v>
      </c>
      <c r="J3115" s="116">
        <f t="shared" si="54"/>
        <v>5.4864000000000006</v>
      </c>
      <c r="U3115">
        <v>0</v>
      </c>
    </row>
    <row r="3116" spans="2:21">
      <c r="B3116" s="11">
        <v>36045</v>
      </c>
      <c r="D3116" s="4">
        <v>8</v>
      </c>
      <c r="G3116" s="4">
        <v>4200</v>
      </c>
      <c r="H3116" s="130">
        <f t="shared" si="53"/>
        <v>1280.1600000000001</v>
      </c>
      <c r="I3116" s="4">
        <v>5</v>
      </c>
      <c r="J3116" s="116">
        <f t="shared" si="54"/>
        <v>1.524</v>
      </c>
      <c r="K3116" s="6" t="s">
        <v>171</v>
      </c>
      <c r="N3116" s="17" t="s">
        <v>3046</v>
      </c>
      <c r="O3116" s="17" t="s">
        <v>3046</v>
      </c>
      <c r="P3116" s="6" t="s">
        <v>2817</v>
      </c>
      <c r="U3116">
        <v>0</v>
      </c>
    </row>
    <row r="3117" spans="2:21">
      <c r="B3117" s="11">
        <v>36054</v>
      </c>
      <c r="D3117" s="4">
        <v>15</v>
      </c>
      <c r="F3117" s="4" t="s">
        <v>263</v>
      </c>
      <c r="G3117" s="4">
        <v>3900</v>
      </c>
      <c r="H3117" s="130">
        <f t="shared" si="53"/>
        <v>1188.72</v>
      </c>
      <c r="I3117" s="4">
        <v>35</v>
      </c>
      <c r="J3117" s="116">
        <f t="shared" si="54"/>
        <v>10.668000000000001</v>
      </c>
      <c r="N3117" s="17" t="s">
        <v>3047</v>
      </c>
      <c r="O3117" s="17" t="s">
        <v>3047</v>
      </c>
      <c r="U3117">
        <v>0</v>
      </c>
    </row>
    <row r="3118" spans="2:21">
      <c r="B3118" s="11">
        <v>36055</v>
      </c>
      <c r="C3118" s="6" t="s">
        <v>3048</v>
      </c>
      <c r="F3118" s="4" t="s">
        <v>54</v>
      </c>
      <c r="G3118" s="4">
        <v>3900</v>
      </c>
      <c r="H3118" s="130">
        <f t="shared" si="53"/>
        <v>1188.72</v>
      </c>
      <c r="I3118" s="4">
        <v>45</v>
      </c>
      <c r="J3118" s="116">
        <f t="shared" si="54"/>
        <v>13.716000000000001</v>
      </c>
      <c r="N3118" s="17" t="s">
        <v>3049</v>
      </c>
      <c r="O3118" s="17" t="s">
        <v>3050</v>
      </c>
      <c r="P3118" s="6" t="s">
        <v>3051</v>
      </c>
      <c r="S3118">
        <v>3</v>
      </c>
      <c r="U3118">
        <v>0</v>
      </c>
    </row>
    <row r="3119" spans="2:21">
      <c r="B3119" s="11">
        <v>36055</v>
      </c>
      <c r="C3119" s="6" t="s">
        <v>3048</v>
      </c>
      <c r="F3119" s="4" t="s">
        <v>42</v>
      </c>
      <c r="G3119" s="4">
        <v>3950</v>
      </c>
      <c r="H3119" s="130">
        <f t="shared" si="53"/>
        <v>1203.96</v>
      </c>
      <c r="I3119" s="4">
        <v>16</v>
      </c>
      <c r="J3119" s="116">
        <f t="shared" si="54"/>
        <v>4.8768000000000002</v>
      </c>
      <c r="O3119" s="17" t="s">
        <v>3050</v>
      </c>
      <c r="U3119">
        <v>0</v>
      </c>
    </row>
    <row r="3120" spans="2:21">
      <c r="B3120" s="11">
        <v>36056</v>
      </c>
      <c r="F3120" s="4" t="s">
        <v>616</v>
      </c>
      <c r="G3120" s="4">
        <v>4200</v>
      </c>
      <c r="H3120" s="130">
        <f t="shared" si="53"/>
        <v>1280.1600000000001</v>
      </c>
      <c r="I3120" s="4">
        <v>34</v>
      </c>
      <c r="J3120" s="116">
        <f t="shared" si="54"/>
        <v>10.363200000000001</v>
      </c>
      <c r="K3120" s="6" t="s">
        <v>3052</v>
      </c>
      <c r="N3120" s="17" t="s">
        <v>3053</v>
      </c>
      <c r="O3120" s="17" t="s">
        <v>3053</v>
      </c>
      <c r="U3120">
        <v>0</v>
      </c>
    </row>
    <row r="3121" spans="1:21">
      <c r="B3121" s="11">
        <v>36059</v>
      </c>
      <c r="C3121" s="6" t="s">
        <v>3054</v>
      </c>
      <c r="F3121" s="4" t="s">
        <v>989</v>
      </c>
      <c r="G3121" s="4">
        <v>3900</v>
      </c>
      <c r="H3121" s="130">
        <f t="shared" si="53"/>
        <v>1188.72</v>
      </c>
      <c r="I3121" s="4">
        <v>26</v>
      </c>
      <c r="J3121" s="116">
        <f t="shared" si="54"/>
        <v>7.9248000000000003</v>
      </c>
      <c r="K3121" s="6" t="s">
        <v>22</v>
      </c>
      <c r="N3121" s="17" t="s">
        <v>3055</v>
      </c>
      <c r="O3121" s="17" t="s">
        <v>3056</v>
      </c>
      <c r="U3121">
        <v>0</v>
      </c>
    </row>
    <row r="3122" spans="1:21">
      <c r="B3122" s="11">
        <v>36060</v>
      </c>
      <c r="C3122" s="6" t="s">
        <v>3054</v>
      </c>
      <c r="D3122" s="4" t="s">
        <v>3057</v>
      </c>
      <c r="F3122" s="4" t="s">
        <v>851</v>
      </c>
      <c r="G3122" s="4">
        <v>3300</v>
      </c>
      <c r="H3122" s="130">
        <f t="shared" si="53"/>
        <v>1005.84</v>
      </c>
      <c r="I3122" s="4">
        <v>20</v>
      </c>
      <c r="J3122" s="116">
        <f t="shared" si="54"/>
        <v>6.0960000000000001</v>
      </c>
      <c r="K3122" s="6" t="s">
        <v>22</v>
      </c>
      <c r="N3122" s="17" t="s">
        <v>3058</v>
      </c>
      <c r="O3122" s="17" t="s">
        <v>3058</v>
      </c>
      <c r="U3122">
        <v>0</v>
      </c>
    </row>
    <row r="3123" spans="1:21">
      <c r="B3123" s="11">
        <v>36060</v>
      </c>
      <c r="C3123" s="6" t="s">
        <v>3054</v>
      </c>
      <c r="D3123" s="4" t="s">
        <v>3057</v>
      </c>
      <c r="F3123" s="4" t="s">
        <v>910</v>
      </c>
      <c r="G3123" s="4">
        <v>3080</v>
      </c>
      <c r="H3123" s="130">
        <f t="shared" si="53"/>
        <v>938.78399999999999</v>
      </c>
      <c r="I3123" s="4">
        <v>50</v>
      </c>
      <c r="J3123" s="116">
        <f t="shared" si="54"/>
        <v>15.24</v>
      </c>
      <c r="U3123">
        <v>0</v>
      </c>
    </row>
    <row r="3124" spans="1:21">
      <c r="B3124" s="11">
        <v>36060</v>
      </c>
      <c r="C3124" s="6" t="s">
        <v>3054</v>
      </c>
      <c r="D3124" s="4" t="s">
        <v>3057</v>
      </c>
      <c r="F3124" s="4" t="s">
        <v>299</v>
      </c>
      <c r="G3124" s="4">
        <v>2600</v>
      </c>
      <c r="H3124" s="130">
        <f t="shared" si="53"/>
        <v>792.48</v>
      </c>
      <c r="I3124" s="4">
        <v>15</v>
      </c>
      <c r="J3124" s="116">
        <f t="shared" si="54"/>
        <v>4.5720000000000001</v>
      </c>
      <c r="U3124">
        <v>0</v>
      </c>
    </row>
    <row r="3125" spans="1:21">
      <c r="B3125" s="11">
        <v>36061</v>
      </c>
      <c r="C3125" s="6" t="s">
        <v>3059</v>
      </c>
      <c r="D3125" s="4">
        <v>34</v>
      </c>
      <c r="F3125" s="4" t="s">
        <v>57</v>
      </c>
      <c r="G3125" s="4">
        <v>4460</v>
      </c>
      <c r="H3125" s="130">
        <f t="shared" si="53"/>
        <v>1359.4080000000001</v>
      </c>
      <c r="I3125" s="4">
        <v>10</v>
      </c>
      <c r="J3125" s="116">
        <f t="shared" si="54"/>
        <v>3.048</v>
      </c>
      <c r="K3125" s="6" t="s">
        <v>171</v>
      </c>
      <c r="N3125" s="17" t="s">
        <v>3060</v>
      </c>
      <c r="O3125" s="17" t="s">
        <v>3060</v>
      </c>
      <c r="U3125">
        <v>0</v>
      </c>
    </row>
    <row r="3126" spans="1:21">
      <c r="B3126" s="11">
        <v>36061</v>
      </c>
      <c r="C3126" s="6" t="s">
        <v>3059</v>
      </c>
      <c r="D3126" s="4">
        <v>34</v>
      </c>
      <c r="F3126" s="4" t="s">
        <v>915</v>
      </c>
      <c r="G3126" s="4">
        <v>4050</v>
      </c>
      <c r="H3126" s="130">
        <f t="shared" si="53"/>
        <v>1234.44</v>
      </c>
      <c r="I3126" s="4">
        <v>29</v>
      </c>
      <c r="J3126" s="116">
        <f t="shared" si="54"/>
        <v>8.8391999999999999</v>
      </c>
      <c r="K3126" s="6" t="s">
        <v>22</v>
      </c>
      <c r="U3126">
        <v>0</v>
      </c>
    </row>
    <row r="3127" spans="1:21">
      <c r="B3127" s="11">
        <v>36061</v>
      </c>
      <c r="C3127" s="6" t="s">
        <v>3059</v>
      </c>
      <c r="D3127" s="4">
        <v>34</v>
      </c>
      <c r="F3127" s="4" t="s">
        <v>917</v>
      </c>
      <c r="G3127" s="4">
        <v>4000</v>
      </c>
      <c r="H3127" s="130">
        <f t="shared" si="53"/>
        <v>1219.2</v>
      </c>
      <c r="I3127" s="4">
        <v>4</v>
      </c>
      <c r="J3127" s="116">
        <f t="shared" si="54"/>
        <v>1.2192000000000001</v>
      </c>
      <c r="K3127" s="6" t="s">
        <v>22</v>
      </c>
      <c r="U3127">
        <v>0</v>
      </c>
    </row>
    <row r="3128" spans="1:21">
      <c r="B3128" s="11">
        <v>36061</v>
      </c>
      <c r="C3128" s="6" t="s">
        <v>3059</v>
      </c>
      <c r="D3128" s="4">
        <v>34</v>
      </c>
      <c r="F3128" s="4" t="s">
        <v>923</v>
      </c>
      <c r="G3128" s="4">
        <v>3930</v>
      </c>
      <c r="H3128" s="130">
        <f t="shared" si="53"/>
        <v>1197.864</v>
      </c>
      <c r="I3128" s="4">
        <v>2</v>
      </c>
      <c r="J3128" s="116">
        <f t="shared" si="54"/>
        <v>0.60960000000000003</v>
      </c>
      <c r="K3128" s="6" t="s">
        <v>890</v>
      </c>
      <c r="U3128">
        <v>0</v>
      </c>
    </row>
    <row r="3129" spans="1:21">
      <c r="B3129" s="11">
        <v>36061</v>
      </c>
      <c r="C3129" s="6" t="s">
        <v>3059</v>
      </c>
      <c r="D3129" s="4">
        <v>34</v>
      </c>
      <c r="F3129" s="4" t="s">
        <v>927</v>
      </c>
      <c r="G3129" s="4">
        <v>3950</v>
      </c>
      <c r="H3129" s="130">
        <f t="shared" si="53"/>
        <v>1203.96</v>
      </c>
      <c r="I3129" s="4">
        <v>26</v>
      </c>
      <c r="J3129" s="116">
        <f t="shared" si="54"/>
        <v>7.9248000000000003</v>
      </c>
      <c r="K3129" s="6" t="s">
        <v>1140</v>
      </c>
      <c r="U3129">
        <v>0</v>
      </c>
    </row>
    <row r="3130" spans="1:21">
      <c r="B3130" s="11">
        <v>36066</v>
      </c>
      <c r="F3130" s="4" t="s">
        <v>528</v>
      </c>
      <c r="G3130" s="4">
        <v>6400</v>
      </c>
      <c r="H3130" s="130">
        <f t="shared" si="53"/>
        <v>1950.72</v>
      </c>
      <c r="I3130" s="4">
        <v>20</v>
      </c>
      <c r="J3130" s="116">
        <f t="shared" si="54"/>
        <v>6.0960000000000001</v>
      </c>
      <c r="K3130" s="6" t="s">
        <v>481</v>
      </c>
      <c r="N3130" s="17" t="s">
        <v>3061</v>
      </c>
      <c r="O3130" s="17" t="s">
        <v>3062</v>
      </c>
      <c r="U3130">
        <v>0</v>
      </c>
    </row>
    <row r="3131" spans="1:21">
      <c r="B3131" s="11">
        <v>36067</v>
      </c>
      <c r="F3131" s="4" t="s">
        <v>556</v>
      </c>
      <c r="G3131" s="4">
        <v>5620</v>
      </c>
      <c r="H3131" s="130">
        <f t="shared" si="53"/>
        <v>1712.9760000000001</v>
      </c>
      <c r="I3131" s="4">
        <v>48</v>
      </c>
      <c r="J3131" s="116">
        <f t="shared" si="54"/>
        <v>14.630400000000002</v>
      </c>
      <c r="K3131" s="6" t="s">
        <v>890</v>
      </c>
      <c r="N3131" s="17" t="s">
        <v>3063</v>
      </c>
      <c r="O3131" s="17" t="s">
        <v>2712</v>
      </c>
      <c r="P3131" s="6" t="s">
        <v>2772</v>
      </c>
      <c r="U3131">
        <v>0</v>
      </c>
    </row>
    <row r="3132" spans="1:21">
      <c r="B3132" s="11">
        <v>36068</v>
      </c>
      <c r="F3132" s="4" t="s">
        <v>54</v>
      </c>
      <c r="G3132" s="4">
        <v>7650</v>
      </c>
      <c r="H3132" s="130">
        <f t="shared" si="53"/>
        <v>2331.7200000000003</v>
      </c>
      <c r="I3132" s="4">
        <v>30</v>
      </c>
      <c r="J3132" s="116">
        <f t="shared" si="54"/>
        <v>9.1440000000000001</v>
      </c>
      <c r="K3132" s="6" t="s">
        <v>320</v>
      </c>
      <c r="N3132" s="17" t="s">
        <v>3064</v>
      </c>
      <c r="O3132" s="17" t="s">
        <v>3065</v>
      </c>
      <c r="U3132">
        <v>0</v>
      </c>
    </row>
    <row r="3133" spans="1:21">
      <c r="B3133" s="11">
        <v>36071</v>
      </c>
      <c r="H3133" s="130"/>
      <c r="I3133" s="4">
        <v>100</v>
      </c>
      <c r="J3133" s="116">
        <f t="shared" si="54"/>
        <v>30.48</v>
      </c>
      <c r="N3133" s="17" t="s">
        <v>3066</v>
      </c>
      <c r="O3133" s="17" t="s">
        <v>2745</v>
      </c>
      <c r="P3133" s="6" t="s">
        <v>2682</v>
      </c>
      <c r="R3133">
        <v>1</v>
      </c>
      <c r="U3133">
        <v>0</v>
      </c>
    </row>
    <row r="3134" spans="1:21">
      <c r="B3134" s="11">
        <v>36071</v>
      </c>
      <c r="H3134" s="130"/>
      <c r="I3134" s="4">
        <v>73</v>
      </c>
      <c r="J3134" s="116">
        <f t="shared" si="54"/>
        <v>22.250400000000003</v>
      </c>
      <c r="K3134" s="6" t="s">
        <v>22</v>
      </c>
      <c r="U3134">
        <v>0</v>
      </c>
    </row>
    <row r="3135" spans="1:21" s="156" customFormat="1" ht="14">
      <c r="A3135" s="156" t="s">
        <v>3067</v>
      </c>
      <c r="B3135" s="157"/>
      <c r="C3135" s="157"/>
      <c r="D3135" s="158"/>
      <c r="E3135" s="158"/>
      <c r="F3135" s="158"/>
      <c r="G3135" s="158"/>
      <c r="H3135" s="161"/>
      <c r="I3135" s="158"/>
      <c r="J3135" s="160"/>
      <c r="K3135" s="157"/>
      <c r="L3135" s="157"/>
      <c r="M3135" s="159"/>
      <c r="N3135" s="159"/>
      <c r="O3135" s="159"/>
      <c r="P3135" s="157"/>
    </row>
    <row r="3136" spans="1:21">
      <c r="B3136" s="11">
        <v>36279</v>
      </c>
      <c r="C3136" s="6" t="s">
        <v>2077</v>
      </c>
      <c r="F3136" s="4" t="s">
        <v>528</v>
      </c>
      <c r="G3136" s="4">
        <v>2420</v>
      </c>
      <c r="H3136" s="130">
        <f t="shared" si="53"/>
        <v>737.61599999999999</v>
      </c>
      <c r="I3136" s="4">
        <v>67</v>
      </c>
      <c r="J3136" s="116">
        <f t="shared" si="54"/>
        <v>20.421600000000002</v>
      </c>
      <c r="K3136" s="6" t="s">
        <v>171</v>
      </c>
      <c r="N3136" s="17" t="s">
        <v>3068</v>
      </c>
      <c r="O3136" s="17" t="s">
        <v>2834</v>
      </c>
      <c r="U3136">
        <v>0</v>
      </c>
    </row>
    <row r="3137" spans="2:21">
      <c r="B3137" s="11">
        <v>36280</v>
      </c>
      <c r="C3137" s="6" t="s">
        <v>2077</v>
      </c>
      <c r="D3137" s="4" t="s">
        <v>1828</v>
      </c>
      <c r="F3137" s="4" t="s">
        <v>724</v>
      </c>
      <c r="G3137" s="4">
        <v>3200</v>
      </c>
      <c r="H3137" s="130">
        <f t="shared" si="53"/>
        <v>975.36</v>
      </c>
      <c r="I3137" s="4">
        <v>20</v>
      </c>
      <c r="J3137" s="116">
        <f t="shared" si="54"/>
        <v>6.0960000000000001</v>
      </c>
      <c r="K3137" s="6" t="s">
        <v>123</v>
      </c>
      <c r="N3137" s="17" t="s">
        <v>3069</v>
      </c>
      <c r="O3137" s="17" t="s">
        <v>2834</v>
      </c>
      <c r="U3137">
        <v>0</v>
      </c>
    </row>
    <row r="3138" spans="2:21">
      <c r="B3138" s="11">
        <v>36280</v>
      </c>
      <c r="C3138" s="6" t="s">
        <v>2077</v>
      </c>
      <c r="D3138" s="4" t="s">
        <v>1828</v>
      </c>
      <c r="G3138" s="4">
        <v>3620</v>
      </c>
      <c r="H3138" s="130">
        <f t="shared" si="53"/>
        <v>1103.376</v>
      </c>
      <c r="I3138" s="4">
        <v>8</v>
      </c>
      <c r="J3138" s="116">
        <f t="shared" si="54"/>
        <v>2.4384000000000001</v>
      </c>
      <c r="O3138" s="17" t="s">
        <v>2834</v>
      </c>
      <c r="U3138">
        <v>0</v>
      </c>
    </row>
    <row r="3139" spans="2:21">
      <c r="B3139" s="11">
        <v>36280</v>
      </c>
      <c r="C3139" s="6" t="s">
        <v>2077</v>
      </c>
      <c r="D3139" s="4" t="s">
        <v>1828</v>
      </c>
      <c r="F3139" s="4" t="s">
        <v>556</v>
      </c>
      <c r="G3139" s="4">
        <v>3300</v>
      </c>
      <c r="H3139" s="130">
        <f t="shared" si="53"/>
        <v>1005.84</v>
      </c>
      <c r="I3139" s="4">
        <v>8</v>
      </c>
      <c r="J3139" s="116">
        <f t="shared" si="54"/>
        <v>2.4384000000000001</v>
      </c>
      <c r="K3139" s="6" t="s">
        <v>3070</v>
      </c>
      <c r="O3139" s="17" t="s">
        <v>2834</v>
      </c>
      <c r="U3139">
        <v>1</v>
      </c>
    </row>
    <row r="3140" spans="2:21">
      <c r="B3140" s="11">
        <v>36281</v>
      </c>
      <c r="C3140" s="6" t="s">
        <v>2077</v>
      </c>
      <c r="D3140" s="4">
        <v>25</v>
      </c>
      <c r="F3140" s="4" t="s">
        <v>1004</v>
      </c>
      <c r="G3140" s="4">
        <v>3950</v>
      </c>
      <c r="H3140" s="130">
        <f t="shared" si="53"/>
        <v>1203.96</v>
      </c>
      <c r="I3140" s="4">
        <v>8</v>
      </c>
      <c r="J3140" s="116">
        <f t="shared" si="54"/>
        <v>2.4384000000000001</v>
      </c>
      <c r="K3140" s="6" t="s">
        <v>171</v>
      </c>
      <c r="N3140" s="17" t="s">
        <v>3071</v>
      </c>
      <c r="O3140" s="17" t="s">
        <v>2834</v>
      </c>
      <c r="U3140">
        <v>0</v>
      </c>
    </row>
    <row r="3141" spans="2:21">
      <c r="B3141" s="11">
        <v>36281</v>
      </c>
      <c r="C3141" s="6" t="s">
        <v>2077</v>
      </c>
      <c r="D3141" s="4">
        <v>25</v>
      </c>
      <c r="F3141" s="4" t="s">
        <v>1178</v>
      </c>
      <c r="G3141" s="4">
        <v>3700</v>
      </c>
      <c r="H3141" s="130">
        <f t="shared" si="53"/>
        <v>1127.76</v>
      </c>
      <c r="I3141" s="4">
        <v>15</v>
      </c>
      <c r="J3141" s="116">
        <f t="shared" si="54"/>
        <v>4.5720000000000001</v>
      </c>
      <c r="O3141" s="17" t="s">
        <v>2834</v>
      </c>
      <c r="U3141">
        <v>0</v>
      </c>
    </row>
    <row r="3142" spans="2:21">
      <c r="B3142" s="11">
        <v>36283</v>
      </c>
      <c r="F3142" s="4" t="s">
        <v>561</v>
      </c>
      <c r="G3142" s="4">
        <v>3360</v>
      </c>
      <c r="H3142" s="130">
        <f t="shared" si="53"/>
        <v>1024.1280000000002</v>
      </c>
      <c r="I3142" s="4">
        <v>19.7</v>
      </c>
      <c r="J3142" s="116">
        <f t="shared" si="54"/>
        <v>6.0045599999999997</v>
      </c>
      <c r="N3142" s="17" t="s">
        <v>3071</v>
      </c>
      <c r="O3142" s="17" t="s">
        <v>2834</v>
      </c>
      <c r="U3142">
        <v>0</v>
      </c>
    </row>
    <row r="3143" spans="2:21">
      <c r="B3143" s="11">
        <v>36283</v>
      </c>
      <c r="F3143" s="4" t="s">
        <v>689</v>
      </c>
      <c r="G3143" s="4">
        <v>3300</v>
      </c>
      <c r="H3143" s="130">
        <f t="shared" si="53"/>
        <v>1005.84</v>
      </c>
      <c r="I3143" s="4">
        <v>13.2</v>
      </c>
      <c r="J3143" s="116">
        <f t="shared" si="54"/>
        <v>4.0233600000000003</v>
      </c>
      <c r="O3143" s="17" t="s">
        <v>2834</v>
      </c>
      <c r="U3143">
        <v>0</v>
      </c>
    </row>
    <row r="3144" spans="2:21">
      <c r="B3144" s="11">
        <v>36283</v>
      </c>
      <c r="F3144" s="4" t="s">
        <v>106</v>
      </c>
      <c r="G3144" s="4">
        <v>3300</v>
      </c>
      <c r="H3144" s="130">
        <f t="shared" si="53"/>
        <v>1005.84</v>
      </c>
      <c r="I3144" s="4">
        <v>23</v>
      </c>
      <c r="J3144" s="116">
        <f t="shared" si="54"/>
        <v>7.0104000000000006</v>
      </c>
      <c r="O3144" s="17" t="s">
        <v>2834</v>
      </c>
      <c r="P3144" s="6" t="s">
        <v>3072</v>
      </c>
      <c r="U3144">
        <v>0</v>
      </c>
    </row>
    <row r="3145" spans="2:21">
      <c r="B3145" s="11">
        <v>36285</v>
      </c>
      <c r="D3145" s="4">
        <v>34</v>
      </c>
      <c r="F3145" s="4" t="s">
        <v>1515</v>
      </c>
      <c r="G3145" s="4">
        <v>2350</v>
      </c>
      <c r="H3145" s="130">
        <f t="shared" si="53"/>
        <v>716.28000000000009</v>
      </c>
      <c r="I3145" s="4">
        <v>25</v>
      </c>
      <c r="J3145" s="116">
        <f t="shared" si="54"/>
        <v>7.62</v>
      </c>
      <c r="N3145" s="17" t="s">
        <v>3073</v>
      </c>
      <c r="O3145" s="17" t="s">
        <v>2834</v>
      </c>
      <c r="U3145">
        <v>0</v>
      </c>
    </row>
    <row r="3146" spans="2:21">
      <c r="B3146" s="11">
        <v>36285</v>
      </c>
      <c r="D3146" s="4">
        <v>34</v>
      </c>
      <c r="F3146" s="4" t="s">
        <v>1276</v>
      </c>
      <c r="G3146" s="4">
        <v>2950</v>
      </c>
      <c r="H3146" s="130">
        <f t="shared" si="53"/>
        <v>899.16000000000008</v>
      </c>
      <c r="I3146" s="4">
        <v>20</v>
      </c>
      <c r="J3146" s="116">
        <f t="shared" si="54"/>
        <v>6.0960000000000001</v>
      </c>
      <c r="O3146" s="17" t="s">
        <v>2834</v>
      </c>
      <c r="U3146">
        <v>0</v>
      </c>
    </row>
    <row r="3147" spans="2:21">
      <c r="B3147" s="11">
        <v>36285</v>
      </c>
      <c r="D3147" s="4">
        <v>34</v>
      </c>
      <c r="F3147" s="4" t="s">
        <v>736</v>
      </c>
      <c r="G3147" s="4">
        <v>2700</v>
      </c>
      <c r="H3147" s="130">
        <f t="shared" si="53"/>
        <v>822.96</v>
      </c>
      <c r="I3147" s="4">
        <v>6.6</v>
      </c>
      <c r="J3147" s="116">
        <f t="shared" si="54"/>
        <v>2.0116800000000001</v>
      </c>
      <c r="O3147" s="17" t="s">
        <v>2834</v>
      </c>
      <c r="U3147">
        <v>0</v>
      </c>
    </row>
    <row r="3148" spans="2:21">
      <c r="B3148" s="11">
        <v>36285</v>
      </c>
      <c r="D3148" s="4">
        <v>34</v>
      </c>
      <c r="F3148" s="4" t="s">
        <v>68</v>
      </c>
      <c r="G3148" s="4">
        <v>3100</v>
      </c>
      <c r="H3148" s="130">
        <f t="shared" si="53"/>
        <v>944.88</v>
      </c>
      <c r="I3148" s="4">
        <v>110</v>
      </c>
      <c r="J3148" s="116">
        <f t="shared" si="54"/>
        <v>33.527999999999999</v>
      </c>
      <c r="O3148" s="17" t="s">
        <v>2834</v>
      </c>
      <c r="U3148">
        <v>0</v>
      </c>
    </row>
    <row r="3149" spans="2:21">
      <c r="B3149" s="11">
        <v>36285</v>
      </c>
      <c r="D3149" s="4">
        <v>34</v>
      </c>
      <c r="F3149" s="4" t="s">
        <v>1273</v>
      </c>
      <c r="G3149" s="4">
        <v>3100</v>
      </c>
      <c r="H3149" s="130">
        <f t="shared" si="53"/>
        <v>944.88</v>
      </c>
      <c r="I3149" s="4">
        <v>20</v>
      </c>
      <c r="J3149" s="116">
        <f t="shared" si="54"/>
        <v>6.0960000000000001</v>
      </c>
      <c r="K3149" s="6" t="s">
        <v>1361</v>
      </c>
      <c r="O3149" s="17" t="s">
        <v>2834</v>
      </c>
      <c r="U3149">
        <v>0</v>
      </c>
    </row>
    <row r="3150" spans="2:21">
      <c r="B3150" s="11">
        <v>36286</v>
      </c>
      <c r="F3150" s="4" t="s">
        <v>763</v>
      </c>
      <c r="G3150" s="4">
        <v>2620</v>
      </c>
      <c r="H3150" s="130">
        <f t="shared" si="53"/>
        <v>798.57600000000002</v>
      </c>
      <c r="I3150" s="4">
        <v>14</v>
      </c>
      <c r="J3150" s="116">
        <f t="shared" si="54"/>
        <v>4.2671999999999999</v>
      </c>
      <c r="O3150" s="17" t="s">
        <v>2834</v>
      </c>
      <c r="U3150">
        <v>0</v>
      </c>
    </row>
    <row r="3151" spans="2:21">
      <c r="B3151" s="11">
        <v>36286</v>
      </c>
      <c r="F3151" s="4" t="s">
        <v>1178</v>
      </c>
      <c r="G3151" s="4">
        <v>2920</v>
      </c>
      <c r="H3151" s="130">
        <f t="shared" si="53"/>
        <v>890.01600000000008</v>
      </c>
      <c r="I3151" s="4">
        <v>15</v>
      </c>
      <c r="J3151" s="116">
        <f t="shared" si="54"/>
        <v>4.5720000000000001</v>
      </c>
      <c r="O3151" s="17" t="s">
        <v>2834</v>
      </c>
      <c r="U3151">
        <v>0</v>
      </c>
    </row>
    <row r="3152" spans="2:21">
      <c r="B3152" s="11">
        <v>36286</v>
      </c>
      <c r="F3152" s="4" t="s">
        <v>527</v>
      </c>
      <c r="G3152" s="4">
        <v>3000</v>
      </c>
      <c r="H3152" s="130">
        <f t="shared" si="53"/>
        <v>914.40000000000009</v>
      </c>
      <c r="I3152" s="4">
        <v>18</v>
      </c>
      <c r="J3152" s="116">
        <f t="shared" si="54"/>
        <v>5.4864000000000006</v>
      </c>
      <c r="O3152" s="17" t="s">
        <v>2834</v>
      </c>
      <c r="U3152">
        <v>0</v>
      </c>
    </row>
    <row r="3153" spans="2:21">
      <c r="B3153" s="11">
        <v>36286</v>
      </c>
      <c r="F3153" s="4" t="s">
        <v>772</v>
      </c>
      <c r="G3153" s="4">
        <v>3100</v>
      </c>
      <c r="H3153" s="130">
        <f t="shared" si="53"/>
        <v>944.88</v>
      </c>
      <c r="I3153" s="4">
        <v>40</v>
      </c>
      <c r="J3153" s="116">
        <f t="shared" si="54"/>
        <v>12.192</v>
      </c>
      <c r="O3153" s="17" t="s">
        <v>2834</v>
      </c>
      <c r="U3153">
        <v>0</v>
      </c>
    </row>
    <row r="3154" spans="2:21">
      <c r="B3154" s="11">
        <v>36286</v>
      </c>
      <c r="F3154" s="4" t="s">
        <v>1287</v>
      </c>
      <c r="G3154" s="4">
        <v>3300</v>
      </c>
      <c r="H3154" s="130">
        <f t="shared" si="53"/>
        <v>1005.84</v>
      </c>
      <c r="I3154" s="4">
        <v>35</v>
      </c>
      <c r="J3154" s="116">
        <f t="shared" si="54"/>
        <v>10.668000000000001</v>
      </c>
      <c r="O3154" s="17" t="s">
        <v>2834</v>
      </c>
      <c r="U3154">
        <v>0</v>
      </c>
    </row>
    <row r="3155" spans="2:21">
      <c r="B3155" s="11">
        <v>36286</v>
      </c>
      <c r="F3155" s="4" t="s">
        <v>526</v>
      </c>
      <c r="G3155" s="4">
        <v>2850</v>
      </c>
      <c r="H3155" s="130">
        <f t="shared" si="53"/>
        <v>868.68000000000006</v>
      </c>
      <c r="I3155" s="4">
        <v>16</v>
      </c>
      <c r="J3155" s="116">
        <f t="shared" si="54"/>
        <v>4.8768000000000002</v>
      </c>
      <c r="O3155" s="17" t="s">
        <v>2834</v>
      </c>
      <c r="U3155">
        <v>0</v>
      </c>
    </row>
    <row r="3156" spans="2:21">
      <c r="B3156" s="11">
        <v>36287</v>
      </c>
      <c r="F3156" s="4" t="s">
        <v>71</v>
      </c>
      <c r="G3156" s="4">
        <v>3740</v>
      </c>
      <c r="H3156" s="130">
        <f t="shared" si="53"/>
        <v>1139.952</v>
      </c>
      <c r="I3156" s="4">
        <v>20</v>
      </c>
      <c r="J3156" s="116">
        <f t="shared" si="54"/>
        <v>6.0960000000000001</v>
      </c>
      <c r="K3156" s="6" t="s">
        <v>890</v>
      </c>
      <c r="N3156" s="17" t="s">
        <v>3074</v>
      </c>
      <c r="O3156" s="17" t="s">
        <v>2843</v>
      </c>
      <c r="U3156">
        <v>0</v>
      </c>
    </row>
    <row r="3157" spans="2:21">
      <c r="B3157" s="11">
        <v>36289</v>
      </c>
      <c r="D3157" s="4" t="s">
        <v>1412</v>
      </c>
      <c r="F3157" s="4" t="s">
        <v>786</v>
      </c>
      <c r="G3157" s="4">
        <v>4300</v>
      </c>
      <c r="H3157" s="130">
        <f t="shared" si="53"/>
        <v>1310.6400000000001</v>
      </c>
      <c r="I3157" s="4">
        <v>50</v>
      </c>
      <c r="J3157" s="116">
        <f t="shared" si="54"/>
        <v>15.24</v>
      </c>
      <c r="K3157" s="6" t="s">
        <v>104</v>
      </c>
      <c r="N3157" s="17" t="s">
        <v>3075</v>
      </c>
      <c r="O3157" s="17" t="s">
        <v>1047</v>
      </c>
      <c r="U3157">
        <v>0</v>
      </c>
    </row>
    <row r="3158" spans="2:21">
      <c r="B3158" s="11">
        <v>36289</v>
      </c>
      <c r="D3158" s="4" t="s">
        <v>1412</v>
      </c>
      <c r="F3158" s="4" t="s">
        <v>724</v>
      </c>
      <c r="G3158" s="4">
        <v>3900</v>
      </c>
      <c r="H3158" s="130">
        <f t="shared" si="53"/>
        <v>1188.72</v>
      </c>
      <c r="I3158" s="4">
        <v>40</v>
      </c>
      <c r="J3158" s="116">
        <f t="shared" si="54"/>
        <v>12.192</v>
      </c>
      <c r="O3158" s="17" t="s">
        <v>1047</v>
      </c>
      <c r="U3158">
        <v>0</v>
      </c>
    </row>
    <row r="3159" spans="2:21">
      <c r="B3159" s="11">
        <v>36289</v>
      </c>
      <c r="D3159" s="4" t="s">
        <v>1412</v>
      </c>
      <c r="F3159" s="4" t="s">
        <v>556</v>
      </c>
      <c r="G3159" s="4">
        <v>3800</v>
      </c>
      <c r="H3159" s="130">
        <f t="shared" si="53"/>
        <v>1158.24</v>
      </c>
      <c r="I3159" s="4">
        <v>40</v>
      </c>
      <c r="J3159" s="116">
        <f t="shared" si="54"/>
        <v>12.192</v>
      </c>
      <c r="K3159" s="6" t="s">
        <v>1733</v>
      </c>
      <c r="O3159" s="17" t="s">
        <v>1047</v>
      </c>
      <c r="U3159">
        <v>0</v>
      </c>
    </row>
    <row r="3160" spans="2:21">
      <c r="B3160" s="11">
        <v>36290</v>
      </c>
      <c r="F3160" s="4" t="s">
        <v>106</v>
      </c>
      <c r="G3160" s="4">
        <v>4180</v>
      </c>
      <c r="H3160" s="130">
        <f t="shared" si="53"/>
        <v>1274.0640000000001</v>
      </c>
      <c r="I3160" s="4">
        <v>37</v>
      </c>
      <c r="J3160" s="116">
        <f t="shared" si="54"/>
        <v>11.277600000000001</v>
      </c>
      <c r="N3160" s="17" t="s">
        <v>3076</v>
      </c>
      <c r="O3160" s="17" t="s">
        <v>1047</v>
      </c>
      <c r="U3160">
        <v>0</v>
      </c>
    </row>
    <row r="3161" spans="2:21">
      <c r="B3161" s="11">
        <v>36292</v>
      </c>
      <c r="D3161" s="4">
        <v>35</v>
      </c>
      <c r="F3161" s="4" t="s">
        <v>1522</v>
      </c>
      <c r="G3161" s="4">
        <v>2420</v>
      </c>
      <c r="H3161" s="130">
        <f t="shared" si="53"/>
        <v>737.61599999999999</v>
      </c>
      <c r="I3161" s="4">
        <v>8</v>
      </c>
      <c r="J3161" s="116">
        <f t="shared" si="54"/>
        <v>2.4384000000000001</v>
      </c>
      <c r="K3161" s="6" t="s">
        <v>29</v>
      </c>
      <c r="N3161" s="17" t="s">
        <v>3071</v>
      </c>
      <c r="O3161" s="17" t="s">
        <v>2834</v>
      </c>
      <c r="U3161">
        <v>0</v>
      </c>
    </row>
    <row r="3162" spans="2:21">
      <c r="B3162" s="11">
        <v>36292</v>
      </c>
      <c r="D3162" s="4">
        <v>35</v>
      </c>
      <c r="F3162" s="4" t="s">
        <v>835</v>
      </c>
      <c r="G3162" s="4">
        <v>2450</v>
      </c>
      <c r="H3162" s="130">
        <f t="shared" si="53"/>
        <v>746.76</v>
      </c>
      <c r="I3162" s="4">
        <v>12</v>
      </c>
      <c r="J3162" s="116">
        <f t="shared" si="54"/>
        <v>3.6576000000000004</v>
      </c>
      <c r="K3162" s="6" t="s">
        <v>481</v>
      </c>
      <c r="O3162" s="17" t="s">
        <v>2834</v>
      </c>
      <c r="U3162">
        <v>0</v>
      </c>
    </row>
    <row r="3163" spans="2:21">
      <c r="B3163" s="11">
        <v>36292</v>
      </c>
      <c r="D3163" s="4">
        <v>35</v>
      </c>
      <c r="F3163" s="4" t="s">
        <v>1540</v>
      </c>
      <c r="G3163" s="4">
        <v>2810</v>
      </c>
      <c r="H3163" s="130">
        <f t="shared" si="53"/>
        <v>856.48800000000006</v>
      </c>
      <c r="I3163" s="4">
        <v>20</v>
      </c>
      <c r="J3163" s="116">
        <f t="shared" si="54"/>
        <v>6.0960000000000001</v>
      </c>
      <c r="K3163" s="6" t="s">
        <v>171</v>
      </c>
      <c r="O3163" s="17" t="s">
        <v>2834</v>
      </c>
      <c r="U3163">
        <v>0</v>
      </c>
    </row>
    <row r="3164" spans="2:21">
      <c r="B3164" s="11">
        <v>36292</v>
      </c>
      <c r="D3164" s="4">
        <v>35</v>
      </c>
      <c r="F3164" s="4" t="s">
        <v>1541</v>
      </c>
      <c r="G3164" s="4">
        <v>2800</v>
      </c>
      <c r="H3164" s="130">
        <f t="shared" si="53"/>
        <v>853.44</v>
      </c>
      <c r="I3164" s="4">
        <v>30</v>
      </c>
      <c r="J3164" s="116">
        <f t="shared" si="54"/>
        <v>9.1440000000000001</v>
      </c>
      <c r="K3164" s="6" t="s">
        <v>204</v>
      </c>
      <c r="O3164" s="17" t="s">
        <v>2834</v>
      </c>
      <c r="U3164">
        <v>0</v>
      </c>
    </row>
    <row r="3165" spans="2:21">
      <c r="B3165" s="11">
        <v>36292</v>
      </c>
      <c r="D3165" s="4">
        <v>35</v>
      </c>
      <c r="F3165" s="4" t="s">
        <v>525</v>
      </c>
      <c r="G3165" s="4">
        <v>2900</v>
      </c>
      <c r="H3165" s="130">
        <f t="shared" si="53"/>
        <v>883.92000000000007</v>
      </c>
      <c r="I3165" s="4">
        <v>20</v>
      </c>
      <c r="J3165" s="116">
        <f t="shared" si="54"/>
        <v>6.0960000000000001</v>
      </c>
      <c r="K3165" s="6" t="s">
        <v>1036</v>
      </c>
      <c r="O3165" s="17" t="s">
        <v>2834</v>
      </c>
      <c r="U3165">
        <v>0</v>
      </c>
    </row>
    <row r="3166" spans="2:21">
      <c r="B3166" s="11">
        <v>36292</v>
      </c>
      <c r="D3166" s="4">
        <v>35</v>
      </c>
      <c r="F3166" s="4" t="s">
        <v>524</v>
      </c>
      <c r="G3166" s="4">
        <v>2850</v>
      </c>
      <c r="H3166" s="130">
        <f t="shared" si="53"/>
        <v>868.68000000000006</v>
      </c>
      <c r="I3166" s="4">
        <v>22</v>
      </c>
      <c r="J3166" s="116">
        <f t="shared" si="54"/>
        <v>6.7056000000000004</v>
      </c>
      <c r="K3166" s="6" t="s">
        <v>142</v>
      </c>
      <c r="O3166" s="17" t="s">
        <v>2834</v>
      </c>
      <c r="U3166">
        <v>0</v>
      </c>
    </row>
    <row r="3167" spans="2:21">
      <c r="B3167" s="11">
        <v>36293</v>
      </c>
      <c r="D3167" s="4">
        <v>11</v>
      </c>
      <c r="F3167" s="4" t="s">
        <v>3077</v>
      </c>
      <c r="G3167" s="4">
        <v>4840</v>
      </c>
      <c r="H3167" s="130">
        <f t="shared" si="53"/>
        <v>1475.232</v>
      </c>
      <c r="I3167" s="4">
        <v>55</v>
      </c>
      <c r="J3167" s="116">
        <f t="shared" si="54"/>
        <v>16.763999999999999</v>
      </c>
      <c r="N3167" s="17" t="s">
        <v>3078</v>
      </c>
      <c r="O3167" s="17" t="s">
        <v>1321</v>
      </c>
      <c r="U3167">
        <v>0</v>
      </c>
    </row>
    <row r="3168" spans="2:21">
      <c r="B3168" s="11">
        <v>36294</v>
      </c>
      <c r="D3168" s="4">
        <v>11</v>
      </c>
      <c r="F3168" s="4" t="s">
        <v>68</v>
      </c>
      <c r="G3168" s="4">
        <v>4800</v>
      </c>
      <c r="H3168" s="130">
        <f t="shared" si="53"/>
        <v>1463.04</v>
      </c>
      <c r="I3168" s="4">
        <v>15</v>
      </c>
      <c r="J3168" s="116">
        <f t="shared" si="54"/>
        <v>4.5720000000000001</v>
      </c>
      <c r="K3168" s="6" t="s">
        <v>221</v>
      </c>
      <c r="N3168" s="17" t="s">
        <v>2044</v>
      </c>
      <c r="O3168" s="17" t="s">
        <v>2838</v>
      </c>
      <c r="U3168">
        <v>0</v>
      </c>
    </row>
    <row r="3169" spans="2:21">
      <c r="B3169" s="11">
        <v>36294</v>
      </c>
      <c r="D3169" s="4">
        <v>11</v>
      </c>
      <c r="F3169" s="4" t="s">
        <v>1273</v>
      </c>
      <c r="G3169" s="4">
        <v>4680</v>
      </c>
      <c r="H3169" s="130">
        <f t="shared" si="53"/>
        <v>1426.4640000000002</v>
      </c>
      <c r="I3169" s="4">
        <v>40</v>
      </c>
      <c r="J3169" s="116">
        <f t="shared" si="54"/>
        <v>12.192</v>
      </c>
      <c r="O3169" s="17" t="s">
        <v>2838</v>
      </c>
      <c r="U3169">
        <v>0</v>
      </c>
    </row>
    <row r="3170" spans="2:21">
      <c r="B3170" s="11">
        <v>36294</v>
      </c>
      <c r="D3170" s="4">
        <v>11</v>
      </c>
      <c r="F3170" s="4" t="s">
        <v>1276</v>
      </c>
      <c r="G3170" s="4">
        <v>4620</v>
      </c>
      <c r="H3170" s="130">
        <f t="shared" si="53"/>
        <v>1408.1760000000002</v>
      </c>
      <c r="I3170" s="4">
        <v>58</v>
      </c>
      <c r="J3170" s="116">
        <f t="shared" si="54"/>
        <v>17.6784</v>
      </c>
      <c r="O3170" s="17" t="s">
        <v>2838</v>
      </c>
      <c r="U3170">
        <v>0</v>
      </c>
    </row>
    <row r="3171" spans="2:21">
      <c r="B3171" s="11">
        <v>36294</v>
      </c>
      <c r="D3171" s="4">
        <v>11</v>
      </c>
      <c r="F3171" s="4" t="s">
        <v>763</v>
      </c>
      <c r="G3171" s="4">
        <v>4600</v>
      </c>
      <c r="H3171" s="130">
        <f t="shared" si="53"/>
        <v>1402.0800000000002</v>
      </c>
      <c r="I3171" s="4">
        <v>60</v>
      </c>
      <c r="J3171" s="116">
        <f t="shared" si="54"/>
        <v>18.288</v>
      </c>
      <c r="O3171" s="17" t="s">
        <v>2838</v>
      </c>
      <c r="U3171">
        <v>0</v>
      </c>
    </row>
    <row r="3172" spans="2:21">
      <c r="B3172" s="11">
        <v>36294</v>
      </c>
      <c r="D3172" s="4">
        <v>11</v>
      </c>
      <c r="F3172" s="4" t="s">
        <v>527</v>
      </c>
      <c r="G3172" s="4">
        <v>4540</v>
      </c>
      <c r="H3172" s="130">
        <f t="shared" si="53"/>
        <v>1383.7920000000001</v>
      </c>
      <c r="I3172" s="4">
        <v>33.299999999999997</v>
      </c>
      <c r="J3172" s="116">
        <f t="shared" si="54"/>
        <v>10.149839999999999</v>
      </c>
      <c r="K3172" s="6" t="s">
        <v>1376</v>
      </c>
      <c r="O3172" s="17" t="s">
        <v>2838</v>
      </c>
      <c r="U3172">
        <v>0</v>
      </c>
    </row>
    <row r="3173" spans="2:21">
      <c r="B3173" s="11">
        <v>36296</v>
      </c>
      <c r="F3173" s="4" t="s">
        <v>111</v>
      </c>
      <c r="G3173" s="4">
        <v>5050</v>
      </c>
      <c r="H3173" s="130">
        <f t="shared" si="53"/>
        <v>1539.24</v>
      </c>
      <c r="I3173" s="4">
        <v>47</v>
      </c>
      <c r="J3173" s="116">
        <f t="shared" si="54"/>
        <v>14.325600000000001</v>
      </c>
      <c r="K3173" s="6" t="s">
        <v>163</v>
      </c>
      <c r="N3173" s="17" t="s">
        <v>1321</v>
      </c>
      <c r="O3173" s="17" t="s">
        <v>1321</v>
      </c>
      <c r="U3173">
        <v>0</v>
      </c>
    </row>
    <row r="3174" spans="2:21">
      <c r="B3174" s="11">
        <v>36296</v>
      </c>
      <c r="F3174" s="4" t="s">
        <v>674</v>
      </c>
      <c r="G3174" s="4">
        <v>4850</v>
      </c>
      <c r="H3174" s="130">
        <f t="shared" si="53"/>
        <v>1478.28</v>
      </c>
      <c r="I3174" s="4">
        <v>47</v>
      </c>
      <c r="J3174" s="116">
        <f t="shared" si="54"/>
        <v>14.325600000000001</v>
      </c>
      <c r="K3174" s="6" t="s">
        <v>171</v>
      </c>
      <c r="O3174" s="17" t="s">
        <v>1321</v>
      </c>
      <c r="U3174">
        <v>0</v>
      </c>
    </row>
    <row r="3175" spans="2:21">
      <c r="B3175" s="11">
        <v>36298</v>
      </c>
      <c r="F3175" s="4" t="s">
        <v>835</v>
      </c>
      <c r="G3175" s="4">
        <v>4490</v>
      </c>
      <c r="H3175" s="130">
        <f t="shared" si="53"/>
        <v>1368.5520000000001</v>
      </c>
      <c r="I3175" s="4">
        <v>30</v>
      </c>
      <c r="J3175" s="116">
        <f t="shared" si="54"/>
        <v>9.1440000000000001</v>
      </c>
      <c r="K3175" s="6" t="s">
        <v>171</v>
      </c>
      <c r="N3175" s="17" t="s">
        <v>3079</v>
      </c>
      <c r="O3175" s="17" t="s">
        <v>1094</v>
      </c>
      <c r="P3175" s="6" t="s">
        <v>776</v>
      </c>
      <c r="U3175">
        <v>0</v>
      </c>
    </row>
    <row r="3176" spans="2:21">
      <c r="B3176" s="11">
        <v>36304</v>
      </c>
      <c r="F3176" s="4" t="s">
        <v>742</v>
      </c>
      <c r="G3176" s="4">
        <v>4650</v>
      </c>
      <c r="H3176" s="130">
        <f t="shared" si="53"/>
        <v>1417.3200000000002</v>
      </c>
      <c r="I3176" s="4">
        <v>60</v>
      </c>
      <c r="J3176" s="116">
        <f t="shared" si="54"/>
        <v>18.288</v>
      </c>
      <c r="N3176" s="17" t="s">
        <v>3080</v>
      </c>
      <c r="O3176" s="17" t="s">
        <v>1091</v>
      </c>
      <c r="U3176">
        <v>0</v>
      </c>
    </row>
    <row r="3177" spans="2:21">
      <c r="B3177" s="11">
        <v>36304</v>
      </c>
      <c r="F3177" s="4" t="s">
        <v>1360</v>
      </c>
      <c r="G3177" s="4">
        <v>4560</v>
      </c>
      <c r="H3177" s="130">
        <f t="shared" si="53"/>
        <v>1389.8880000000001</v>
      </c>
      <c r="I3177" s="4">
        <v>85</v>
      </c>
      <c r="J3177" s="116">
        <f t="shared" si="54"/>
        <v>25.908000000000001</v>
      </c>
      <c r="O3177" s="17" t="s">
        <v>1091</v>
      </c>
      <c r="U3177">
        <v>0</v>
      </c>
    </row>
    <row r="3178" spans="2:21">
      <c r="B3178" s="11">
        <v>36306</v>
      </c>
      <c r="G3178" s="4">
        <v>4450</v>
      </c>
      <c r="H3178" s="130">
        <f t="shared" si="53"/>
        <v>1356.3600000000001</v>
      </c>
      <c r="I3178" s="4">
        <v>30</v>
      </c>
      <c r="J3178" s="116">
        <f t="shared" si="54"/>
        <v>9.1440000000000001</v>
      </c>
      <c r="O3178" s="17" t="s">
        <v>1091</v>
      </c>
      <c r="U3178">
        <v>0</v>
      </c>
    </row>
    <row r="3179" spans="2:21">
      <c r="B3179" s="11">
        <v>36306</v>
      </c>
      <c r="G3179" s="4">
        <v>4765</v>
      </c>
      <c r="H3179" s="130">
        <f t="shared" si="53"/>
        <v>1452.3720000000001</v>
      </c>
      <c r="I3179" s="4">
        <v>47</v>
      </c>
      <c r="J3179" s="116">
        <f t="shared" si="54"/>
        <v>14.325600000000001</v>
      </c>
      <c r="O3179" s="17" t="s">
        <v>1091</v>
      </c>
      <c r="U3179">
        <v>0</v>
      </c>
    </row>
    <row r="3180" spans="2:21">
      <c r="B3180" s="11">
        <v>36306</v>
      </c>
      <c r="G3180" s="4">
        <v>4700</v>
      </c>
      <c r="H3180" s="130">
        <f t="shared" si="53"/>
        <v>1432.5600000000002</v>
      </c>
      <c r="I3180" s="4">
        <v>40</v>
      </c>
      <c r="J3180" s="116">
        <f t="shared" si="54"/>
        <v>12.192</v>
      </c>
      <c r="O3180" s="17" t="s">
        <v>1091</v>
      </c>
      <c r="U3180">
        <v>0</v>
      </c>
    </row>
    <row r="3181" spans="2:21">
      <c r="B3181" s="11">
        <v>36306</v>
      </c>
      <c r="G3181" s="4">
        <v>4820</v>
      </c>
      <c r="H3181" s="130">
        <f t="shared" si="53"/>
        <v>1469.136</v>
      </c>
      <c r="I3181" s="4">
        <v>95</v>
      </c>
      <c r="J3181" s="116">
        <f t="shared" si="54"/>
        <v>28.956000000000003</v>
      </c>
      <c r="K3181" s="6" t="s">
        <v>253</v>
      </c>
      <c r="O3181" s="17" t="s">
        <v>1091</v>
      </c>
      <c r="U3181">
        <v>0</v>
      </c>
    </row>
    <row r="3182" spans="2:21">
      <c r="B3182" s="11">
        <v>36306</v>
      </c>
      <c r="F3182" s="4" t="s">
        <v>1438</v>
      </c>
      <c r="G3182" s="4">
        <v>4700</v>
      </c>
      <c r="H3182" s="130">
        <f t="shared" si="53"/>
        <v>1432.5600000000002</v>
      </c>
      <c r="I3182" s="4">
        <v>65</v>
      </c>
      <c r="J3182" s="116">
        <f t="shared" si="54"/>
        <v>19.812000000000001</v>
      </c>
      <c r="O3182" s="17" t="s">
        <v>1091</v>
      </c>
      <c r="U3182">
        <v>0</v>
      </c>
    </row>
    <row r="3183" spans="2:21">
      <c r="B3183" s="11">
        <v>36306</v>
      </c>
      <c r="F3183" s="4" t="s">
        <v>522</v>
      </c>
      <c r="G3183" s="4">
        <v>4500</v>
      </c>
      <c r="H3183" s="130">
        <f t="shared" si="53"/>
        <v>1371.6000000000001</v>
      </c>
      <c r="I3183" s="4">
        <v>70</v>
      </c>
      <c r="J3183" s="116">
        <f t="shared" si="54"/>
        <v>21.336000000000002</v>
      </c>
      <c r="O3183" s="17" t="s">
        <v>1091</v>
      </c>
      <c r="U3183">
        <v>0</v>
      </c>
    </row>
    <row r="3184" spans="2:21">
      <c r="B3184" s="11">
        <v>36306</v>
      </c>
      <c r="F3184" s="4" t="s">
        <v>1638</v>
      </c>
      <c r="G3184" s="4">
        <v>4591</v>
      </c>
      <c r="H3184" s="130">
        <f t="shared" si="53"/>
        <v>1399.3368</v>
      </c>
      <c r="I3184" s="4">
        <v>50</v>
      </c>
      <c r="J3184" s="116">
        <f t="shared" si="54"/>
        <v>15.24</v>
      </c>
      <c r="O3184" s="17" t="s">
        <v>1091</v>
      </c>
      <c r="U3184">
        <v>0</v>
      </c>
    </row>
    <row r="3185" spans="2:21">
      <c r="B3185" s="11">
        <v>36308</v>
      </c>
      <c r="C3185" s="6" t="s">
        <v>2064</v>
      </c>
      <c r="G3185" s="4">
        <v>2900</v>
      </c>
      <c r="H3185" s="130">
        <f t="shared" si="53"/>
        <v>883.92000000000007</v>
      </c>
      <c r="I3185" s="4">
        <v>60</v>
      </c>
      <c r="J3185" s="116">
        <f t="shared" si="54"/>
        <v>18.288</v>
      </c>
      <c r="U3185">
        <v>0</v>
      </c>
    </row>
    <row r="3186" spans="2:21">
      <c r="B3186" s="11">
        <v>36308</v>
      </c>
      <c r="C3186" s="6" t="s">
        <v>2064</v>
      </c>
      <c r="G3186" s="4">
        <v>3040</v>
      </c>
      <c r="H3186" s="130">
        <f t="shared" si="53"/>
        <v>926.5920000000001</v>
      </c>
      <c r="I3186" s="4">
        <v>50</v>
      </c>
      <c r="J3186" s="116">
        <f t="shared" si="54"/>
        <v>15.24</v>
      </c>
      <c r="U3186">
        <v>0</v>
      </c>
    </row>
    <row r="3187" spans="2:21">
      <c r="B3187" s="11">
        <v>36308</v>
      </c>
      <c r="C3187" s="6" t="s">
        <v>2064</v>
      </c>
      <c r="H3187" s="130"/>
      <c r="I3187" s="4">
        <v>40</v>
      </c>
      <c r="J3187" s="116">
        <f t="shared" si="54"/>
        <v>12.192</v>
      </c>
      <c r="K3187" s="6" t="s">
        <v>1036</v>
      </c>
      <c r="U3187">
        <v>0</v>
      </c>
    </row>
    <row r="3188" spans="2:21">
      <c r="B3188" s="11">
        <v>36308</v>
      </c>
      <c r="C3188" s="6" t="s">
        <v>2064</v>
      </c>
      <c r="G3188" s="4">
        <v>3200</v>
      </c>
      <c r="H3188" s="130">
        <f t="shared" si="53"/>
        <v>975.36</v>
      </c>
      <c r="I3188" s="4">
        <v>30</v>
      </c>
      <c r="J3188" s="116">
        <f t="shared" si="54"/>
        <v>9.1440000000000001</v>
      </c>
      <c r="K3188" s="6" t="s">
        <v>58</v>
      </c>
      <c r="U3188">
        <v>0</v>
      </c>
    </row>
    <row r="3189" spans="2:21">
      <c r="B3189" s="11">
        <v>36308</v>
      </c>
      <c r="C3189" s="6" t="s">
        <v>2064</v>
      </c>
      <c r="G3189" s="4">
        <v>3050</v>
      </c>
      <c r="H3189" s="130">
        <f t="shared" si="53"/>
        <v>929.6400000000001</v>
      </c>
      <c r="I3189" s="4">
        <v>37</v>
      </c>
      <c r="J3189" s="116">
        <f t="shared" si="54"/>
        <v>11.277600000000001</v>
      </c>
      <c r="U3189">
        <v>0</v>
      </c>
    </row>
    <row r="3190" spans="2:21">
      <c r="B3190" s="11">
        <v>36309</v>
      </c>
      <c r="F3190" s="4" t="s">
        <v>558</v>
      </c>
      <c r="G3190" s="4">
        <v>3040</v>
      </c>
      <c r="H3190" s="4">
        <f t="shared" si="53"/>
        <v>926.5920000000001</v>
      </c>
      <c r="I3190" s="4">
        <v>9.9</v>
      </c>
      <c r="J3190" s="4">
        <f t="shared" si="54"/>
        <v>3.0175200000000002</v>
      </c>
      <c r="N3190" s="17" t="s">
        <v>3081</v>
      </c>
      <c r="O3190" s="17" t="s">
        <v>2956</v>
      </c>
      <c r="U3190">
        <v>0</v>
      </c>
    </row>
    <row r="3191" spans="2:21">
      <c r="B3191" s="11">
        <v>36309</v>
      </c>
      <c r="F3191" s="4" t="s">
        <v>689</v>
      </c>
      <c r="G3191" s="4">
        <v>3500</v>
      </c>
      <c r="H3191" s="4">
        <f t="shared" si="53"/>
        <v>1066.8</v>
      </c>
      <c r="I3191" s="4">
        <v>13.2</v>
      </c>
      <c r="J3191" s="4">
        <f t="shared" si="54"/>
        <v>4.0233600000000003</v>
      </c>
      <c r="K3191" s="6" t="s">
        <v>773</v>
      </c>
      <c r="O3191" s="17" t="s">
        <v>2956</v>
      </c>
      <c r="U3191">
        <v>0</v>
      </c>
    </row>
    <row r="3192" spans="2:21">
      <c r="B3192" s="11">
        <v>36309</v>
      </c>
      <c r="F3192" s="4" t="s">
        <v>638</v>
      </c>
      <c r="G3192" s="4">
        <v>2800</v>
      </c>
      <c r="H3192" s="4">
        <f t="shared" si="53"/>
        <v>853.44</v>
      </c>
      <c r="I3192" s="4">
        <v>25</v>
      </c>
      <c r="J3192" s="4">
        <f t="shared" si="54"/>
        <v>7.62</v>
      </c>
      <c r="O3192" s="17" t="s">
        <v>2956</v>
      </c>
      <c r="U3192">
        <v>0</v>
      </c>
    </row>
    <row r="3193" spans="2:21">
      <c r="B3193" s="11">
        <v>36309</v>
      </c>
      <c r="G3193" s="4">
        <v>2750</v>
      </c>
      <c r="H3193" s="4">
        <f t="shared" si="53"/>
        <v>838.2</v>
      </c>
      <c r="I3193" s="4">
        <v>30</v>
      </c>
      <c r="J3193" s="4">
        <f t="shared" si="54"/>
        <v>9.1440000000000001</v>
      </c>
      <c r="O3193" s="17" t="s">
        <v>2956</v>
      </c>
      <c r="U3193">
        <v>0</v>
      </c>
    </row>
    <row r="3194" spans="2:21">
      <c r="B3194" s="11">
        <v>36310</v>
      </c>
      <c r="F3194" s="4" t="s">
        <v>708</v>
      </c>
      <c r="G3194" s="4">
        <v>2890</v>
      </c>
      <c r="H3194" s="4">
        <f t="shared" si="53"/>
        <v>880.87200000000007</v>
      </c>
      <c r="I3194" s="4">
        <v>18</v>
      </c>
      <c r="J3194" s="4">
        <f t="shared" si="54"/>
        <v>5.4864000000000006</v>
      </c>
      <c r="U3194">
        <v>0</v>
      </c>
    </row>
    <row r="3195" spans="2:21">
      <c r="B3195" s="11">
        <v>36310</v>
      </c>
      <c r="F3195" s="4" t="s">
        <v>552</v>
      </c>
      <c r="G3195" s="4">
        <v>3230</v>
      </c>
      <c r="H3195" s="4">
        <f t="shared" si="53"/>
        <v>984.50400000000002</v>
      </c>
      <c r="I3195" s="4">
        <v>30</v>
      </c>
      <c r="J3195" s="4">
        <f t="shared" si="54"/>
        <v>9.1440000000000001</v>
      </c>
      <c r="U3195">
        <v>0</v>
      </c>
    </row>
    <row r="3196" spans="2:21">
      <c r="B3196" s="11">
        <v>36310</v>
      </c>
      <c r="I3196" s="4">
        <v>25</v>
      </c>
      <c r="J3196" s="4">
        <f t="shared" si="54"/>
        <v>7.62</v>
      </c>
      <c r="U3196">
        <v>0</v>
      </c>
    </row>
    <row r="3197" spans="2:21">
      <c r="B3197" s="11">
        <v>36310</v>
      </c>
      <c r="I3197" s="4">
        <v>25</v>
      </c>
      <c r="J3197" s="4">
        <f t="shared" si="54"/>
        <v>7.62</v>
      </c>
      <c r="U3197">
        <v>0</v>
      </c>
    </row>
    <row r="3198" spans="2:21">
      <c r="B3198" s="11">
        <v>36310</v>
      </c>
      <c r="G3198" s="4">
        <v>3060</v>
      </c>
      <c r="H3198" s="4">
        <f t="shared" si="53"/>
        <v>932.6880000000001</v>
      </c>
      <c r="I3198" s="4">
        <v>64</v>
      </c>
      <c r="J3198" s="4">
        <f t="shared" si="54"/>
        <v>19.507200000000001</v>
      </c>
      <c r="U3198">
        <v>0</v>
      </c>
    </row>
    <row r="3199" spans="2:21">
      <c r="B3199" s="11">
        <v>36315</v>
      </c>
      <c r="I3199" s="4">
        <v>25</v>
      </c>
      <c r="J3199" s="4">
        <f t="shared" si="54"/>
        <v>7.62</v>
      </c>
      <c r="N3199" s="17" t="s">
        <v>1105</v>
      </c>
      <c r="O3199" s="17" t="s">
        <v>1105</v>
      </c>
      <c r="U3199">
        <v>0</v>
      </c>
    </row>
    <row r="3200" spans="2:21">
      <c r="B3200" s="11">
        <v>36315</v>
      </c>
      <c r="I3200" s="4">
        <v>30</v>
      </c>
      <c r="J3200" s="4">
        <f t="shared" si="54"/>
        <v>9.1440000000000001</v>
      </c>
      <c r="O3200" s="17" t="s">
        <v>1105</v>
      </c>
      <c r="U3200">
        <v>0</v>
      </c>
    </row>
    <row r="3201" spans="2:21">
      <c r="B3201" s="11">
        <v>36315</v>
      </c>
      <c r="I3201" s="4">
        <v>80</v>
      </c>
      <c r="J3201" s="4">
        <f t="shared" si="54"/>
        <v>24.384</v>
      </c>
      <c r="O3201" s="17" t="s">
        <v>1105</v>
      </c>
      <c r="U3201">
        <v>0</v>
      </c>
    </row>
    <row r="3202" spans="2:21">
      <c r="B3202" s="11">
        <v>36315</v>
      </c>
      <c r="G3202" s="4">
        <v>3200</v>
      </c>
      <c r="H3202" s="4">
        <f t="shared" si="53"/>
        <v>975.36</v>
      </c>
      <c r="I3202" s="4">
        <v>40</v>
      </c>
      <c r="J3202" s="4">
        <f t="shared" si="54"/>
        <v>12.192</v>
      </c>
      <c r="O3202" s="17" t="s">
        <v>1105</v>
      </c>
      <c r="U3202">
        <v>0</v>
      </c>
    </row>
    <row r="3203" spans="2:21">
      <c r="B3203" s="11">
        <v>36315</v>
      </c>
      <c r="G3203" s="4">
        <v>3160</v>
      </c>
      <c r="H3203" s="4">
        <f t="shared" si="53"/>
        <v>963.16800000000001</v>
      </c>
      <c r="I3203" s="4">
        <v>80</v>
      </c>
      <c r="J3203" s="4">
        <f t="shared" si="54"/>
        <v>24.384</v>
      </c>
      <c r="O3203" s="17" t="s">
        <v>1105</v>
      </c>
      <c r="U3203">
        <v>0</v>
      </c>
    </row>
    <row r="3204" spans="2:21">
      <c r="B3204" s="11">
        <v>36315</v>
      </c>
      <c r="G3204" s="4">
        <v>2950</v>
      </c>
      <c r="H3204" s="4">
        <f t="shared" si="53"/>
        <v>899.16000000000008</v>
      </c>
      <c r="I3204" s="4">
        <v>90</v>
      </c>
      <c r="J3204" s="4">
        <f t="shared" si="54"/>
        <v>27.432000000000002</v>
      </c>
      <c r="O3204" s="17" t="s">
        <v>1105</v>
      </c>
      <c r="U3204">
        <v>0</v>
      </c>
    </row>
    <row r="3205" spans="2:21">
      <c r="B3205" s="11">
        <v>36318</v>
      </c>
      <c r="I3205" s="4">
        <v>14</v>
      </c>
      <c r="J3205" s="4">
        <f t="shared" si="54"/>
        <v>4.2671999999999999</v>
      </c>
      <c r="K3205" s="6" t="s">
        <v>890</v>
      </c>
      <c r="N3205" s="17" t="s">
        <v>2860</v>
      </c>
      <c r="O3205" s="17" t="s">
        <v>2860</v>
      </c>
      <c r="U3205">
        <v>0</v>
      </c>
    </row>
    <row r="3206" spans="2:21">
      <c r="B3206" s="11">
        <v>36318</v>
      </c>
      <c r="I3206" s="4">
        <v>31</v>
      </c>
      <c r="J3206" s="4">
        <f t="shared" si="54"/>
        <v>9.4488000000000003</v>
      </c>
      <c r="K3206" s="6" t="s">
        <v>29</v>
      </c>
      <c r="O3206" s="17" t="s">
        <v>2860</v>
      </c>
      <c r="U3206">
        <v>0</v>
      </c>
    </row>
    <row r="3207" spans="2:21">
      <c r="B3207" s="11">
        <v>36318</v>
      </c>
      <c r="I3207" s="4">
        <v>9</v>
      </c>
      <c r="J3207" s="4">
        <f t="shared" si="54"/>
        <v>2.7432000000000003</v>
      </c>
      <c r="N3207" s="17" t="s">
        <v>3082</v>
      </c>
      <c r="O3207" s="17" t="s">
        <v>2860</v>
      </c>
      <c r="U3207">
        <v>0</v>
      </c>
    </row>
    <row r="3208" spans="2:21">
      <c r="B3208" s="11">
        <v>36321</v>
      </c>
      <c r="D3208" s="4" t="s">
        <v>2032</v>
      </c>
      <c r="F3208" s="4" t="s">
        <v>552</v>
      </c>
      <c r="G3208" s="4">
        <v>4850</v>
      </c>
      <c r="H3208" s="4">
        <f t="shared" si="53"/>
        <v>1478.28</v>
      </c>
      <c r="I3208" s="4">
        <v>40</v>
      </c>
      <c r="J3208" s="4">
        <f t="shared" si="54"/>
        <v>12.192</v>
      </c>
      <c r="N3208" s="17" t="s">
        <v>3083</v>
      </c>
      <c r="O3208" s="17" t="s">
        <v>2620</v>
      </c>
      <c r="U3208">
        <v>0</v>
      </c>
    </row>
    <row r="3209" spans="2:21">
      <c r="B3209" s="11">
        <v>36321</v>
      </c>
      <c r="D3209" s="4" t="s">
        <v>2032</v>
      </c>
      <c r="F3209" s="4" t="s">
        <v>71</v>
      </c>
      <c r="G3209" s="4">
        <v>4700</v>
      </c>
      <c r="H3209" s="4">
        <f t="shared" si="53"/>
        <v>1432.5600000000002</v>
      </c>
      <c r="I3209" s="4">
        <v>90</v>
      </c>
      <c r="J3209" s="4">
        <f t="shared" si="54"/>
        <v>27.432000000000002</v>
      </c>
      <c r="O3209" s="17" t="s">
        <v>2620</v>
      </c>
      <c r="U3209">
        <v>0</v>
      </c>
    </row>
    <row r="3210" spans="2:21">
      <c r="B3210" s="11">
        <v>36322</v>
      </c>
      <c r="D3210" s="4">
        <v>10</v>
      </c>
      <c r="F3210" s="4" t="s">
        <v>528</v>
      </c>
      <c r="G3210" s="4">
        <v>4500</v>
      </c>
      <c r="H3210" s="4">
        <f t="shared" si="53"/>
        <v>1371.6000000000001</v>
      </c>
      <c r="I3210" s="4">
        <v>50</v>
      </c>
      <c r="J3210" s="4">
        <f t="shared" si="54"/>
        <v>15.24</v>
      </c>
      <c r="N3210" s="17" t="s">
        <v>2588</v>
      </c>
      <c r="O3210" s="17" t="s">
        <v>2620</v>
      </c>
      <c r="U3210">
        <v>0</v>
      </c>
    </row>
    <row r="3211" spans="2:21">
      <c r="B3211" s="11">
        <v>36322</v>
      </c>
      <c r="D3211" s="4">
        <v>10</v>
      </c>
      <c r="F3211" s="4" t="s">
        <v>724</v>
      </c>
      <c r="G3211" s="4">
        <v>4500</v>
      </c>
      <c r="H3211" s="4">
        <f t="shared" si="53"/>
        <v>1371.6000000000001</v>
      </c>
      <c r="I3211" s="4">
        <v>30</v>
      </c>
      <c r="J3211" s="4">
        <f t="shared" si="54"/>
        <v>9.1440000000000001</v>
      </c>
      <c r="K3211" s="6" t="s">
        <v>22</v>
      </c>
      <c r="O3211" s="17" t="s">
        <v>2620</v>
      </c>
      <c r="U3211">
        <v>0</v>
      </c>
    </row>
    <row r="3212" spans="2:21">
      <c r="B3212" s="11">
        <v>36322</v>
      </c>
      <c r="D3212" s="4">
        <v>10</v>
      </c>
      <c r="F3212" s="4" t="s">
        <v>556</v>
      </c>
      <c r="G3212" s="4">
        <v>4500</v>
      </c>
      <c r="H3212" s="4">
        <f t="shared" si="53"/>
        <v>1371.6000000000001</v>
      </c>
      <c r="I3212" s="4">
        <v>22</v>
      </c>
      <c r="J3212" s="4">
        <f t="shared" si="54"/>
        <v>6.7056000000000004</v>
      </c>
      <c r="K3212" s="6" t="s">
        <v>171</v>
      </c>
      <c r="O3212" s="17" t="s">
        <v>2620</v>
      </c>
      <c r="U3212">
        <v>0</v>
      </c>
    </row>
    <row r="3213" spans="2:21">
      <c r="B3213" s="11">
        <v>36322</v>
      </c>
      <c r="D3213" s="4">
        <v>10</v>
      </c>
      <c r="F3213" s="4" t="s">
        <v>561</v>
      </c>
      <c r="G3213" s="4">
        <v>3840</v>
      </c>
      <c r="H3213" s="4">
        <f t="shared" si="53"/>
        <v>1170.432</v>
      </c>
      <c r="I3213" s="4">
        <v>12</v>
      </c>
      <c r="J3213" s="4">
        <f t="shared" si="54"/>
        <v>3.6576000000000004</v>
      </c>
      <c r="K3213" s="6" t="s">
        <v>773</v>
      </c>
      <c r="U3213">
        <v>0</v>
      </c>
    </row>
    <row r="3214" spans="2:21">
      <c r="B3214" s="11">
        <v>36327</v>
      </c>
      <c r="F3214" s="4" t="s">
        <v>263</v>
      </c>
      <c r="G3214" s="4">
        <v>4900</v>
      </c>
      <c r="H3214" s="4">
        <f t="shared" si="53"/>
        <v>1493.52</v>
      </c>
      <c r="I3214" s="4">
        <v>9.9</v>
      </c>
      <c r="J3214" s="4">
        <f t="shared" si="54"/>
        <v>3.0175200000000002</v>
      </c>
      <c r="N3214" s="17" t="s">
        <v>2541</v>
      </c>
      <c r="O3214" s="17" t="s">
        <v>2541</v>
      </c>
      <c r="U3214">
        <v>0</v>
      </c>
    </row>
    <row r="3215" spans="2:21">
      <c r="B3215" s="11">
        <v>36327</v>
      </c>
      <c r="F3215" s="4" t="s">
        <v>54</v>
      </c>
      <c r="G3215" s="4">
        <v>4620</v>
      </c>
      <c r="H3215" s="4">
        <f t="shared" si="53"/>
        <v>1408.1760000000002</v>
      </c>
      <c r="I3215" s="4">
        <v>4</v>
      </c>
      <c r="J3215" s="4">
        <f t="shared" si="54"/>
        <v>1.2192000000000001</v>
      </c>
      <c r="O3215" s="17" t="s">
        <v>2541</v>
      </c>
      <c r="U3215">
        <v>0</v>
      </c>
    </row>
    <row r="3216" spans="2:21">
      <c r="B3216" s="11">
        <v>36327</v>
      </c>
      <c r="F3216" s="4" t="s">
        <v>616</v>
      </c>
      <c r="I3216" s="4">
        <v>16.5</v>
      </c>
      <c r="J3216" s="4">
        <f t="shared" si="54"/>
        <v>5.0292000000000003</v>
      </c>
      <c r="U3216">
        <v>0</v>
      </c>
    </row>
    <row r="3217" spans="2:21">
      <c r="B3217" s="11">
        <v>36329</v>
      </c>
      <c r="D3217" s="4">
        <v>10</v>
      </c>
      <c r="F3217" s="4" t="s">
        <v>708</v>
      </c>
      <c r="G3217" s="4">
        <v>4100</v>
      </c>
      <c r="H3217" s="4">
        <f t="shared" si="53"/>
        <v>1249.68</v>
      </c>
      <c r="I3217" s="4">
        <v>65</v>
      </c>
      <c r="J3217" s="4">
        <f t="shared" si="54"/>
        <v>19.812000000000001</v>
      </c>
      <c r="U3217">
        <v>0</v>
      </c>
    </row>
    <row r="3218" spans="2:21">
      <c r="B3218" s="11">
        <v>36329</v>
      </c>
      <c r="D3218" s="4">
        <v>10</v>
      </c>
      <c r="F3218" s="4" t="s">
        <v>615</v>
      </c>
      <c r="G3218" s="4">
        <v>4300</v>
      </c>
      <c r="H3218" s="4">
        <f t="shared" si="53"/>
        <v>1310.6400000000001</v>
      </c>
      <c r="I3218" s="4">
        <v>65</v>
      </c>
      <c r="J3218" s="4">
        <f t="shared" si="54"/>
        <v>19.812000000000001</v>
      </c>
      <c r="U3218">
        <v>0</v>
      </c>
    </row>
    <row r="3219" spans="2:21">
      <c r="B3219" s="11">
        <v>36329</v>
      </c>
      <c r="D3219" s="4">
        <v>10</v>
      </c>
      <c r="F3219" s="4" t="s">
        <v>71</v>
      </c>
      <c r="G3219" s="4">
        <v>4930</v>
      </c>
      <c r="H3219" s="4">
        <f t="shared" si="53"/>
        <v>1502.664</v>
      </c>
      <c r="I3219" s="4">
        <v>30</v>
      </c>
      <c r="J3219" s="4">
        <f t="shared" si="54"/>
        <v>9.1440000000000001</v>
      </c>
      <c r="P3219" s="6" t="s">
        <v>2473</v>
      </c>
      <c r="U3219">
        <v>0</v>
      </c>
    </row>
    <row r="3220" spans="2:21">
      <c r="B3220" s="11">
        <v>36329</v>
      </c>
      <c r="D3220" s="4">
        <v>10</v>
      </c>
      <c r="F3220" s="4" t="s">
        <v>71</v>
      </c>
      <c r="G3220" s="4">
        <v>4930</v>
      </c>
      <c r="H3220" s="4">
        <f t="shared" si="53"/>
        <v>1502.664</v>
      </c>
      <c r="I3220" s="4">
        <v>24</v>
      </c>
      <c r="J3220" s="4">
        <f t="shared" si="54"/>
        <v>7.3152000000000008</v>
      </c>
      <c r="P3220" s="6" t="s">
        <v>2472</v>
      </c>
      <c r="U3220">
        <v>0</v>
      </c>
    </row>
    <row r="3221" spans="2:21">
      <c r="B3221" s="11">
        <v>36329</v>
      </c>
      <c r="D3221" s="4">
        <v>10</v>
      </c>
      <c r="F3221" s="4" t="s">
        <v>786</v>
      </c>
      <c r="G3221" s="4">
        <v>4870</v>
      </c>
      <c r="H3221" s="4">
        <f t="shared" si="53"/>
        <v>1484.376</v>
      </c>
      <c r="I3221" s="4">
        <v>7</v>
      </c>
      <c r="J3221" s="4">
        <f t="shared" si="54"/>
        <v>2.1335999999999999</v>
      </c>
      <c r="U3221">
        <v>0</v>
      </c>
    </row>
    <row r="3222" spans="2:21">
      <c r="B3222" s="11">
        <v>36329</v>
      </c>
      <c r="D3222" s="4">
        <v>10</v>
      </c>
      <c r="F3222" s="4" t="s">
        <v>621</v>
      </c>
      <c r="G3222" s="4">
        <v>4835</v>
      </c>
      <c r="H3222" s="4">
        <f t="shared" si="53"/>
        <v>1473.7080000000001</v>
      </c>
      <c r="I3222" s="4">
        <v>70</v>
      </c>
      <c r="J3222" s="4">
        <f t="shared" si="54"/>
        <v>21.336000000000002</v>
      </c>
      <c r="U3222">
        <v>0</v>
      </c>
    </row>
    <row r="3223" spans="2:21">
      <c r="B3223" s="11">
        <v>36329</v>
      </c>
      <c r="D3223" s="4">
        <v>10</v>
      </c>
      <c r="F3223" s="4" t="s">
        <v>724</v>
      </c>
      <c r="G3223" s="4">
        <v>4000</v>
      </c>
      <c r="H3223" s="4">
        <f t="shared" si="53"/>
        <v>1219.2</v>
      </c>
      <c r="I3223" s="4">
        <v>20</v>
      </c>
      <c r="J3223" s="4">
        <f t="shared" si="54"/>
        <v>6.0960000000000001</v>
      </c>
      <c r="K3223" s="6" t="s">
        <v>204</v>
      </c>
      <c r="U3223">
        <v>0</v>
      </c>
    </row>
    <row r="3224" spans="2:21">
      <c r="B3224" s="11">
        <v>36330</v>
      </c>
      <c r="D3224" s="4">
        <v>9</v>
      </c>
      <c r="F3224" s="4" t="s">
        <v>556</v>
      </c>
      <c r="G3224" s="4">
        <v>3550</v>
      </c>
      <c r="H3224" s="4">
        <f t="shared" si="53"/>
        <v>1082.04</v>
      </c>
      <c r="I3224" s="4">
        <v>15</v>
      </c>
      <c r="J3224" s="4">
        <f t="shared" si="54"/>
        <v>4.5720000000000001</v>
      </c>
      <c r="K3224" s="6" t="s">
        <v>163</v>
      </c>
      <c r="N3224" s="17" t="s">
        <v>2588</v>
      </c>
      <c r="O3224" s="17" t="s">
        <v>2620</v>
      </c>
      <c r="U3224">
        <v>0</v>
      </c>
    </row>
    <row r="3225" spans="2:21">
      <c r="B3225" s="11">
        <v>36330</v>
      </c>
      <c r="D3225" s="4">
        <v>9</v>
      </c>
      <c r="F3225" s="4" t="s">
        <v>558</v>
      </c>
      <c r="G3225" s="4">
        <v>3950</v>
      </c>
      <c r="H3225" s="4">
        <f t="shared" si="53"/>
        <v>1203.96</v>
      </c>
      <c r="I3225" s="4">
        <v>18</v>
      </c>
      <c r="J3225" s="4">
        <f t="shared" si="54"/>
        <v>5.4864000000000006</v>
      </c>
      <c r="O3225" s="17" t="s">
        <v>2620</v>
      </c>
      <c r="U3225">
        <v>0</v>
      </c>
    </row>
    <row r="3226" spans="2:21">
      <c r="B3226" s="11">
        <v>36330</v>
      </c>
      <c r="D3226" s="4">
        <v>9</v>
      </c>
      <c r="F3226" s="4" t="s">
        <v>561</v>
      </c>
      <c r="G3226" s="4">
        <v>3620</v>
      </c>
      <c r="H3226" s="4">
        <f t="shared" si="53"/>
        <v>1103.376</v>
      </c>
      <c r="I3226" s="4">
        <v>70</v>
      </c>
      <c r="J3226" s="4">
        <f t="shared" si="54"/>
        <v>21.336000000000002</v>
      </c>
      <c r="O3226" s="17" t="s">
        <v>2620</v>
      </c>
      <c r="U3226">
        <v>0</v>
      </c>
    </row>
    <row r="3227" spans="2:21">
      <c r="B3227" s="11">
        <v>36330</v>
      </c>
      <c r="D3227" s="4">
        <v>9</v>
      </c>
      <c r="F3227" s="4" t="s">
        <v>689</v>
      </c>
      <c r="G3227" s="4">
        <v>3750</v>
      </c>
      <c r="H3227" s="4">
        <f t="shared" si="53"/>
        <v>1143</v>
      </c>
      <c r="I3227" s="4">
        <v>80</v>
      </c>
      <c r="J3227" s="4">
        <f t="shared" si="54"/>
        <v>24.384</v>
      </c>
      <c r="L3227" s="6" t="s">
        <v>1790</v>
      </c>
      <c r="O3227" s="17" t="s">
        <v>2620</v>
      </c>
      <c r="U3227">
        <v>0</v>
      </c>
    </row>
    <row r="3228" spans="2:21">
      <c r="B3228" s="11">
        <v>36330</v>
      </c>
      <c r="D3228" s="4">
        <v>9</v>
      </c>
      <c r="F3228" s="4" t="s">
        <v>106</v>
      </c>
      <c r="G3228" s="4">
        <v>3750</v>
      </c>
      <c r="H3228" s="4">
        <f t="shared" si="53"/>
        <v>1143</v>
      </c>
      <c r="I3228" s="4">
        <v>35</v>
      </c>
      <c r="J3228" s="4">
        <f t="shared" si="54"/>
        <v>10.668000000000001</v>
      </c>
      <c r="O3228" s="17" t="s">
        <v>2620</v>
      </c>
      <c r="U3228">
        <v>0</v>
      </c>
    </row>
    <row r="3229" spans="2:21">
      <c r="B3229" s="11">
        <v>36332</v>
      </c>
      <c r="D3229" s="4">
        <v>9</v>
      </c>
      <c r="F3229" s="4" t="s">
        <v>634</v>
      </c>
      <c r="G3229" s="4">
        <v>4575</v>
      </c>
      <c r="H3229" s="4">
        <f t="shared" si="53"/>
        <v>1394.46</v>
      </c>
      <c r="I3229" s="4">
        <v>50</v>
      </c>
      <c r="J3229" s="4">
        <f t="shared" si="54"/>
        <v>15.24</v>
      </c>
      <c r="K3229" s="6" t="s">
        <v>163</v>
      </c>
      <c r="N3229" s="17" t="s">
        <v>2588</v>
      </c>
      <c r="O3229" s="17" t="s">
        <v>2620</v>
      </c>
      <c r="U3229">
        <v>0</v>
      </c>
    </row>
    <row r="3230" spans="2:21">
      <c r="B3230" s="11">
        <v>36332</v>
      </c>
      <c r="D3230" s="4">
        <v>9</v>
      </c>
      <c r="F3230" s="4" t="s">
        <v>109</v>
      </c>
      <c r="G3230" s="4">
        <v>4700</v>
      </c>
      <c r="H3230" s="4">
        <f t="shared" si="53"/>
        <v>1432.5600000000002</v>
      </c>
      <c r="I3230" s="4">
        <v>70</v>
      </c>
      <c r="J3230" s="4">
        <f t="shared" si="54"/>
        <v>21.336000000000002</v>
      </c>
      <c r="O3230" s="17" t="s">
        <v>2620</v>
      </c>
      <c r="U3230">
        <v>0</v>
      </c>
    </row>
    <row r="3231" spans="2:21">
      <c r="B3231" s="11">
        <v>36332</v>
      </c>
      <c r="D3231" s="4">
        <v>9</v>
      </c>
      <c r="F3231" s="4" t="s">
        <v>570</v>
      </c>
      <c r="G3231" s="4">
        <v>4765</v>
      </c>
      <c r="H3231" s="4">
        <f t="shared" si="53"/>
        <v>1452.3720000000001</v>
      </c>
      <c r="I3231" s="4">
        <v>85</v>
      </c>
      <c r="J3231" s="4">
        <f t="shared" si="54"/>
        <v>25.908000000000001</v>
      </c>
      <c r="O3231" s="17" t="s">
        <v>2620</v>
      </c>
      <c r="U3231">
        <v>0</v>
      </c>
    </row>
    <row r="3232" spans="2:21">
      <c r="B3232" s="11">
        <v>36335</v>
      </c>
      <c r="F3232" s="4" t="s">
        <v>708</v>
      </c>
      <c r="G3232" s="4">
        <v>5050</v>
      </c>
      <c r="H3232" s="4">
        <f t="shared" si="53"/>
        <v>1539.24</v>
      </c>
      <c r="I3232" s="4">
        <v>3.1</v>
      </c>
      <c r="J3232" s="4">
        <f t="shared" si="54"/>
        <v>0.94488000000000005</v>
      </c>
      <c r="N3232" s="17" t="s">
        <v>3084</v>
      </c>
      <c r="O3232" s="17" t="s">
        <v>1666</v>
      </c>
      <c r="P3232" s="6" t="s">
        <v>776</v>
      </c>
      <c r="U3232">
        <v>0</v>
      </c>
    </row>
    <row r="3233" spans="2:21">
      <c r="B3233" s="11">
        <v>36335</v>
      </c>
      <c r="F3233" s="4" t="s">
        <v>621</v>
      </c>
      <c r="G3233" s="4">
        <v>5300</v>
      </c>
      <c r="H3233" s="4">
        <f t="shared" si="53"/>
        <v>1615.44</v>
      </c>
      <c r="I3233" s="4">
        <v>12</v>
      </c>
      <c r="J3233" s="4">
        <f t="shared" si="54"/>
        <v>3.6576000000000004</v>
      </c>
      <c r="O3233" s="17" t="s">
        <v>1666</v>
      </c>
      <c r="P3233" s="6" t="s">
        <v>776</v>
      </c>
      <c r="U3233">
        <v>0</v>
      </c>
    </row>
    <row r="3234" spans="2:21">
      <c r="B3234" s="11">
        <v>36335</v>
      </c>
      <c r="F3234" s="4" t="s">
        <v>528</v>
      </c>
      <c r="G3234" s="4">
        <v>5220</v>
      </c>
      <c r="H3234" s="4">
        <f t="shared" si="53"/>
        <v>1591.056</v>
      </c>
      <c r="I3234" s="4">
        <v>17</v>
      </c>
      <c r="J3234" s="4">
        <f t="shared" si="54"/>
        <v>5.1816000000000004</v>
      </c>
      <c r="O3234" s="17" t="s">
        <v>1666</v>
      </c>
      <c r="P3234" s="6" t="s">
        <v>776</v>
      </c>
      <c r="U3234">
        <v>0</v>
      </c>
    </row>
    <row r="3235" spans="2:21">
      <c r="B3235" s="11">
        <v>36335</v>
      </c>
      <c r="F3235" s="4" t="s">
        <v>724</v>
      </c>
      <c r="G3235" s="4">
        <v>5200</v>
      </c>
      <c r="H3235" s="4">
        <f t="shared" si="53"/>
        <v>1584.96</v>
      </c>
      <c r="I3235" s="4">
        <v>10</v>
      </c>
      <c r="J3235" s="4">
        <f t="shared" si="54"/>
        <v>3.048</v>
      </c>
      <c r="O3235" s="17" t="s">
        <v>1666</v>
      </c>
      <c r="P3235" s="6" t="s">
        <v>776</v>
      </c>
      <c r="U3235">
        <v>0</v>
      </c>
    </row>
    <row r="3236" spans="2:21">
      <c r="B3236" s="11">
        <v>36335</v>
      </c>
      <c r="F3236" s="4" t="s">
        <v>556</v>
      </c>
      <c r="G3236" s="4">
        <v>5900</v>
      </c>
      <c r="H3236" s="4">
        <f t="shared" si="53"/>
        <v>1798.3200000000002</v>
      </c>
      <c r="I3236" s="4">
        <v>36</v>
      </c>
      <c r="J3236" s="4">
        <f t="shared" si="54"/>
        <v>10.972800000000001</v>
      </c>
      <c r="O3236" s="17" t="s">
        <v>1666</v>
      </c>
      <c r="P3236" s="6" t="s">
        <v>776</v>
      </c>
      <c r="U3236">
        <v>0</v>
      </c>
    </row>
    <row r="3237" spans="2:21">
      <c r="B3237" s="11">
        <v>36335</v>
      </c>
      <c r="F3237" s="4" t="s">
        <v>558</v>
      </c>
      <c r="G3237" s="4">
        <v>5880</v>
      </c>
      <c r="H3237" s="4">
        <f t="shared" si="53"/>
        <v>1792.2240000000002</v>
      </c>
      <c r="I3237" s="4">
        <v>47.5</v>
      </c>
      <c r="J3237" s="4">
        <f t="shared" si="54"/>
        <v>14.478000000000002</v>
      </c>
      <c r="O3237" s="17" t="s">
        <v>1666</v>
      </c>
      <c r="P3237" s="6" t="s">
        <v>776</v>
      </c>
      <c r="U3237">
        <v>0</v>
      </c>
    </row>
    <row r="3238" spans="2:21">
      <c r="B3238" s="11">
        <v>36335</v>
      </c>
      <c r="F3238" s="4" t="s">
        <v>628</v>
      </c>
      <c r="G3238" s="4">
        <v>5800</v>
      </c>
      <c r="H3238" s="4">
        <f t="shared" si="53"/>
        <v>1767.8400000000001</v>
      </c>
      <c r="I3238" s="4">
        <v>57</v>
      </c>
      <c r="J3238" s="4">
        <f t="shared" si="54"/>
        <v>17.3736</v>
      </c>
      <c r="O3238" s="17" t="s">
        <v>1666</v>
      </c>
      <c r="P3238" s="6" t="s">
        <v>776</v>
      </c>
      <c r="U3238">
        <v>0</v>
      </c>
    </row>
    <row r="3239" spans="2:21">
      <c r="B3239" s="11">
        <v>36335</v>
      </c>
      <c r="F3239" s="4" t="s">
        <v>561</v>
      </c>
      <c r="G3239" s="4">
        <v>5640</v>
      </c>
      <c r="H3239" s="4">
        <f t="shared" si="53"/>
        <v>1719.0720000000001</v>
      </c>
      <c r="I3239" s="4">
        <v>52.5</v>
      </c>
      <c r="J3239" s="4">
        <f t="shared" si="54"/>
        <v>16.002000000000002</v>
      </c>
      <c r="O3239" s="17" t="s">
        <v>1666</v>
      </c>
      <c r="P3239" s="6" t="s">
        <v>776</v>
      </c>
      <c r="U3239">
        <v>0</v>
      </c>
    </row>
    <row r="3240" spans="2:21">
      <c r="B3240" s="11">
        <v>36335</v>
      </c>
      <c r="F3240" s="4" t="s">
        <v>689</v>
      </c>
      <c r="G3240" s="4">
        <v>5400</v>
      </c>
      <c r="H3240" s="4">
        <f t="shared" si="53"/>
        <v>1645.92</v>
      </c>
      <c r="I3240" s="4">
        <v>44</v>
      </c>
      <c r="J3240" s="4">
        <f t="shared" si="54"/>
        <v>13.411200000000001</v>
      </c>
      <c r="O3240" s="17" t="s">
        <v>1666</v>
      </c>
      <c r="P3240" s="6" t="s">
        <v>776</v>
      </c>
      <c r="U3240">
        <v>0</v>
      </c>
    </row>
    <row r="3241" spans="2:21">
      <c r="B3241" s="11">
        <v>36336</v>
      </c>
      <c r="D3241" s="4">
        <v>4</v>
      </c>
      <c r="F3241" s="4" t="s">
        <v>106</v>
      </c>
      <c r="G3241" s="4">
        <v>5450</v>
      </c>
      <c r="H3241" s="4">
        <f t="shared" si="53"/>
        <v>1661.16</v>
      </c>
      <c r="I3241" s="4">
        <v>34</v>
      </c>
      <c r="J3241" s="4">
        <f t="shared" si="54"/>
        <v>10.363200000000001</v>
      </c>
      <c r="N3241" s="17" t="s">
        <v>3085</v>
      </c>
      <c r="O3241" s="17" t="s">
        <v>2859</v>
      </c>
      <c r="U3241">
        <v>0</v>
      </c>
    </row>
    <row r="3242" spans="2:21">
      <c r="B3242" s="11">
        <v>36336</v>
      </c>
      <c r="D3242" s="4">
        <v>4</v>
      </c>
      <c r="F3242" s="4" t="s">
        <v>634</v>
      </c>
      <c r="G3242" s="4">
        <v>5470</v>
      </c>
      <c r="H3242" s="4">
        <f t="shared" si="53"/>
        <v>1667.2560000000001</v>
      </c>
      <c r="I3242" s="4">
        <v>6.6</v>
      </c>
      <c r="J3242" s="4">
        <f t="shared" si="54"/>
        <v>2.0116800000000001</v>
      </c>
      <c r="K3242" s="6" t="s">
        <v>120</v>
      </c>
      <c r="O3242" s="17" t="s">
        <v>2859</v>
      </c>
      <c r="P3242" s="6" t="s">
        <v>2195</v>
      </c>
      <c r="U3242">
        <v>0</v>
      </c>
    </row>
    <row r="3243" spans="2:21">
      <c r="B3243" s="11">
        <v>36336</v>
      </c>
      <c r="D3243" s="4">
        <v>4</v>
      </c>
      <c r="F3243" s="4" t="s">
        <v>638</v>
      </c>
      <c r="G3243" s="4">
        <v>5520</v>
      </c>
      <c r="H3243" s="4">
        <f t="shared" si="53"/>
        <v>1682.4960000000001</v>
      </c>
      <c r="I3243" s="4">
        <v>12</v>
      </c>
      <c r="J3243" s="4">
        <f t="shared" si="54"/>
        <v>3.6576000000000004</v>
      </c>
      <c r="K3243" s="6" t="s">
        <v>460</v>
      </c>
      <c r="O3243" s="17" t="s">
        <v>2859</v>
      </c>
      <c r="P3243" s="6" t="s">
        <v>2195</v>
      </c>
      <c r="U3243">
        <v>0</v>
      </c>
    </row>
    <row r="3244" spans="2:21">
      <c r="B3244" s="11">
        <v>36336</v>
      </c>
      <c r="D3244" s="4">
        <v>4</v>
      </c>
      <c r="F3244" s="4" t="s">
        <v>109</v>
      </c>
      <c r="G3244" s="4">
        <v>5600</v>
      </c>
      <c r="H3244" s="4">
        <f t="shared" si="53"/>
        <v>1706.88</v>
      </c>
      <c r="I3244" s="4">
        <v>12</v>
      </c>
      <c r="J3244" s="4">
        <f t="shared" si="54"/>
        <v>3.6576000000000004</v>
      </c>
      <c r="K3244" s="6" t="s">
        <v>171</v>
      </c>
      <c r="O3244" s="17" t="s">
        <v>2859</v>
      </c>
      <c r="P3244" s="6" t="s">
        <v>776</v>
      </c>
      <c r="U3244">
        <v>0</v>
      </c>
    </row>
    <row r="3245" spans="2:21">
      <c r="B3245" s="11">
        <v>36336</v>
      </c>
      <c r="D3245" s="4">
        <v>4</v>
      </c>
      <c r="F3245" s="4" t="s">
        <v>570</v>
      </c>
      <c r="G3245" s="4">
        <v>5540</v>
      </c>
      <c r="H3245" s="4">
        <f t="shared" si="53"/>
        <v>1688.5920000000001</v>
      </c>
      <c r="I3245" s="4">
        <v>6.6</v>
      </c>
      <c r="J3245" s="4">
        <f t="shared" si="54"/>
        <v>2.0116800000000001</v>
      </c>
      <c r="O3245" s="17" t="s">
        <v>2859</v>
      </c>
      <c r="P3245" s="6" t="s">
        <v>776</v>
      </c>
      <c r="U3245">
        <v>0</v>
      </c>
    </row>
    <row r="3246" spans="2:21">
      <c r="B3246" s="11">
        <v>36336</v>
      </c>
      <c r="D3246" s="4">
        <v>4</v>
      </c>
      <c r="F3246" s="4" t="s">
        <v>655</v>
      </c>
      <c r="G3246" s="4">
        <v>5500</v>
      </c>
      <c r="H3246" s="4">
        <f t="shared" si="53"/>
        <v>1676.4</v>
      </c>
      <c r="I3246" s="4">
        <v>3.3</v>
      </c>
      <c r="J3246" s="4">
        <f t="shared" si="54"/>
        <v>1.0058400000000001</v>
      </c>
      <c r="O3246" s="17" t="s">
        <v>2859</v>
      </c>
      <c r="P3246" s="6" t="s">
        <v>2195</v>
      </c>
      <c r="U3246">
        <v>0</v>
      </c>
    </row>
    <row r="3247" spans="2:21">
      <c r="B3247" s="11">
        <v>36336</v>
      </c>
      <c r="D3247" s="4">
        <v>4</v>
      </c>
      <c r="F3247" s="4" t="s">
        <v>658</v>
      </c>
      <c r="G3247" s="4">
        <v>5450</v>
      </c>
      <c r="H3247" s="4">
        <f t="shared" si="53"/>
        <v>1661.16</v>
      </c>
      <c r="I3247" s="4">
        <v>38</v>
      </c>
      <c r="J3247" s="4">
        <f t="shared" si="54"/>
        <v>11.5824</v>
      </c>
      <c r="O3247" s="17" t="s">
        <v>2859</v>
      </c>
      <c r="U3247">
        <v>0</v>
      </c>
    </row>
    <row r="3248" spans="2:21">
      <c r="B3248" s="11">
        <v>36336</v>
      </c>
      <c r="D3248" s="4">
        <v>4</v>
      </c>
      <c r="F3248" s="4" t="s">
        <v>580</v>
      </c>
      <c r="G3248" s="4">
        <v>5440</v>
      </c>
      <c r="H3248" s="4">
        <f t="shared" si="53"/>
        <v>1658.1120000000001</v>
      </c>
      <c r="I3248" s="4">
        <v>8</v>
      </c>
      <c r="J3248" s="4">
        <f t="shared" si="54"/>
        <v>2.4384000000000001</v>
      </c>
      <c r="K3248" s="6" t="s">
        <v>123</v>
      </c>
      <c r="O3248" s="17" t="s">
        <v>2859</v>
      </c>
      <c r="P3248" s="6" t="s">
        <v>776</v>
      </c>
      <c r="U3248">
        <v>0</v>
      </c>
    </row>
    <row r="3249" spans="2:21">
      <c r="B3249" s="11">
        <v>36337</v>
      </c>
      <c r="D3249" s="4">
        <v>7</v>
      </c>
      <c r="F3249" s="4" t="s">
        <v>615</v>
      </c>
      <c r="G3249" s="4">
        <v>5330</v>
      </c>
      <c r="H3249" s="4">
        <f t="shared" ref="H3249:H3486" si="55">G3249*0.3048</f>
        <v>1624.5840000000001</v>
      </c>
      <c r="I3249" s="4">
        <v>23</v>
      </c>
      <c r="J3249" s="4">
        <f t="shared" si="54"/>
        <v>7.0104000000000006</v>
      </c>
      <c r="N3249" s="17" t="s">
        <v>3086</v>
      </c>
      <c r="O3249" s="17" t="s">
        <v>2925</v>
      </c>
      <c r="U3249">
        <v>0</v>
      </c>
    </row>
    <row r="3250" spans="2:21">
      <c r="B3250" s="11">
        <v>36337</v>
      </c>
      <c r="D3250" s="4">
        <v>7</v>
      </c>
      <c r="F3250" s="4" t="s">
        <v>989</v>
      </c>
      <c r="G3250" s="4">
        <v>5200</v>
      </c>
      <c r="H3250" s="4">
        <f t="shared" si="55"/>
        <v>1584.96</v>
      </c>
      <c r="I3250" s="4">
        <v>25</v>
      </c>
      <c r="J3250" s="4">
        <f t="shared" si="54"/>
        <v>7.62</v>
      </c>
      <c r="O3250" s="17" t="s">
        <v>2925</v>
      </c>
      <c r="U3250">
        <v>0</v>
      </c>
    </row>
    <row r="3251" spans="2:21">
      <c r="B3251" s="11">
        <v>36339</v>
      </c>
      <c r="G3251" s="4">
        <v>5365</v>
      </c>
      <c r="H3251" s="4">
        <f t="shared" si="55"/>
        <v>1635.2520000000002</v>
      </c>
      <c r="I3251" s="4">
        <v>27</v>
      </c>
      <c r="J3251" s="4">
        <f t="shared" si="54"/>
        <v>8.2295999999999996</v>
      </c>
      <c r="N3251" s="17" t="s">
        <v>3087</v>
      </c>
      <c r="O3251" s="17" t="s">
        <v>1654</v>
      </c>
      <c r="U3251">
        <v>0</v>
      </c>
    </row>
    <row r="3252" spans="2:21">
      <c r="B3252" s="11">
        <v>36343</v>
      </c>
      <c r="G3252" s="4">
        <v>2800</v>
      </c>
      <c r="H3252" s="4">
        <f t="shared" si="55"/>
        <v>853.44</v>
      </c>
      <c r="I3252" s="4">
        <v>38</v>
      </c>
      <c r="J3252" s="4">
        <f t="shared" si="54"/>
        <v>11.5824</v>
      </c>
      <c r="K3252" s="6" t="s">
        <v>58</v>
      </c>
      <c r="L3252" s="6" t="s">
        <v>596</v>
      </c>
      <c r="N3252" s="17" t="s">
        <v>2835</v>
      </c>
      <c r="O3252" s="17" t="s">
        <v>2835</v>
      </c>
      <c r="U3252">
        <v>0</v>
      </c>
    </row>
    <row r="3253" spans="2:21">
      <c r="B3253" s="11">
        <v>36347</v>
      </c>
      <c r="C3253" s="6" t="s">
        <v>2064</v>
      </c>
      <c r="D3253" s="4">
        <v>31</v>
      </c>
      <c r="F3253" s="4" t="s">
        <v>552</v>
      </c>
      <c r="G3253" s="4">
        <v>5260</v>
      </c>
      <c r="H3253" s="4">
        <f t="shared" si="55"/>
        <v>1603.248</v>
      </c>
      <c r="I3253" s="4">
        <v>70</v>
      </c>
      <c r="J3253" s="4">
        <f t="shared" si="54"/>
        <v>21.336000000000002</v>
      </c>
      <c r="N3253" s="17" t="s">
        <v>2527</v>
      </c>
      <c r="O3253" s="17" t="s">
        <v>1321</v>
      </c>
      <c r="U3253">
        <v>0</v>
      </c>
    </row>
    <row r="3254" spans="2:21">
      <c r="B3254" s="11">
        <v>36348</v>
      </c>
      <c r="C3254" s="6" t="s">
        <v>2064</v>
      </c>
      <c r="D3254" s="4">
        <v>31</v>
      </c>
      <c r="F3254" s="4" t="s">
        <v>71</v>
      </c>
      <c r="G3254" s="4">
        <v>5280</v>
      </c>
      <c r="H3254" s="4">
        <f t="shared" si="55"/>
        <v>1609.3440000000001</v>
      </c>
      <c r="I3254" s="4">
        <v>43</v>
      </c>
      <c r="J3254" s="4">
        <f t="shared" si="54"/>
        <v>13.106400000000001</v>
      </c>
      <c r="N3254" s="17" t="s">
        <v>2527</v>
      </c>
      <c r="O3254" s="17" t="s">
        <v>1321</v>
      </c>
      <c r="U3254">
        <v>0</v>
      </c>
    </row>
    <row r="3255" spans="2:21">
      <c r="B3255" s="11">
        <v>36350</v>
      </c>
      <c r="C3255" s="6" t="s">
        <v>2064</v>
      </c>
      <c r="D3255" s="4">
        <v>23</v>
      </c>
      <c r="F3255" s="4" t="s">
        <v>558</v>
      </c>
      <c r="G3255" s="4">
        <v>6680</v>
      </c>
      <c r="H3255" s="4">
        <f t="shared" si="55"/>
        <v>2036.0640000000001</v>
      </c>
      <c r="I3255" s="4">
        <v>12</v>
      </c>
      <c r="J3255" s="4">
        <f t="shared" si="54"/>
        <v>3.6576000000000004</v>
      </c>
      <c r="K3255" s="6" t="s">
        <v>58</v>
      </c>
      <c r="N3255" s="17" t="s">
        <v>2533</v>
      </c>
      <c r="O3255" s="17" t="s">
        <v>1321</v>
      </c>
      <c r="P3255" s="6" t="s">
        <v>929</v>
      </c>
      <c r="R3255">
        <v>2</v>
      </c>
      <c r="U3255">
        <v>0</v>
      </c>
    </row>
    <row r="3256" spans="2:21">
      <c r="B3256" s="11">
        <v>36350</v>
      </c>
      <c r="C3256" s="6" t="s">
        <v>2064</v>
      </c>
      <c r="D3256" s="4">
        <v>23</v>
      </c>
      <c r="F3256" s="4" t="s">
        <v>628</v>
      </c>
      <c r="G3256" s="4">
        <v>6550</v>
      </c>
      <c r="H3256" s="4">
        <f t="shared" si="55"/>
        <v>1996.44</v>
      </c>
      <c r="I3256" s="4">
        <v>8</v>
      </c>
      <c r="J3256" s="4">
        <f t="shared" si="54"/>
        <v>2.4384000000000001</v>
      </c>
      <c r="O3256" s="17" t="s">
        <v>1321</v>
      </c>
      <c r="U3256">
        <v>0</v>
      </c>
    </row>
    <row r="3257" spans="2:21">
      <c r="B3257" s="11">
        <v>36350</v>
      </c>
      <c r="C3257" s="6" t="s">
        <v>2064</v>
      </c>
      <c r="D3257" s="4">
        <v>23</v>
      </c>
      <c r="F3257" s="4" t="s">
        <v>106</v>
      </c>
      <c r="G3257" s="4">
        <v>6380</v>
      </c>
      <c r="H3257" s="4">
        <f t="shared" si="55"/>
        <v>1944.624</v>
      </c>
      <c r="I3257" s="4">
        <v>44</v>
      </c>
      <c r="J3257" s="4">
        <f t="shared" si="54"/>
        <v>13.411200000000001</v>
      </c>
      <c r="O3257" s="17" t="s">
        <v>1321</v>
      </c>
      <c r="U3257">
        <v>0</v>
      </c>
    </row>
    <row r="3258" spans="2:21">
      <c r="B3258" s="11">
        <v>36350</v>
      </c>
      <c r="C3258" s="6" t="s">
        <v>2064</v>
      </c>
      <c r="D3258" s="4">
        <v>23</v>
      </c>
      <c r="F3258" s="4" t="s">
        <v>570</v>
      </c>
      <c r="G3258" s="4">
        <v>5900</v>
      </c>
      <c r="H3258" s="4">
        <f t="shared" si="55"/>
        <v>1798.3200000000002</v>
      </c>
      <c r="I3258" s="4">
        <v>70</v>
      </c>
      <c r="J3258" s="4">
        <f t="shared" si="54"/>
        <v>21.336000000000002</v>
      </c>
      <c r="O3258" s="17" t="s">
        <v>1321</v>
      </c>
      <c r="U3258">
        <v>0</v>
      </c>
    </row>
    <row r="3259" spans="2:21">
      <c r="B3259" s="11">
        <v>36350</v>
      </c>
      <c r="C3259" s="6" t="s">
        <v>2064</v>
      </c>
      <c r="D3259" s="4">
        <v>23</v>
      </c>
      <c r="F3259" s="4" t="s">
        <v>701</v>
      </c>
      <c r="G3259" s="4">
        <v>5800</v>
      </c>
      <c r="H3259" s="4">
        <f t="shared" si="55"/>
        <v>1767.8400000000001</v>
      </c>
      <c r="I3259" s="4">
        <v>43.5</v>
      </c>
      <c r="J3259" s="4">
        <f t="shared" si="54"/>
        <v>13.258800000000001</v>
      </c>
      <c r="O3259" s="17" t="s">
        <v>1321</v>
      </c>
      <c r="U3259">
        <v>0</v>
      </c>
    </row>
    <row r="3260" spans="2:21">
      <c r="B3260" s="11">
        <v>36359</v>
      </c>
      <c r="C3260" s="6" t="s">
        <v>2064</v>
      </c>
      <c r="D3260" s="4" t="s">
        <v>3088</v>
      </c>
      <c r="F3260" s="4" t="s">
        <v>634</v>
      </c>
      <c r="G3260" s="4">
        <v>5660</v>
      </c>
      <c r="H3260" s="4">
        <f t="shared" si="55"/>
        <v>1725.1680000000001</v>
      </c>
      <c r="I3260" s="4">
        <v>32</v>
      </c>
      <c r="J3260" s="4">
        <f t="shared" si="54"/>
        <v>9.7536000000000005</v>
      </c>
      <c r="O3260" s="17" t="s">
        <v>1321</v>
      </c>
      <c r="U3260">
        <v>0</v>
      </c>
    </row>
    <row r="3261" spans="2:21">
      <c r="B3261" s="11">
        <v>36361</v>
      </c>
      <c r="C3261" s="6" t="s">
        <v>2064</v>
      </c>
      <c r="F3261" s="4" t="s">
        <v>733</v>
      </c>
      <c r="G3261" s="4">
        <v>6030</v>
      </c>
      <c r="H3261" s="4">
        <f t="shared" si="55"/>
        <v>1837.9440000000002</v>
      </c>
      <c r="I3261" s="4">
        <v>8</v>
      </c>
      <c r="J3261" s="4">
        <f t="shared" si="54"/>
        <v>2.4384000000000001</v>
      </c>
      <c r="N3261" s="17" t="s">
        <v>3089</v>
      </c>
      <c r="O3261" s="17" t="s">
        <v>1321</v>
      </c>
      <c r="U3261">
        <v>0</v>
      </c>
    </row>
    <row r="3262" spans="2:21">
      <c r="B3262" s="11">
        <v>36361</v>
      </c>
      <c r="C3262" s="6" t="s">
        <v>2064</v>
      </c>
      <c r="F3262" s="4" t="s">
        <v>580</v>
      </c>
      <c r="G3262" s="4">
        <v>6280</v>
      </c>
      <c r="H3262" s="4">
        <f t="shared" si="55"/>
        <v>1914.144</v>
      </c>
      <c r="I3262" s="4">
        <v>15.5</v>
      </c>
      <c r="J3262" s="4">
        <f t="shared" si="54"/>
        <v>4.7244000000000002</v>
      </c>
      <c r="K3262" s="6" t="s">
        <v>22</v>
      </c>
      <c r="O3262" s="17" t="s">
        <v>1321</v>
      </c>
      <c r="U3262">
        <v>0</v>
      </c>
    </row>
    <row r="3263" spans="2:21">
      <c r="B3263" s="11">
        <v>36362</v>
      </c>
      <c r="F3263" s="4" t="s">
        <v>708</v>
      </c>
      <c r="G3263" s="4">
        <v>5735</v>
      </c>
      <c r="H3263" s="4">
        <f t="shared" si="55"/>
        <v>1748.028</v>
      </c>
      <c r="I3263" s="4">
        <v>13</v>
      </c>
      <c r="J3263" s="4">
        <f t="shared" si="54"/>
        <v>3.9624000000000001</v>
      </c>
      <c r="N3263" s="17" t="s">
        <v>3090</v>
      </c>
      <c r="O3263" s="17" t="s">
        <v>2837</v>
      </c>
      <c r="U3263">
        <v>0</v>
      </c>
    </row>
    <row r="3264" spans="2:21">
      <c r="B3264" s="11">
        <v>36362</v>
      </c>
      <c r="G3264" s="4">
        <v>5800</v>
      </c>
      <c r="H3264" s="4">
        <f t="shared" si="55"/>
        <v>1767.8400000000001</v>
      </c>
      <c r="I3264" s="4">
        <v>40</v>
      </c>
      <c r="J3264" s="4">
        <f t="shared" si="54"/>
        <v>12.192</v>
      </c>
      <c r="O3264" s="17" t="s">
        <v>2837</v>
      </c>
      <c r="U3264">
        <v>0</v>
      </c>
    </row>
    <row r="3265" spans="2:21">
      <c r="B3265" s="11">
        <v>36362</v>
      </c>
      <c r="F3265" s="4" t="s">
        <v>615</v>
      </c>
      <c r="G3265" s="4">
        <v>5560</v>
      </c>
      <c r="H3265" s="4">
        <f t="shared" si="55"/>
        <v>1694.6880000000001</v>
      </c>
      <c r="I3265" s="4">
        <v>20</v>
      </c>
      <c r="J3265" s="4">
        <f t="shared" si="54"/>
        <v>6.0960000000000001</v>
      </c>
      <c r="O3265" s="17" t="s">
        <v>2837</v>
      </c>
      <c r="U3265">
        <v>0</v>
      </c>
    </row>
    <row r="3266" spans="2:21">
      <c r="B3266" s="11">
        <v>36362</v>
      </c>
      <c r="G3266" s="4">
        <v>5735</v>
      </c>
      <c r="H3266" s="4">
        <f t="shared" si="55"/>
        <v>1748.028</v>
      </c>
      <c r="I3266" s="4">
        <v>20</v>
      </c>
      <c r="J3266" s="4">
        <f t="shared" si="54"/>
        <v>6.0960000000000001</v>
      </c>
      <c r="K3266" s="6" t="s">
        <v>3091</v>
      </c>
      <c r="O3266" s="17" t="s">
        <v>2837</v>
      </c>
      <c r="U3266">
        <v>0</v>
      </c>
    </row>
    <row r="3267" spans="2:21">
      <c r="B3267" s="11">
        <v>36363</v>
      </c>
      <c r="D3267" s="4" t="s">
        <v>1412</v>
      </c>
      <c r="F3267" s="4" t="s">
        <v>263</v>
      </c>
      <c r="G3267" s="4">
        <v>6200</v>
      </c>
      <c r="H3267" s="4">
        <f t="shared" si="55"/>
        <v>1889.76</v>
      </c>
      <c r="I3267" s="4">
        <v>13.2</v>
      </c>
      <c r="J3267" s="4">
        <f t="shared" si="54"/>
        <v>4.0233600000000003</v>
      </c>
      <c r="L3267" s="6" t="s">
        <v>1735</v>
      </c>
      <c r="N3267" s="17" t="s">
        <v>2527</v>
      </c>
      <c r="O3267" s="17" t="s">
        <v>1321</v>
      </c>
      <c r="U3267">
        <v>0</v>
      </c>
    </row>
    <row r="3268" spans="2:21">
      <c r="B3268" s="11">
        <v>36363</v>
      </c>
      <c r="D3268" s="4" t="s">
        <v>1412</v>
      </c>
      <c r="F3268" s="4" t="s">
        <v>54</v>
      </c>
      <c r="G3268" s="4">
        <v>6320</v>
      </c>
      <c r="H3268" s="4">
        <f t="shared" si="55"/>
        <v>1926.336</v>
      </c>
      <c r="I3268" s="4">
        <v>45</v>
      </c>
      <c r="J3268" s="4">
        <f t="shared" si="54"/>
        <v>13.716000000000001</v>
      </c>
      <c r="K3268" s="6" t="s">
        <v>241</v>
      </c>
      <c r="L3268" s="6" t="s">
        <v>1735</v>
      </c>
      <c r="O3268" s="17" t="s">
        <v>1321</v>
      </c>
      <c r="P3268" s="6" t="s">
        <v>3092</v>
      </c>
      <c r="U3268">
        <v>0</v>
      </c>
    </row>
    <row r="3269" spans="2:21">
      <c r="B3269" s="11">
        <v>36363</v>
      </c>
      <c r="D3269" s="4" t="s">
        <v>1412</v>
      </c>
      <c r="F3269" s="4" t="s">
        <v>42</v>
      </c>
      <c r="G3269" s="4">
        <v>6150</v>
      </c>
      <c r="H3269" s="4">
        <f t="shared" si="55"/>
        <v>1874.52</v>
      </c>
      <c r="I3269" s="4">
        <v>25</v>
      </c>
      <c r="J3269" s="4">
        <f t="shared" si="54"/>
        <v>7.62</v>
      </c>
      <c r="O3269" s="17" t="s">
        <v>1321</v>
      </c>
      <c r="U3269">
        <v>0</v>
      </c>
    </row>
    <row r="3270" spans="2:21">
      <c r="B3270" s="11">
        <v>36363</v>
      </c>
      <c r="D3270" s="4" t="s">
        <v>1412</v>
      </c>
      <c r="F3270" s="4" t="s">
        <v>616</v>
      </c>
      <c r="G3270" s="4">
        <v>6300</v>
      </c>
      <c r="H3270" s="4">
        <f t="shared" si="55"/>
        <v>1920.24</v>
      </c>
      <c r="I3270" s="4">
        <v>60</v>
      </c>
      <c r="J3270" s="4">
        <f t="shared" si="54"/>
        <v>18.288</v>
      </c>
      <c r="O3270" s="17" t="s">
        <v>1321</v>
      </c>
      <c r="U3270">
        <v>0</v>
      </c>
    </row>
    <row r="3271" spans="2:21">
      <c r="B3271" s="11">
        <v>36363</v>
      </c>
      <c r="D3271" s="4" t="s">
        <v>1412</v>
      </c>
      <c r="F3271" s="4" t="s">
        <v>989</v>
      </c>
      <c r="G3271" s="4">
        <v>6180</v>
      </c>
      <c r="H3271" s="4">
        <f t="shared" si="55"/>
        <v>1883.664</v>
      </c>
      <c r="I3271" s="4">
        <v>45</v>
      </c>
      <c r="J3271" s="4">
        <f t="shared" si="54"/>
        <v>13.716000000000001</v>
      </c>
      <c r="O3271" s="17" t="s">
        <v>1321</v>
      </c>
      <c r="U3271">
        <v>0</v>
      </c>
    </row>
    <row r="3272" spans="2:21">
      <c r="B3272" s="11">
        <v>36363</v>
      </c>
      <c r="D3272" s="4" t="s">
        <v>1412</v>
      </c>
      <c r="F3272" s="4" t="s">
        <v>851</v>
      </c>
      <c r="G3272" s="4">
        <v>6000</v>
      </c>
      <c r="H3272" s="4">
        <f t="shared" si="55"/>
        <v>1828.8000000000002</v>
      </c>
      <c r="I3272" s="4">
        <v>50</v>
      </c>
      <c r="J3272" s="4">
        <f t="shared" si="54"/>
        <v>15.24</v>
      </c>
      <c r="O3272" s="17" t="s">
        <v>1321</v>
      </c>
      <c r="U3272">
        <v>0</v>
      </c>
    </row>
    <row r="3273" spans="2:21">
      <c r="B3273" s="11">
        <v>36363</v>
      </c>
      <c r="D3273" s="4" t="s">
        <v>1412</v>
      </c>
      <c r="F3273" s="4" t="s">
        <v>910</v>
      </c>
      <c r="G3273" s="4">
        <v>6170</v>
      </c>
      <c r="H3273" s="4">
        <f t="shared" si="55"/>
        <v>1880.616</v>
      </c>
      <c r="I3273" s="4">
        <v>53</v>
      </c>
      <c r="J3273" s="4">
        <f t="shared" si="54"/>
        <v>16.154400000000003</v>
      </c>
      <c r="O3273" s="17" t="s">
        <v>1321</v>
      </c>
      <c r="U3273">
        <v>0</v>
      </c>
    </row>
    <row r="3274" spans="2:21">
      <c r="B3274" s="11">
        <v>36363</v>
      </c>
      <c r="D3274" s="4" t="s">
        <v>1412</v>
      </c>
      <c r="F3274" s="4" t="s">
        <v>57</v>
      </c>
      <c r="G3274" s="4">
        <v>6175</v>
      </c>
      <c r="H3274" s="4">
        <f t="shared" si="55"/>
        <v>1882.14</v>
      </c>
      <c r="I3274" s="4">
        <v>58</v>
      </c>
      <c r="J3274" s="4">
        <f t="shared" si="54"/>
        <v>17.6784</v>
      </c>
      <c r="O3274" s="17" t="s">
        <v>1321</v>
      </c>
      <c r="U3274">
        <v>0</v>
      </c>
    </row>
    <row r="3275" spans="2:21">
      <c r="B3275" s="11">
        <v>36365</v>
      </c>
      <c r="F3275" s="4" t="s">
        <v>915</v>
      </c>
      <c r="G3275" s="4">
        <v>5750</v>
      </c>
      <c r="H3275" s="4">
        <f t="shared" si="55"/>
        <v>1752.6000000000001</v>
      </c>
      <c r="I3275" s="4">
        <v>13</v>
      </c>
      <c r="J3275" s="4">
        <f t="shared" si="54"/>
        <v>3.9624000000000001</v>
      </c>
      <c r="K3275" s="6" t="s">
        <v>411</v>
      </c>
      <c r="O3275" s="17" t="s">
        <v>1321</v>
      </c>
      <c r="U3275">
        <v>0</v>
      </c>
    </row>
    <row r="3276" spans="2:21">
      <c r="B3276" s="11">
        <v>36365</v>
      </c>
      <c r="G3276" s="4">
        <v>6020</v>
      </c>
      <c r="H3276" s="4">
        <f t="shared" si="55"/>
        <v>1834.8960000000002</v>
      </c>
      <c r="I3276" s="4">
        <v>25</v>
      </c>
      <c r="J3276" s="4">
        <f t="shared" si="54"/>
        <v>7.62</v>
      </c>
      <c r="K3276" s="6" t="s">
        <v>241</v>
      </c>
      <c r="O3276" s="17" t="s">
        <v>1321</v>
      </c>
      <c r="U3276">
        <v>0</v>
      </c>
    </row>
    <row r="3277" spans="2:21">
      <c r="B3277" s="11">
        <v>36365</v>
      </c>
      <c r="F3277" s="4" t="s">
        <v>917</v>
      </c>
      <c r="G3277" s="4">
        <v>6550</v>
      </c>
      <c r="H3277" s="4">
        <f t="shared" si="55"/>
        <v>1996.44</v>
      </c>
      <c r="I3277" s="4">
        <v>12</v>
      </c>
      <c r="J3277" s="4">
        <f t="shared" si="54"/>
        <v>3.6576000000000004</v>
      </c>
      <c r="O3277" s="17" t="s">
        <v>1321</v>
      </c>
      <c r="U3277">
        <v>0</v>
      </c>
    </row>
    <row r="3278" spans="2:21">
      <c r="B3278" s="11">
        <v>36365</v>
      </c>
      <c r="F3278" s="4" t="s">
        <v>927</v>
      </c>
      <c r="G3278" s="4">
        <v>6460</v>
      </c>
      <c r="H3278" s="4">
        <f t="shared" si="55"/>
        <v>1969.008</v>
      </c>
      <c r="I3278" s="4">
        <v>30</v>
      </c>
      <c r="J3278" s="4">
        <f t="shared" si="54"/>
        <v>9.1440000000000001</v>
      </c>
      <c r="O3278" s="17" t="s">
        <v>1321</v>
      </c>
      <c r="U3278">
        <v>0</v>
      </c>
    </row>
    <row r="3279" spans="2:21">
      <c r="B3279" s="11">
        <v>36365</v>
      </c>
      <c r="F3279" s="4" t="s">
        <v>930</v>
      </c>
      <c r="G3279" s="4">
        <v>6910</v>
      </c>
      <c r="H3279" s="4">
        <f t="shared" si="55"/>
        <v>2106.1680000000001</v>
      </c>
      <c r="I3279" s="4">
        <v>20</v>
      </c>
      <c r="J3279" s="4">
        <f t="shared" si="54"/>
        <v>6.0960000000000001</v>
      </c>
      <c r="O3279" s="17" t="s">
        <v>1321</v>
      </c>
      <c r="U3279">
        <v>0</v>
      </c>
    </row>
    <row r="3280" spans="2:21">
      <c r="B3280" s="11">
        <v>36367</v>
      </c>
      <c r="C3280" s="6" t="s">
        <v>2711</v>
      </c>
      <c r="F3280" s="4" t="s">
        <v>708</v>
      </c>
      <c r="G3280" s="4">
        <v>5250</v>
      </c>
      <c r="H3280" s="4">
        <f t="shared" si="55"/>
        <v>1600.2</v>
      </c>
      <c r="I3280" s="4">
        <v>30</v>
      </c>
      <c r="J3280" s="4">
        <f t="shared" si="54"/>
        <v>9.1440000000000001</v>
      </c>
      <c r="K3280" s="6" t="s">
        <v>302</v>
      </c>
      <c r="N3280" s="17" t="s">
        <v>3093</v>
      </c>
      <c r="O3280" s="17" t="s">
        <v>2723</v>
      </c>
      <c r="P3280" s="6" t="s">
        <v>2195</v>
      </c>
      <c r="U3280">
        <v>0</v>
      </c>
    </row>
    <row r="3281" spans="2:21">
      <c r="B3281" s="11">
        <v>36367</v>
      </c>
      <c r="C3281" s="6" t="s">
        <v>2711</v>
      </c>
      <c r="F3281" s="4" t="s">
        <v>615</v>
      </c>
      <c r="G3281" s="4">
        <v>5650</v>
      </c>
      <c r="H3281" s="4">
        <f t="shared" si="55"/>
        <v>1722.1200000000001</v>
      </c>
      <c r="I3281" s="4">
        <v>28</v>
      </c>
      <c r="J3281" s="4">
        <f t="shared" si="54"/>
        <v>8.5343999999999998</v>
      </c>
      <c r="K3281" s="6" t="s">
        <v>171</v>
      </c>
      <c r="O3281" s="17" t="s">
        <v>2723</v>
      </c>
      <c r="P3281" s="6" t="s">
        <v>2195</v>
      </c>
      <c r="U3281">
        <v>0</v>
      </c>
    </row>
    <row r="3282" spans="2:21">
      <c r="B3282" s="11">
        <v>36367</v>
      </c>
      <c r="C3282" s="6" t="s">
        <v>2711</v>
      </c>
      <c r="F3282" s="4" t="s">
        <v>786</v>
      </c>
      <c r="G3282" s="4">
        <v>5800</v>
      </c>
      <c r="H3282" s="4">
        <f t="shared" si="55"/>
        <v>1767.8400000000001</v>
      </c>
      <c r="I3282" s="4">
        <v>45</v>
      </c>
      <c r="J3282" s="4">
        <f t="shared" si="54"/>
        <v>13.716000000000001</v>
      </c>
      <c r="O3282" s="17" t="s">
        <v>2723</v>
      </c>
      <c r="U3282">
        <v>0</v>
      </c>
    </row>
    <row r="3283" spans="2:21">
      <c r="B3283" s="11">
        <v>36369</v>
      </c>
      <c r="C3283" s="6" t="s">
        <v>3094</v>
      </c>
      <c r="F3283" s="4" t="s">
        <v>621</v>
      </c>
      <c r="G3283" s="4">
        <v>7100</v>
      </c>
      <c r="H3283" s="4">
        <f t="shared" si="55"/>
        <v>2164.08</v>
      </c>
      <c r="I3283" s="4">
        <v>12</v>
      </c>
      <c r="J3283" s="4">
        <f t="shared" si="54"/>
        <v>3.6576000000000004</v>
      </c>
      <c r="K3283" s="6" t="s">
        <v>221</v>
      </c>
      <c r="U3283">
        <v>0</v>
      </c>
    </row>
    <row r="3284" spans="2:21">
      <c r="B3284" s="11">
        <v>36369</v>
      </c>
      <c r="C3284" s="6" t="s">
        <v>3094</v>
      </c>
      <c r="F3284" s="4" t="s">
        <v>528</v>
      </c>
      <c r="G3284" s="4">
        <v>7100</v>
      </c>
      <c r="H3284" s="4">
        <f t="shared" si="55"/>
        <v>2164.08</v>
      </c>
      <c r="I3284" s="4">
        <v>8</v>
      </c>
      <c r="J3284" s="4">
        <f t="shared" si="54"/>
        <v>2.4384000000000001</v>
      </c>
      <c r="K3284" s="6" t="s">
        <v>171</v>
      </c>
      <c r="U3284">
        <v>0</v>
      </c>
    </row>
    <row r="3285" spans="2:21">
      <c r="B3285" s="11">
        <v>36369</v>
      </c>
      <c r="C3285" s="6" t="s">
        <v>3094</v>
      </c>
      <c r="F3285" s="4" t="s">
        <v>724</v>
      </c>
      <c r="G3285" s="4">
        <v>7100</v>
      </c>
      <c r="H3285" s="4">
        <f t="shared" si="55"/>
        <v>2164.08</v>
      </c>
      <c r="I3285" s="4">
        <v>8</v>
      </c>
      <c r="J3285" s="4">
        <f t="shared" si="54"/>
        <v>2.4384000000000001</v>
      </c>
      <c r="K3285" s="6" t="s">
        <v>302</v>
      </c>
      <c r="U3285">
        <v>0</v>
      </c>
    </row>
    <row r="3286" spans="2:21">
      <c r="B3286" s="11">
        <v>36369</v>
      </c>
      <c r="C3286" s="6" t="s">
        <v>3094</v>
      </c>
      <c r="F3286" s="4" t="s">
        <v>556</v>
      </c>
      <c r="G3286" s="4">
        <v>7000</v>
      </c>
      <c r="H3286" s="4">
        <f t="shared" si="55"/>
        <v>2133.6</v>
      </c>
      <c r="I3286" s="4">
        <v>9.5</v>
      </c>
      <c r="J3286" s="4">
        <f t="shared" si="54"/>
        <v>2.8956</v>
      </c>
      <c r="K3286" s="6" t="s">
        <v>961</v>
      </c>
      <c r="U3286">
        <v>0</v>
      </c>
    </row>
    <row r="3287" spans="2:21">
      <c r="B3287" s="11">
        <v>36371</v>
      </c>
      <c r="F3287" s="4" t="s">
        <v>628</v>
      </c>
      <c r="G3287" s="4">
        <v>7600</v>
      </c>
      <c r="H3287" s="4">
        <f t="shared" si="55"/>
        <v>2316.48</v>
      </c>
      <c r="I3287" s="4">
        <v>34</v>
      </c>
      <c r="J3287" s="4">
        <f t="shared" si="54"/>
        <v>10.363200000000001</v>
      </c>
      <c r="N3287" s="17" t="s">
        <v>3095</v>
      </c>
      <c r="O3287" s="17" t="s">
        <v>2829</v>
      </c>
      <c r="U3287">
        <v>0</v>
      </c>
    </row>
    <row r="3288" spans="2:21">
      <c r="B3288" s="11">
        <v>36371</v>
      </c>
      <c r="F3288" s="4" t="s">
        <v>628</v>
      </c>
      <c r="G3288" s="4">
        <v>7600</v>
      </c>
      <c r="H3288" s="4">
        <f t="shared" si="55"/>
        <v>2316.48</v>
      </c>
      <c r="I3288" s="4">
        <v>30</v>
      </c>
      <c r="J3288" s="4">
        <f t="shared" si="54"/>
        <v>9.1440000000000001</v>
      </c>
      <c r="K3288" s="6" t="s">
        <v>302</v>
      </c>
      <c r="O3288" s="17" t="s">
        <v>2829</v>
      </c>
      <c r="U3288">
        <v>0</v>
      </c>
    </row>
    <row r="3289" spans="2:21">
      <c r="B3289" s="11">
        <v>36371</v>
      </c>
      <c r="F3289" s="4" t="s">
        <v>561</v>
      </c>
      <c r="G3289" s="4">
        <v>7700</v>
      </c>
      <c r="H3289" s="4">
        <f t="shared" si="55"/>
        <v>2346.96</v>
      </c>
      <c r="I3289" s="4">
        <v>40</v>
      </c>
      <c r="J3289" s="4">
        <f t="shared" si="54"/>
        <v>12.192</v>
      </c>
      <c r="K3289" s="6" t="s">
        <v>29</v>
      </c>
      <c r="L3289" s="6" t="s">
        <v>2617</v>
      </c>
      <c r="O3289" s="17" t="s">
        <v>2829</v>
      </c>
      <c r="U3289">
        <v>0</v>
      </c>
    </row>
    <row r="3290" spans="2:21">
      <c r="B3290" s="11">
        <v>36371</v>
      </c>
      <c r="F3290" s="4" t="s">
        <v>638</v>
      </c>
      <c r="G3290" s="4">
        <v>8090</v>
      </c>
      <c r="H3290" s="4">
        <f t="shared" si="55"/>
        <v>2465.8320000000003</v>
      </c>
      <c r="I3290" s="4">
        <v>33</v>
      </c>
      <c r="J3290" s="4">
        <f t="shared" si="54"/>
        <v>10.058400000000001</v>
      </c>
      <c r="O3290" s="17" t="s">
        <v>2829</v>
      </c>
      <c r="U3290">
        <v>0</v>
      </c>
    </row>
    <row r="3291" spans="2:21">
      <c r="B3291" s="11">
        <v>36371</v>
      </c>
      <c r="F3291" s="4" t="s">
        <v>634</v>
      </c>
      <c r="G3291" s="4">
        <v>8360</v>
      </c>
      <c r="H3291" s="4">
        <f t="shared" si="55"/>
        <v>2548.1280000000002</v>
      </c>
      <c r="I3291" s="4">
        <v>25</v>
      </c>
      <c r="J3291" s="4">
        <f t="shared" si="54"/>
        <v>7.62</v>
      </c>
      <c r="O3291" s="17" t="s">
        <v>2829</v>
      </c>
      <c r="U3291">
        <v>0</v>
      </c>
    </row>
    <row r="3292" spans="2:21">
      <c r="B3292" s="11">
        <v>36371</v>
      </c>
      <c r="F3292" s="4" t="s">
        <v>570</v>
      </c>
      <c r="G3292" s="4">
        <v>8200</v>
      </c>
      <c r="H3292" s="4">
        <f t="shared" si="55"/>
        <v>2499.36</v>
      </c>
      <c r="I3292" s="4">
        <v>40</v>
      </c>
      <c r="J3292" s="4">
        <f t="shared" si="54"/>
        <v>12.192</v>
      </c>
      <c r="O3292" s="17" t="s">
        <v>2829</v>
      </c>
      <c r="U3292">
        <v>0</v>
      </c>
    </row>
    <row r="3293" spans="2:21">
      <c r="B3293" s="11">
        <v>36372</v>
      </c>
      <c r="F3293" s="4" t="s">
        <v>708</v>
      </c>
      <c r="G3293" s="4">
        <v>2660</v>
      </c>
      <c r="H3293" s="4">
        <f t="shared" si="55"/>
        <v>810.76800000000003</v>
      </c>
      <c r="I3293" s="4">
        <v>6.6</v>
      </c>
      <c r="J3293" s="4">
        <f t="shared" si="54"/>
        <v>2.0116800000000001</v>
      </c>
      <c r="O3293" s="17" t="s">
        <v>236</v>
      </c>
      <c r="P3293" s="17" t="s">
        <v>236</v>
      </c>
      <c r="U3293">
        <v>0</v>
      </c>
    </row>
    <row r="3294" spans="2:21">
      <c r="B3294" s="11">
        <v>36372</v>
      </c>
      <c r="F3294" s="4" t="s">
        <v>615</v>
      </c>
      <c r="G3294" s="4">
        <v>2750</v>
      </c>
      <c r="H3294" s="4">
        <f t="shared" si="55"/>
        <v>838.2</v>
      </c>
      <c r="I3294" s="4">
        <v>26.3</v>
      </c>
      <c r="J3294" s="4">
        <f t="shared" si="54"/>
        <v>8.0162399999999998</v>
      </c>
      <c r="K3294" s="6" t="s">
        <v>228</v>
      </c>
      <c r="P3294" s="17" t="s">
        <v>236</v>
      </c>
      <c r="U3294">
        <v>0</v>
      </c>
    </row>
    <row r="3295" spans="2:21">
      <c r="B3295" s="11">
        <v>36372</v>
      </c>
      <c r="F3295" s="4" t="s">
        <v>552</v>
      </c>
      <c r="G3295" s="4">
        <v>2800</v>
      </c>
      <c r="H3295" s="4">
        <f t="shared" si="55"/>
        <v>853.44</v>
      </c>
      <c r="I3295" s="4">
        <v>9.9</v>
      </c>
      <c r="J3295" s="4">
        <f t="shared" si="54"/>
        <v>3.0175200000000002</v>
      </c>
      <c r="K3295" s="6" t="s">
        <v>3096</v>
      </c>
      <c r="P3295" s="17" t="s">
        <v>236</v>
      </c>
      <c r="U3295">
        <v>1</v>
      </c>
    </row>
    <row r="3296" spans="2:21">
      <c r="B3296" s="11">
        <v>36372</v>
      </c>
      <c r="G3296" s="4">
        <v>2650</v>
      </c>
      <c r="H3296" s="4">
        <f t="shared" si="55"/>
        <v>807.72</v>
      </c>
      <c r="I3296" s="4">
        <v>6.6</v>
      </c>
      <c r="J3296" s="4">
        <f t="shared" si="54"/>
        <v>2.0116800000000001</v>
      </c>
      <c r="K3296" s="6" t="s">
        <v>112</v>
      </c>
      <c r="U3296">
        <v>0</v>
      </c>
    </row>
    <row r="3297" spans="2:21">
      <c r="B3297" s="11">
        <v>36372</v>
      </c>
      <c r="G3297" s="4">
        <v>2560</v>
      </c>
      <c r="H3297" s="4">
        <f t="shared" si="55"/>
        <v>780.28800000000001</v>
      </c>
      <c r="I3297" s="4">
        <v>9.9</v>
      </c>
      <c r="J3297" s="4">
        <f t="shared" si="54"/>
        <v>3.0175200000000002</v>
      </c>
      <c r="K3297" s="6" t="s">
        <v>228</v>
      </c>
      <c r="U3297">
        <v>0</v>
      </c>
    </row>
    <row r="3298" spans="2:21">
      <c r="B3298" s="11">
        <v>36377</v>
      </c>
      <c r="F3298" s="4" t="s">
        <v>556</v>
      </c>
      <c r="G3298" s="4">
        <v>8000</v>
      </c>
      <c r="H3298" s="4">
        <f t="shared" si="55"/>
        <v>2438.4</v>
      </c>
      <c r="I3298" s="4">
        <v>25</v>
      </c>
      <c r="J3298" s="4">
        <f t="shared" si="54"/>
        <v>7.62</v>
      </c>
      <c r="K3298" s="6" t="s">
        <v>163</v>
      </c>
      <c r="O3298" s="17" t="s">
        <v>2802</v>
      </c>
      <c r="P3298" s="17" t="s">
        <v>2802</v>
      </c>
      <c r="U3298">
        <v>0</v>
      </c>
    </row>
    <row r="3299" spans="2:21">
      <c r="B3299" s="11">
        <v>36391</v>
      </c>
      <c r="F3299" s="4" t="s">
        <v>763</v>
      </c>
      <c r="G3299" s="4">
        <v>7950</v>
      </c>
      <c r="H3299" s="4">
        <f t="shared" si="55"/>
        <v>2423.1600000000003</v>
      </c>
      <c r="I3299" s="4">
        <v>14</v>
      </c>
      <c r="J3299" s="4">
        <f t="shared" si="54"/>
        <v>4.2671999999999999</v>
      </c>
      <c r="N3299" s="17" t="s">
        <v>2963</v>
      </c>
      <c r="O3299" s="17" t="s">
        <v>2963</v>
      </c>
      <c r="U3299">
        <v>0</v>
      </c>
    </row>
    <row r="3300" spans="2:21">
      <c r="B3300" s="11">
        <v>36395</v>
      </c>
      <c r="F3300" s="4" t="s">
        <v>552</v>
      </c>
      <c r="G3300" s="4">
        <v>7900</v>
      </c>
      <c r="H3300" s="4">
        <f t="shared" si="55"/>
        <v>2407.92</v>
      </c>
      <c r="I3300" s="4">
        <v>3.3</v>
      </c>
      <c r="J3300" s="4">
        <f t="shared" si="54"/>
        <v>1.0058400000000001</v>
      </c>
      <c r="U3300">
        <v>0</v>
      </c>
    </row>
    <row r="3301" spans="2:21">
      <c r="B3301" s="11">
        <v>36397</v>
      </c>
      <c r="F3301" s="4" t="s">
        <v>528</v>
      </c>
      <c r="G3301" s="4">
        <v>8200</v>
      </c>
      <c r="H3301" s="4">
        <f t="shared" si="55"/>
        <v>2499.36</v>
      </c>
      <c r="I3301" s="4">
        <v>4.0999999999999996</v>
      </c>
      <c r="J3301" s="4">
        <f t="shared" si="54"/>
        <v>1.2496799999999999</v>
      </c>
      <c r="U3301">
        <v>0</v>
      </c>
    </row>
    <row r="3302" spans="2:21">
      <c r="B3302" s="11">
        <v>36398</v>
      </c>
      <c r="F3302" s="4" t="s">
        <v>558</v>
      </c>
      <c r="G3302" s="4">
        <v>7900</v>
      </c>
      <c r="H3302" s="4">
        <f t="shared" si="55"/>
        <v>2407.92</v>
      </c>
      <c r="I3302" s="4">
        <v>15</v>
      </c>
      <c r="J3302" s="4">
        <f t="shared" si="54"/>
        <v>4.5720000000000001</v>
      </c>
      <c r="U3302">
        <v>0</v>
      </c>
    </row>
    <row r="3303" spans="2:21">
      <c r="B3303" s="11">
        <v>36400</v>
      </c>
      <c r="F3303" s="4" t="s">
        <v>701</v>
      </c>
      <c r="G3303" s="4">
        <v>7840</v>
      </c>
      <c r="H3303" s="4">
        <f t="shared" si="55"/>
        <v>2389.6320000000001</v>
      </c>
      <c r="I3303" s="4">
        <v>30</v>
      </c>
      <c r="J3303" s="4">
        <f t="shared" si="54"/>
        <v>9.1440000000000001</v>
      </c>
      <c r="P3303" s="6" t="s">
        <v>3097</v>
      </c>
      <c r="U3303">
        <v>0</v>
      </c>
    </row>
    <row r="3304" spans="2:21">
      <c r="B3304" s="11">
        <v>36400</v>
      </c>
      <c r="F3304" s="4" t="s">
        <v>655</v>
      </c>
      <c r="I3304" s="4">
        <v>30</v>
      </c>
      <c r="J3304" s="4">
        <f t="shared" si="54"/>
        <v>9.1440000000000001</v>
      </c>
      <c r="U3304">
        <v>0</v>
      </c>
    </row>
    <row r="3305" spans="2:21">
      <c r="B3305" s="11">
        <v>36400</v>
      </c>
      <c r="F3305" s="4" t="s">
        <v>658</v>
      </c>
      <c r="I3305" s="4">
        <v>12</v>
      </c>
      <c r="J3305" s="4">
        <f t="shared" si="54"/>
        <v>3.6576000000000004</v>
      </c>
      <c r="U3305">
        <v>0</v>
      </c>
    </row>
    <row r="3306" spans="2:21">
      <c r="B3306" s="11">
        <v>36400</v>
      </c>
      <c r="F3306" s="4" t="s">
        <v>577</v>
      </c>
      <c r="I3306" s="4">
        <v>30</v>
      </c>
      <c r="J3306" s="4">
        <f t="shared" si="54"/>
        <v>9.1440000000000001</v>
      </c>
      <c r="U3306">
        <v>0</v>
      </c>
    </row>
    <row r="3307" spans="2:21">
      <c r="B3307" s="11">
        <v>36401</v>
      </c>
      <c r="I3307" s="4">
        <v>25</v>
      </c>
      <c r="J3307" s="4">
        <f t="shared" si="54"/>
        <v>7.62</v>
      </c>
      <c r="K3307" s="6" t="s">
        <v>961</v>
      </c>
      <c r="L3307" s="6" t="s">
        <v>1057</v>
      </c>
      <c r="P3307" s="6" t="s">
        <v>2772</v>
      </c>
      <c r="U3307">
        <v>0</v>
      </c>
    </row>
    <row r="3308" spans="2:21">
      <c r="B3308" s="11">
        <v>36406</v>
      </c>
      <c r="G3308" s="4">
        <v>2450</v>
      </c>
      <c r="H3308" s="4">
        <f t="shared" si="55"/>
        <v>746.76</v>
      </c>
      <c r="I3308" s="4">
        <v>4.2</v>
      </c>
      <c r="J3308" s="4">
        <f t="shared" si="54"/>
        <v>1.2801600000000002</v>
      </c>
      <c r="K3308" s="6" t="s">
        <v>3098</v>
      </c>
      <c r="N3308" s="17" t="s">
        <v>3099</v>
      </c>
      <c r="O3308" s="17" t="s">
        <v>3099</v>
      </c>
      <c r="P3308" s="6" t="s">
        <v>776</v>
      </c>
      <c r="U3308">
        <v>1</v>
      </c>
    </row>
    <row r="3309" spans="2:21">
      <c r="B3309" s="11">
        <v>36407</v>
      </c>
      <c r="F3309" s="4" t="s">
        <v>708</v>
      </c>
      <c r="G3309" s="4">
        <v>3600</v>
      </c>
      <c r="H3309" s="4">
        <f t="shared" si="55"/>
        <v>1097.28</v>
      </c>
      <c r="I3309" s="4">
        <v>27</v>
      </c>
      <c r="J3309" s="4">
        <f t="shared" si="54"/>
        <v>8.2295999999999996</v>
      </c>
      <c r="N3309" s="17" t="s">
        <v>629</v>
      </c>
      <c r="O3309" s="17" t="s">
        <v>629</v>
      </c>
      <c r="U3309">
        <v>0</v>
      </c>
    </row>
    <row r="3310" spans="2:21">
      <c r="B3310" s="11">
        <v>36407</v>
      </c>
      <c r="F3310" s="4" t="s">
        <v>615</v>
      </c>
      <c r="G3310" s="4">
        <v>3700</v>
      </c>
      <c r="H3310" s="4">
        <f t="shared" si="55"/>
        <v>1127.76</v>
      </c>
      <c r="I3310" s="4">
        <v>18</v>
      </c>
      <c r="J3310" s="4">
        <f t="shared" si="54"/>
        <v>5.4864000000000006</v>
      </c>
      <c r="O3310" s="17" t="s">
        <v>629</v>
      </c>
      <c r="U3310">
        <v>0</v>
      </c>
    </row>
    <row r="3311" spans="2:21">
      <c r="B3311" s="11">
        <v>36407</v>
      </c>
      <c r="F3311" s="4" t="s">
        <v>71</v>
      </c>
      <c r="I3311" s="4">
        <v>40</v>
      </c>
      <c r="J3311" s="4">
        <f t="shared" si="54"/>
        <v>12.192</v>
      </c>
      <c r="K3311" s="6" t="s">
        <v>123</v>
      </c>
      <c r="O3311" s="17" t="s">
        <v>629</v>
      </c>
      <c r="U3311">
        <v>0</v>
      </c>
    </row>
    <row r="3312" spans="2:21">
      <c r="B3312" s="11">
        <v>36409</v>
      </c>
      <c r="F3312" s="4" t="s">
        <v>708</v>
      </c>
      <c r="G3312" s="4">
        <v>3400</v>
      </c>
      <c r="H3312" s="4">
        <f t="shared" si="55"/>
        <v>1036.3200000000002</v>
      </c>
      <c r="I3312" s="4">
        <v>37</v>
      </c>
      <c r="J3312" s="4">
        <f t="shared" si="54"/>
        <v>11.277600000000001</v>
      </c>
      <c r="N3312" s="17" t="s">
        <v>3100</v>
      </c>
      <c r="O3312" s="17" t="s">
        <v>2939</v>
      </c>
      <c r="P3312" s="6" t="s">
        <v>2772</v>
      </c>
      <c r="U3312">
        <v>0</v>
      </c>
    </row>
    <row r="3313" spans="2:21">
      <c r="B3313" s="11">
        <v>36414</v>
      </c>
      <c r="F3313" s="4" t="s">
        <v>708</v>
      </c>
      <c r="G3313" s="4">
        <v>3350</v>
      </c>
      <c r="H3313" s="4">
        <f t="shared" si="55"/>
        <v>1021.08</v>
      </c>
      <c r="I3313" s="4">
        <v>12</v>
      </c>
      <c r="J3313" s="4">
        <f t="shared" si="54"/>
        <v>3.6576000000000004</v>
      </c>
      <c r="K3313" s="6" t="s">
        <v>62</v>
      </c>
      <c r="N3313" s="17" t="s">
        <v>2774</v>
      </c>
      <c r="O3313" s="17" t="s">
        <v>2774</v>
      </c>
      <c r="P3313" s="6" t="s">
        <v>1262</v>
      </c>
      <c r="R3313">
        <v>4</v>
      </c>
      <c r="U3313">
        <v>0</v>
      </c>
    </row>
    <row r="3314" spans="2:21">
      <c r="B3314" s="11">
        <v>36414</v>
      </c>
      <c r="F3314" s="4" t="s">
        <v>615</v>
      </c>
      <c r="G3314" s="4">
        <v>3620</v>
      </c>
      <c r="H3314" s="4">
        <f t="shared" si="55"/>
        <v>1103.376</v>
      </c>
      <c r="I3314" s="4">
        <v>5</v>
      </c>
      <c r="J3314" s="4">
        <f t="shared" si="54"/>
        <v>1.524</v>
      </c>
      <c r="K3314" s="6" t="s">
        <v>62</v>
      </c>
      <c r="O3314" s="17" t="s">
        <v>2774</v>
      </c>
      <c r="P3314" s="6" t="s">
        <v>206</v>
      </c>
      <c r="R3314">
        <v>2</v>
      </c>
      <c r="U3314">
        <v>0</v>
      </c>
    </row>
    <row r="3315" spans="2:21">
      <c r="B3315" s="11">
        <v>36418</v>
      </c>
      <c r="C3315" s="6" t="s">
        <v>3059</v>
      </c>
      <c r="F3315" s="4" t="s">
        <v>552</v>
      </c>
      <c r="G3315" s="4">
        <v>4100</v>
      </c>
      <c r="H3315" s="4">
        <f t="shared" si="55"/>
        <v>1249.68</v>
      </c>
      <c r="I3315" s="4">
        <v>9.5</v>
      </c>
      <c r="J3315" s="4">
        <f t="shared" si="54"/>
        <v>2.8956</v>
      </c>
      <c r="O3315" s="17" t="s">
        <v>2774</v>
      </c>
      <c r="U3315">
        <v>0</v>
      </c>
    </row>
    <row r="3316" spans="2:21">
      <c r="B3316" s="11">
        <v>36418</v>
      </c>
      <c r="C3316" s="6" t="s">
        <v>3059</v>
      </c>
      <c r="F3316" s="4" t="s">
        <v>71</v>
      </c>
      <c r="G3316" s="4">
        <v>3760</v>
      </c>
      <c r="H3316" s="4">
        <f t="shared" si="55"/>
        <v>1146.048</v>
      </c>
      <c r="I3316" s="4">
        <v>11</v>
      </c>
      <c r="J3316" s="4">
        <f t="shared" si="54"/>
        <v>3.3528000000000002</v>
      </c>
      <c r="N3316" s="17" t="s">
        <v>3101</v>
      </c>
      <c r="O3316" s="17" t="s">
        <v>2774</v>
      </c>
      <c r="U3316">
        <v>0</v>
      </c>
    </row>
    <row r="3317" spans="2:21">
      <c r="B3317" s="11">
        <v>36422</v>
      </c>
      <c r="G3317" s="4">
        <v>3180</v>
      </c>
      <c r="H3317" s="4">
        <f t="shared" si="55"/>
        <v>969.26400000000001</v>
      </c>
      <c r="I3317" s="4">
        <v>18</v>
      </c>
      <c r="J3317" s="4">
        <f t="shared" si="54"/>
        <v>5.4864000000000006</v>
      </c>
      <c r="N3317" s="17" t="s">
        <v>2895</v>
      </c>
      <c r="O3317" s="17" t="s">
        <v>2895</v>
      </c>
      <c r="U3317">
        <v>0</v>
      </c>
    </row>
    <row r="3318" spans="2:21">
      <c r="B3318" s="11">
        <v>36423</v>
      </c>
      <c r="D3318" s="4" t="s">
        <v>3103</v>
      </c>
      <c r="F3318" s="4" t="s">
        <v>708</v>
      </c>
      <c r="G3318" s="4">
        <v>3050</v>
      </c>
      <c r="H3318" s="4">
        <f t="shared" si="55"/>
        <v>929.6400000000001</v>
      </c>
      <c r="I3318" s="4">
        <v>6</v>
      </c>
      <c r="J3318" s="4">
        <f t="shared" si="54"/>
        <v>1.8288000000000002</v>
      </c>
      <c r="N3318" s="17" t="s">
        <v>3102</v>
      </c>
      <c r="O3318" s="17" t="s">
        <v>2878</v>
      </c>
      <c r="U3318">
        <v>0</v>
      </c>
    </row>
    <row r="3319" spans="2:21">
      <c r="B3319" s="11">
        <v>36423</v>
      </c>
      <c r="D3319" s="4" t="s">
        <v>3103</v>
      </c>
      <c r="F3319" s="4" t="s">
        <v>615</v>
      </c>
      <c r="G3319" s="4">
        <v>3050</v>
      </c>
      <c r="H3319" s="4">
        <f t="shared" si="55"/>
        <v>929.6400000000001</v>
      </c>
      <c r="I3319" s="4">
        <v>11</v>
      </c>
      <c r="J3319" s="4">
        <f t="shared" si="54"/>
        <v>3.3528000000000002</v>
      </c>
      <c r="O3319" s="17" t="s">
        <v>2878</v>
      </c>
      <c r="U3319">
        <v>0</v>
      </c>
    </row>
    <row r="3320" spans="2:21">
      <c r="B3320" s="11">
        <v>36423</v>
      </c>
      <c r="D3320" s="4" t="s">
        <v>3103</v>
      </c>
      <c r="F3320" s="4" t="s">
        <v>786</v>
      </c>
      <c r="G3320" s="4">
        <v>3050</v>
      </c>
      <c r="H3320" s="4">
        <f t="shared" si="55"/>
        <v>929.6400000000001</v>
      </c>
      <c r="I3320" s="4">
        <v>25</v>
      </c>
      <c r="J3320" s="4">
        <f t="shared" si="54"/>
        <v>7.62</v>
      </c>
      <c r="O3320" s="17" t="s">
        <v>2878</v>
      </c>
      <c r="U3320">
        <v>0</v>
      </c>
    </row>
    <row r="3321" spans="2:21">
      <c r="B3321" s="11">
        <v>36430</v>
      </c>
      <c r="F3321" s="4" t="s">
        <v>621</v>
      </c>
      <c r="G3321" s="4">
        <v>3100</v>
      </c>
      <c r="H3321" s="4">
        <f t="shared" si="55"/>
        <v>944.88</v>
      </c>
      <c r="I3321" s="4">
        <v>27</v>
      </c>
      <c r="J3321" s="4">
        <f t="shared" si="54"/>
        <v>8.2295999999999996</v>
      </c>
      <c r="N3321" s="17" t="s">
        <v>3104</v>
      </c>
      <c r="O3321" s="17" t="s">
        <v>2883</v>
      </c>
      <c r="U3321">
        <v>0</v>
      </c>
    </row>
    <row r="3322" spans="2:21">
      <c r="B3322" s="11">
        <v>36430</v>
      </c>
      <c r="F3322" s="4" t="s">
        <v>528</v>
      </c>
      <c r="G3322" s="4">
        <v>3100</v>
      </c>
      <c r="H3322" s="4">
        <f t="shared" si="55"/>
        <v>944.88</v>
      </c>
      <c r="I3322" s="4">
        <v>25</v>
      </c>
      <c r="J3322" s="4">
        <f t="shared" si="54"/>
        <v>7.62</v>
      </c>
      <c r="O3322" s="17" t="s">
        <v>2883</v>
      </c>
      <c r="U3322">
        <v>0</v>
      </c>
    </row>
    <row r="3323" spans="2:21">
      <c r="B3323" s="11">
        <v>36430</v>
      </c>
      <c r="F3323" s="4" t="s">
        <v>724</v>
      </c>
      <c r="G3323" s="4">
        <v>3180</v>
      </c>
      <c r="H3323" s="4">
        <f t="shared" si="55"/>
        <v>969.26400000000001</v>
      </c>
      <c r="I3323" s="4">
        <v>23</v>
      </c>
      <c r="J3323" s="4">
        <f t="shared" si="54"/>
        <v>7.0104000000000006</v>
      </c>
      <c r="O3323" s="17" t="s">
        <v>2883</v>
      </c>
      <c r="U3323">
        <v>0</v>
      </c>
    </row>
    <row r="3324" spans="2:21">
      <c r="B3324" s="11">
        <v>36430</v>
      </c>
      <c r="F3324" s="4" t="s">
        <v>556</v>
      </c>
      <c r="G3324" s="4">
        <v>3000</v>
      </c>
      <c r="H3324" s="4">
        <f t="shared" si="55"/>
        <v>914.40000000000009</v>
      </c>
      <c r="I3324" s="4">
        <v>12</v>
      </c>
      <c r="J3324" s="4">
        <f t="shared" si="54"/>
        <v>3.6576000000000004</v>
      </c>
      <c r="O3324" s="17" t="s">
        <v>2883</v>
      </c>
      <c r="U3324">
        <v>0</v>
      </c>
    </row>
    <row r="3325" spans="2:21">
      <c r="B3325" s="11">
        <v>36430</v>
      </c>
      <c r="F3325" s="4" t="s">
        <v>558</v>
      </c>
      <c r="G3325" s="4">
        <v>2900</v>
      </c>
      <c r="H3325" s="4">
        <f t="shared" si="55"/>
        <v>883.92000000000007</v>
      </c>
      <c r="I3325" s="4">
        <v>29</v>
      </c>
      <c r="J3325" s="4">
        <f t="shared" si="54"/>
        <v>8.8391999999999999</v>
      </c>
      <c r="O3325" s="17" t="s">
        <v>2883</v>
      </c>
      <c r="U3325">
        <v>0</v>
      </c>
    </row>
    <row r="3326" spans="2:21">
      <c r="B3326" s="11">
        <v>36430</v>
      </c>
      <c r="F3326" s="4" t="s">
        <v>628</v>
      </c>
      <c r="G3326" s="4">
        <v>2400</v>
      </c>
      <c r="H3326" s="4">
        <f t="shared" si="55"/>
        <v>731.52</v>
      </c>
      <c r="I3326" s="4">
        <v>20</v>
      </c>
      <c r="J3326" s="4">
        <f t="shared" si="54"/>
        <v>6.0960000000000001</v>
      </c>
      <c r="O3326" s="17" t="s">
        <v>2883</v>
      </c>
      <c r="U3326">
        <v>0</v>
      </c>
    </row>
    <row r="3327" spans="2:21">
      <c r="B3327" s="11">
        <v>36430</v>
      </c>
      <c r="F3327" s="4" t="s">
        <v>561</v>
      </c>
      <c r="G3327" s="4">
        <v>2260</v>
      </c>
      <c r="H3327" s="4">
        <f t="shared" si="55"/>
        <v>688.84800000000007</v>
      </c>
      <c r="I3327" s="4">
        <v>14</v>
      </c>
      <c r="J3327" s="4">
        <f t="shared" si="54"/>
        <v>4.2671999999999999</v>
      </c>
      <c r="O3327" s="17" t="s">
        <v>2883</v>
      </c>
      <c r="U3327">
        <v>0</v>
      </c>
    </row>
    <row r="3328" spans="2:21">
      <c r="B3328" s="11">
        <v>36435</v>
      </c>
      <c r="F3328" s="4" t="s">
        <v>263</v>
      </c>
      <c r="G3328" s="4">
        <v>5765</v>
      </c>
      <c r="H3328" s="4">
        <f t="shared" si="55"/>
        <v>1757.172</v>
      </c>
      <c r="I3328" s="4">
        <v>9</v>
      </c>
      <c r="J3328" s="4">
        <f t="shared" si="54"/>
        <v>2.7432000000000003</v>
      </c>
      <c r="N3328" s="17" t="s">
        <v>3105</v>
      </c>
      <c r="O3328" s="17" t="s">
        <v>2832</v>
      </c>
      <c r="U3328">
        <v>0</v>
      </c>
    </row>
    <row r="3329" spans="2:21">
      <c r="B3329" s="11">
        <v>36435</v>
      </c>
      <c r="F3329" s="4" t="s">
        <v>54</v>
      </c>
      <c r="G3329" s="4">
        <v>5850</v>
      </c>
      <c r="H3329" s="4">
        <f t="shared" si="55"/>
        <v>1783.0800000000002</v>
      </c>
      <c r="I3329" s="4">
        <v>26</v>
      </c>
      <c r="J3329" s="4">
        <f t="shared" si="54"/>
        <v>7.9248000000000003</v>
      </c>
      <c r="O3329" s="17" t="s">
        <v>2832</v>
      </c>
      <c r="U3329">
        <v>0</v>
      </c>
    </row>
    <row r="3330" spans="2:21">
      <c r="B3330" s="11">
        <v>36437</v>
      </c>
      <c r="C3330" s="6" t="s">
        <v>2203</v>
      </c>
      <c r="D3330" s="4">
        <v>24</v>
      </c>
      <c r="F3330" s="4" t="s">
        <v>910</v>
      </c>
      <c r="G3330" s="4">
        <v>5050</v>
      </c>
      <c r="H3330" s="4">
        <f t="shared" si="55"/>
        <v>1539.24</v>
      </c>
      <c r="I3330" s="4">
        <v>32</v>
      </c>
      <c r="J3330" s="4">
        <f t="shared" si="54"/>
        <v>9.7536000000000005</v>
      </c>
      <c r="P3330" s="6" t="s">
        <v>3106</v>
      </c>
      <c r="U3330">
        <v>0</v>
      </c>
    </row>
    <row r="3331" spans="2:21">
      <c r="B3331" s="11">
        <v>36440</v>
      </c>
      <c r="G3331" s="4">
        <v>5440</v>
      </c>
      <c r="H3331" s="4">
        <f t="shared" si="55"/>
        <v>1658.1120000000001</v>
      </c>
      <c r="I3331" s="4">
        <v>18</v>
      </c>
      <c r="J3331" s="4">
        <f t="shared" si="54"/>
        <v>5.4864000000000006</v>
      </c>
      <c r="P3331" s="6" t="s">
        <v>3106</v>
      </c>
      <c r="U3331">
        <v>0</v>
      </c>
    </row>
    <row r="3332" spans="2:21">
      <c r="B3332" s="11">
        <v>36440</v>
      </c>
      <c r="G3332" s="4">
        <v>5400</v>
      </c>
      <c r="H3332" s="4">
        <f t="shared" si="55"/>
        <v>1645.92</v>
      </c>
      <c r="I3332" s="4">
        <v>11</v>
      </c>
      <c r="J3332" s="4">
        <f t="shared" si="54"/>
        <v>3.3528000000000002</v>
      </c>
      <c r="U3332">
        <v>0</v>
      </c>
    </row>
    <row r="3333" spans="2:21">
      <c r="B3333" s="11">
        <v>36440</v>
      </c>
      <c r="G3333" s="4">
        <v>5330</v>
      </c>
      <c r="H3333" s="4">
        <f t="shared" si="55"/>
        <v>1624.5840000000001</v>
      </c>
      <c r="I3333" s="4">
        <v>28</v>
      </c>
      <c r="J3333" s="4">
        <f t="shared" si="54"/>
        <v>8.5343999999999998</v>
      </c>
      <c r="U3333">
        <v>0</v>
      </c>
    </row>
    <row r="3334" spans="2:21">
      <c r="B3334" s="11">
        <v>36441</v>
      </c>
      <c r="C3334" s="6" t="s">
        <v>2203</v>
      </c>
      <c r="G3334" s="4">
        <v>4720</v>
      </c>
      <c r="H3334" s="4">
        <f t="shared" si="55"/>
        <v>1438.6560000000002</v>
      </c>
      <c r="I3334" s="4">
        <v>45</v>
      </c>
      <c r="J3334" s="4">
        <f t="shared" si="54"/>
        <v>13.716000000000001</v>
      </c>
      <c r="N3334" s="17" t="s">
        <v>3107</v>
      </c>
      <c r="O3334" s="17" t="s">
        <v>3108</v>
      </c>
      <c r="U3334">
        <v>0</v>
      </c>
    </row>
    <row r="3335" spans="2:21">
      <c r="B3335" s="11">
        <v>36441</v>
      </c>
      <c r="C3335" s="6" t="s">
        <v>2203</v>
      </c>
      <c r="F3335" s="4" t="s">
        <v>701</v>
      </c>
      <c r="G3335" s="4">
        <v>4570</v>
      </c>
      <c r="H3335" s="4">
        <f t="shared" si="55"/>
        <v>1392.9360000000001</v>
      </c>
      <c r="I3335" s="4">
        <v>7</v>
      </c>
      <c r="J3335" s="4">
        <f t="shared" ref="J3335:J3486" si="56">I3335*0.3048</f>
        <v>2.1335999999999999</v>
      </c>
      <c r="K3335" s="6" t="s">
        <v>1074</v>
      </c>
      <c r="O3335" s="17" t="s">
        <v>3108</v>
      </c>
      <c r="U3335">
        <v>1</v>
      </c>
    </row>
    <row r="3336" spans="2:21">
      <c r="B3336" s="11">
        <v>36443</v>
      </c>
      <c r="F3336" s="4" t="s">
        <v>689</v>
      </c>
      <c r="G3336" s="4">
        <v>3350</v>
      </c>
      <c r="H3336" s="4">
        <f t="shared" si="55"/>
        <v>1021.08</v>
      </c>
      <c r="I3336" s="4">
        <v>14</v>
      </c>
      <c r="J3336" s="4">
        <f t="shared" si="56"/>
        <v>4.2671999999999999</v>
      </c>
      <c r="N3336" s="17" t="s">
        <v>3109</v>
      </c>
      <c r="O3336" s="17" t="s">
        <v>2878</v>
      </c>
    </row>
    <row r="3337" spans="2:21">
      <c r="B3337" s="11">
        <v>36443</v>
      </c>
      <c r="F3337" s="4" t="s">
        <v>106</v>
      </c>
      <c r="G3337" s="4">
        <v>3300</v>
      </c>
      <c r="H3337" s="4">
        <f t="shared" si="55"/>
        <v>1005.84</v>
      </c>
      <c r="I3337" s="4">
        <v>19</v>
      </c>
      <c r="J3337" s="4">
        <f t="shared" si="56"/>
        <v>5.7911999999999999</v>
      </c>
      <c r="O3337" s="17" t="s">
        <v>2878</v>
      </c>
    </row>
    <row r="3338" spans="2:21">
      <c r="B3338" s="11">
        <v>36443</v>
      </c>
      <c r="F3338" s="4" t="s">
        <v>634</v>
      </c>
      <c r="G3338" s="4">
        <v>3475</v>
      </c>
      <c r="H3338" s="4">
        <f t="shared" si="55"/>
        <v>1059.18</v>
      </c>
      <c r="I3338" s="4">
        <v>22</v>
      </c>
      <c r="J3338" s="4">
        <f t="shared" si="56"/>
        <v>6.7056000000000004</v>
      </c>
      <c r="O3338" s="17" t="s">
        <v>2878</v>
      </c>
    </row>
    <row r="3339" spans="2:21">
      <c r="B3339" s="11">
        <v>36443</v>
      </c>
      <c r="F3339" s="4" t="s">
        <v>638</v>
      </c>
      <c r="G3339" s="4">
        <v>3100</v>
      </c>
      <c r="H3339" s="4">
        <f t="shared" si="55"/>
        <v>944.88</v>
      </c>
      <c r="I3339" s="4">
        <v>20</v>
      </c>
      <c r="J3339" s="4">
        <f t="shared" si="56"/>
        <v>6.0960000000000001</v>
      </c>
      <c r="O3339" s="17" t="s">
        <v>2878</v>
      </c>
    </row>
    <row r="3340" spans="2:21">
      <c r="B3340" s="11">
        <v>36443</v>
      </c>
      <c r="F3340" s="4" t="s">
        <v>570</v>
      </c>
      <c r="G3340" s="4">
        <v>2830</v>
      </c>
      <c r="H3340" s="4">
        <f t="shared" si="55"/>
        <v>862.58400000000006</v>
      </c>
      <c r="I3340" s="4">
        <v>7.5</v>
      </c>
      <c r="J3340" s="4">
        <f t="shared" si="56"/>
        <v>2.286</v>
      </c>
      <c r="O3340" s="17" t="s">
        <v>2878</v>
      </c>
    </row>
    <row r="3341" spans="2:21">
      <c r="B3341" s="11">
        <v>36444</v>
      </c>
      <c r="C3341" s="6" t="s">
        <v>2327</v>
      </c>
      <c r="F3341" s="4" t="s">
        <v>580</v>
      </c>
      <c r="G3341" s="4">
        <v>5805</v>
      </c>
      <c r="H3341" s="4">
        <f t="shared" si="55"/>
        <v>1769.364</v>
      </c>
      <c r="I3341" s="4">
        <v>28</v>
      </c>
      <c r="J3341" s="4">
        <f t="shared" si="56"/>
        <v>8.5343999999999998</v>
      </c>
      <c r="N3341" s="17" t="s">
        <v>3110</v>
      </c>
      <c r="O3341" s="17" t="s">
        <v>2845</v>
      </c>
    </row>
    <row r="3342" spans="2:21">
      <c r="B3342" s="11">
        <v>36444</v>
      </c>
      <c r="C3342" s="6" t="s">
        <v>2327</v>
      </c>
      <c r="G3342" s="4">
        <v>1</v>
      </c>
      <c r="H3342" s="4">
        <f t="shared" si="55"/>
        <v>0.30480000000000002</v>
      </c>
      <c r="I3342" s="4">
        <v>20</v>
      </c>
      <c r="J3342" s="4">
        <f t="shared" si="56"/>
        <v>6.0960000000000001</v>
      </c>
      <c r="O3342" s="17" t="s">
        <v>2845</v>
      </c>
    </row>
    <row r="3343" spans="2:21">
      <c r="B3343" s="11">
        <v>36449</v>
      </c>
      <c r="C3343" s="6" t="s">
        <v>3111</v>
      </c>
      <c r="F3343" s="4" t="s">
        <v>655</v>
      </c>
      <c r="G3343" s="4">
        <v>3200</v>
      </c>
      <c r="H3343" s="4">
        <f t="shared" si="55"/>
        <v>975.36</v>
      </c>
      <c r="I3343" s="4">
        <v>60</v>
      </c>
      <c r="J3343" s="4">
        <f t="shared" si="56"/>
        <v>18.288</v>
      </c>
      <c r="N3343" s="17" t="s">
        <v>3112</v>
      </c>
      <c r="O3343" s="17" t="s">
        <v>2880</v>
      </c>
    </row>
    <row r="3344" spans="2:21">
      <c r="B3344" s="11">
        <v>36449</v>
      </c>
      <c r="C3344" s="6" t="s">
        <v>3111</v>
      </c>
      <c r="F3344" s="4" t="s">
        <v>658</v>
      </c>
      <c r="G3344" s="4">
        <v>3000</v>
      </c>
      <c r="H3344" s="4">
        <f t="shared" si="55"/>
        <v>914.40000000000009</v>
      </c>
      <c r="I3344" s="4">
        <v>54</v>
      </c>
      <c r="J3344" s="4">
        <f t="shared" si="56"/>
        <v>16.459199999999999</v>
      </c>
      <c r="O3344" s="17" t="s">
        <v>2880</v>
      </c>
    </row>
    <row r="3345" spans="1:16">
      <c r="B3345" s="11">
        <v>36449</v>
      </c>
      <c r="C3345" s="6" t="s">
        <v>3111</v>
      </c>
      <c r="F3345" s="4" t="s">
        <v>1515</v>
      </c>
      <c r="G3345" s="4">
        <v>2700</v>
      </c>
      <c r="H3345" s="4">
        <f t="shared" si="55"/>
        <v>822.96</v>
      </c>
      <c r="I3345" s="4">
        <v>53</v>
      </c>
      <c r="J3345" s="4">
        <f t="shared" si="56"/>
        <v>16.154400000000003</v>
      </c>
      <c r="O3345" s="17" t="s">
        <v>2880</v>
      </c>
    </row>
    <row r="3346" spans="1:16">
      <c r="B3346" s="11">
        <v>36449</v>
      </c>
      <c r="C3346" s="6" t="s">
        <v>3111</v>
      </c>
      <c r="F3346" s="4" t="s">
        <v>733</v>
      </c>
      <c r="G3346" s="4">
        <v>2450</v>
      </c>
      <c r="H3346" s="4">
        <f t="shared" si="55"/>
        <v>746.76</v>
      </c>
      <c r="I3346" s="4">
        <v>30</v>
      </c>
      <c r="J3346" s="4">
        <f t="shared" si="56"/>
        <v>9.1440000000000001</v>
      </c>
      <c r="O3346" s="17" t="s">
        <v>2880</v>
      </c>
    </row>
    <row r="3347" spans="1:16">
      <c r="B3347" s="11">
        <v>36449</v>
      </c>
      <c r="C3347" s="6" t="s">
        <v>3111</v>
      </c>
      <c r="F3347" s="4" t="s">
        <v>580</v>
      </c>
      <c r="G3347" s="4">
        <v>2300</v>
      </c>
      <c r="H3347" s="4">
        <f t="shared" si="55"/>
        <v>701.04000000000008</v>
      </c>
      <c r="I3347" s="4">
        <v>26</v>
      </c>
      <c r="J3347" s="4">
        <f t="shared" si="56"/>
        <v>7.9248000000000003</v>
      </c>
      <c r="O3347" s="17" t="s">
        <v>2880</v>
      </c>
    </row>
    <row r="3348" spans="1:16">
      <c r="B3348" s="11">
        <v>36449</v>
      </c>
      <c r="C3348" s="6" t="s">
        <v>3111</v>
      </c>
      <c r="F3348" s="4" t="s">
        <v>736</v>
      </c>
      <c r="G3348" s="4">
        <v>2330</v>
      </c>
      <c r="H3348" s="4">
        <f t="shared" si="55"/>
        <v>710.18400000000008</v>
      </c>
      <c r="I3348" s="4">
        <v>15</v>
      </c>
      <c r="J3348" s="4">
        <f t="shared" si="56"/>
        <v>4.5720000000000001</v>
      </c>
      <c r="O3348" s="17" t="s">
        <v>2880</v>
      </c>
    </row>
    <row r="3349" spans="1:16">
      <c r="B3349" s="11">
        <v>36449</v>
      </c>
      <c r="C3349" s="6" t="s">
        <v>3111</v>
      </c>
      <c r="F3349" s="4" t="s">
        <v>1538</v>
      </c>
      <c r="G3349" s="4">
        <v>2760</v>
      </c>
      <c r="H3349" s="4">
        <f t="shared" si="55"/>
        <v>841.24800000000005</v>
      </c>
      <c r="I3349" s="4">
        <v>3</v>
      </c>
      <c r="J3349" s="4">
        <f t="shared" si="56"/>
        <v>0.9144000000000001</v>
      </c>
      <c r="O3349" s="17" t="s">
        <v>2880</v>
      </c>
    </row>
    <row r="3350" spans="1:16">
      <c r="B3350" s="11">
        <v>36453</v>
      </c>
      <c r="C3350" s="6" t="s">
        <v>3114</v>
      </c>
      <c r="D3350" s="4">
        <v>1</v>
      </c>
      <c r="F3350" s="4" t="s">
        <v>621</v>
      </c>
      <c r="G3350" s="4">
        <v>5850</v>
      </c>
      <c r="H3350" s="4">
        <f t="shared" si="55"/>
        <v>1783.0800000000002</v>
      </c>
      <c r="I3350" s="4">
        <v>23</v>
      </c>
      <c r="J3350" s="4">
        <f t="shared" si="56"/>
        <v>7.0104000000000006</v>
      </c>
      <c r="K3350" s="6" t="s">
        <v>171</v>
      </c>
      <c r="N3350" s="17" t="s">
        <v>3113</v>
      </c>
      <c r="O3350" s="17" t="s">
        <v>3113</v>
      </c>
    </row>
    <row r="3351" spans="1:16" s="134" customFormat="1" ht="14">
      <c r="A3351" s="134" t="s">
        <v>3115</v>
      </c>
      <c r="B3351" s="135"/>
      <c r="C3351" s="135"/>
      <c r="D3351" s="136"/>
      <c r="E3351" s="136"/>
      <c r="F3351" s="136"/>
      <c r="G3351" s="136"/>
      <c r="H3351" s="136"/>
      <c r="I3351" s="136"/>
      <c r="J3351" s="136"/>
      <c r="K3351" s="135"/>
      <c r="L3351" s="135"/>
      <c r="M3351" s="137"/>
      <c r="N3351" s="137"/>
      <c r="O3351" s="137"/>
      <c r="P3351" s="135"/>
    </row>
    <row r="3352" spans="1:16">
      <c r="B3352" s="11">
        <v>36646</v>
      </c>
      <c r="C3352" s="6" t="s">
        <v>3117</v>
      </c>
      <c r="D3352" s="4" t="s">
        <v>3116</v>
      </c>
      <c r="F3352" s="4" t="s">
        <v>528</v>
      </c>
      <c r="G3352" s="4">
        <v>5300</v>
      </c>
      <c r="H3352" s="4">
        <f t="shared" si="55"/>
        <v>1615.44</v>
      </c>
      <c r="I3352" s="4">
        <v>50</v>
      </c>
      <c r="J3352" s="4">
        <f t="shared" si="56"/>
        <v>15.24</v>
      </c>
      <c r="K3352" s="6" t="s">
        <v>22</v>
      </c>
      <c r="N3352" s="17" t="s">
        <v>999</v>
      </c>
      <c r="O3352" s="17" t="s">
        <v>999</v>
      </c>
    </row>
    <row r="3353" spans="1:16">
      <c r="B3353" s="11">
        <v>36646</v>
      </c>
      <c r="C3353" s="6" t="s">
        <v>3117</v>
      </c>
      <c r="D3353" s="4" t="s">
        <v>3116</v>
      </c>
      <c r="F3353" s="4" t="s">
        <v>724</v>
      </c>
      <c r="G3353" s="4">
        <v>5500</v>
      </c>
      <c r="H3353" s="4">
        <f t="shared" si="55"/>
        <v>1676.4</v>
      </c>
      <c r="I3353" s="4">
        <v>20</v>
      </c>
      <c r="J3353" s="4">
        <f t="shared" si="56"/>
        <v>6.0960000000000001</v>
      </c>
      <c r="O3353" s="17" t="s">
        <v>999</v>
      </c>
    </row>
    <row r="3354" spans="1:16">
      <c r="B3354" s="11">
        <v>36646</v>
      </c>
      <c r="C3354" s="6" t="s">
        <v>3117</v>
      </c>
      <c r="D3354" s="4" t="s">
        <v>3116</v>
      </c>
      <c r="F3354" s="4" t="s">
        <v>556</v>
      </c>
      <c r="G3354" s="4">
        <v>5780</v>
      </c>
      <c r="H3354" s="4">
        <f t="shared" si="55"/>
        <v>1761.7440000000001</v>
      </c>
      <c r="I3354" s="4">
        <v>50</v>
      </c>
      <c r="J3354" s="4">
        <f t="shared" si="56"/>
        <v>15.24</v>
      </c>
      <c r="O3354" s="17" t="s">
        <v>999</v>
      </c>
    </row>
    <row r="3355" spans="1:16">
      <c r="B3355" s="11">
        <v>36647</v>
      </c>
      <c r="C3355" s="6" t="s">
        <v>3117</v>
      </c>
      <c r="D3355" s="4" t="s">
        <v>1083</v>
      </c>
      <c r="F3355" s="4" t="s">
        <v>558</v>
      </c>
      <c r="G3355" s="4">
        <v>5500</v>
      </c>
      <c r="H3355" s="4">
        <f t="shared" si="55"/>
        <v>1676.4</v>
      </c>
      <c r="I3355" s="4">
        <v>50</v>
      </c>
      <c r="J3355" s="4">
        <f t="shared" si="56"/>
        <v>15.24</v>
      </c>
      <c r="O3355" s="17" t="s">
        <v>999</v>
      </c>
    </row>
    <row r="3356" spans="1:16">
      <c r="B3356" s="11">
        <v>36649</v>
      </c>
      <c r="C3356" s="6" t="s">
        <v>3117</v>
      </c>
      <c r="D3356" s="4" t="s">
        <v>1572</v>
      </c>
      <c r="F3356" s="4" t="s">
        <v>638</v>
      </c>
      <c r="G3356" s="4">
        <v>5060</v>
      </c>
      <c r="H3356" s="4">
        <f t="shared" si="55"/>
        <v>1542.288</v>
      </c>
      <c r="I3356" s="4">
        <v>50</v>
      </c>
      <c r="J3356" s="4">
        <f t="shared" si="56"/>
        <v>15.24</v>
      </c>
      <c r="O3356" s="17" t="s">
        <v>999</v>
      </c>
    </row>
    <row r="3357" spans="1:16">
      <c r="B3357" s="11">
        <v>36651</v>
      </c>
      <c r="F3357" s="4" t="s">
        <v>655</v>
      </c>
      <c r="G3357" s="4">
        <v>5900</v>
      </c>
      <c r="H3357" s="4">
        <f t="shared" si="55"/>
        <v>1798.3200000000002</v>
      </c>
      <c r="I3357" s="4">
        <v>45</v>
      </c>
      <c r="J3357" s="4">
        <f t="shared" si="56"/>
        <v>13.716000000000001</v>
      </c>
      <c r="N3357" s="17" t="s">
        <v>3118</v>
      </c>
      <c r="O3357" s="17" t="s">
        <v>999</v>
      </c>
    </row>
    <row r="3358" spans="1:16">
      <c r="B3358" s="11">
        <v>36651</v>
      </c>
      <c r="F3358" s="4" t="s">
        <v>658</v>
      </c>
      <c r="G3358" s="4">
        <v>5900</v>
      </c>
      <c r="H3358" s="4">
        <f t="shared" si="55"/>
        <v>1798.3200000000002</v>
      </c>
      <c r="I3358" s="4">
        <v>45</v>
      </c>
      <c r="J3358" s="4">
        <f t="shared" si="56"/>
        <v>13.716000000000001</v>
      </c>
      <c r="O3358" s="17" t="s">
        <v>999</v>
      </c>
    </row>
    <row r="3359" spans="1:16">
      <c r="B3359" s="11">
        <v>36652</v>
      </c>
      <c r="C3359" s="6" t="s">
        <v>3117</v>
      </c>
      <c r="D3359" s="4">
        <v>3</v>
      </c>
      <c r="F3359" s="4" t="s">
        <v>1515</v>
      </c>
      <c r="G3359" s="4">
        <v>6170</v>
      </c>
      <c r="H3359" s="4">
        <f t="shared" si="55"/>
        <v>1880.616</v>
      </c>
      <c r="I3359" s="4">
        <v>55</v>
      </c>
      <c r="J3359" s="4">
        <f t="shared" si="56"/>
        <v>16.763999999999999</v>
      </c>
      <c r="O3359" s="17" t="s">
        <v>999</v>
      </c>
    </row>
    <row r="3360" spans="1:16">
      <c r="B3360" s="11">
        <v>36652</v>
      </c>
      <c r="C3360" s="6" t="s">
        <v>3117</v>
      </c>
      <c r="D3360" s="4">
        <v>3</v>
      </c>
      <c r="F3360" s="4" t="s">
        <v>733</v>
      </c>
      <c r="G3360" s="4">
        <v>4750</v>
      </c>
      <c r="H3360" s="4">
        <f t="shared" si="55"/>
        <v>1447.8000000000002</v>
      </c>
      <c r="I3360" s="4">
        <v>40</v>
      </c>
      <c r="J3360" s="4">
        <f t="shared" si="56"/>
        <v>12.192</v>
      </c>
      <c r="O3360" s="17" t="s">
        <v>999</v>
      </c>
    </row>
    <row r="3361" spans="2:16">
      <c r="B3361" s="11">
        <v>36660</v>
      </c>
      <c r="I3361" s="4">
        <v>20</v>
      </c>
      <c r="J3361" s="4">
        <f t="shared" si="56"/>
        <v>6.0960000000000001</v>
      </c>
      <c r="K3361" s="6" t="s">
        <v>259</v>
      </c>
    </row>
    <row r="3362" spans="2:16">
      <c r="B3362" s="11">
        <v>36675</v>
      </c>
      <c r="D3362" s="4" t="s">
        <v>1428</v>
      </c>
      <c r="F3362" s="4" t="s">
        <v>54</v>
      </c>
      <c r="G3362" s="4">
        <v>4700</v>
      </c>
      <c r="H3362" s="4">
        <f t="shared" si="55"/>
        <v>1432.5600000000002</v>
      </c>
      <c r="I3362" s="4">
        <v>40</v>
      </c>
      <c r="J3362" s="4">
        <f t="shared" si="56"/>
        <v>12.192</v>
      </c>
      <c r="K3362" s="6" t="s">
        <v>171</v>
      </c>
      <c r="N3362" s="17" t="s">
        <v>3119</v>
      </c>
      <c r="O3362" s="17" t="s">
        <v>1105</v>
      </c>
    </row>
    <row r="3363" spans="2:16">
      <c r="B3363" s="11">
        <v>36682</v>
      </c>
      <c r="F3363" s="4" t="s">
        <v>42</v>
      </c>
      <c r="G3363" s="4">
        <v>4000</v>
      </c>
      <c r="H3363" s="4">
        <f t="shared" si="55"/>
        <v>1219.2</v>
      </c>
      <c r="I3363" s="4">
        <v>1.3</v>
      </c>
      <c r="J3363" s="4">
        <f t="shared" si="56"/>
        <v>0.39624000000000004</v>
      </c>
      <c r="O3363" s="17" t="s">
        <v>1105</v>
      </c>
    </row>
    <row r="3364" spans="2:16">
      <c r="B3364" s="11">
        <v>36682</v>
      </c>
      <c r="F3364" s="4" t="s">
        <v>616</v>
      </c>
      <c r="G3364" s="4">
        <v>3850</v>
      </c>
      <c r="H3364" s="4">
        <f t="shared" si="55"/>
        <v>1173.48</v>
      </c>
      <c r="I3364" s="4">
        <v>6</v>
      </c>
      <c r="J3364" s="4">
        <f t="shared" si="56"/>
        <v>1.8288000000000002</v>
      </c>
      <c r="O3364" s="17" t="s">
        <v>1105</v>
      </c>
      <c r="P3364" s="6" t="s">
        <v>3120</v>
      </c>
    </row>
    <row r="3365" spans="2:16">
      <c r="B3365" s="11">
        <v>36690</v>
      </c>
      <c r="F3365" s="4" t="s">
        <v>708</v>
      </c>
      <c r="G3365" s="4">
        <v>3460</v>
      </c>
      <c r="H3365" s="4">
        <f t="shared" si="55"/>
        <v>1054.6079999999999</v>
      </c>
      <c r="I3365" s="4">
        <v>27</v>
      </c>
      <c r="J3365" s="4">
        <f t="shared" si="56"/>
        <v>8.2295999999999996</v>
      </c>
      <c r="N3365" s="17" t="s">
        <v>3121</v>
      </c>
      <c r="O3365" s="17" t="s">
        <v>620</v>
      </c>
    </row>
    <row r="3366" spans="2:16">
      <c r="B3366" s="11">
        <v>36690</v>
      </c>
      <c r="F3366" s="4" t="s">
        <v>615</v>
      </c>
      <c r="G3366" s="4">
        <v>3400</v>
      </c>
      <c r="H3366" s="4">
        <f t="shared" si="55"/>
        <v>1036.3200000000002</v>
      </c>
      <c r="I3366" s="4">
        <v>27</v>
      </c>
      <c r="J3366" s="4">
        <f t="shared" si="56"/>
        <v>8.2295999999999996</v>
      </c>
      <c r="O3366" s="17" t="s">
        <v>620</v>
      </c>
    </row>
    <row r="3367" spans="2:16">
      <c r="B3367" s="11">
        <v>36691</v>
      </c>
      <c r="D3367" s="4" t="s">
        <v>2226</v>
      </c>
      <c r="F3367" s="4" t="s">
        <v>552</v>
      </c>
      <c r="G3367" s="4">
        <v>3600</v>
      </c>
      <c r="H3367" s="4">
        <f t="shared" si="55"/>
        <v>1097.28</v>
      </c>
      <c r="I3367" s="4">
        <v>24</v>
      </c>
      <c r="J3367" s="4">
        <f t="shared" si="56"/>
        <v>7.3152000000000008</v>
      </c>
      <c r="N3367" s="17" t="s">
        <v>3122</v>
      </c>
      <c r="O3367" s="17" t="s">
        <v>2812</v>
      </c>
    </row>
    <row r="3368" spans="2:16">
      <c r="B3368" s="11">
        <v>36692</v>
      </c>
      <c r="D3368" s="4">
        <v>17</v>
      </c>
      <c r="F3368" s="4" t="s">
        <v>71</v>
      </c>
      <c r="G3368" s="4">
        <v>3080</v>
      </c>
      <c r="H3368" s="4">
        <f t="shared" si="55"/>
        <v>938.78399999999999</v>
      </c>
      <c r="I3368" s="4">
        <v>25</v>
      </c>
      <c r="J3368" s="4">
        <f t="shared" si="56"/>
        <v>7.62</v>
      </c>
      <c r="K3368" s="6" t="s">
        <v>123</v>
      </c>
      <c r="N3368" s="17" t="s">
        <v>3123</v>
      </c>
      <c r="O3368" s="17" t="s">
        <v>2812</v>
      </c>
    </row>
    <row r="3369" spans="2:16">
      <c r="B3369" s="11">
        <v>36692</v>
      </c>
      <c r="D3369" s="4">
        <v>17</v>
      </c>
      <c r="F3369" s="4" t="s">
        <v>786</v>
      </c>
      <c r="G3369" s="4">
        <v>3200</v>
      </c>
      <c r="H3369" s="4">
        <f t="shared" si="55"/>
        <v>975.36</v>
      </c>
      <c r="I3369" s="4">
        <v>30</v>
      </c>
      <c r="J3369" s="4">
        <f t="shared" si="56"/>
        <v>9.1440000000000001</v>
      </c>
      <c r="O3369" s="17" t="s">
        <v>2812</v>
      </c>
    </row>
    <row r="3370" spans="2:16">
      <c r="B3370" s="11">
        <v>36692</v>
      </c>
      <c r="D3370" s="4">
        <v>17</v>
      </c>
      <c r="G3370" s="4">
        <v>1</v>
      </c>
      <c r="H3370" s="4">
        <f t="shared" si="55"/>
        <v>0.30480000000000002</v>
      </c>
      <c r="I3370" s="4">
        <v>12</v>
      </c>
      <c r="J3370" s="4">
        <f t="shared" si="56"/>
        <v>3.6576000000000004</v>
      </c>
      <c r="K3370" s="6" t="s">
        <v>112</v>
      </c>
      <c r="N3370" s="17" t="s">
        <v>3124</v>
      </c>
    </row>
    <row r="3371" spans="2:16">
      <c r="B3371" s="11">
        <v>36693</v>
      </c>
      <c r="D3371" s="4">
        <v>10</v>
      </c>
      <c r="F3371" s="4" t="s">
        <v>621</v>
      </c>
      <c r="G3371" s="4">
        <v>3260</v>
      </c>
      <c r="H3371" s="4">
        <f t="shared" si="55"/>
        <v>993.64800000000002</v>
      </c>
      <c r="I3371" s="4">
        <v>10</v>
      </c>
      <c r="J3371" s="4">
        <f t="shared" si="56"/>
        <v>3.048</v>
      </c>
      <c r="K3371" s="6" t="s">
        <v>890</v>
      </c>
      <c r="N3371" s="17" t="s">
        <v>3127</v>
      </c>
      <c r="O3371" s="17" t="s">
        <v>2812</v>
      </c>
      <c r="P3371" s="6" t="s">
        <v>3125</v>
      </c>
    </row>
    <row r="3372" spans="2:16">
      <c r="B3372" s="11">
        <v>36693</v>
      </c>
      <c r="D3372" s="4">
        <v>10</v>
      </c>
      <c r="F3372" s="4" t="s">
        <v>528</v>
      </c>
      <c r="G3372" s="4">
        <v>3300</v>
      </c>
      <c r="H3372" s="4">
        <f t="shared" si="55"/>
        <v>1005.84</v>
      </c>
      <c r="I3372" s="4">
        <v>16</v>
      </c>
      <c r="J3372" s="4">
        <f t="shared" si="56"/>
        <v>4.8768000000000002</v>
      </c>
      <c r="O3372" s="17" t="s">
        <v>2812</v>
      </c>
    </row>
    <row r="3373" spans="2:16">
      <c r="B3373" s="11">
        <v>36693</v>
      </c>
      <c r="D3373" s="4">
        <v>10</v>
      </c>
      <c r="F3373" s="4" t="s">
        <v>724</v>
      </c>
      <c r="G3373" s="4">
        <v>3200</v>
      </c>
      <c r="H3373" s="4">
        <f t="shared" si="55"/>
        <v>975.36</v>
      </c>
      <c r="I3373" s="4">
        <v>15</v>
      </c>
      <c r="J3373" s="4">
        <f t="shared" si="56"/>
        <v>4.5720000000000001</v>
      </c>
      <c r="O3373" s="17" t="s">
        <v>2812</v>
      </c>
    </row>
    <row r="3374" spans="2:16">
      <c r="B3374" s="11">
        <v>36694</v>
      </c>
      <c r="D3374" s="4">
        <v>15</v>
      </c>
      <c r="F3374" s="4" t="s">
        <v>556</v>
      </c>
      <c r="G3374" s="4">
        <v>2920</v>
      </c>
      <c r="H3374" s="4">
        <f t="shared" si="55"/>
        <v>890.01600000000008</v>
      </c>
      <c r="I3374" s="4">
        <v>11</v>
      </c>
      <c r="J3374" s="4">
        <f t="shared" si="56"/>
        <v>3.3528000000000002</v>
      </c>
      <c r="K3374" s="6" t="s">
        <v>890</v>
      </c>
    </row>
    <row r="3375" spans="2:16">
      <c r="B3375" s="11">
        <v>36694</v>
      </c>
      <c r="D3375" s="4">
        <v>15</v>
      </c>
      <c r="F3375" s="4" t="s">
        <v>558</v>
      </c>
      <c r="G3375" s="4">
        <v>3000</v>
      </c>
      <c r="H3375" s="4">
        <f t="shared" si="55"/>
        <v>914.40000000000009</v>
      </c>
      <c r="I3375" s="4">
        <v>16</v>
      </c>
      <c r="J3375" s="4">
        <f t="shared" si="56"/>
        <v>4.8768000000000002</v>
      </c>
    </row>
    <row r="3376" spans="2:16">
      <c r="B3376" s="11">
        <v>36695</v>
      </c>
      <c r="D3376" s="4" t="s">
        <v>2226</v>
      </c>
      <c r="F3376" s="4" t="s">
        <v>561</v>
      </c>
      <c r="G3376" s="4">
        <v>3750</v>
      </c>
      <c r="H3376" s="4">
        <f t="shared" si="55"/>
        <v>1143</v>
      </c>
      <c r="I3376" s="4">
        <v>3</v>
      </c>
      <c r="J3376" s="4">
        <f t="shared" si="56"/>
        <v>0.9144000000000001</v>
      </c>
    </row>
    <row r="3377" spans="2:19">
      <c r="B3377" s="11">
        <v>36695</v>
      </c>
      <c r="D3377" s="4" t="s">
        <v>2226</v>
      </c>
      <c r="F3377" s="4" t="s">
        <v>689</v>
      </c>
      <c r="G3377" s="4">
        <v>3700</v>
      </c>
      <c r="H3377" s="4">
        <f t="shared" si="55"/>
        <v>1127.76</v>
      </c>
      <c r="I3377" s="4">
        <v>30</v>
      </c>
      <c r="J3377" s="4">
        <f t="shared" si="56"/>
        <v>9.1440000000000001</v>
      </c>
      <c r="K3377" s="6" t="s">
        <v>890</v>
      </c>
    </row>
    <row r="3378" spans="2:19">
      <c r="B3378" s="11">
        <v>36696</v>
      </c>
      <c r="F3378" s="4" t="s">
        <v>106</v>
      </c>
      <c r="G3378" s="4">
        <v>4150</v>
      </c>
      <c r="H3378" s="4">
        <f t="shared" si="55"/>
        <v>1264.92</v>
      </c>
      <c r="I3378" s="4">
        <v>21</v>
      </c>
      <c r="J3378" s="4">
        <f t="shared" si="56"/>
        <v>6.4008000000000003</v>
      </c>
      <c r="N3378" s="17" t="s">
        <v>3126</v>
      </c>
      <c r="O3378" s="17" t="s">
        <v>620</v>
      </c>
    </row>
    <row r="3379" spans="2:19">
      <c r="B3379" s="11">
        <v>36696</v>
      </c>
      <c r="F3379" s="4" t="s">
        <v>634</v>
      </c>
      <c r="G3379" s="4">
        <v>3950</v>
      </c>
      <c r="H3379" s="4">
        <f t="shared" si="55"/>
        <v>1203.96</v>
      </c>
      <c r="I3379" s="4">
        <v>50</v>
      </c>
      <c r="J3379" s="4">
        <f t="shared" si="56"/>
        <v>15.24</v>
      </c>
      <c r="O3379" s="17" t="s">
        <v>620</v>
      </c>
    </row>
    <row r="3380" spans="2:19">
      <c r="B3380" s="11">
        <v>36696</v>
      </c>
      <c r="F3380" s="4" t="s">
        <v>3128</v>
      </c>
      <c r="I3380" s="4">
        <v>46</v>
      </c>
      <c r="J3380" s="4">
        <f t="shared" si="56"/>
        <v>14.020800000000001</v>
      </c>
      <c r="O3380" s="17" t="s">
        <v>620</v>
      </c>
    </row>
    <row r="3381" spans="2:19">
      <c r="B3381" s="11">
        <v>36698</v>
      </c>
      <c r="F3381" s="4" t="s">
        <v>708</v>
      </c>
      <c r="G3381" s="4">
        <v>3200</v>
      </c>
      <c r="H3381" s="4">
        <f t="shared" si="55"/>
        <v>975.36</v>
      </c>
      <c r="I3381" s="4">
        <v>20</v>
      </c>
      <c r="J3381" s="4">
        <f t="shared" si="56"/>
        <v>6.0960000000000001</v>
      </c>
      <c r="N3381" s="17" t="s">
        <v>3129</v>
      </c>
      <c r="O3381" s="17" t="s">
        <v>3129</v>
      </c>
    </row>
    <row r="3382" spans="2:19">
      <c r="B3382" s="11">
        <v>36701</v>
      </c>
      <c r="F3382" s="4" t="s">
        <v>615</v>
      </c>
      <c r="G3382" s="4">
        <v>1950</v>
      </c>
      <c r="H3382" s="4">
        <f t="shared" si="55"/>
        <v>594.36</v>
      </c>
      <c r="I3382" s="4">
        <v>50</v>
      </c>
      <c r="J3382" s="4">
        <f t="shared" si="56"/>
        <v>15.24</v>
      </c>
      <c r="K3382" s="6" t="s">
        <v>22</v>
      </c>
      <c r="N3382" s="17" t="s">
        <v>3130</v>
      </c>
      <c r="O3382" s="17" t="s">
        <v>3130</v>
      </c>
    </row>
    <row r="3383" spans="2:19">
      <c r="B3383" s="11">
        <v>36706</v>
      </c>
      <c r="C3383" s="6" t="s">
        <v>3131</v>
      </c>
      <c r="F3383" s="4" t="s">
        <v>54</v>
      </c>
      <c r="G3383" s="4">
        <v>3220</v>
      </c>
      <c r="H3383" s="4">
        <f t="shared" si="55"/>
        <v>981.45600000000002</v>
      </c>
      <c r="I3383" s="4">
        <v>40</v>
      </c>
      <c r="J3383" s="4">
        <f t="shared" si="56"/>
        <v>12.192</v>
      </c>
      <c r="N3383" s="17" t="s">
        <v>3132</v>
      </c>
    </row>
    <row r="3384" spans="2:19">
      <c r="B3384" s="11">
        <v>36710</v>
      </c>
      <c r="F3384" s="4" t="s">
        <v>910</v>
      </c>
      <c r="G3384" s="4">
        <v>2500</v>
      </c>
      <c r="H3384" s="4">
        <f t="shared" si="55"/>
        <v>762</v>
      </c>
      <c r="I3384" s="4">
        <v>74</v>
      </c>
      <c r="J3384" s="4">
        <f t="shared" si="56"/>
        <v>22.555200000000003</v>
      </c>
      <c r="N3384" s="17" t="s">
        <v>3133</v>
      </c>
      <c r="O3384" s="17" t="s">
        <v>3133</v>
      </c>
    </row>
    <row r="3385" spans="2:19">
      <c r="B3385" s="11">
        <v>36710</v>
      </c>
      <c r="F3385" s="4" t="s">
        <v>299</v>
      </c>
      <c r="G3385" s="4">
        <v>2800</v>
      </c>
      <c r="H3385" s="4">
        <f t="shared" si="55"/>
        <v>853.44</v>
      </c>
      <c r="I3385" s="4">
        <v>50</v>
      </c>
      <c r="J3385" s="4">
        <f t="shared" si="56"/>
        <v>15.24</v>
      </c>
      <c r="L3385" s="6" t="s">
        <v>573</v>
      </c>
      <c r="O3385" s="17" t="s">
        <v>3133</v>
      </c>
    </row>
    <row r="3386" spans="2:19">
      <c r="B3386" s="11">
        <v>36718</v>
      </c>
      <c r="F3386" s="4" t="s">
        <v>57</v>
      </c>
      <c r="G3386" s="4">
        <v>2900</v>
      </c>
      <c r="H3386" s="4">
        <f t="shared" si="55"/>
        <v>883.92000000000007</v>
      </c>
      <c r="I3386" s="4">
        <v>40</v>
      </c>
      <c r="J3386" s="4">
        <f t="shared" si="56"/>
        <v>12.192</v>
      </c>
      <c r="N3386" s="17" t="s">
        <v>3134</v>
      </c>
      <c r="O3386" s="17" t="s">
        <v>3135</v>
      </c>
    </row>
    <row r="3387" spans="2:19">
      <c r="B3387" s="11">
        <v>36718</v>
      </c>
      <c r="F3387" s="4" t="s">
        <v>915</v>
      </c>
      <c r="G3387" s="4">
        <v>2750</v>
      </c>
      <c r="H3387" s="4">
        <f t="shared" si="55"/>
        <v>838.2</v>
      </c>
      <c r="I3387" s="4">
        <v>23</v>
      </c>
      <c r="J3387" s="4">
        <f t="shared" si="56"/>
        <v>7.0104000000000006</v>
      </c>
      <c r="O3387" s="17" t="s">
        <v>3135</v>
      </c>
    </row>
    <row r="3388" spans="2:19">
      <c r="B3388" s="11">
        <v>36718</v>
      </c>
      <c r="F3388" s="4" t="s">
        <v>917</v>
      </c>
      <c r="G3388" s="4">
        <v>2420</v>
      </c>
      <c r="H3388" s="4">
        <f t="shared" si="55"/>
        <v>737.61599999999999</v>
      </c>
      <c r="I3388" s="4">
        <v>50</v>
      </c>
      <c r="J3388" s="4">
        <f t="shared" si="56"/>
        <v>15.24</v>
      </c>
      <c r="O3388" s="17" t="s">
        <v>3135</v>
      </c>
    </row>
    <row r="3389" spans="2:19">
      <c r="B3389" s="11">
        <v>36718</v>
      </c>
      <c r="F3389" s="4" t="s">
        <v>923</v>
      </c>
      <c r="G3389" s="4">
        <v>2500</v>
      </c>
      <c r="H3389" s="4">
        <f t="shared" si="55"/>
        <v>762</v>
      </c>
      <c r="I3389" s="4">
        <v>40</v>
      </c>
      <c r="J3389" s="4">
        <f t="shared" si="56"/>
        <v>12.192</v>
      </c>
      <c r="N3389" s="17" t="s">
        <v>3134</v>
      </c>
      <c r="O3389" s="17" t="s">
        <v>3135</v>
      </c>
    </row>
    <row r="3390" spans="2:19">
      <c r="B3390" s="11">
        <v>36719</v>
      </c>
      <c r="F3390" s="4" t="s">
        <v>927</v>
      </c>
      <c r="G3390" s="4">
        <v>2400</v>
      </c>
      <c r="H3390" s="4">
        <f t="shared" si="55"/>
        <v>731.52</v>
      </c>
      <c r="I3390" s="4">
        <v>76</v>
      </c>
      <c r="J3390" s="4">
        <f t="shared" si="56"/>
        <v>23.1648</v>
      </c>
      <c r="N3390" s="17" t="s">
        <v>3136</v>
      </c>
      <c r="O3390" s="17" t="s">
        <v>3135</v>
      </c>
    </row>
    <row r="3391" spans="2:19">
      <c r="B3391" s="11">
        <v>36719</v>
      </c>
      <c r="F3391" s="4" t="s">
        <v>930</v>
      </c>
      <c r="I3391" s="4">
        <v>65</v>
      </c>
      <c r="J3391" s="4">
        <f t="shared" si="56"/>
        <v>19.812000000000001</v>
      </c>
      <c r="O3391" s="17" t="s">
        <v>3135</v>
      </c>
    </row>
    <row r="3392" spans="2:19">
      <c r="B3392" s="11">
        <v>36720</v>
      </c>
      <c r="D3392" s="4">
        <v>94</v>
      </c>
      <c r="F3392" s="4" t="s">
        <v>949</v>
      </c>
      <c r="I3392" s="4">
        <v>30</v>
      </c>
      <c r="J3392" s="4">
        <f t="shared" si="56"/>
        <v>9.1440000000000001</v>
      </c>
      <c r="P3392" s="6" t="s">
        <v>3137</v>
      </c>
      <c r="S3392">
        <v>3</v>
      </c>
    </row>
    <row r="3393" spans="2:18">
      <c r="B3393" s="11">
        <v>36720</v>
      </c>
      <c r="D3393" s="4">
        <v>94</v>
      </c>
      <c r="F3393" s="4" t="s">
        <v>101</v>
      </c>
      <c r="G3393" s="4">
        <v>4280</v>
      </c>
      <c r="H3393" s="4">
        <f t="shared" si="55"/>
        <v>1304.5440000000001</v>
      </c>
      <c r="I3393" s="4">
        <v>22</v>
      </c>
      <c r="J3393" s="4">
        <f t="shared" si="56"/>
        <v>6.7056000000000004</v>
      </c>
    </row>
    <row r="3394" spans="2:18">
      <c r="B3394" s="11">
        <v>36722</v>
      </c>
      <c r="F3394" s="4" t="s">
        <v>708</v>
      </c>
      <c r="G3394" s="4">
        <v>3300</v>
      </c>
      <c r="H3394" s="4">
        <f t="shared" si="55"/>
        <v>1005.84</v>
      </c>
      <c r="I3394" s="4">
        <v>22</v>
      </c>
      <c r="J3394" s="4">
        <f t="shared" si="56"/>
        <v>6.7056000000000004</v>
      </c>
      <c r="N3394" s="17" t="s">
        <v>3138</v>
      </c>
      <c r="O3394" s="17" t="s">
        <v>3139</v>
      </c>
      <c r="P3394" s="6" t="s">
        <v>3140</v>
      </c>
      <c r="R3394">
        <v>3</v>
      </c>
    </row>
    <row r="3395" spans="2:18">
      <c r="B3395" s="11">
        <v>36722</v>
      </c>
      <c r="F3395" s="4" t="s">
        <v>615</v>
      </c>
      <c r="G3395" s="4">
        <v>3350</v>
      </c>
      <c r="H3395" s="4">
        <f t="shared" si="55"/>
        <v>1021.08</v>
      </c>
      <c r="I3395" s="4">
        <v>20</v>
      </c>
      <c r="J3395" s="4">
        <f t="shared" si="56"/>
        <v>6.0960000000000001</v>
      </c>
      <c r="O3395" s="17" t="s">
        <v>3139</v>
      </c>
    </row>
    <row r="3396" spans="2:18">
      <c r="B3396" s="11">
        <v>36725</v>
      </c>
      <c r="C3396" s="6" t="s">
        <v>3141</v>
      </c>
      <c r="F3396" s="4" t="s">
        <v>528</v>
      </c>
      <c r="G3396" s="4">
        <v>8250</v>
      </c>
      <c r="H3396" s="4">
        <f t="shared" si="55"/>
        <v>2514.6</v>
      </c>
      <c r="I3396" s="4">
        <v>50</v>
      </c>
      <c r="J3396" s="4">
        <f t="shared" si="56"/>
        <v>15.24</v>
      </c>
      <c r="N3396" s="17" t="s">
        <v>3142</v>
      </c>
      <c r="O3396" s="17" t="s">
        <v>3142</v>
      </c>
    </row>
    <row r="3397" spans="2:18">
      <c r="B3397" s="11">
        <v>36725</v>
      </c>
      <c r="C3397" s="6" t="s">
        <v>3141</v>
      </c>
      <c r="F3397" s="4" t="s">
        <v>724</v>
      </c>
      <c r="G3397" s="4">
        <v>8360</v>
      </c>
      <c r="H3397" s="4">
        <f t="shared" si="55"/>
        <v>2548.1280000000002</v>
      </c>
      <c r="I3397" s="4">
        <v>50</v>
      </c>
      <c r="J3397" s="4">
        <f t="shared" si="56"/>
        <v>15.24</v>
      </c>
      <c r="O3397" s="17" t="s">
        <v>3142</v>
      </c>
    </row>
    <row r="3398" spans="2:18">
      <c r="B3398" s="11">
        <v>36725</v>
      </c>
      <c r="C3398" s="6" t="s">
        <v>3141</v>
      </c>
      <c r="F3398" s="4" t="s">
        <v>558</v>
      </c>
      <c r="G3398" s="4">
        <v>8310</v>
      </c>
      <c r="H3398" s="4">
        <f t="shared" si="55"/>
        <v>2532.8879999999999</v>
      </c>
      <c r="I3398" s="4">
        <v>25</v>
      </c>
      <c r="J3398" s="4">
        <f t="shared" si="56"/>
        <v>7.62</v>
      </c>
      <c r="O3398" s="17" t="s">
        <v>3142</v>
      </c>
      <c r="P3398" s="56" t="s">
        <v>3143</v>
      </c>
    </row>
    <row r="3399" spans="2:18">
      <c r="B3399" s="11">
        <v>36726</v>
      </c>
      <c r="C3399" s="6" t="s">
        <v>3144</v>
      </c>
      <c r="F3399" s="4" t="s">
        <v>634</v>
      </c>
      <c r="G3399" s="4">
        <v>8300</v>
      </c>
      <c r="H3399" s="4">
        <f t="shared" si="55"/>
        <v>2529.84</v>
      </c>
      <c r="I3399" s="4">
        <v>25</v>
      </c>
      <c r="J3399" s="4">
        <f t="shared" si="56"/>
        <v>7.62</v>
      </c>
      <c r="K3399" s="6" t="s">
        <v>2145</v>
      </c>
      <c r="L3399" s="6" t="s">
        <v>599</v>
      </c>
    </row>
    <row r="3400" spans="2:18">
      <c r="B3400" s="11">
        <v>36726</v>
      </c>
      <c r="C3400" s="6" t="s">
        <v>3144</v>
      </c>
      <c r="F3400" s="4" t="s">
        <v>638</v>
      </c>
      <c r="G3400" s="4">
        <v>8000</v>
      </c>
      <c r="H3400" s="4">
        <f t="shared" si="55"/>
        <v>2438.4</v>
      </c>
      <c r="I3400" s="4">
        <v>45</v>
      </c>
      <c r="J3400" s="4">
        <f t="shared" si="56"/>
        <v>13.716000000000001</v>
      </c>
    </row>
    <row r="3401" spans="2:18">
      <c r="B3401" s="11">
        <v>36726</v>
      </c>
      <c r="C3401" s="6" t="s">
        <v>3144</v>
      </c>
      <c r="F3401" s="4" t="s">
        <v>570</v>
      </c>
      <c r="G3401" s="4">
        <v>7700</v>
      </c>
      <c r="H3401" s="4">
        <f t="shared" si="55"/>
        <v>2346.96</v>
      </c>
      <c r="I3401" s="4">
        <v>44</v>
      </c>
      <c r="J3401" s="4">
        <f t="shared" si="56"/>
        <v>13.411200000000001</v>
      </c>
    </row>
    <row r="3402" spans="2:18">
      <c r="B3402" s="11">
        <v>36727</v>
      </c>
      <c r="F3402" s="4" t="s">
        <v>1515</v>
      </c>
      <c r="G3402" s="4">
        <v>7250</v>
      </c>
      <c r="H3402" s="4">
        <f t="shared" si="55"/>
        <v>2209.8000000000002</v>
      </c>
      <c r="I3402" s="4">
        <v>60</v>
      </c>
      <c r="J3402" s="4">
        <f t="shared" si="56"/>
        <v>18.288</v>
      </c>
    </row>
    <row r="3403" spans="2:18">
      <c r="B3403" s="11">
        <v>36728</v>
      </c>
      <c r="F3403" s="4" t="s">
        <v>580</v>
      </c>
      <c r="G3403" s="4">
        <v>8225</v>
      </c>
      <c r="H3403" s="4">
        <f t="shared" si="55"/>
        <v>2506.98</v>
      </c>
      <c r="I3403" s="4">
        <v>11</v>
      </c>
      <c r="J3403" s="4">
        <f t="shared" si="56"/>
        <v>3.3528000000000002</v>
      </c>
      <c r="K3403" s="6" t="s">
        <v>3145</v>
      </c>
    </row>
    <row r="3404" spans="2:18">
      <c r="B3404" s="11">
        <v>36728</v>
      </c>
      <c r="F3404" s="4" t="s">
        <v>3146</v>
      </c>
      <c r="G3404" s="4">
        <v>8260</v>
      </c>
      <c r="H3404" s="4">
        <f t="shared" si="55"/>
        <v>2517.6480000000001</v>
      </c>
      <c r="I3404" s="4">
        <v>40</v>
      </c>
      <c r="J3404" s="4">
        <f t="shared" si="56"/>
        <v>12.192</v>
      </c>
    </row>
    <row r="3405" spans="2:18">
      <c r="B3405" s="11">
        <v>36730</v>
      </c>
      <c r="F3405" s="4" t="s">
        <v>763</v>
      </c>
      <c r="G3405" s="4">
        <v>8500</v>
      </c>
      <c r="H3405" s="4">
        <f t="shared" si="55"/>
        <v>2590.8000000000002</v>
      </c>
      <c r="I3405" s="4">
        <v>10</v>
      </c>
      <c r="J3405" s="4">
        <f t="shared" si="56"/>
        <v>3.048</v>
      </c>
      <c r="K3405" s="6" t="s">
        <v>961</v>
      </c>
      <c r="N3405" s="17" t="s">
        <v>3147</v>
      </c>
    </row>
    <row r="3406" spans="2:18">
      <c r="B3406" s="11">
        <v>36730</v>
      </c>
      <c r="F3406" s="4" t="s">
        <v>1178</v>
      </c>
      <c r="G3406" s="4">
        <v>8220</v>
      </c>
      <c r="H3406" s="4">
        <f t="shared" si="55"/>
        <v>2505.4560000000001</v>
      </c>
      <c r="I3406" s="4">
        <v>22</v>
      </c>
      <c r="J3406" s="4">
        <f t="shared" si="56"/>
        <v>6.7056000000000004</v>
      </c>
      <c r="K3406" s="6" t="s">
        <v>163</v>
      </c>
      <c r="L3406" s="6" t="s">
        <v>3148</v>
      </c>
    </row>
    <row r="3407" spans="2:18">
      <c r="B3407" s="11">
        <v>36730</v>
      </c>
      <c r="F3407" s="4" t="s">
        <v>772</v>
      </c>
      <c r="G3407" s="4">
        <v>8560</v>
      </c>
      <c r="H3407" s="4">
        <f t="shared" si="55"/>
        <v>2609.0880000000002</v>
      </c>
      <c r="I3407" s="4">
        <v>3.3</v>
      </c>
      <c r="J3407" s="4">
        <f t="shared" si="56"/>
        <v>1.0058400000000001</v>
      </c>
      <c r="K3407" s="6" t="s">
        <v>171</v>
      </c>
      <c r="P3407" s="6" t="s">
        <v>2195</v>
      </c>
    </row>
    <row r="3408" spans="2:18">
      <c r="B3408" s="11">
        <v>36730</v>
      </c>
      <c r="F3408" s="4" t="s">
        <v>1287</v>
      </c>
      <c r="G3408" s="4">
        <v>8630</v>
      </c>
      <c r="H3408" s="4">
        <f t="shared" si="55"/>
        <v>2630.424</v>
      </c>
      <c r="I3408" s="4">
        <v>26</v>
      </c>
      <c r="J3408" s="4">
        <f t="shared" si="56"/>
        <v>7.9248000000000003</v>
      </c>
      <c r="K3408" s="6" t="s">
        <v>961</v>
      </c>
      <c r="P3408" s="6" t="s">
        <v>2195</v>
      </c>
    </row>
    <row r="3409" spans="2:16">
      <c r="B3409" s="11">
        <v>36730</v>
      </c>
      <c r="G3409" s="4">
        <v>8400</v>
      </c>
      <c r="H3409" s="4">
        <f t="shared" si="55"/>
        <v>2560.3200000000002</v>
      </c>
      <c r="I3409" s="4">
        <v>21</v>
      </c>
      <c r="J3409" s="4">
        <f t="shared" si="56"/>
        <v>6.4008000000000003</v>
      </c>
    </row>
    <row r="3410" spans="2:16">
      <c r="B3410" s="11">
        <v>36731</v>
      </c>
      <c r="F3410" s="4" t="s">
        <v>71</v>
      </c>
      <c r="I3410" s="4">
        <v>50</v>
      </c>
      <c r="J3410" s="4">
        <f t="shared" si="56"/>
        <v>15.24</v>
      </c>
      <c r="N3410" s="17" t="s">
        <v>2744</v>
      </c>
      <c r="O3410" s="17" t="s">
        <v>2744</v>
      </c>
      <c r="P3410" s="6" t="s">
        <v>3149</v>
      </c>
    </row>
    <row r="3411" spans="2:16">
      <c r="B3411" s="11">
        <v>36732</v>
      </c>
      <c r="F3411" s="4" t="s">
        <v>1352</v>
      </c>
      <c r="G3411" s="4">
        <v>7780</v>
      </c>
      <c r="H3411" s="4">
        <f t="shared" si="55"/>
        <v>2371.3440000000001</v>
      </c>
      <c r="I3411" s="4">
        <v>12</v>
      </c>
      <c r="J3411" s="4">
        <f t="shared" si="56"/>
        <v>3.6576000000000004</v>
      </c>
      <c r="K3411" s="6" t="s">
        <v>45</v>
      </c>
      <c r="O3411" s="17" t="s">
        <v>2744</v>
      </c>
    </row>
    <row r="3412" spans="2:16">
      <c r="B3412" s="11">
        <v>36734</v>
      </c>
      <c r="I3412" s="4">
        <v>31.5</v>
      </c>
      <c r="J3412" s="4">
        <f t="shared" si="56"/>
        <v>9.6012000000000004</v>
      </c>
      <c r="O3412" s="17" t="s">
        <v>2744</v>
      </c>
    </row>
    <row r="3413" spans="2:16">
      <c r="B3413" s="11">
        <v>36739</v>
      </c>
      <c r="I3413" s="4">
        <v>24</v>
      </c>
      <c r="J3413" s="4">
        <f t="shared" si="56"/>
        <v>7.3152000000000008</v>
      </c>
      <c r="K3413" s="6" t="s">
        <v>123</v>
      </c>
      <c r="N3413" s="17" t="s">
        <v>2916</v>
      </c>
      <c r="O3413" s="17" t="s">
        <v>2916</v>
      </c>
      <c r="P3413" s="6" t="s">
        <v>2451</v>
      </c>
    </row>
    <row r="3414" spans="2:16">
      <c r="B3414" s="11">
        <v>36740</v>
      </c>
      <c r="F3414" s="4" t="s">
        <v>561</v>
      </c>
      <c r="G3414" s="4">
        <v>8300</v>
      </c>
      <c r="H3414" s="4">
        <f t="shared" si="55"/>
        <v>2529.84</v>
      </c>
      <c r="I3414" s="4">
        <v>33</v>
      </c>
      <c r="J3414" s="4">
        <f t="shared" si="56"/>
        <v>10.058400000000001</v>
      </c>
      <c r="N3414" s="17" t="s">
        <v>2720</v>
      </c>
      <c r="O3414" s="17" t="s">
        <v>2720</v>
      </c>
    </row>
    <row r="3415" spans="2:16">
      <c r="B3415" s="11">
        <v>36741</v>
      </c>
      <c r="F3415" s="4" t="s">
        <v>106</v>
      </c>
      <c r="G3415" s="4">
        <v>8100</v>
      </c>
      <c r="H3415" s="4">
        <f t="shared" si="55"/>
        <v>2468.88</v>
      </c>
      <c r="I3415" s="4">
        <v>30</v>
      </c>
      <c r="J3415" s="4">
        <f t="shared" si="56"/>
        <v>9.1440000000000001</v>
      </c>
      <c r="K3415" s="6" t="s">
        <v>112</v>
      </c>
    </row>
    <row r="3416" spans="2:16">
      <c r="B3416" s="11">
        <v>36741</v>
      </c>
      <c r="F3416" s="4" t="s">
        <v>634</v>
      </c>
      <c r="G3416" s="4">
        <v>7640</v>
      </c>
      <c r="H3416" s="4">
        <f t="shared" si="55"/>
        <v>2328.672</v>
      </c>
      <c r="I3416" s="4">
        <v>7</v>
      </c>
      <c r="J3416" s="4">
        <f t="shared" si="56"/>
        <v>2.1335999999999999</v>
      </c>
      <c r="K3416" s="6" t="s">
        <v>123</v>
      </c>
      <c r="N3416" s="17" t="s">
        <v>3150</v>
      </c>
      <c r="O3416" s="17" t="s">
        <v>3150</v>
      </c>
    </row>
    <row r="3417" spans="2:16">
      <c r="B3417" s="11">
        <v>36743</v>
      </c>
      <c r="F3417" s="4" t="s">
        <v>638</v>
      </c>
      <c r="G3417" s="4">
        <v>8360</v>
      </c>
      <c r="H3417" s="4">
        <f t="shared" si="55"/>
        <v>2548.1280000000002</v>
      </c>
      <c r="I3417" s="4">
        <v>34</v>
      </c>
      <c r="J3417" s="4">
        <f t="shared" si="56"/>
        <v>10.363200000000001</v>
      </c>
      <c r="O3417" s="17" t="s">
        <v>3150</v>
      </c>
    </row>
    <row r="3418" spans="2:16">
      <c r="B3418" s="11">
        <v>36743</v>
      </c>
      <c r="F3418" s="4" t="s">
        <v>109</v>
      </c>
      <c r="G3418" s="4">
        <v>8530</v>
      </c>
      <c r="H3418" s="4">
        <f t="shared" si="55"/>
        <v>2599.944</v>
      </c>
      <c r="I3418" s="4">
        <v>30</v>
      </c>
      <c r="J3418" s="4">
        <f t="shared" si="56"/>
        <v>9.1440000000000001</v>
      </c>
      <c r="O3418" s="17" t="s">
        <v>3150</v>
      </c>
    </row>
    <row r="3419" spans="2:16">
      <c r="B3419" s="11">
        <v>36743</v>
      </c>
      <c r="G3419" s="4">
        <v>8400</v>
      </c>
      <c r="H3419" s="4">
        <f t="shared" si="55"/>
        <v>2560.3200000000002</v>
      </c>
      <c r="I3419" s="4">
        <v>5</v>
      </c>
      <c r="J3419" s="4">
        <f t="shared" si="56"/>
        <v>1.524</v>
      </c>
      <c r="O3419" s="17" t="s">
        <v>3150</v>
      </c>
    </row>
    <row r="3420" spans="2:16">
      <c r="B3420" s="11">
        <v>36743</v>
      </c>
      <c r="G3420" s="4">
        <v>8400</v>
      </c>
      <c r="H3420" s="4">
        <f t="shared" si="55"/>
        <v>2560.3200000000002</v>
      </c>
      <c r="I3420" s="4">
        <v>8</v>
      </c>
      <c r="J3420" s="4">
        <f t="shared" si="56"/>
        <v>2.4384000000000001</v>
      </c>
      <c r="O3420" s="17" t="s">
        <v>3150</v>
      </c>
    </row>
    <row r="3421" spans="2:16">
      <c r="B3421" s="11">
        <v>36743</v>
      </c>
      <c r="G3421" s="4">
        <v>8400</v>
      </c>
      <c r="H3421" s="4">
        <f t="shared" si="55"/>
        <v>2560.3200000000002</v>
      </c>
      <c r="I3421" s="4">
        <v>5</v>
      </c>
      <c r="J3421" s="4">
        <f t="shared" si="56"/>
        <v>1.524</v>
      </c>
      <c r="O3421" s="17" t="s">
        <v>3150</v>
      </c>
    </row>
    <row r="3422" spans="2:16">
      <c r="B3422" s="11">
        <v>36744</v>
      </c>
      <c r="F3422" s="4" t="s">
        <v>558</v>
      </c>
      <c r="G3422" s="4">
        <v>7670</v>
      </c>
      <c r="H3422" s="4">
        <f t="shared" si="55"/>
        <v>2337.8160000000003</v>
      </c>
      <c r="I3422" s="4">
        <v>13</v>
      </c>
      <c r="J3422" s="4">
        <f t="shared" si="56"/>
        <v>3.9624000000000001</v>
      </c>
      <c r="K3422" s="6" t="s">
        <v>481</v>
      </c>
      <c r="N3422" s="17" t="s">
        <v>2737</v>
      </c>
      <c r="O3422" s="17" t="s">
        <v>2737</v>
      </c>
    </row>
    <row r="3423" spans="2:16">
      <c r="B3423" s="11">
        <v>36745</v>
      </c>
      <c r="F3423" s="4" t="s">
        <v>736</v>
      </c>
      <c r="G3423" s="4">
        <v>8100</v>
      </c>
      <c r="H3423" s="4">
        <f t="shared" si="55"/>
        <v>2468.88</v>
      </c>
      <c r="I3423" s="4">
        <v>15</v>
      </c>
      <c r="J3423" s="4">
        <f t="shared" si="56"/>
        <v>4.5720000000000001</v>
      </c>
      <c r="K3423" s="6" t="s">
        <v>171</v>
      </c>
      <c r="O3423" s="17" t="s">
        <v>2737</v>
      </c>
    </row>
    <row r="3424" spans="2:16">
      <c r="B3424" s="11">
        <v>36745</v>
      </c>
      <c r="F3424" s="4" t="s">
        <v>1538</v>
      </c>
      <c r="G3424" s="4">
        <v>7760</v>
      </c>
      <c r="H3424" s="4">
        <f t="shared" si="55"/>
        <v>2365.248</v>
      </c>
      <c r="I3424" s="4">
        <v>9</v>
      </c>
      <c r="J3424" s="4">
        <f t="shared" si="56"/>
        <v>2.7432000000000003</v>
      </c>
      <c r="K3424" s="6" t="s">
        <v>123</v>
      </c>
      <c r="O3424" s="17" t="s">
        <v>2737</v>
      </c>
    </row>
    <row r="3425" spans="2:18">
      <c r="B3425" s="11">
        <v>36745</v>
      </c>
      <c r="G3425" s="4">
        <v>8600</v>
      </c>
      <c r="H3425" s="4">
        <f t="shared" si="55"/>
        <v>2621.2800000000002</v>
      </c>
      <c r="I3425" s="4">
        <v>31</v>
      </c>
      <c r="J3425" s="4">
        <f t="shared" si="56"/>
        <v>9.4488000000000003</v>
      </c>
      <c r="O3425" s="17" t="s">
        <v>2737</v>
      </c>
    </row>
    <row r="3426" spans="2:18">
      <c r="B3426" s="11">
        <v>36745</v>
      </c>
      <c r="G3426" s="4">
        <v>8650</v>
      </c>
      <c r="H3426" s="4">
        <f t="shared" si="55"/>
        <v>2636.52</v>
      </c>
      <c r="I3426" s="4">
        <v>27.5</v>
      </c>
      <c r="J3426" s="4">
        <f t="shared" si="56"/>
        <v>8.3819999999999997</v>
      </c>
      <c r="O3426" s="17" t="s">
        <v>2737</v>
      </c>
    </row>
    <row r="3427" spans="2:18">
      <c r="B3427" s="11">
        <v>36746</v>
      </c>
      <c r="F3427" s="4" t="s">
        <v>1273</v>
      </c>
      <c r="G3427" s="4">
        <v>8300</v>
      </c>
      <c r="H3427" s="4">
        <f t="shared" si="55"/>
        <v>2529.84</v>
      </c>
      <c r="I3427" s="4">
        <v>2.7</v>
      </c>
      <c r="J3427" s="4">
        <f t="shared" si="56"/>
        <v>0.82296000000000014</v>
      </c>
      <c r="K3427" s="6" t="s">
        <v>1672</v>
      </c>
      <c r="N3427" s="17" t="s">
        <v>3151</v>
      </c>
      <c r="O3427" s="17" t="s">
        <v>2890</v>
      </c>
      <c r="P3427" s="6" t="s">
        <v>776</v>
      </c>
    </row>
    <row r="3428" spans="2:18">
      <c r="B3428" s="11">
        <v>36746</v>
      </c>
      <c r="F3428" s="4" t="s">
        <v>1178</v>
      </c>
      <c r="G3428" s="4">
        <v>8260</v>
      </c>
      <c r="H3428" s="4">
        <f t="shared" si="55"/>
        <v>2517.6480000000001</v>
      </c>
      <c r="I3428" s="4">
        <v>27</v>
      </c>
      <c r="J3428" s="4">
        <f t="shared" si="56"/>
        <v>8.2295999999999996</v>
      </c>
      <c r="O3428" s="17" t="s">
        <v>2890</v>
      </c>
    </row>
    <row r="3429" spans="2:18">
      <c r="B3429" s="11">
        <v>36746</v>
      </c>
      <c r="F3429" s="4" t="s">
        <v>772</v>
      </c>
      <c r="G3429" s="4">
        <v>7950</v>
      </c>
      <c r="H3429" s="4">
        <f t="shared" si="55"/>
        <v>2423.1600000000003</v>
      </c>
      <c r="I3429" s="4">
        <v>2</v>
      </c>
      <c r="J3429" s="4">
        <f t="shared" si="56"/>
        <v>0.60960000000000003</v>
      </c>
      <c r="O3429" s="17" t="s">
        <v>2890</v>
      </c>
      <c r="P3429" s="6" t="s">
        <v>929</v>
      </c>
      <c r="R3429">
        <v>2</v>
      </c>
    </row>
    <row r="3430" spans="2:18">
      <c r="B3430" s="11">
        <v>36747</v>
      </c>
      <c r="G3430" s="4">
        <v>7870</v>
      </c>
      <c r="H3430" s="4">
        <f t="shared" si="55"/>
        <v>2398.7760000000003</v>
      </c>
      <c r="I3430" s="4">
        <v>27</v>
      </c>
      <c r="J3430" s="4">
        <f t="shared" si="56"/>
        <v>8.2295999999999996</v>
      </c>
      <c r="K3430" s="6" t="s">
        <v>120</v>
      </c>
    </row>
    <row r="3431" spans="2:18">
      <c r="B3431" s="11">
        <v>36748</v>
      </c>
      <c r="G3431" s="4">
        <v>7780</v>
      </c>
      <c r="H3431" s="4">
        <f t="shared" si="55"/>
        <v>2371.3440000000001</v>
      </c>
      <c r="I3431" s="4">
        <v>35</v>
      </c>
      <c r="J3431" s="4">
        <f t="shared" si="56"/>
        <v>10.668000000000001</v>
      </c>
    </row>
    <row r="3432" spans="2:18">
      <c r="B3432" s="11">
        <v>36755</v>
      </c>
      <c r="F3432" s="4" t="s">
        <v>263</v>
      </c>
      <c r="I3432" s="4">
        <v>6.6</v>
      </c>
      <c r="J3432" s="4">
        <f t="shared" si="56"/>
        <v>2.0116800000000001</v>
      </c>
      <c r="K3432" s="6" t="s">
        <v>481</v>
      </c>
      <c r="N3432" s="17" t="s">
        <v>3152</v>
      </c>
      <c r="O3432" s="17" t="s">
        <v>2962</v>
      </c>
      <c r="P3432" s="6" t="s">
        <v>3153</v>
      </c>
    </row>
    <row r="3433" spans="2:18">
      <c r="B3433" s="11">
        <v>36755</v>
      </c>
      <c r="F3433" s="4" t="s">
        <v>54</v>
      </c>
      <c r="I3433" s="4">
        <v>9.9</v>
      </c>
      <c r="J3433" s="4">
        <f t="shared" si="56"/>
        <v>3.0175200000000002</v>
      </c>
      <c r="K3433" s="6" t="s">
        <v>1472</v>
      </c>
      <c r="O3433" s="17" t="s">
        <v>2962</v>
      </c>
    </row>
    <row r="3434" spans="2:18">
      <c r="B3434" s="11">
        <v>36756</v>
      </c>
      <c r="F3434" s="4" t="s">
        <v>556</v>
      </c>
      <c r="G3434" s="4">
        <v>8300</v>
      </c>
      <c r="H3434" s="4">
        <f t="shared" si="55"/>
        <v>2529.84</v>
      </c>
      <c r="I3434" s="4">
        <v>20</v>
      </c>
      <c r="J3434" s="4">
        <f t="shared" si="56"/>
        <v>6.0960000000000001</v>
      </c>
      <c r="K3434" s="6" t="s">
        <v>479</v>
      </c>
      <c r="N3434" s="17" t="s">
        <v>3154</v>
      </c>
      <c r="O3434" s="17" t="s">
        <v>2735</v>
      </c>
    </row>
    <row r="3435" spans="2:18">
      <c r="B3435" s="11">
        <v>36756</v>
      </c>
      <c r="F3435" s="4" t="s">
        <v>634</v>
      </c>
      <c r="G3435" s="4">
        <v>8600</v>
      </c>
      <c r="H3435" s="4">
        <f t="shared" si="55"/>
        <v>2621.2800000000002</v>
      </c>
      <c r="I3435" s="4">
        <v>3.3</v>
      </c>
      <c r="J3435" s="4">
        <f t="shared" si="56"/>
        <v>1.0058400000000001</v>
      </c>
      <c r="K3435" s="6" t="s">
        <v>481</v>
      </c>
      <c r="O3435" s="17" t="s">
        <v>2735</v>
      </c>
    </row>
    <row r="3436" spans="2:18">
      <c r="B3436" s="11">
        <v>36758</v>
      </c>
      <c r="F3436" s="4" t="s">
        <v>1515</v>
      </c>
      <c r="G3436" s="4">
        <v>8500</v>
      </c>
      <c r="H3436" s="4">
        <f t="shared" si="55"/>
        <v>2590.8000000000002</v>
      </c>
      <c r="I3436" s="4">
        <v>6.6</v>
      </c>
      <c r="J3436" s="4">
        <f t="shared" si="56"/>
        <v>2.0116800000000001</v>
      </c>
    </row>
    <row r="3437" spans="2:18">
      <c r="B3437" s="11">
        <v>36759</v>
      </c>
      <c r="F3437" s="4" t="s">
        <v>674</v>
      </c>
      <c r="G3437" s="4">
        <v>8300</v>
      </c>
      <c r="H3437" s="4">
        <f t="shared" si="55"/>
        <v>2529.84</v>
      </c>
      <c r="I3437" s="4">
        <v>3.3</v>
      </c>
      <c r="J3437" s="4">
        <f t="shared" si="56"/>
        <v>1.0058400000000001</v>
      </c>
      <c r="K3437" s="6" t="s">
        <v>434</v>
      </c>
      <c r="N3437" s="17" t="s">
        <v>2963</v>
      </c>
      <c r="O3437" s="17" t="s">
        <v>2963</v>
      </c>
    </row>
    <row r="3438" spans="2:18">
      <c r="B3438" s="11">
        <v>36760</v>
      </c>
      <c r="F3438" s="4" t="s">
        <v>835</v>
      </c>
      <c r="G3438" s="4">
        <v>8440</v>
      </c>
      <c r="H3438" s="4">
        <f t="shared" si="55"/>
        <v>2572.5120000000002</v>
      </c>
      <c r="I3438" s="4">
        <v>40</v>
      </c>
      <c r="J3438" s="4">
        <f t="shared" si="56"/>
        <v>12.192</v>
      </c>
      <c r="O3438" s="17" t="s">
        <v>2963</v>
      </c>
    </row>
    <row r="3439" spans="2:18">
      <c r="B3439" s="11">
        <v>36760</v>
      </c>
      <c r="F3439" s="4" t="s">
        <v>78</v>
      </c>
      <c r="G3439" s="4">
        <v>8640</v>
      </c>
      <c r="H3439" s="4">
        <f t="shared" si="55"/>
        <v>2633.4720000000002</v>
      </c>
      <c r="I3439" s="4">
        <v>11.5</v>
      </c>
      <c r="J3439" s="4">
        <f t="shared" si="56"/>
        <v>3.5052000000000003</v>
      </c>
      <c r="K3439" s="6" t="s">
        <v>3155</v>
      </c>
      <c r="O3439" s="17" t="s">
        <v>2963</v>
      </c>
    </row>
    <row r="3440" spans="2:18">
      <c r="B3440" s="11">
        <v>36761</v>
      </c>
      <c r="F3440" s="4" t="s">
        <v>533</v>
      </c>
      <c r="G3440" s="4">
        <v>8350</v>
      </c>
      <c r="H3440" s="4">
        <f t="shared" si="55"/>
        <v>2545.08</v>
      </c>
      <c r="I3440" s="4">
        <v>15</v>
      </c>
      <c r="J3440" s="4">
        <f t="shared" si="56"/>
        <v>4.5720000000000001</v>
      </c>
      <c r="K3440" s="6" t="s">
        <v>3156</v>
      </c>
      <c r="N3440" s="17" t="s">
        <v>3157</v>
      </c>
      <c r="O3440" s="17" t="s">
        <v>2806</v>
      </c>
    </row>
    <row r="3441" spans="1:16">
      <c r="B3441" s="11">
        <v>36763</v>
      </c>
      <c r="F3441" s="4" t="s">
        <v>523</v>
      </c>
      <c r="G3441" s="4">
        <v>8600</v>
      </c>
      <c r="H3441" s="4">
        <f t="shared" si="55"/>
        <v>2621.2800000000002</v>
      </c>
      <c r="I3441" s="4">
        <v>35</v>
      </c>
      <c r="J3441" s="4">
        <f t="shared" si="56"/>
        <v>10.668000000000001</v>
      </c>
      <c r="K3441" s="6" t="s">
        <v>1030</v>
      </c>
    </row>
    <row r="3442" spans="1:16">
      <c r="B3442" s="11">
        <v>36764</v>
      </c>
      <c r="F3442" s="4" t="s">
        <v>42</v>
      </c>
      <c r="G3442" s="4">
        <v>8820</v>
      </c>
      <c r="H3442" s="4">
        <f t="shared" si="55"/>
        <v>2688.3360000000002</v>
      </c>
      <c r="I3442" s="4">
        <v>30</v>
      </c>
      <c r="J3442" s="4">
        <f t="shared" si="56"/>
        <v>9.1440000000000001</v>
      </c>
      <c r="N3442" s="17" t="s">
        <v>3158</v>
      </c>
      <c r="O3442" s="17" t="s">
        <v>2962</v>
      </c>
    </row>
    <row r="3443" spans="1:16">
      <c r="B3443" s="11">
        <v>36764</v>
      </c>
      <c r="F3443" s="4" t="s">
        <v>616</v>
      </c>
      <c r="G3443" s="4">
        <v>8750</v>
      </c>
      <c r="H3443" s="4">
        <f t="shared" si="55"/>
        <v>2667</v>
      </c>
      <c r="I3443" s="4">
        <v>40</v>
      </c>
      <c r="J3443" s="4">
        <f t="shared" si="56"/>
        <v>12.192</v>
      </c>
      <c r="O3443" s="17" t="s">
        <v>2962</v>
      </c>
    </row>
    <row r="3444" spans="1:16">
      <c r="B3444" s="11">
        <v>36764</v>
      </c>
      <c r="F3444" s="4" t="s">
        <v>851</v>
      </c>
      <c r="G3444" s="4">
        <v>8300</v>
      </c>
      <c r="H3444" s="4">
        <f t="shared" si="55"/>
        <v>2529.84</v>
      </c>
      <c r="I3444" s="4">
        <v>45</v>
      </c>
      <c r="J3444" s="4">
        <f t="shared" si="56"/>
        <v>13.716000000000001</v>
      </c>
      <c r="O3444" s="17" t="s">
        <v>2962</v>
      </c>
    </row>
    <row r="3445" spans="1:16">
      <c r="B3445" s="11">
        <v>36776</v>
      </c>
      <c r="F3445" s="4" t="s">
        <v>1156</v>
      </c>
      <c r="G3445" s="4">
        <v>3500</v>
      </c>
      <c r="H3445" s="4">
        <f t="shared" si="55"/>
        <v>1066.8</v>
      </c>
      <c r="I3445" s="4">
        <v>60</v>
      </c>
      <c r="J3445" s="4">
        <f t="shared" si="56"/>
        <v>18.288</v>
      </c>
      <c r="K3445" s="6" t="s">
        <v>241</v>
      </c>
      <c r="N3445" s="17" t="s">
        <v>3135</v>
      </c>
      <c r="O3445" s="17" t="s">
        <v>3135</v>
      </c>
    </row>
    <row r="3446" spans="1:16">
      <c r="B3446" s="11">
        <v>36781</v>
      </c>
      <c r="F3446" s="4" t="s">
        <v>989</v>
      </c>
      <c r="G3446" s="4">
        <v>7200</v>
      </c>
      <c r="H3446" s="4">
        <f t="shared" si="55"/>
        <v>2194.56</v>
      </c>
      <c r="I3446" s="4">
        <v>36</v>
      </c>
      <c r="J3446" s="4">
        <f t="shared" si="56"/>
        <v>10.972800000000001</v>
      </c>
      <c r="K3446" s="6" t="s">
        <v>259</v>
      </c>
      <c r="N3446" s="17" t="s">
        <v>2897</v>
      </c>
      <c r="O3446" s="17" t="s">
        <v>2897</v>
      </c>
      <c r="P3446" s="6" t="s">
        <v>2195</v>
      </c>
    </row>
    <row r="3447" spans="1:16">
      <c r="B3447" s="11">
        <v>36783</v>
      </c>
      <c r="F3447" s="4" t="s">
        <v>299</v>
      </c>
      <c r="G3447" s="4">
        <v>7100</v>
      </c>
      <c r="H3447" s="4">
        <f t="shared" si="55"/>
        <v>2164.08</v>
      </c>
      <c r="I3447" s="4">
        <v>20</v>
      </c>
      <c r="J3447" s="4">
        <f t="shared" si="56"/>
        <v>6.0960000000000001</v>
      </c>
      <c r="K3447" s="6" t="s">
        <v>567</v>
      </c>
    </row>
    <row r="3448" spans="1:16">
      <c r="B3448" s="11">
        <v>36793</v>
      </c>
      <c r="F3448" s="4" t="s">
        <v>1916</v>
      </c>
      <c r="G3448" s="4">
        <v>4260</v>
      </c>
      <c r="H3448" s="4">
        <f t="shared" si="55"/>
        <v>1298.4480000000001</v>
      </c>
      <c r="I3448" s="4">
        <v>33</v>
      </c>
      <c r="J3448" s="4">
        <f t="shared" si="56"/>
        <v>10.058400000000001</v>
      </c>
      <c r="K3448" s="6" t="s">
        <v>22</v>
      </c>
      <c r="N3448" s="17" t="s">
        <v>3159</v>
      </c>
      <c r="O3448" s="17" t="s">
        <v>3159</v>
      </c>
    </row>
    <row r="3449" spans="1:16">
      <c r="B3449" s="11">
        <v>36796</v>
      </c>
      <c r="C3449" s="6" t="s">
        <v>3141</v>
      </c>
      <c r="F3449" s="4" t="s">
        <v>917</v>
      </c>
      <c r="G3449" s="4">
        <v>7300</v>
      </c>
      <c r="H3449" s="4">
        <f t="shared" si="55"/>
        <v>2225.04</v>
      </c>
      <c r="I3449" s="4">
        <v>40</v>
      </c>
      <c r="J3449" s="4">
        <f t="shared" si="56"/>
        <v>12.192</v>
      </c>
      <c r="K3449" s="6" t="s">
        <v>3160</v>
      </c>
      <c r="N3449" s="17" t="s">
        <v>2897</v>
      </c>
      <c r="O3449" s="17" t="s">
        <v>2897</v>
      </c>
    </row>
    <row r="3450" spans="1:16">
      <c r="B3450" s="11">
        <v>36796</v>
      </c>
      <c r="C3450" s="6" t="s">
        <v>3141</v>
      </c>
      <c r="F3450" s="4" t="s">
        <v>927</v>
      </c>
      <c r="G3450" s="4">
        <v>7000</v>
      </c>
      <c r="H3450" s="4">
        <f t="shared" si="55"/>
        <v>2133.6</v>
      </c>
      <c r="I3450" s="4">
        <v>35</v>
      </c>
      <c r="J3450" s="4">
        <f t="shared" si="56"/>
        <v>10.668000000000001</v>
      </c>
      <c r="K3450" s="6" t="s">
        <v>890</v>
      </c>
      <c r="O3450" s="17" t="s">
        <v>2897</v>
      </c>
    </row>
    <row r="3451" spans="1:16" s="162" customFormat="1" ht="14">
      <c r="A3451" s="162" t="s">
        <v>3161</v>
      </c>
      <c r="B3451" s="163"/>
      <c r="C3451" s="163"/>
      <c r="D3451" s="164"/>
      <c r="E3451" s="164"/>
      <c r="F3451" s="164"/>
      <c r="G3451" s="164"/>
      <c r="H3451" s="164"/>
      <c r="I3451" s="164"/>
      <c r="J3451" s="164"/>
      <c r="K3451" s="163"/>
      <c r="L3451" s="163"/>
      <c r="M3451" s="165"/>
      <c r="N3451" s="165"/>
      <c r="O3451" s="165"/>
      <c r="P3451" s="163"/>
    </row>
    <row r="3452" spans="1:16">
      <c r="B3452" s="11">
        <v>37015</v>
      </c>
      <c r="F3452" s="4" t="s">
        <v>708</v>
      </c>
      <c r="G3452" s="4">
        <v>1500</v>
      </c>
      <c r="H3452" s="4">
        <f t="shared" si="55"/>
        <v>457.20000000000005</v>
      </c>
      <c r="I3452" s="4">
        <v>40</v>
      </c>
      <c r="J3452" s="4">
        <f t="shared" si="56"/>
        <v>12.192</v>
      </c>
      <c r="K3452" s="6" t="s">
        <v>22</v>
      </c>
      <c r="N3452" s="17" t="s">
        <v>3162</v>
      </c>
      <c r="O3452" s="17" t="s">
        <v>3162</v>
      </c>
    </row>
    <row r="3453" spans="1:16">
      <c r="B3453" s="11">
        <v>37015</v>
      </c>
      <c r="F3453" s="4" t="s">
        <v>615</v>
      </c>
      <c r="G3453" s="4">
        <v>1550</v>
      </c>
      <c r="H3453" s="4">
        <f t="shared" si="55"/>
        <v>472.44</v>
      </c>
      <c r="I3453" s="4">
        <v>9.9</v>
      </c>
      <c r="J3453" s="4">
        <f t="shared" si="56"/>
        <v>3.0175200000000002</v>
      </c>
      <c r="K3453" s="6" t="s">
        <v>320</v>
      </c>
      <c r="O3453" s="17" t="s">
        <v>3162</v>
      </c>
    </row>
    <row r="3454" spans="1:16">
      <c r="B3454" s="11">
        <v>37015</v>
      </c>
      <c r="F3454" s="4" t="s">
        <v>552</v>
      </c>
      <c r="G3454" s="4">
        <v>1800</v>
      </c>
      <c r="H3454" s="4">
        <f t="shared" si="55"/>
        <v>548.64</v>
      </c>
      <c r="I3454" s="4">
        <v>70</v>
      </c>
      <c r="J3454" s="4">
        <f t="shared" si="56"/>
        <v>21.336000000000002</v>
      </c>
      <c r="K3454" s="6" t="s">
        <v>171</v>
      </c>
      <c r="O3454" s="17" t="s">
        <v>3162</v>
      </c>
    </row>
    <row r="3455" spans="1:16">
      <c r="B3455" s="11">
        <v>37015</v>
      </c>
      <c r="F3455" s="4" t="s">
        <v>71</v>
      </c>
      <c r="G3455" s="4">
        <v>2050</v>
      </c>
      <c r="H3455" s="4">
        <f t="shared" si="55"/>
        <v>624.84</v>
      </c>
      <c r="I3455" s="4">
        <v>23</v>
      </c>
      <c r="J3455" s="4">
        <f t="shared" si="56"/>
        <v>7.0104000000000006</v>
      </c>
      <c r="K3455" s="6" t="s">
        <v>204</v>
      </c>
      <c r="O3455" s="17" t="s">
        <v>3162</v>
      </c>
    </row>
    <row r="3456" spans="1:16">
      <c r="B3456" s="11">
        <v>37016</v>
      </c>
      <c r="C3456" s="6" t="s">
        <v>3163</v>
      </c>
      <c r="I3456" s="4">
        <v>25</v>
      </c>
      <c r="J3456" s="4">
        <f t="shared" si="56"/>
        <v>7.62</v>
      </c>
      <c r="N3456" s="17" t="s">
        <v>3164</v>
      </c>
      <c r="O3456" s="17" t="s">
        <v>3164</v>
      </c>
    </row>
    <row r="3457" spans="2:16">
      <c r="B3457" s="11">
        <v>37016</v>
      </c>
      <c r="C3457" s="6" t="s">
        <v>3163</v>
      </c>
      <c r="G3457" s="4">
        <v>2050</v>
      </c>
      <c r="H3457" s="4">
        <f t="shared" si="55"/>
        <v>624.84</v>
      </c>
      <c r="I3457" s="4">
        <v>13</v>
      </c>
      <c r="J3457" s="4">
        <f t="shared" si="56"/>
        <v>3.9624000000000001</v>
      </c>
      <c r="K3457" s="6" t="s">
        <v>22</v>
      </c>
      <c r="L3457" s="6" t="s">
        <v>3165</v>
      </c>
      <c r="O3457" s="17" t="s">
        <v>3164</v>
      </c>
    </row>
    <row r="3458" spans="2:16">
      <c r="B3458" s="11">
        <v>37019</v>
      </c>
      <c r="G3458" s="4">
        <v>3200</v>
      </c>
      <c r="H3458" s="4">
        <f t="shared" si="55"/>
        <v>975.36</v>
      </c>
      <c r="I3458" s="4">
        <v>35</v>
      </c>
      <c r="J3458" s="4">
        <f t="shared" si="56"/>
        <v>10.668000000000001</v>
      </c>
      <c r="K3458" s="6" t="s">
        <v>171</v>
      </c>
      <c r="N3458" s="17" t="s">
        <v>2752</v>
      </c>
      <c r="O3458" s="17" t="s">
        <v>2752</v>
      </c>
    </row>
    <row r="3459" spans="2:16">
      <c r="B3459" s="11">
        <v>37023</v>
      </c>
      <c r="F3459" s="4" t="s">
        <v>42</v>
      </c>
      <c r="G3459" s="4">
        <v>3390</v>
      </c>
      <c r="H3459" s="4">
        <f t="shared" si="55"/>
        <v>1033.2720000000002</v>
      </c>
      <c r="I3459" s="4">
        <v>150</v>
      </c>
      <c r="J3459" s="4">
        <f t="shared" si="56"/>
        <v>45.72</v>
      </c>
      <c r="N3459" s="17" t="s">
        <v>2769</v>
      </c>
      <c r="O3459" s="17" t="s">
        <v>2769</v>
      </c>
      <c r="P3459" s="6" t="s">
        <v>3166</v>
      </c>
    </row>
    <row r="3460" spans="2:16">
      <c r="B3460" s="11">
        <v>37023</v>
      </c>
      <c r="F3460" s="4" t="s">
        <v>556</v>
      </c>
      <c r="G3460" s="4">
        <v>3430</v>
      </c>
      <c r="H3460" s="4">
        <f t="shared" si="55"/>
        <v>1045.4639999999999</v>
      </c>
      <c r="I3460" s="4">
        <v>120</v>
      </c>
      <c r="J3460" s="4">
        <f t="shared" si="56"/>
        <v>36.576000000000001</v>
      </c>
      <c r="O3460" s="17" t="s">
        <v>2769</v>
      </c>
      <c r="P3460" s="6" t="s">
        <v>3166</v>
      </c>
    </row>
    <row r="3461" spans="2:16">
      <c r="B3461" s="11">
        <v>37023</v>
      </c>
      <c r="F3461" s="4" t="s">
        <v>628</v>
      </c>
      <c r="G3461" s="4">
        <v>3360</v>
      </c>
      <c r="H3461" s="4">
        <f t="shared" si="55"/>
        <v>1024.1280000000002</v>
      </c>
      <c r="I3461" s="4">
        <v>150</v>
      </c>
      <c r="J3461" s="4">
        <f t="shared" si="56"/>
        <v>45.72</v>
      </c>
      <c r="O3461" s="17" t="s">
        <v>2769</v>
      </c>
      <c r="P3461" s="6" t="s">
        <v>3166</v>
      </c>
    </row>
    <row r="3462" spans="2:16">
      <c r="B3462" s="11">
        <v>37023</v>
      </c>
      <c r="F3462" s="4" t="s">
        <v>561</v>
      </c>
      <c r="G3462" s="4">
        <v>1850</v>
      </c>
      <c r="H3462" s="4">
        <f t="shared" si="55"/>
        <v>563.88</v>
      </c>
      <c r="I3462" s="4">
        <v>7</v>
      </c>
      <c r="J3462" s="4">
        <f t="shared" si="56"/>
        <v>2.1335999999999999</v>
      </c>
      <c r="K3462" s="6" t="s">
        <v>221</v>
      </c>
    </row>
    <row r="3463" spans="2:16">
      <c r="B3463" s="11">
        <v>37025</v>
      </c>
      <c r="F3463" s="4" t="s">
        <v>708</v>
      </c>
      <c r="I3463" s="4">
        <v>12</v>
      </c>
      <c r="J3463" s="4">
        <f t="shared" si="56"/>
        <v>3.6576000000000004</v>
      </c>
      <c r="N3463" s="17" t="s">
        <v>3167</v>
      </c>
      <c r="O3463" s="17" t="s">
        <v>3168</v>
      </c>
    </row>
    <row r="3464" spans="2:16">
      <c r="B3464" s="11">
        <v>37025</v>
      </c>
      <c r="F3464" s="4" t="s">
        <v>552</v>
      </c>
      <c r="I3464" s="4">
        <v>4.5</v>
      </c>
      <c r="J3464" s="4">
        <f t="shared" si="56"/>
        <v>1.3716000000000002</v>
      </c>
      <c r="K3464" s="6" t="s">
        <v>320</v>
      </c>
      <c r="O3464" s="17" t="s">
        <v>3168</v>
      </c>
    </row>
    <row r="3465" spans="2:16">
      <c r="B3465" s="11">
        <v>37025</v>
      </c>
      <c r="F3465" s="4" t="s">
        <v>71</v>
      </c>
      <c r="I3465" s="4">
        <v>20</v>
      </c>
      <c r="J3465" s="4">
        <f t="shared" si="56"/>
        <v>6.0960000000000001</v>
      </c>
      <c r="K3465" s="6" t="s">
        <v>163</v>
      </c>
      <c r="O3465" s="17" t="s">
        <v>3168</v>
      </c>
    </row>
    <row r="3466" spans="2:16">
      <c r="B3466" s="11">
        <v>37028</v>
      </c>
      <c r="F3466" s="4" t="s">
        <v>708</v>
      </c>
      <c r="G3466" s="4">
        <v>1700</v>
      </c>
      <c r="H3466" s="4">
        <f t="shared" si="55"/>
        <v>518.16000000000008</v>
      </c>
      <c r="I3466" s="4">
        <v>12</v>
      </c>
      <c r="J3466" s="4">
        <f t="shared" si="56"/>
        <v>3.6576000000000004</v>
      </c>
      <c r="K3466" s="6" t="s">
        <v>3169</v>
      </c>
    </row>
    <row r="3467" spans="2:16">
      <c r="B3467" s="11">
        <v>37028</v>
      </c>
      <c r="F3467" s="4" t="s">
        <v>615</v>
      </c>
      <c r="G3467" s="4">
        <v>2040</v>
      </c>
      <c r="H3467" s="4">
        <f t="shared" si="55"/>
        <v>621.79200000000003</v>
      </c>
      <c r="I3467" s="4">
        <v>8</v>
      </c>
      <c r="J3467" s="4">
        <f t="shared" si="56"/>
        <v>2.4384000000000001</v>
      </c>
      <c r="K3467" s="6" t="s">
        <v>112</v>
      </c>
    </row>
    <row r="3468" spans="2:16">
      <c r="B3468" s="11">
        <v>37028</v>
      </c>
      <c r="F3468" s="4" t="s">
        <v>552</v>
      </c>
      <c r="G3468" s="4">
        <v>1900</v>
      </c>
      <c r="H3468" s="4">
        <f t="shared" si="55"/>
        <v>579.12</v>
      </c>
      <c r="I3468" s="4">
        <v>15</v>
      </c>
      <c r="J3468" s="4">
        <f t="shared" si="56"/>
        <v>4.5720000000000001</v>
      </c>
    </row>
    <row r="3469" spans="2:16">
      <c r="B3469" s="11">
        <v>37032</v>
      </c>
      <c r="F3469" s="4" t="s">
        <v>910</v>
      </c>
      <c r="G3469" s="4">
        <v>2600</v>
      </c>
      <c r="H3469" s="4">
        <f t="shared" si="55"/>
        <v>792.48</v>
      </c>
      <c r="I3469" s="4">
        <v>18</v>
      </c>
      <c r="J3469" s="4">
        <f t="shared" si="56"/>
        <v>5.4864000000000006</v>
      </c>
      <c r="N3469" s="17" t="s">
        <v>2883</v>
      </c>
      <c r="O3469" s="17" t="s">
        <v>2883</v>
      </c>
    </row>
    <row r="3470" spans="2:16">
      <c r="B3470" s="11">
        <v>37036</v>
      </c>
      <c r="F3470" s="4" t="s">
        <v>57</v>
      </c>
      <c r="G3470" s="4">
        <v>2700</v>
      </c>
      <c r="H3470" s="4">
        <f t="shared" si="55"/>
        <v>822.96</v>
      </c>
      <c r="I3470" s="4">
        <v>22</v>
      </c>
      <c r="J3470" s="4">
        <f t="shared" si="56"/>
        <v>6.7056000000000004</v>
      </c>
      <c r="O3470" s="17" t="s">
        <v>2883</v>
      </c>
    </row>
    <row r="3471" spans="2:16">
      <c r="B3471" s="11">
        <v>37056</v>
      </c>
      <c r="F3471" s="4" t="s">
        <v>923</v>
      </c>
      <c r="G3471" s="4">
        <v>3350</v>
      </c>
      <c r="H3471" s="4">
        <f t="shared" si="55"/>
        <v>1021.08</v>
      </c>
      <c r="I3471" s="4">
        <v>10</v>
      </c>
      <c r="J3471" s="4">
        <f t="shared" si="56"/>
        <v>3.048</v>
      </c>
    </row>
    <row r="3472" spans="2:16">
      <c r="B3472" s="11">
        <v>37056</v>
      </c>
      <c r="G3472" s="4">
        <v>3160</v>
      </c>
      <c r="H3472" s="4">
        <f t="shared" si="55"/>
        <v>963.16800000000001</v>
      </c>
      <c r="I3472" s="4">
        <v>7.5</v>
      </c>
      <c r="J3472" s="4">
        <f t="shared" si="56"/>
        <v>2.286</v>
      </c>
      <c r="K3472" s="6" t="s">
        <v>163</v>
      </c>
    </row>
    <row r="3473" spans="1:18">
      <c r="B3473" s="11">
        <v>37056</v>
      </c>
      <c r="F3473" s="4" t="s">
        <v>930</v>
      </c>
      <c r="G3473" s="4">
        <v>3300</v>
      </c>
      <c r="H3473" s="4">
        <f t="shared" si="55"/>
        <v>1005.84</v>
      </c>
      <c r="I3473" s="4">
        <v>8</v>
      </c>
      <c r="J3473" s="4">
        <f t="shared" si="56"/>
        <v>2.4384000000000001</v>
      </c>
    </row>
    <row r="3474" spans="1:18">
      <c r="B3474" s="11">
        <v>37060</v>
      </c>
      <c r="G3474" s="4">
        <v>4000</v>
      </c>
      <c r="H3474" s="4">
        <f t="shared" si="55"/>
        <v>1219.2</v>
      </c>
      <c r="I3474" s="4">
        <v>18</v>
      </c>
      <c r="J3474" s="4">
        <f t="shared" si="56"/>
        <v>5.4864000000000006</v>
      </c>
      <c r="N3474" s="17" t="s">
        <v>3170</v>
      </c>
      <c r="O3474" s="17" t="s">
        <v>3170</v>
      </c>
    </row>
    <row r="3475" spans="1:18">
      <c r="B3475" s="11">
        <v>37067</v>
      </c>
      <c r="F3475" s="4" t="s">
        <v>927</v>
      </c>
      <c r="G3475" s="4">
        <v>4650</v>
      </c>
      <c r="H3475" s="4">
        <f t="shared" si="55"/>
        <v>1417.3200000000002</v>
      </c>
      <c r="I3475" s="4">
        <v>75</v>
      </c>
      <c r="J3475" s="4">
        <f t="shared" si="56"/>
        <v>22.86</v>
      </c>
      <c r="K3475" s="6" t="s">
        <v>1553</v>
      </c>
      <c r="L3475" s="6" t="s">
        <v>2099</v>
      </c>
    </row>
    <row r="3476" spans="1:18">
      <c r="B3476" s="11">
        <v>37134</v>
      </c>
      <c r="F3476" s="4" t="s">
        <v>615</v>
      </c>
      <c r="G3476" s="4">
        <v>5525</v>
      </c>
      <c r="H3476" s="4">
        <f t="shared" si="55"/>
        <v>1684.02</v>
      </c>
      <c r="I3476" s="4">
        <v>35</v>
      </c>
      <c r="J3476" s="4">
        <f t="shared" si="56"/>
        <v>10.668000000000001</v>
      </c>
      <c r="K3476" s="6" t="s">
        <v>567</v>
      </c>
      <c r="L3476" s="6">
        <v>90</v>
      </c>
    </row>
    <row r="3477" spans="1:18">
      <c r="B3477" s="11">
        <v>37162</v>
      </c>
      <c r="F3477" s="4" t="s">
        <v>3171</v>
      </c>
      <c r="I3477" s="4">
        <v>40</v>
      </c>
      <c r="J3477" s="4">
        <f t="shared" si="56"/>
        <v>12.192</v>
      </c>
      <c r="N3477" s="17" t="s">
        <v>3172</v>
      </c>
      <c r="O3477" s="17" t="s">
        <v>2769</v>
      </c>
    </row>
    <row r="3478" spans="1:18">
      <c r="B3478" s="11">
        <v>37163</v>
      </c>
      <c r="F3478" s="4" t="s">
        <v>1515</v>
      </c>
      <c r="G3478" s="4">
        <v>3650</v>
      </c>
      <c r="H3478" s="4">
        <f t="shared" si="55"/>
        <v>1112.52</v>
      </c>
      <c r="I3478" s="4">
        <v>30</v>
      </c>
      <c r="J3478" s="4">
        <f t="shared" si="56"/>
        <v>9.1440000000000001</v>
      </c>
      <c r="K3478" s="6" t="s">
        <v>62</v>
      </c>
      <c r="L3478" s="6" t="s">
        <v>540</v>
      </c>
      <c r="O3478" s="17" t="s">
        <v>2769</v>
      </c>
    </row>
    <row r="3479" spans="1:18">
      <c r="B3479" s="11">
        <v>37163</v>
      </c>
      <c r="I3479" s="4">
        <v>140</v>
      </c>
      <c r="J3479" s="4">
        <f t="shared" si="56"/>
        <v>42.672000000000004</v>
      </c>
      <c r="O3479" s="17" t="s">
        <v>2769</v>
      </c>
    </row>
    <row r="3480" spans="1:18">
      <c r="B3480" s="11">
        <v>37163</v>
      </c>
      <c r="I3480" s="4">
        <v>145</v>
      </c>
      <c r="J3480" s="4">
        <f t="shared" si="56"/>
        <v>44.196000000000005</v>
      </c>
      <c r="K3480" s="6" t="s">
        <v>567</v>
      </c>
      <c r="N3480" s="17" t="s">
        <v>3173</v>
      </c>
      <c r="O3480" s="17" t="s">
        <v>3173</v>
      </c>
    </row>
    <row r="3481" spans="1:18" s="42" customFormat="1" ht="14">
      <c r="A3481" s="42" t="s">
        <v>3174</v>
      </c>
      <c r="B3481" s="166"/>
      <c r="C3481" s="166"/>
      <c r="D3481" s="43"/>
      <c r="E3481" s="43"/>
      <c r="F3481" s="43"/>
      <c r="G3481" s="43">
        <v>1</v>
      </c>
      <c r="H3481" s="43">
        <f t="shared" si="55"/>
        <v>0.30480000000000002</v>
      </c>
      <c r="I3481" s="43">
        <v>1</v>
      </c>
      <c r="J3481" s="43">
        <f t="shared" si="56"/>
        <v>0.30480000000000002</v>
      </c>
      <c r="K3481" s="166"/>
      <c r="L3481" s="166"/>
      <c r="M3481" s="167"/>
      <c r="N3481" s="167"/>
      <c r="O3481" s="167"/>
      <c r="P3481" s="166"/>
    </row>
    <row r="3482" spans="1:18">
      <c r="B3482" s="11">
        <v>37473</v>
      </c>
      <c r="G3482" s="4">
        <v>7800</v>
      </c>
      <c r="H3482" s="4">
        <f t="shared" si="55"/>
        <v>2377.44</v>
      </c>
      <c r="I3482" s="4">
        <v>35</v>
      </c>
      <c r="J3482" s="4">
        <f t="shared" si="56"/>
        <v>10.668000000000001</v>
      </c>
      <c r="N3482" s="17" t="s">
        <v>1609</v>
      </c>
      <c r="O3482" s="17" t="s">
        <v>1609</v>
      </c>
      <c r="P3482" s="6" t="s">
        <v>3175</v>
      </c>
      <c r="R3482">
        <v>2</v>
      </c>
    </row>
    <row r="3483" spans="1:18" s="24" customFormat="1" ht="14">
      <c r="A3483" s="24" t="s">
        <v>3176</v>
      </c>
      <c r="B3483" s="168"/>
      <c r="C3483" s="168"/>
      <c r="D3483" s="169"/>
      <c r="E3483" s="169"/>
      <c r="F3483" s="169"/>
      <c r="G3483" s="169">
        <v>1</v>
      </c>
      <c r="H3483" s="169">
        <f t="shared" si="55"/>
        <v>0.30480000000000002</v>
      </c>
      <c r="I3483" s="169">
        <v>1</v>
      </c>
      <c r="J3483" s="169">
        <f t="shared" si="56"/>
        <v>0.30480000000000002</v>
      </c>
      <c r="K3483" s="168"/>
      <c r="L3483" s="168"/>
      <c r="M3483" s="170"/>
      <c r="N3483" s="170"/>
      <c r="O3483" s="170"/>
      <c r="P3483" s="168"/>
    </row>
    <row r="3484" spans="1:18">
      <c r="A3484" t="s">
        <v>3178</v>
      </c>
      <c r="G3484" s="4">
        <v>1</v>
      </c>
      <c r="H3484" s="4">
        <f t="shared" si="55"/>
        <v>0.30480000000000002</v>
      </c>
      <c r="I3484" s="4">
        <v>1</v>
      </c>
      <c r="J3484" s="4">
        <f t="shared" si="56"/>
        <v>0.30480000000000002</v>
      </c>
    </row>
    <row r="3485" spans="1:18" s="171" customFormat="1" ht="14">
      <c r="A3485" s="171" t="s">
        <v>3177</v>
      </c>
      <c r="B3485" s="97"/>
      <c r="C3485" s="97"/>
      <c r="D3485" s="172"/>
      <c r="E3485" s="172"/>
      <c r="F3485" s="172"/>
      <c r="G3485" s="172">
        <v>1</v>
      </c>
      <c r="H3485" s="172">
        <f t="shared" si="55"/>
        <v>0.30480000000000002</v>
      </c>
      <c r="I3485" s="172">
        <v>1</v>
      </c>
      <c r="J3485" s="172">
        <f t="shared" si="56"/>
        <v>0.30480000000000002</v>
      </c>
      <c r="K3485" s="97"/>
      <c r="L3485" s="97"/>
      <c r="M3485" s="173"/>
      <c r="N3485" s="173"/>
      <c r="O3485" s="173"/>
      <c r="P3485" s="97"/>
    </row>
    <row r="3486" spans="1:18" s="29" customFormat="1" ht="14">
      <c r="A3486" s="29" t="s">
        <v>3179</v>
      </c>
      <c r="B3486" s="174"/>
      <c r="C3486" s="174"/>
      <c r="D3486" s="30"/>
      <c r="E3486" s="30"/>
      <c r="F3486" s="30"/>
      <c r="G3486" s="30">
        <v>1</v>
      </c>
      <c r="H3486" s="188">
        <f t="shared" si="55"/>
        <v>0.30480000000000002</v>
      </c>
      <c r="I3486" s="30"/>
      <c r="J3486" s="27">
        <f t="shared" si="56"/>
        <v>0</v>
      </c>
      <c r="K3486" s="174"/>
      <c r="L3486" s="174"/>
      <c r="M3486" s="175"/>
      <c r="N3486" s="175"/>
      <c r="O3486" s="175"/>
      <c r="P3486" s="174"/>
    </row>
    <row r="3487" spans="1:18" s="54" customFormat="1" ht="14">
      <c r="A3487" s="54" t="s">
        <v>3180</v>
      </c>
      <c r="B3487" s="122"/>
      <c r="C3487" s="122"/>
      <c r="D3487" s="55"/>
      <c r="E3487" s="55"/>
      <c r="F3487" s="55"/>
      <c r="G3487" s="55">
        <v>1</v>
      </c>
      <c r="H3487" s="189">
        <f t="shared" ref="H3487:H3492" si="57">G3487*0.3048</f>
        <v>0.30480000000000002</v>
      </c>
      <c r="I3487" s="52"/>
      <c r="J3487" s="52">
        <f t="shared" ref="J3487:J3492" si="58">I3487*0.3048</f>
        <v>0</v>
      </c>
      <c r="K3487" s="122"/>
      <c r="L3487" s="122"/>
      <c r="M3487" s="124"/>
      <c r="N3487" s="124"/>
      <c r="O3487" s="124"/>
      <c r="P3487" s="122"/>
    </row>
    <row r="3488" spans="1:18" s="178" customFormat="1" ht="14">
      <c r="A3488" s="178" t="s">
        <v>3181</v>
      </c>
      <c r="B3488" s="179"/>
      <c r="C3488" s="179"/>
      <c r="D3488" s="180"/>
      <c r="E3488" s="180"/>
      <c r="F3488" s="180"/>
      <c r="G3488" s="180">
        <v>1</v>
      </c>
      <c r="H3488" s="177">
        <f t="shared" si="57"/>
        <v>0.30480000000000002</v>
      </c>
      <c r="I3488" s="176"/>
      <c r="J3488" s="176">
        <f t="shared" si="58"/>
        <v>0</v>
      </c>
      <c r="K3488" s="179"/>
      <c r="L3488" s="179"/>
      <c r="M3488" s="181"/>
      <c r="N3488" s="181"/>
      <c r="O3488" s="181"/>
      <c r="P3488" s="179"/>
    </row>
    <row r="3489" spans="1:19" s="184" customFormat="1" ht="14">
      <c r="A3489" s="184" t="s">
        <v>3182</v>
      </c>
      <c r="B3489" s="185"/>
      <c r="C3489" s="185"/>
      <c r="D3489" s="186"/>
      <c r="E3489" s="186"/>
      <c r="F3489" s="186"/>
      <c r="G3489" s="186">
        <v>1</v>
      </c>
      <c r="H3489" s="183">
        <f t="shared" si="57"/>
        <v>0.30480000000000002</v>
      </c>
      <c r="I3489" s="182"/>
      <c r="J3489" s="182">
        <f t="shared" si="58"/>
        <v>0</v>
      </c>
      <c r="K3489" s="185"/>
      <c r="L3489" s="185"/>
      <c r="M3489" s="187"/>
      <c r="N3489" s="187"/>
      <c r="O3489" s="187"/>
      <c r="P3489" s="185"/>
    </row>
    <row r="3490" spans="1:19">
      <c r="B3490" s="11">
        <v>31228</v>
      </c>
      <c r="C3490" s="6" t="s">
        <v>2483</v>
      </c>
      <c r="D3490" s="4">
        <v>15</v>
      </c>
      <c r="G3490" s="4">
        <v>5820</v>
      </c>
      <c r="H3490">
        <f t="shared" si="57"/>
        <v>1773.9360000000001</v>
      </c>
      <c r="I3490" s="4">
        <v>25</v>
      </c>
      <c r="J3490">
        <f t="shared" si="58"/>
        <v>7.62</v>
      </c>
      <c r="K3490" s="6" t="s">
        <v>3185</v>
      </c>
      <c r="N3490" s="17" t="s">
        <v>3183</v>
      </c>
      <c r="O3490" s="17" t="s">
        <v>3184</v>
      </c>
      <c r="P3490" s="6" t="s">
        <v>3186</v>
      </c>
      <c r="S3490">
        <v>3</v>
      </c>
    </row>
    <row r="3491" spans="1:19">
      <c r="H3491">
        <f t="shared" si="57"/>
        <v>0</v>
      </c>
      <c r="J3491">
        <f t="shared" si="58"/>
        <v>0</v>
      </c>
    </row>
    <row r="3492" spans="1:19">
      <c r="H3492">
        <f t="shared" si="57"/>
        <v>0</v>
      </c>
      <c r="J3492">
        <f t="shared" si="58"/>
        <v>0</v>
      </c>
    </row>
    <row r="3493" spans="1:19">
      <c r="H3493"/>
    </row>
    <row r="3495" spans="1:19">
      <c r="K3495" s="6">
        <f>AVERAGE(J:J)</f>
        <v>9.1834276418816536</v>
      </c>
    </row>
    <row r="3496" spans="1:19">
      <c r="K3496" s="6">
        <f>MAX(J:J)</f>
        <v>146.304</v>
      </c>
    </row>
  </sheetData>
  <mergeCells count="1">
    <mergeCell ref="C2:G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Morriss</dc:creator>
  <cp:lastModifiedBy>Matthew Morriss</cp:lastModifiedBy>
  <dcterms:created xsi:type="dcterms:W3CDTF">2016-04-28T04:44:55Z</dcterms:created>
  <dcterms:modified xsi:type="dcterms:W3CDTF">2017-06-01T18:43:15Z</dcterms:modified>
</cp:coreProperties>
</file>