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am/Downloads/"/>
    </mc:Choice>
  </mc:AlternateContent>
  <xr:revisionPtr revIDLastSave="0" documentId="8_{2E2214B5-ECCD-4241-94B5-E05380CA83A6}" xr6:coauthVersionLast="36" xr6:coauthVersionMax="36" xr10:uidLastSave="{00000000-0000-0000-0000-000000000000}"/>
  <bookViews>
    <workbookView xWindow="0" yWindow="0" windowWidth="25600" windowHeight="16000" xr2:uid="{706B172A-03CD-4217-8065-EC2EC075EA4A}"/>
  </bookViews>
  <sheets>
    <sheet name="Resistance Study Larval Weights" sheetId="1" r:id="rId1"/>
    <sheet name="Res.study.larvae.long.format" sheetId="6" r:id="rId2"/>
    <sheet name="Larvae mass calibration" sheetId="2" r:id="rId3"/>
    <sheet name="Deployment Data" sheetId="3" r:id="rId4"/>
    <sheet name="Larval removal data" sheetId="5" r:id="rId5"/>
  </sheets>
  <definedNames>
    <definedName name="_xlnm.Print_Titles" localSheetId="0">'Resistance Study Larval Weights'!$1:$1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2" i="2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3" i="1"/>
  <c r="I33" i="1" s="1"/>
  <c r="H51" i="1"/>
  <c r="I51" i="1" s="1"/>
  <c r="H44" i="1"/>
  <c r="I44" i="1" s="1"/>
  <c r="H54" i="1"/>
  <c r="I54" i="1"/>
  <c r="H38" i="1"/>
  <c r="I38" i="1"/>
  <c r="H48" i="1"/>
  <c r="I48" i="1"/>
  <c r="H9" i="1"/>
  <c r="I9" i="1"/>
  <c r="H22" i="1"/>
  <c r="I22" i="1"/>
  <c r="H50" i="1"/>
  <c r="I50" i="1"/>
  <c r="H28" i="1"/>
  <c r="I28" i="1"/>
  <c r="H16" i="1"/>
  <c r="I16" i="1"/>
  <c r="H2" i="1"/>
  <c r="I2" i="1"/>
  <c r="H23" i="1"/>
  <c r="I23" i="1"/>
  <c r="H10" i="1"/>
  <c r="I10" i="1"/>
  <c r="H17" i="1"/>
  <c r="I17" i="1"/>
  <c r="H5" i="1"/>
  <c r="I5" i="1"/>
  <c r="H14" i="1"/>
  <c r="I14" i="1"/>
  <c r="H7" i="1"/>
  <c r="I7" i="1"/>
  <c r="H24" i="1"/>
  <c r="I24" i="1"/>
  <c r="H29" i="1"/>
  <c r="I29" i="1"/>
  <c r="H11" i="1"/>
  <c r="I11" i="1"/>
  <c r="H18" i="1"/>
  <c r="I18" i="1"/>
  <c r="H4" i="1"/>
  <c r="I4" i="1"/>
  <c r="H25" i="1"/>
  <c r="I25" i="1"/>
  <c r="H12" i="1"/>
  <c r="I12" i="1"/>
  <c r="H27" i="1"/>
  <c r="I27" i="1"/>
  <c r="H19" i="1"/>
  <c r="I19" i="1"/>
  <c r="H8" i="1"/>
  <c r="I8" i="1"/>
  <c r="H26" i="1"/>
  <c r="I26" i="1"/>
  <c r="H20" i="1"/>
  <c r="I20" i="1"/>
  <c r="H6" i="1"/>
  <c r="I6" i="1"/>
  <c r="H3" i="1"/>
  <c r="I3" i="1"/>
  <c r="H15" i="1"/>
  <c r="I15" i="1"/>
  <c r="H13" i="1"/>
  <c r="I13" i="1"/>
  <c r="H21" i="1"/>
  <c r="I21" i="1"/>
  <c r="H45" i="1"/>
  <c r="I45" i="1"/>
  <c r="H47" i="1"/>
  <c r="I47" i="1"/>
  <c r="H43" i="1"/>
  <c r="I43" i="1"/>
  <c r="H58" i="1"/>
  <c r="I58" i="1"/>
  <c r="H55" i="1"/>
  <c r="I55" i="1"/>
  <c r="H49" i="1"/>
  <c r="I49" i="1"/>
  <c r="H83" i="1"/>
  <c r="I83" i="1"/>
  <c r="H53" i="1"/>
  <c r="I53" i="1"/>
  <c r="H59" i="1"/>
  <c r="I59" i="1"/>
  <c r="H52" i="1"/>
  <c r="I52" i="1"/>
  <c r="H56" i="1"/>
  <c r="I56" i="1"/>
  <c r="H84" i="1"/>
  <c r="I84" i="1"/>
  <c r="H41" i="1"/>
  <c r="I41" i="1"/>
  <c r="H30" i="1"/>
  <c r="I30" i="1"/>
  <c r="H36" i="1"/>
  <c r="I36" i="1"/>
  <c r="H37" i="1"/>
  <c r="I37" i="1"/>
  <c r="H42" i="1"/>
  <c r="I42" i="1"/>
  <c r="H40" i="1"/>
  <c r="I40" i="1"/>
  <c r="H46" i="1"/>
  <c r="I46" i="1"/>
  <c r="H34" i="1"/>
  <c r="I34" i="1"/>
  <c r="H35" i="1"/>
  <c r="I35" i="1"/>
  <c r="H39" i="1"/>
  <c r="I39" i="1"/>
  <c r="H32" i="1"/>
  <c r="I32" i="1"/>
  <c r="H57" i="1"/>
  <c r="I57" i="1"/>
  <c r="H67" i="1"/>
  <c r="I67" i="1"/>
  <c r="H62" i="1"/>
  <c r="I62" i="1"/>
  <c r="H75" i="1"/>
  <c r="I75" i="1"/>
  <c r="H61" i="1"/>
  <c r="I61" i="1"/>
  <c r="H85" i="1"/>
  <c r="I85" i="1"/>
  <c r="H69" i="1"/>
  <c r="I69" i="1"/>
  <c r="H71" i="1"/>
  <c r="I71" i="1"/>
  <c r="H80" i="1"/>
  <c r="I80" i="1"/>
  <c r="H76" i="1"/>
  <c r="I76" i="1"/>
  <c r="H70" i="1"/>
  <c r="I70" i="1"/>
  <c r="H82" i="1"/>
  <c r="I82" i="1"/>
  <c r="H86" i="1"/>
  <c r="I86" i="1"/>
  <c r="H92" i="1"/>
  <c r="I92" i="1"/>
  <c r="H87" i="1"/>
  <c r="I87" i="1"/>
  <c r="H94" i="1"/>
  <c r="I94" i="1"/>
  <c r="H99" i="1"/>
  <c r="I99" i="1"/>
  <c r="H89" i="1"/>
  <c r="I89" i="1"/>
  <c r="H93" i="1"/>
  <c r="I93" i="1"/>
  <c r="H91" i="1"/>
  <c r="I91" i="1"/>
  <c r="H104" i="1"/>
  <c r="I104" i="1"/>
  <c r="H90" i="1"/>
  <c r="I90" i="1"/>
  <c r="H88" i="1"/>
  <c r="I88" i="1"/>
  <c r="H109" i="1"/>
  <c r="I109" i="1"/>
  <c r="H102" i="1"/>
  <c r="I102" i="1"/>
  <c r="H68" i="1"/>
  <c r="I68" i="1"/>
  <c r="H63" i="1"/>
  <c r="I63" i="1"/>
  <c r="H81" i="1"/>
  <c r="I81" i="1"/>
  <c r="H78" i="1"/>
  <c r="I78" i="1"/>
  <c r="H64" i="1"/>
  <c r="I64" i="1"/>
  <c r="H79" i="1"/>
  <c r="I79" i="1"/>
  <c r="H108" i="1"/>
  <c r="I108" i="1"/>
  <c r="H74" i="1"/>
  <c r="I74" i="1"/>
  <c r="H101" i="1"/>
  <c r="I101" i="1"/>
  <c r="H96" i="1"/>
  <c r="I96" i="1"/>
  <c r="H97" i="1"/>
  <c r="I97" i="1"/>
  <c r="H107" i="1"/>
  <c r="I107" i="1"/>
  <c r="H106" i="1"/>
  <c r="I106" i="1"/>
  <c r="H98" i="1"/>
  <c r="I98" i="1"/>
  <c r="H103" i="1"/>
  <c r="I103" i="1"/>
  <c r="H95" i="1"/>
  <c r="I95" i="1"/>
  <c r="H105" i="1"/>
  <c r="I105" i="1"/>
  <c r="H100" i="1"/>
  <c r="I100" i="1"/>
  <c r="H60" i="1"/>
  <c r="I60" i="1"/>
  <c r="H66" i="1"/>
  <c r="I66" i="1"/>
  <c r="H73" i="1"/>
  <c r="I73" i="1"/>
  <c r="H72" i="1"/>
  <c r="I72" i="1"/>
  <c r="H65" i="1"/>
  <c r="I65" i="1"/>
  <c r="H77" i="1"/>
  <c r="I77" i="1"/>
  <c r="H31" i="1"/>
  <c r="I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Clay Morrow</author>
  </authors>
  <commentList>
    <comment ref="J61" authorId="0" shapeId="0" xr:uid="{95F74186-3190-40C5-A8B8-0A3085B05C99}">
      <text>
        <r>
          <rPr>
            <b/>
            <sz val="9"/>
            <color indexed="81"/>
            <rFont val="Tahoma"/>
            <family val="2"/>
          </rPr>
          <t>Clay Morrow:</t>
        </r>
        <r>
          <rPr>
            <sz val="9"/>
            <color indexed="81"/>
            <rFont val="Tahoma"/>
            <family val="2"/>
          </rPr>
          <t xml:space="preserve">
Why don't we have data for these points? Did we lose them?</t>
        </r>
      </text>
    </comment>
    <comment ref="C84" authorId="0" shapeId="0" xr:uid="{2467B2BD-BBDA-4B75-BDAA-DF832870D90A}">
      <text>
        <r>
          <rPr>
            <b/>
            <sz val="9"/>
            <color indexed="81"/>
            <rFont val="Tahoma"/>
            <family val="2"/>
          </rPr>
          <t>Clay Morrow:</t>
        </r>
        <r>
          <rPr>
            <sz val="9"/>
            <color indexed="81"/>
            <rFont val="Tahoma"/>
            <family val="2"/>
          </rPr>
          <t xml:space="preserve">
Need to Verify Cup # for these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Clay Morrow</author>
  </authors>
  <commentList>
    <comment ref="A61" authorId="0" shapeId="0" xr:uid="{1DADC7D0-06EF-43CB-BCA7-46585C59E5FF}">
      <text>
        <r>
          <rPr>
            <b/>
            <sz val="9"/>
            <color indexed="81"/>
            <rFont val="Tahoma"/>
            <family val="2"/>
          </rPr>
          <t>Clay Morrow:</t>
        </r>
        <r>
          <rPr>
            <sz val="9"/>
            <color indexed="81"/>
            <rFont val="Tahoma"/>
            <family val="2"/>
          </rPr>
          <t xml:space="preserve">
Why don't we have data for these points? Did we lose them?</t>
        </r>
      </text>
    </comment>
  </commentList>
</comments>
</file>

<file path=xl/sharedStrings.xml><?xml version="1.0" encoding="utf-8"?>
<sst xmlns="http://schemas.openxmlformats.org/spreadsheetml/2006/main" count="2936" uniqueCount="233">
  <si>
    <t>SerialNo</t>
  </si>
  <si>
    <t>Tree.ID</t>
  </si>
  <si>
    <t>Cup # (Label)</t>
  </si>
  <si>
    <t>Deployment Order</t>
  </si>
  <si>
    <t>Date of Deployment (d-M-Y)</t>
  </si>
  <si>
    <t>Time of Deployment (24:00)</t>
  </si>
  <si>
    <t>Initial Aggregate Wet Mass of 10 L3' GM (mg)</t>
  </si>
  <si>
    <t>Initial Mean Wet Mass of L3' GM (mg) (x)</t>
  </si>
  <si>
    <t>Expected Mean Dry Mass of L3' GM (mg) (y=0.1263x+0.2711)</t>
  </si>
  <si>
    <t>Date Removed</t>
  </si>
  <si>
    <t>Time Removed (2400)</t>
  </si>
  <si>
    <t>total larvae found</t>
  </si>
  <si>
    <t>num larvae found dead</t>
  </si>
  <si>
    <t># L3 (from sexing)</t>
  </si>
  <si>
    <t># L4+ (from sexing)</t>
  </si>
  <si>
    <t># molting: L4' (from sexing</t>
  </si>
  <si>
    <t>Final Larval Biomass 1 (mg)</t>
  </si>
  <si>
    <t>sex</t>
  </si>
  <si>
    <t>instar</t>
  </si>
  <si>
    <t>Final Larval Biomass 2  (mg)</t>
  </si>
  <si>
    <t>Final Larval Biomass 3 (mg)</t>
  </si>
  <si>
    <t>Final Larval Biomass 4 (mg)</t>
  </si>
  <si>
    <t>Final Larval Biomass 5 (mg)</t>
  </si>
  <si>
    <t>Final Larval Biomass 6 (mg)</t>
  </si>
  <si>
    <t>Final Larval Biomass 7 (mg)</t>
  </si>
  <si>
    <t>Final Larval Biomass 8 (mg)</t>
  </si>
  <si>
    <t>Final Larval Biomass 9 (mg)</t>
  </si>
  <si>
    <t>Final Larval Biomass 10 (mg)</t>
  </si>
  <si>
    <t>Exclude?</t>
  </si>
  <si>
    <t>Notes</t>
  </si>
  <si>
    <t>1_A_2</t>
  </si>
  <si>
    <t>F</t>
  </si>
  <si>
    <t>5?</t>
  </si>
  <si>
    <t>M</t>
  </si>
  <si>
    <t>4M</t>
  </si>
  <si>
    <t>*stuck to tray-scraped, # larva 7</t>
  </si>
  <si>
    <t>1_A_19</t>
  </si>
  <si>
    <t>No instar recorded for larva 9; *: #larva 5</t>
  </si>
  <si>
    <t>1_B_6</t>
  </si>
  <si>
    <t>3?</t>
  </si>
  <si>
    <t>1_C_1</t>
  </si>
  <si>
    <t>1_C_17</t>
  </si>
  <si>
    <t>*: # larva 9</t>
  </si>
  <si>
    <t>1_E_7</t>
  </si>
  <si>
    <t xml:space="preserve">F </t>
  </si>
  <si>
    <t>4?</t>
  </si>
  <si>
    <t>*: # larva 2, 3</t>
  </si>
  <si>
    <t>1_E_15</t>
  </si>
  <si>
    <t>1_E_21</t>
  </si>
  <si>
    <t>1_F_1</t>
  </si>
  <si>
    <t xml:space="preserve">M </t>
  </si>
  <si>
    <t>1_F_13</t>
  </si>
  <si>
    <t>2?</t>
  </si>
  <si>
    <t>1_F_16</t>
  </si>
  <si>
    <t>1_F_19</t>
  </si>
  <si>
    <t>*: # larva 2, 3, 4, 5</t>
  </si>
  <si>
    <t>1_G_4</t>
  </si>
  <si>
    <t>*: # larva 2, 3, 9</t>
  </si>
  <si>
    <t>1_H_17</t>
  </si>
  <si>
    <t>m4</t>
  </si>
  <si>
    <t>*: # larva 5, 7</t>
  </si>
  <si>
    <t>1_H_27</t>
  </si>
  <si>
    <t>1_I_2</t>
  </si>
  <si>
    <t>1_I_10</t>
  </si>
  <si>
    <t>*: # larva 6</t>
  </si>
  <si>
    <t>1_I_14</t>
  </si>
  <si>
    <t>1_I_18</t>
  </si>
  <si>
    <t>written as 224 *: # larva 5</t>
  </si>
  <si>
    <t>1_I_20</t>
  </si>
  <si>
    <t>M4</t>
  </si>
  <si>
    <t>written as 241</t>
  </si>
  <si>
    <t>1_I_26</t>
  </si>
  <si>
    <t>1_K_2</t>
  </si>
  <si>
    <t>1_K_6</t>
  </si>
  <si>
    <t>1_K_13</t>
  </si>
  <si>
    <t>*: # larva 8</t>
  </si>
  <si>
    <t>1_L_20</t>
  </si>
  <si>
    <t>*: # larva 3</t>
  </si>
  <si>
    <t>1_L_21</t>
  </si>
  <si>
    <t>No instar recorded for larva 9</t>
  </si>
  <si>
    <t>1_L_26</t>
  </si>
  <si>
    <t>*: # larva 9; larva 9 broke into pieces</t>
  </si>
  <si>
    <t>1_N_5</t>
  </si>
  <si>
    <t>2_A_23</t>
  </si>
  <si>
    <t>2_B_1</t>
  </si>
  <si>
    <t>2_B_21</t>
  </si>
  <si>
    <t>*: # larva 5, 10</t>
  </si>
  <si>
    <t>2_C_3</t>
  </si>
  <si>
    <t>2_C_18</t>
  </si>
  <si>
    <t>?</t>
  </si>
  <si>
    <t>*: # larva 1, 2, 3, 4, 5, 6</t>
  </si>
  <si>
    <t>2_C_19</t>
  </si>
  <si>
    <t>no instar recorded for larva  9; *: # larva5, 6, 8, 9</t>
  </si>
  <si>
    <t>2_C_25</t>
  </si>
  <si>
    <t>2_D_21</t>
  </si>
  <si>
    <t>2_E_8</t>
  </si>
  <si>
    <t>2_E_19</t>
  </si>
  <si>
    <t>written as 53, *: # larva 1,2,3,4,5,6</t>
  </si>
  <si>
    <t>2_E_22</t>
  </si>
  <si>
    <t>*: # larva 10</t>
  </si>
  <si>
    <t>2_E_24</t>
  </si>
  <si>
    <t>2_E_25</t>
  </si>
  <si>
    <t>2_F_23</t>
  </si>
  <si>
    <t>2_G_10</t>
  </si>
  <si>
    <t>2_G_26</t>
  </si>
  <si>
    <t>*: # larva 4</t>
  </si>
  <si>
    <t>2_H_14</t>
  </si>
  <si>
    <t>2_H_28</t>
  </si>
  <si>
    <t>*: # larva 5</t>
  </si>
  <si>
    <t>2_I_1</t>
  </si>
  <si>
    <t>2_I_23</t>
  </si>
  <si>
    <t>2_J_3</t>
  </si>
  <si>
    <t>*: # larva 1</t>
  </si>
  <si>
    <t>2_J_6</t>
  </si>
  <si>
    <t>no instar recorded for larva 8, 9; larvae 8 broke into pieces; *: # larva 8, 9</t>
  </si>
  <si>
    <t>2_J_27</t>
  </si>
  <si>
    <t>2_J_28</t>
  </si>
  <si>
    <t>2_K_11</t>
  </si>
  <si>
    <t>*: # larva 7</t>
  </si>
  <si>
    <t>2_K_25</t>
  </si>
  <si>
    <t>2_K_28</t>
  </si>
  <si>
    <t>2_L_15</t>
  </si>
  <si>
    <t>2_M_23</t>
  </si>
  <si>
    <t>*: # larva 5, 6, 10</t>
  </si>
  <si>
    <t>2_N_27</t>
  </si>
  <si>
    <t>m5</t>
  </si>
  <si>
    <t>3_A_19</t>
  </si>
  <si>
    <t>3_B_3</t>
  </si>
  <si>
    <t>3_B_7</t>
  </si>
  <si>
    <t>3_B_21</t>
  </si>
  <si>
    <t>3_B_23</t>
  </si>
  <si>
    <t>larvae 5 split in pieces; *: # larva 5</t>
  </si>
  <si>
    <t>3_C_18</t>
  </si>
  <si>
    <t>*: # larva 3, 4, 8</t>
  </si>
  <si>
    <t>3_C_19</t>
  </si>
  <si>
    <t>M 4/5</t>
  </si>
  <si>
    <t>3_D_4</t>
  </si>
  <si>
    <t>*: # larva 2, 6</t>
  </si>
  <si>
    <t>3_D_26</t>
  </si>
  <si>
    <t>*: # larva 8, 9, 10</t>
  </si>
  <si>
    <t>3_E_6</t>
  </si>
  <si>
    <t>3_E_10</t>
  </si>
  <si>
    <t>46.8/2</t>
  </si>
  <si>
    <t>larva 7 two stuck together; *: # larva 2, 3, 4, 6, 7, 9, 10</t>
  </si>
  <si>
    <t>3_F_6</t>
  </si>
  <si>
    <t>*: # larva 3, 4, 5, 10</t>
  </si>
  <si>
    <t>3_F_13</t>
  </si>
  <si>
    <t>3_F_17</t>
  </si>
  <si>
    <t>3_F_26</t>
  </si>
  <si>
    <t>larva 6 broke into pieces; *: # larva 6, 10</t>
  </si>
  <si>
    <t>3_G_3</t>
  </si>
  <si>
    <t>3_G_7</t>
  </si>
  <si>
    <t>3_G_13</t>
  </si>
  <si>
    <t>3_I_24</t>
  </si>
  <si>
    <t>larva 10 broke into pieces; *: # larva 10</t>
  </si>
  <si>
    <t>3_J_17</t>
  </si>
  <si>
    <t>*: # larva 2</t>
  </si>
  <si>
    <t>3_L_11</t>
  </si>
  <si>
    <t>3_L_22</t>
  </si>
  <si>
    <t>3_M_7</t>
  </si>
  <si>
    <t>3_N_1</t>
  </si>
  <si>
    <t>3_N_2</t>
  </si>
  <si>
    <t>2/3?</t>
  </si>
  <si>
    <t>3_N_3</t>
  </si>
  <si>
    <t>*: # larva 3, 7, 10</t>
  </si>
  <si>
    <t>3_N_9</t>
  </si>
  <si>
    <t>*: # larva 3, 4, 5, 9, 10</t>
  </si>
  <si>
    <t>4_A_14</t>
  </si>
  <si>
    <t>4_A_21</t>
  </si>
  <si>
    <t>4_B_7</t>
  </si>
  <si>
    <t>4_C_17</t>
  </si>
  <si>
    <t>4_C_20</t>
  </si>
  <si>
    <t>4M?</t>
  </si>
  <si>
    <t>4_D_10</t>
  </si>
  <si>
    <t>*: # larva 5, 6</t>
  </si>
  <si>
    <t>4_D_13</t>
  </si>
  <si>
    <t>4_E_15</t>
  </si>
  <si>
    <t>4_E_21</t>
  </si>
  <si>
    <t>4_F_1</t>
  </si>
  <si>
    <t>4_F_5</t>
  </si>
  <si>
    <t>4_G_27</t>
  </si>
  <si>
    <t>larva 9 broke into pieces; *: # larva 9, 10</t>
  </si>
  <si>
    <t>4_H_7</t>
  </si>
  <si>
    <t>*: # larva 2, 7, 9, 10</t>
  </si>
  <si>
    <t>4_H_19</t>
  </si>
  <si>
    <t>x</t>
  </si>
  <si>
    <t>Dead: Buds never opened - Venturia</t>
  </si>
  <si>
    <t>4_I_3</t>
  </si>
  <si>
    <t>4_I_19</t>
  </si>
  <si>
    <t>4_I_23</t>
  </si>
  <si>
    <t>*: # larva 8, 10</t>
  </si>
  <si>
    <t>4_J_14</t>
  </si>
  <si>
    <t>4_J_22</t>
  </si>
  <si>
    <t>4_K_25</t>
  </si>
  <si>
    <t>written as 1491</t>
  </si>
  <si>
    <t>4_L_1</t>
  </si>
  <si>
    <t>*: # larva 2, 10</t>
  </si>
  <si>
    <t>4_M_9</t>
  </si>
  <si>
    <t>m4?</t>
  </si>
  <si>
    <t>4_N_12</t>
  </si>
  <si>
    <t>Larva ID (Vial #)</t>
  </si>
  <si>
    <t>Wet Mass (mg)</t>
  </si>
  <si>
    <t>Dry Mass: Biomass (g)</t>
  </si>
  <si>
    <t>Dry Mass: Biomass (mg)</t>
  </si>
  <si>
    <t>y=0.1263x+0.2711</t>
  </si>
  <si>
    <t xml:space="preserve">larvae # </t>
  </si>
  <si>
    <t>larval mass</t>
  </si>
  <si>
    <t>Block</t>
  </si>
  <si>
    <t>Row</t>
  </si>
  <si>
    <t>Pos</t>
  </si>
  <si>
    <t>pos.by.5</t>
  </si>
  <si>
    <t xml:space="preserve">Genet </t>
  </si>
  <si>
    <t>Cup #</t>
  </si>
  <si>
    <t>Comments</t>
  </si>
  <si>
    <t>A</t>
  </si>
  <si>
    <t>C</t>
  </si>
  <si>
    <t>G</t>
  </si>
  <si>
    <t>I</t>
  </si>
  <si>
    <t>K</t>
  </si>
  <si>
    <t>N</t>
  </si>
  <si>
    <t>B</t>
  </si>
  <si>
    <t>E</t>
  </si>
  <si>
    <t>Sawflies on tree</t>
  </si>
  <si>
    <t>H</t>
  </si>
  <si>
    <t>L</t>
  </si>
  <si>
    <t>J</t>
  </si>
  <si>
    <t>D</t>
  </si>
  <si>
    <t>Never opened, diseased.</t>
  </si>
  <si>
    <t>comments</t>
  </si>
  <si>
    <t>larval removal datasheet order</t>
  </si>
  <si>
    <t>larvae.stuck.to.dish</t>
  </si>
  <si>
    <t>written as 224</t>
  </si>
  <si>
    <t>written as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</si>
</sst>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h:mm;@"/>
    <numFmt numFmtId="166" formatCode="[$-409]d/mmm/yyyy;@"/>
    <numFmt numFmtId="167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vertical="top" wrapText="1"/>
    </xf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1" fillId="0" borderId="3" xfId="0" applyFont="1" applyBorder="1"/>
    <xf numFmtId="0" fontId="1" fillId="0" borderId="2" xfId="0" applyFont="1" applyBorder="1"/>
    <xf numFmtId="0" fontId="1" fillId="0" borderId="7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right"/>
    </xf>
    <xf numFmtId="15" fontId="0" fillId="0" borderId="5" xfId="0" applyNumberFormat="1" applyBorder="1"/>
    <xf numFmtId="15" fontId="0" fillId="0" borderId="6" xfId="0" applyNumberFormat="1" applyBorder="1"/>
    <xf numFmtId="164" fontId="2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2" xfId="0" applyNumberFormat="1" applyBorder="1"/>
    <xf numFmtId="164" fontId="0" fillId="0" borderId="0" xfId="0" applyNumberFormat="1"/>
    <xf numFmtId="0" fontId="1" fillId="2" borderId="4" xfId="0" applyFont="1" applyFill="1" applyBorder="1"/>
    <xf numFmtId="0" fontId="1" fillId="2" borderId="4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center" vertical="center" wrapText="1"/>
    </xf>
    <xf numFmtId="164" fontId="0" fillId="0" borderId="0" xfId="0" applyNumberFormat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Border="1"/>
    <xf numFmtId="0" fontId="1" fillId="0" borderId="2" xfId="0" applyFont="1" applyFill="1" applyBorder="1"/>
    <xf numFmtId="0" fontId="1" fillId="2" borderId="2" xfId="0" applyFont="1" applyFill="1" applyBorder="1"/>
    <xf numFmtId="0" fontId="1" fillId="0" borderId="9" xfId="0" applyFont="1" applyBorder="1"/>
    <xf numFmtId="15" fontId="0" fillId="2" borderId="6" xfId="0" applyNumberFormat="1" applyFill="1" applyBorder="1"/>
    <xf numFmtId="15" fontId="0" fillId="0" borderId="10" xfId="0" applyNumberFormat="1" applyBorder="1"/>
    <xf numFmtId="164" fontId="0" fillId="2" borderId="2" xfId="0" applyNumberFormat="1" applyFill="1" applyBorder="1"/>
    <xf numFmtId="164" fontId="0" fillId="0" borderId="9" xfId="0" applyNumberFormat="1" applyBorder="1"/>
    <xf numFmtId="0" fontId="3" fillId="0" borderId="4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3" borderId="2" xfId="0" applyFont="1" applyFill="1" applyBorder="1"/>
    <xf numFmtId="0" fontId="8" fillId="0" borderId="2" xfId="0" applyFont="1" applyBorder="1" applyAlignment="1">
      <alignment horizontal="center" vertical="center" wrapText="1"/>
    </xf>
    <xf numFmtId="0" fontId="0" fillId="4" borderId="0" xfId="0" applyFill="1" applyBorder="1"/>
    <xf numFmtId="0" fontId="0" fillId="0" borderId="0" xfId="0" applyAlignment="1">
      <alignment wrapText="1"/>
    </xf>
    <xf numFmtId="0" fontId="0" fillId="3" borderId="0" xfId="0" applyFill="1" applyBorder="1"/>
    <xf numFmtId="0" fontId="4" fillId="3" borderId="0" xfId="0" applyFont="1" applyFill="1" applyBorder="1"/>
    <xf numFmtId="0" fontId="0" fillId="2" borderId="0" xfId="0" applyFill="1" applyBorder="1"/>
    <xf numFmtId="0" fontId="0" fillId="0" borderId="0" xfId="0" applyFill="1"/>
    <xf numFmtId="0" fontId="0" fillId="5" borderId="0" xfId="0" applyFill="1"/>
    <xf numFmtId="0" fontId="0" fillId="5" borderId="0" xfId="0" applyFill="1" applyBorder="1"/>
    <xf numFmtId="0" fontId="0" fillId="0" borderId="0" xfId="0" applyFill="1" applyBorder="1"/>
    <xf numFmtId="166" fontId="0" fillId="0" borderId="0" xfId="0" applyNumberFormat="1" applyFill="1" applyBorder="1"/>
    <xf numFmtId="165" fontId="0" fillId="0" borderId="0" xfId="0" applyNumberFormat="1" applyFill="1" applyBorder="1"/>
    <xf numFmtId="0" fontId="0" fillId="5" borderId="0" xfId="0" applyFill="1" applyBorder="1" applyAlignment="1">
      <alignment wrapText="1"/>
    </xf>
    <xf numFmtId="0" fontId="0" fillId="5" borderId="0" xfId="0" applyNumberFormat="1" applyFill="1" applyBorder="1" applyAlignment="1">
      <alignment wrapText="1"/>
    </xf>
    <xf numFmtId="0" fontId="3" fillId="0" borderId="0" xfId="0" applyFont="1" applyFill="1" applyBorder="1" applyAlignment="1">
      <alignment horizontal="left"/>
    </xf>
    <xf numFmtId="15" fontId="0" fillId="5" borderId="0" xfId="0" applyNumberFormat="1" applyFill="1" applyBorder="1"/>
    <xf numFmtId="0" fontId="0" fillId="5" borderId="0" xfId="0" applyNumberFormat="1" applyFill="1" applyBorder="1"/>
    <xf numFmtId="0" fontId="3" fillId="0" borderId="0" xfId="0" applyFont="1" applyBorder="1" applyAlignment="1">
      <alignment horizontal="left"/>
    </xf>
    <xf numFmtId="166" fontId="0" fillId="0" borderId="0" xfId="0" applyNumberFormat="1" applyBorder="1"/>
    <xf numFmtId="165" fontId="0" fillId="0" borderId="0" xfId="0" applyNumberFormat="1" applyBorder="1"/>
    <xf numFmtId="0" fontId="4" fillId="0" borderId="0" xfId="0" applyFont="1" applyFill="1" applyBorder="1"/>
    <xf numFmtId="166" fontId="4" fillId="0" borderId="0" xfId="0" applyNumberFormat="1" applyFont="1" applyFill="1" applyBorder="1"/>
    <xf numFmtId="165" fontId="4" fillId="0" borderId="0" xfId="0" applyNumberFormat="1" applyFont="1" applyFill="1" applyBorder="1"/>
    <xf numFmtId="0" fontId="5" fillId="0" borderId="0" xfId="0" applyFont="1" applyFill="1" applyBorder="1"/>
    <xf numFmtId="0" fontId="1" fillId="0" borderId="0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66" fontId="8" fillId="0" borderId="1" xfId="0" applyNumberFormat="1" applyFont="1" applyBorder="1" applyAlignment="1">
      <alignment vertical="top" wrapText="1"/>
    </xf>
    <xf numFmtId="166" fontId="2" fillId="0" borderId="1" xfId="0" applyNumberFormat="1" applyFont="1" applyBorder="1" applyAlignment="1">
      <alignment vertical="top" wrapText="1"/>
    </xf>
    <xf numFmtId="165" fontId="2" fillId="0" borderId="1" xfId="0" applyNumberFormat="1" applyFont="1" applyBorder="1" applyAlignment="1">
      <alignment vertical="top" wrapText="1"/>
    </xf>
    <xf numFmtId="0" fontId="0" fillId="5" borderId="1" xfId="0" applyFill="1" applyBorder="1" applyAlignment="1">
      <alignment wrapText="1"/>
    </xf>
    <xf numFmtId="0" fontId="0" fillId="5" borderId="1" xfId="0" applyNumberFormat="1" applyFill="1" applyBorder="1" applyAlignment="1">
      <alignment wrapText="1"/>
    </xf>
    <xf numFmtId="167" fontId="2" fillId="0" borderId="1" xfId="0" applyNumberFormat="1" applyFont="1" applyBorder="1" applyAlignment="1">
      <alignment vertical="top" wrapText="1"/>
    </xf>
    <xf numFmtId="167" fontId="0" fillId="0" borderId="0" xfId="0" applyNumberFormat="1" applyFill="1" applyBorder="1"/>
    <xf numFmtId="167" fontId="0" fillId="0" borderId="0" xfId="0" applyNumberFormat="1" applyBorder="1"/>
    <xf numFmtId="0" fontId="0" fillId="6" borderId="1" xfId="0" applyFill="1" applyBorder="1" applyAlignment="1">
      <alignment wrapText="1"/>
    </xf>
    <xf numFmtId="0" fontId="0" fillId="6" borderId="0" xfId="0" applyNumberFormat="1" applyFill="1" applyBorder="1"/>
    <xf numFmtId="0" fontId="0" fillId="6" borderId="0" xfId="0" applyFill="1" applyBorder="1"/>
    <xf numFmtId="0" fontId="3" fillId="3" borderId="0" xfId="0" applyFont="1" applyFill="1" applyBorder="1" applyAlignment="1">
      <alignment horizontal="left"/>
    </xf>
    <xf numFmtId="166" fontId="0" fillId="3" borderId="0" xfId="0" applyNumberFormat="1" applyFill="1" applyBorder="1"/>
    <xf numFmtId="165" fontId="0" fillId="3" borderId="0" xfId="0" applyNumberFormat="1" applyFill="1" applyBorder="1"/>
    <xf numFmtId="167" fontId="0" fillId="3" borderId="0" xfId="0" applyNumberFormat="1" applyFill="1" applyBorder="1"/>
    <xf numFmtId="15" fontId="0" fillId="3" borderId="0" xfId="0" applyNumberFormat="1" applyFill="1" applyBorder="1"/>
    <xf numFmtId="0" fontId="0" fillId="3" borderId="0" xfId="0" applyNumberFormat="1" applyFill="1" applyBorder="1"/>
    <xf numFmtId="16" fontId="0" fillId="0" borderId="0" xfId="0" applyNumberFormat="1" applyBorder="1"/>
    <xf numFmtId="0" fontId="0" fillId="0" borderId="0" xfId="0" applyNumberFormat="1" applyBorder="1"/>
    <xf numFmtId="13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Wet-Dry</a:t>
            </a:r>
            <a:r>
              <a:rPr lang="en-US" baseline="0"/>
              <a:t> mass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'Larvae mass calibration'!$C$1</c:f>
              <c:strCache>
                <c:ptCount val="1"/>
                <c:pt idx="0">
                  <c:v>Dry Mass: Biomass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544356955380577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'Larvae mass calibration'!$B$2:$B$149</c:f>
              <c:numCache>
                <c:formatCode>General</c:formatCode>
                <c:ptCount val="148"/>
                <c:pt idx="0">
                  <c:v>17.48</c:v>
                </c:pt>
                <c:pt idx="1">
                  <c:v>25.07</c:v>
                </c:pt>
                <c:pt idx="2">
                  <c:v>17.11</c:v>
                </c:pt>
                <c:pt idx="3">
                  <c:v>24.18</c:v>
                </c:pt>
                <c:pt idx="4">
                  <c:v>21.36</c:v>
                </c:pt>
                <c:pt idx="5">
                  <c:v>19.48</c:v>
                </c:pt>
                <c:pt idx="6">
                  <c:v>22.64</c:v>
                </c:pt>
                <c:pt idx="7">
                  <c:v>17.399999999999999</c:v>
                </c:pt>
                <c:pt idx="8">
                  <c:v>18.53</c:v>
                </c:pt>
                <c:pt idx="9">
                  <c:v>18.95</c:v>
                </c:pt>
                <c:pt idx="10">
                  <c:v>18.649999999999999</c:v>
                </c:pt>
                <c:pt idx="11">
                  <c:v>20.13</c:v>
                </c:pt>
                <c:pt idx="12">
                  <c:v>20.23</c:v>
                </c:pt>
                <c:pt idx="13">
                  <c:v>14.72</c:v>
                </c:pt>
                <c:pt idx="14">
                  <c:v>19.03</c:v>
                </c:pt>
                <c:pt idx="15">
                  <c:v>18.100000000000001</c:v>
                </c:pt>
                <c:pt idx="16">
                  <c:v>19.440000000000001</c:v>
                </c:pt>
                <c:pt idx="17">
                  <c:v>22.06</c:v>
                </c:pt>
                <c:pt idx="18">
                  <c:v>25.51</c:v>
                </c:pt>
                <c:pt idx="19">
                  <c:v>11.34</c:v>
                </c:pt>
                <c:pt idx="20">
                  <c:v>17.64</c:v>
                </c:pt>
                <c:pt idx="21">
                  <c:v>17.5</c:v>
                </c:pt>
                <c:pt idx="22">
                  <c:v>14.6</c:v>
                </c:pt>
                <c:pt idx="23">
                  <c:v>12.8</c:v>
                </c:pt>
                <c:pt idx="24">
                  <c:v>19.8</c:v>
                </c:pt>
                <c:pt idx="25">
                  <c:v>14.6</c:v>
                </c:pt>
                <c:pt idx="26">
                  <c:v>18.2</c:v>
                </c:pt>
                <c:pt idx="27">
                  <c:v>19</c:v>
                </c:pt>
                <c:pt idx="28">
                  <c:v>20.9</c:v>
                </c:pt>
                <c:pt idx="29">
                  <c:v>19.2</c:v>
                </c:pt>
                <c:pt idx="30">
                  <c:v>18.100000000000001</c:v>
                </c:pt>
                <c:pt idx="31">
                  <c:v>23.1</c:v>
                </c:pt>
                <c:pt idx="32">
                  <c:v>17.399999999999999</c:v>
                </c:pt>
                <c:pt idx="33">
                  <c:v>19.899999999999999</c:v>
                </c:pt>
                <c:pt idx="34">
                  <c:v>22</c:v>
                </c:pt>
                <c:pt idx="35">
                  <c:v>17.899999999999999</c:v>
                </c:pt>
                <c:pt idx="36">
                  <c:v>21</c:v>
                </c:pt>
                <c:pt idx="37">
                  <c:v>18.100000000000001</c:v>
                </c:pt>
                <c:pt idx="38">
                  <c:v>21</c:v>
                </c:pt>
                <c:pt idx="39">
                  <c:v>18.8</c:v>
                </c:pt>
                <c:pt idx="40">
                  <c:v>12.5</c:v>
                </c:pt>
                <c:pt idx="41">
                  <c:v>17.899999999999999</c:v>
                </c:pt>
                <c:pt idx="42">
                  <c:v>16.7</c:v>
                </c:pt>
                <c:pt idx="43">
                  <c:v>20.8</c:v>
                </c:pt>
                <c:pt idx="44">
                  <c:v>17.5</c:v>
                </c:pt>
                <c:pt idx="45">
                  <c:v>20.6</c:v>
                </c:pt>
                <c:pt idx="46">
                  <c:v>18.2</c:v>
                </c:pt>
                <c:pt idx="47">
                  <c:v>20.6</c:v>
                </c:pt>
                <c:pt idx="48">
                  <c:v>12.9</c:v>
                </c:pt>
                <c:pt idx="49">
                  <c:v>19.7</c:v>
                </c:pt>
                <c:pt idx="50">
                  <c:v>31.6</c:v>
                </c:pt>
                <c:pt idx="51">
                  <c:v>28.2</c:v>
                </c:pt>
                <c:pt idx="52">
                  <c:v>26.9</c:v>
                </c:pt>
                <c:pt idx="53">
                  <c:v>28.9</c:v>
                </c:pt>
                <c:pt idx="54">
                  <c:v>30.9</c:v>
                </c:pt>
                <c:pt idx="55">
                  <c:v>28.1</c:v>
                </c:pt>
                <c:pt idx="56">
                  <c:v>29.6</c:v>
                </c:pt>
                <c:pt idx="57">
                  <c:v>32.200000000000003</c:v>
                </c:pt>
                <c:pt idx="58">
                  <c:v>31.9</c:v>
                </c:pt>
              </c:numCache>
            </c:numRef>
          </c:xVal>
          <c:yVal>
            <c:numRef>
              <c:f>'Larvae mass calibration'!$D$2:$D$60</c:f>
              <c:numCache>
                <c:formatCode>General</c:formatCode>
                <c:ptCount val="59"/>
                <c:pt idx="0">
                  <c:v>2.6</c:v>
                </c:pt>
                <c:pt idx="1">
                  <c:v>3.2</c:v>
                </c:pt>
                <c:pt idx="2">
                  <c:v>2.2999999999999998</c:v>
                </c:pt>
                <c:pt idx="3">
                  <c:v>2.8</c:v>
                </c:pt>
                <c:pt idx="4">
                  <c:v>3</c:v>
                </c:pt>
                <c:pt idx="5">
                  <c:v>2.4</c:v>
                </c:pt>
                <c:pt idx="6">
                  <c:v>3.3</c:v>
                </c:pt>
                <c:pt idx="7">
                  <c:v>3</c:v>
                </c:pt>
                <c:pt idx="8">
                  <c:v>2.5</c:v>
                </c:pt>
                <c:pt idx="9">
                  <c:v>2.2000000000000002</c:v>
                </c:pt>
                <c:pt idx="10">
                  <c:v>2.6</c:v>
                </c:pt>
                <c:pt idx="11">
                  <c:v>3.1</c:v>
                </c:pt>
                <c:pt idx="12">
                  <c:v>2.8</c:v>
                </c:pt>
                <c:pt idx="13">
                  <c:v>2.8</c:v>
                </c:pt>
                <c:pt idx="14">
                  <c:v>2.2000000000000002</c:v>
                </c:pt>
                <c:pt idx="15">
                  <c:v>2.6</c:v>
                </c:pt>
                <c:pt idx="16">
                  <c:v>2</c:v>
                </c:pt>
                <c:pt idx="17">
                  <c:v>3.1</c:v>
                </c:pt>
                <c:pt idx="18">
                  <c:v>3.5</c:v>
                </c:pt>
                <c:pt idx="19">
                  <c:v>2.4</c:v>
                </c:pt>
                <c:pt idx="20">
                  <c:v>2.8</c:v>
                </c:pt>
                <c:pt idx="21">
                  <c:v>2.2999999999999998</c:v>
                </c:pt>
                <c:pt idx="22">
                  <c:v>2.1</c:v>
                </c:pt>
                <c:pt idx="23">
                  <c:v>1.9</c:v>
                </c:pt>
                <c:pt idx="24">
                  <c:v>2.8</c:v>
                </c:pt>
                <c:pt idx="25">
                  <c:v>2</c:v>
                </c:pt>
                <c:pt idx="26">
                  <c:v>2.5</c:v>
                </c:pt>
                <c:pt idx="27">
                  <c:v>2.8</c:v>
                </c:pt>
                <c:pt idx="28">
                  <c:v>3</c:v>
                </c:pt>
                <c:pt idx="29">
                  <c:v>2.4</c:v>
                </c:pt>
                <c:pt idx="30">
                  <c:v>2.7</c:v>
                </c:pt>
                <c:pt idx="31">
                  <c:v>3.4</c:v>
                </c:pt>
                <c:pt idx="32">
                  <c:v>2.1</c:v>
                </c:pt>
                <c:pt idx="33">
                  <c:v>2.8</c:v>
                </c:pt>
                <c:pt idx="34">
                  <c:v>3.1</c:v>
                </c:pt>
                <c:pt idx="35">
                  <c:v>2.5</c:v>
                </c:pt>
                <c:pt idx="36">
                  <c:v>2.7</c:v>
                </c:pt>
                <c:pt idx="37">
                  <c:v>2.7</c:v>
                </c:pt>
                <c:pt idx="38">
                  <c:v>2.5</c:v>
                </c:pt>
                <c:pt idx="39">
                  <c:v>2.9</c:v>
                </c:pt>
                <c:pt idx="40">
                  <c:v>1.4</c:v>
                </c:pt>
                <c:pt idx="41">
                  <c:v>2.5</c:v>
                </c:pt>
                <c:pt idx="42">
                  <c:v>2.5</c:v>
                </c:pt>
                <c:pt idx="43">
                  <c:v>2.9</c:v>
                </c:pt>
                <c:pt idx="44">
                  <c:v>2.5</c:v>
                </c:pt>
                <c:pt idx="45">
                  <c:v>3.1</c:v>
                </c:pt>
                <c:pt idx="46">
                  <c:v>2.6</c:v>
                </c:pt>
                <c:pt idx="47">
                  <c:v>2.8</c:v>
                </c:pt>
                <c:pt idx="48">
                  <c:v>2.1</c:v>
                </c:pt>
                <c:pt idx="49">
                  <c:v>2.6</c:v>
                </c:pt>
                <c:pt idx="50">
                  <c:v>4.1000000000000005</c:v>
                </c:pt>
                <c:pt idx="51">
                  <c:v>4</c:v>
                </c:pt>
                <c:pt idx="52">
                  <c:v>3.6</c:v>
                </c:pt>
                <c:pt idx="53">
                  <c:v>3.9</c:v>
                </c:pt>
                <c:pt idx="54">
                  <c:v>4.4000000000000004</c:v>
                </c:pt>
                <c:pt idx="55">
                  <c:v>3.9</c:v>
                </c:pt>
                <c:pt idx="56">
                  <c:v>4.2</c:v>
                </c:pt>
                <c:pt idx="57">
                  <c:v>4.4000000000000004</c:v>
                </c:pt>
                <c:pt idx="58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0-2441-A250-C5EAE32C1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45080"/>
        <c:axId val="458848360"/>
      </c:scatterChart>
      <c:valAx>
        <c:axId val="45884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Wet Mass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48360"/>
        <c:crosses val="autoZero"/>
        <c:crossBetween val="midCat"/>
      </c:valAx>
      <c:valAx>
        <c:axId val="45884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</a:t>
                </a:r>
                <a:r>
                  <a:rPr lang="en-US" baseline="0"/>
                  <a:t> Mass mg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4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52387</xdr:rowOff>
    </xdr:from>
    <xdr:to>
      <xdr:col>13</xdr:col>
      <xdr:colOff>304800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20B3D-45F2-4208-B6F8-77BA74C0C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F514-7362-4787-96E9-35CD0361F597}">
  <dimension ref="A1:AY109"/>
  <sheetViews>
    <sheetView tabSelected="1" zoomScale="90" zoomScaleNormal="90" workbookViewId="0">
      <pane xSplit="1" topLeftCell="B1" activePane="topRight" state="frozen"/>
      <selection pane="topRight" activeCell="T109" sqref="T109"/>
    </sheetView>
  </sheetViews>
  <sheetFormatPr baseColWidth="10" defaultColWidth="9.1640625" defaultRowHeight="15" x14ac:dyDescent="0.2"/>
  <cols>
    <col min="1" max="2" width="9.1640625" style="25"/>
    <col min="3" max="4" width="9.1640625" style="25" hidden="1" customWidth="1"/>
    <col min="5" max="5" width="15" style="56" hidden="1" customWidth="1"/>
    <col min="6" max="6" width="15.6640625" style="57" hidden="1" customWidth="1"/>
    <col min="7" max="7" width="13.1640625" style="25" hidden="1" customWidth="1"/>
    <col min="8" max="8" width="10.33203125" style="25" hidden="1" customWidth="1"/>
    <col min="9" max="9" width="12.5" style="71" hidden="1" customWidth="1"/>
    <col min="10" max="10" width="9.5" style="46" hidden="1" customWidth="1"/>
    <col min="11" max="11" width="9.1640625" style="54" hidden="1" customWidth="1"/>
    <col min="12" max="13" width="9.1640625" style="46" hidden="1" customWidth="1"/>
    <col min="14" max="16" width="9.1640625" style="74" hidden="1" customWidth="1"/>
    <col min="17" max="17" width="8.6640625" style="25" customWidth="1"/>
    <col min="18" max="18" width="4.5" style="25" customWidth="1"/>
    <col min="19" max="19" width="5.6640625" style="25" customWidth="1"/>
    <col min="20" max="20" width="8.6640625" style="25" customWidth="1"/>
    <col min="21" max="21" width="4.5" style="25" customWidth="1"/>
    <col min="22" max="22" width="5.6640625" style="25" customWidth="1"/>
    <col min="23" max="23" width="8.6640625" style="25" customWidth="1"/>
    <col min="24" max="24" width="4.5" style="25" customWidth="1"/>
    <col min="25" max="25" width="5.6640625" style="25" customWidth="1"/>
    <col min="26" max="26" width="8.6640625" style="25" customWidth="1"/>
    <col min="27" max="27" width="4.5" style="25" customWidth="1"/>
    <col min="28" max="28" width="5.6640625" style="25" customWidth="1"/>
    <col min="29" max="29" width="8.6640625" style="25" customWidth="1"/>
    <col min="30" max="30" width="4.5" style="25" customWidth="1"/>
    <col min="31" max="31" width="5.6640625" style="25" customWidth="1"/>
    <col min="32" max="32" width="8.6640625" style="25" customWidth="1"/>
    <col min="33" max="33" width="4.5" style="25" customWidth="1"/>
    <col min="34" max="34" width="5.6640625" style="25" customWidth="1"/>
    <col min="35" max="35" width="8.6640625" style="25" customWidth="1"/>
    <col min="36" max="36" width="4.5" style="25" customWidth="1"/>
    <col min="37" max="37" width="5.6640625" style="25" customWidth="1"/>
    <col min="38" max="38" width="8.6640625" style="25" customWidth="1"/>
    <col min="39" max="39" width="4.5" style="25" customWidth="1"/>
    <col min="40" max="40" width="5.6640625" style="25" customWidth="1"/>
    <col min="41" max="41" width="8.6640625" style="25" customWidth="1"/>
    <col min="42" max="42" width="4.5" style="25" customWidth="1"/>
    <col min="43" max="43" width="5.6640625" style="25" customWidth="1"/>
    <col min="44" max="44" width="8.6640625" style="25" customWidth="1"/>
    <col min="45" max="45" width="4.5" style="25" customWidth="1"/>
    <col min="46" max="46" width="5.6640625" style="25" customWidth="1"/>
    <col min="47" max="47" width="9.1640625" style="25"/>
    <col min="48" max="48" width="38.33203125" style="25" customWidth="1"/>
    <col min="49" max="16384" width="9.1640625" style="25"/>
  </cols>
  <sheetData>
    <row r="1" spans="1:48" s="63" customFormat="1" ht="65" customHeight="1" thickBot="1" x14ac:dyDescent="0.25">
      <c r="A1" s="63" t="s">
        <v>0</v>
      </c>
      <c r="B1" s="63" t="s">
        <v>1</v>
      </c>
      <c r="C1" s="63" t="s">
        <v>2</v>
      </c>
      <c r="D1" s="64" t="s">
        <v>3</v>
      </c>
      <c r="E1" s="65" t="s">
        <v>4</v>
      </c>
      <c r="F1" s="66" t="s">
        <v>5</v>
      </c>
      <c r="G1" s="63" t="s">
        <v>6</v>
      </c>
      <c r="H1" s="63" t="s">
        <v>7</v>
      </c>
      <c r="I1" s="69" t="s">
        <v>8</v>
      </c>
      <c r="J1" s="67" t="s">
        <v>9</v>
      </c>
      <c r="K1" s="68" t="s">
        <v>10</v>
      </c>
      <c r="L1" s="67" t="s">
        <v>11</v>
      </c>
      <c r="M1" s="67" t="s">
        <v>12</v>
      </c>
      <c r="N1" s="72" t="s">
        <v>13</v>
      </c>
      <c r="O1" s="72" t="s">
        <v>14</v>
      </c>
      <c r="P1" s="72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17</v>
      </c>
      <c r="V1" s="63" t="s">
        <v>18</v>
      </c>
      <c r="W1" s="63" t="s">
        <v>20</v>
      </c>
      <c r="X1" s="63" t="s">
        <v>17</v>
      </c>
      <c r="Y1" s="63" t="s">
        <v>18</v>
      </c>
      <c r="Z1" s="63" t="s">
        <v>21</v>
      </c>
      <c r="AA1" s="63" t="s">
        <v>17</v>
      </c>
      <c r="AB1" s="63" t="s">
        <v>18</v>
      </c>
      <c r="AC1" s="63" t="s">
        <v>22</v>
      </c>
      <c r="AD1" s="63" t="s">
        <v>17</v>
      </c>
      <c r="AE1" s="63" t="s">
        <v>18</v>
      </c>
      <c r="AF1" s="63" t="s">
        <v>23</v>
      </c>
      <c r="AG1" s="63" t="s">
        <v>17</v>
      </c>
      <c r="AH1" s="63" t="s">
        <v>18</v>
      </c>
      <c r="AI1" s="63" t="s">
        <v>24</v>
      </c>
      <c r="AJ1" s="63" t="s">
        <v>17</v>
      </c>
      <c r="AK1" s="63" t="s">
        <v>18</v>
      </c>
      <c r="AL1" s="63" t="s">
        <v>25</v>
      </c>
      <c r="AM1" s="63" t="s">
        <v>17</v>
      </c>
      <c r="AN1" s="63" t="s">
        <v>18</v>
      </c>
      <c r="AO1" s="63" t="s">
        <v>26</v>
      </c>
      <c r="AP1" s="63" t="s">
        <v>17</v>
      </c>
      <c r="AQ1" s="63" t="s">
        <v>18</v>
      </c>
      <c r="AR1" s="63" t="s">
        <v>27</v>
      </c>
      <c r="AS1" s="63" t="s">
        <v>17</v>
      </c>
      <c r="AT1" s="63" t="s">
        <v>18</v>
      </c>
      <c r="AU1" s="63" t="s">
        <v>28</v>
      </c>
      <c r="AV1" s="63" t="s">
        <v>29</v>
      </c>
    </row>
    <row r="2" spans="1:48" s="47" customFormat="1" x14ac:dyDescent="0.2">
      <c r="A2" s="47">
        <v>2</v>
      </c>
      <c r="B2" s="47" t="s">
        <v>30</v>
      </c>
      <c r="C2" s="47">
        <v>13</v>
      </c>
      <c r="D2" s="52">
        <v>1</v>
      </c>
      <c r="E2" s="48">
        <v>43251</v>
      </c>
      <c r="F2" s="49">
        <v>0.44513888888888892</v>
      </c>
      <c r="G2" s="47">
        <v>217.5</v>
      </c>
      <c r="H2" s="47">
        <f t="shared" ref="H2:H33" si="0">G2/10</f>
        <v>21.75</v>
      </c>
      <c r="I2" s="70">
        <f t="shared" ref="I2:I33" si="1">(0.1263*H2)+0.2711</f>
        <v>3.0181249999999999</v>
      </c>
      <c r="J2" s="53">
        <v>43262</v>
      </c>
      <c r="K2" s="54">
        <v>1504</v>
      </c>
      <c r="L2" s="54">
        <v>10</v>
      </c>
      <c r="M2" s="54">
        <v>0</v>
      </c>
      <c r="N2" s="73"/>
      <c r="O2" s="73"/>
      <c r="P2" s="73"/>
      <c r="Q2" s="47">
        <v>60.3</v>
      </c>
      <c r="R2" s="47" t="s">
        <v>31</v>
      </c>
      <c r="S2" s="47">
        <v>5</v>
      </c>
      <c r="T2" s="47">
        <v>67.900000000000006</v>
      </c>
      <c r="U2" s="47" t="s">
        <v>31</v>
      </c>
      <c r="V2" s="47">
        <v>5</v>
      </c>
      <c r="W2" s="47">
        <v>27</v>
      </c>
      <c r="X2" s="47" t="s">
        <v>31</v>
      </c>
      <c r="Y2" s="47">
        <v>4</v>
      </c>
      <c r="Z2" s="47">
        <v>49.1</v>
      </c>
      <c r="AA2" s="47" t="s">
        <v>31</v>
      </c>
      <c r="AB2" s="47" t="s">
        <v>32</v>
      </c>
      <c r="AC2" s="47">
        <v>50.9</v>
      </c>
      <c r="AD2" s="47" t="s">
        <v>31</v>
      </c>
      <c r="AE2" s="47" t="s">
        <v>32</v>
      </c>
      <c r="AF2" s="47">
        <v>26</v>
      </c>
      <c r="AG2" s="47" t="s">
        <v>31</v>
      </c>
      <c r="AH2" s="47">
        <v>4</v>
      </c>
      <c r="AI2" s="47">
        <v>67.3</v>
      </c>
      <c r="AJ2" s="47" t="s">
        <v>31</v>
      </c>
      <c r="AK2" s="47">
        <v>5</v>
      </c>
      <c r="AL2" s="47">
        <v>35.799999999999997</v>
      </c>
      <c r="AM2" s="47" t="s">
        <v>33</v>
      </c>
      <c r="AN2" s="47" t="s">
        <v>34</v>
      </c>
      <c r="AO2" s="47">
        <v>24.5</v>
      </c>
      <c r="AP2" s="47" t="s">
        <v>33</v>
      </c>
      <c r="AQ2" s="47">
        <v>4</v>
      </c>
      <c r="AR2" s="47">
        <v>34.9</v>
      </c>
      <c r="AS2" s="47" t="s">
        <v>33</v>
      </c>
      <c r="AT2" s="47">
        <v>4</v>
      </c>
      <c r="AV2" s="47" t="s">
        <v>35</v>
      </c>
    </row>
    <row r="3" spans="1:48" s="47" customFormat="1" x14ac:dyDescent="0.2">
      <c r="A3" s="47">
        <v>19</v>
      </c>
      <c r="B3" s="47" t="s">
        <v>36</v>
      </c>
      <c r="C3" s="47">
        <v>33</v>
      </c>
      <c r="D3" s="52">
        <v>16</v>
      </c>
      <c r="E3" s="48">
        <v>43251</v>
      </c>
      <c r="F3" s="49">
        <v>0.5229166666666667</v>
      </c>
      <c r="G3" s="47">
        <v>215.7</v>
      </c>
      <c r="H3" s="47">
        <f t="shared" si="0"/>
        <v>21.57</v>
      </c>
      <c r="I3" s="70">
        <f t="shared" si="1"/>
        <v>2.9953910000000001</v>
      </c>
      <c r="J3" s="53">
        <v>43262</v>
      </c>
      <c r="K3" s="54">
        <v>1625</v>
      </c>
      <c r="L3" s="54">
        <v>9</v>
      </c>
      <c r="M3" s="54">
        <v>0</v>
      </c>
      <c r="N3" s="73"/>
      <c r="O3" s="73"/>
      <c r="P3" s="73"/>
      <c r="Q3" s="47">
        <v>39.299999999999997</v>
      </c>
      <c r="R3" s="47" t="s">
        <v>31</v>
      </c>
      <c r="S3" s="47">
        <v>4</v>
      </c>
      <c r="T3" s="47">
        <v>45</v>
      </c>
      <c r="U3" s="47" t="s">
        <v>31</v>
      </c>
      <c r="V3" s="47">
        <v>4</v>
      </c>
      <c r="W3" s="47">
        <v>29.4</v>
      </c>
      <c r="X3" s="47" t="s">
        <v>31</v>
      </c>
      <c r="Y3" s="47">
        <v>4</v>
      </c>
      <c r="Z3" s="47">
        <v>26.5</v>
      </c>
      <c r="AA3" s="47" t="s">
        <v>31</v>
      </c>
      <c r="AB3" s="47">
        <v>4</v>
      </c>
      <c r="AC3" s="47">
        <v>32.1</v>
      </c>
      <c r="AD3" s="47" t="s">
        <v>31</v>
      </c>
      <c r="AE3" s="47" t="s">
        <v>32</v>
      </c>
      <c r="AF3" s="47">
        <v>57.5</v>
      </c>
      <c r="AG3" s="47" t="s">
        <v>31</v>
      </c>
      <c r="AH3" s="47">
        <v>4</v>
      </c>
      <c r="AI3" s="47">
        <v>48.2</v>
      </c>
      <c r="AJ3" s="47" t="s">
        <v>31</v>
      </c>
      <c r="AK3" s="47">
        <v>4</v>
      </c>
      <c r="AL3" s="47">
        <v>23.7</v>
      </c>
      <c r="AM3" s="47" t="s">
        <v>33</v>
      </c>
      <c r="AN3" s="47">
        <v>4</v>
      </c>
      <c r="AO3" s="47">
        <v>13.5</v>
      </c>
      <c r="AP3" s="47" t="s">
        <v>33</v>
      </c>
      <c r="AR3" s="47">
        <v>23.1</v>
      </c>
      <c r="AS3" s="47" t="s">
        <v>33</v>
      </c>
      <c r="AT3" s="47">
        <v>4</v>
      </c>
      <c r="AV3" s="47" t="s">
        <v>37</v>
      </c>
    </row>
    <row r="4" spans="1:48" s="47" customFormat="1" x14ac:dyDescent="0.2">
      <c r="A4" s="47">
        <v>34</v>
      </c>
      <c r="B4" s="47" t="s">
        <v>38</v>
      </c>
      <c r="C4" s="47">
        <v>24</v>
      </c>
      <c r="D4" s="52">
        <v>8</v>
      </c>
      <c r="E4" s="48">
        <v>43251</v>
      </c>
      <c r="F4" s="49">
        <v>0.4777777777777778</v>
      </c>
      <c r="G4" s="47">
        <v>167.7</v>
      </c>
      <c r="H4" s="47">
        <f t="shared" si="0"/>
        <v>16.77</v>
      </c>
      <c r="I4" s="70">
        <f t="shared" si="1"/>
        <v>2.389151</v>
      </c>
      <c r="J4" s="53">
        <v>43262</v>
      </c>
      <c r="K4" s="54">
        <v>1533</v>
      </c>
      <c r="L4" s="54">
        <v>8</v>
      </c>
      <c r="M4" s="54">
        <v>0</v>
      </c>
      <c r="N4" s="73"/>
      <c r="O4" s="73"/>
      <c r="P4" s="73"/>
      <c r="Q4" s="47">
        <v>14.5</v>
      </c>
      <c r="R4" s="47" t="s">
        <v>31</v>
      </c>
      <c r="S4" s="47">
        <v>4</v>
      </c>
      <c r="T4" s="47">
        <v>15.1</v>
      </c>
      <c r="U4" s="47" t="s">
        <v>31</v>
      </c>
      <c r="V4" s="47">
        <v>4</v>
      </c>
      <c r="W4" s="47">
        <v>28.8</v>
      </c>
      <c r="X4" s="47" t="s">
        <v>31</v>
      </c>
      <c r="Y4" s="47">
        <v>5</v>
      </c>
      <c r="Z4" s="47">
        <v>16.2</v>
      </c>
      <c r="AA4" s="47" t="s">
        <v>31</v>
      </c>
      <c r="AB4" s="47">
        <v>4</v>
      </c>
      <c r="AC4" s="47">
        <v>29.8</v>
      </c>
      <c r="AD4" s="47" t="s">
        <v>31</v>
      </c>
      <c r="AE4" s="47">
        <v>5</v>
      </c>
      <c r="AF4" s="47">
        <v>23.3</v>
      </c>
      <c r="AG4" s="47" t="s">
        <v>33</v>
      </c>
      <c r="AH4" s="47">
        <v>4</v>
      </c>
      <c r="AI4" s="47">
        <v>17.399999999999999</v>
      </c>
      <c r="AJ4" s="47" t="s">
        <v>33</v>
      </c>
      <c r="AK4" s="47">
        <v>4</v>
      </c>
      <c r="AL4" s="47">
        <v>11.8</v>
      </c>
      <c r="AM4" s="47" t="s">
        <v>33</v>
      </c>
      <c r="AN4" s="47" t="s">
        <v>39</v>
      </c>
    </row>
    <row r="5" spans="1:48" s="47" customFormat="1" x14ac:dyDescent="0.2">
      <c r="A5" s="47">
        <v>57</v>
      </c>
      <c r="B5" s="47" t="s">
        <v>40</v>
      </c>
      <c r="C5" s="47">
        <v>17</v>
      </c>
      <c r="D5" s="52">
        <v>2</v>
      </c>
      <c r="E5" s="48">
        <v>43251</v>
      </c>
      <c r="F5" s="49">
        <v>0.44861111111111113</v>
      </c>
      <c r="G5" s="47">
        <v>192.9</v>
      </c>
      <c r="H5" s="47">
        <f t="shared" si="0"/>
        <v>19.29</v>
      </c>
      <c r="I5" s="70">
        <f t="shared" si="1"/>
        <v>2.707427</v>
      </c>
      <c r="J5" s="53">
        <v>43262</v>
      </c>
      <c r="K5" s="54">
        <v>1456</v>
      </c>
      <c r="L5" s="54">
        <v>10</v>
      </c>
      <c r="M5" s="54">
        <v>0</v>
      </c>
      <c r="N5" s="73"/>
      <c r="O5" s="73"/>
      <c r="P5" s="73"/>
      <c r="Q5" s="47">
        <v>40</v>
      </c>
      <c r="R5" s="47" t="s">
        <v>31</v>
      </c>
      <c r="S5" s="47">
        <v>5</v>
      </c>
      <c r="T5" s="47">
        <v>20.7</v>
      </c>
      <c r="U5" s="47" t="s">
        <v>31</v>
      </c>
      <c r="V5" s="47">
        <v>4</v>
      </c>
      <c r="W5" s="47">
        <v>29.7</v>
      </c>
      <c r="X5" s="47" t="s">
        <v>31</v>
      </c>
      <c r="Y5" s="47">
        <v>4</v>
      </c>
      <c r="Z5" s="47">
        <v>18.600000000000001</v>
      </c>
      <c r="AA5" s="47" t="s">
        <v>31</v>
      </c>
      <c r="AB5" s="47">
        <v>4</v>
      </c>
      <c r="AC5" s="47">
        <v>18.600000000000001</v>
      </c>
      <c r="AD5" s="47" t="s">
        <v>31</v>
      </c>
      <c r="AE5" s="47">
        <v>4</v>
      </c>
      <c r="AF5" s="47">
        <v>29.3</v>
      </c>
      <c r="AG5" s="47" t="s">
        <v>33</v>
      </c>
      <c r="AH5" s="47">
        <v>4</v>
      </c>
      <c r="AI5" s="47">
        <v>25.7</v>
      </c>
      <c r="AJ5" s="47" t="s">
        <v>33</v>
      </c>
      <c r="AK5" s="47">
        <v>4</v>
      </c>
      <c r="AL5" s="47">
        <v>20.6</v>
      </c>
      <c r="AM5" s="47" t="s">
        <v>33</v>
      </c>
      <c r="AN5" s="47">
        <v>4</v>
      </c>
      <c r="AO5" s="47">
        <v>24</v>
      </c>
      <c r="AP5" s="47" t="s">
        <v>33</v>
      </c>
      <c r="AQ5" s="47">
        <v>4</v>
      </c>
      <c r="AR5" s="47">
        <v>27.6</v>
      </c>
      <c r="AS5" s="47" t="s">
        <v>33</v>
      </c>
      <c r="AT5" s="47">
        <v>4</v>
      </c>
    </row>
    <row r="6" spans="1:48" s="47" customFormat="1" x14ac:dyDescent="0.2">
      <c r="A6" s="47">
        <v>73</v>
      </c>
      <c r="B6" s="47" t="s">
        <v>41</v>
      </c>
      <c r="C6" s="47">
        <v>32</v>
      </c>
      <c r="D6" s="52">
        <v>17</v>
      </c>
      <c r="E6" s="48">
        <v>43251</v>
      </c>
      <c r="F6" s="49">
        <v>0.52013888888888882</v>
      </c>
      <c r="G6" s="47">
        <v>210.3</v>
      </c>
      <c r="H6" s="47">
        <f t="shared" si="0"/>
        <v>21.03</v>
      </c>
      <c r="I6" s="70">
        <f t="shared" si="1"/>
        <v>2.9271890000000003</v>
      </c>
      <c r="J6" s="53">
        <v>43262</v>
      </c>
      <c r="K6" s="54">
        <v>1610</v>
      </c>
      <c r="L6" s="54">
        <v>9</v>
      </c>
      <c r="M6" s="54">
        <v>0</v>
      </c>
      <c r="N6" s="73"/>
      <c r="O6" s="73"/>
      <c r="P6" s="73"/>
      <c r="Q6" s="47">
        <v>33.299999999999997</v>
      </c>
      <c r="R6" s="47" t="s">
        <v>33</v>
      </c>
      <c r="S6" s="47">
        <v>4</v>
      </c>
      <c r="T6" s="47">
        <v>33.200000000000003</v>
      </c>
      <c r="U6" s="47" t="s">
        <v>33</v>
      </c>
      <c r="V6" s="47">
        <v>4</v>
      </c>
      <c r="W6" s="47">
        <v>12.2</v>
      </c>
      <c r="X6" s="47" t="s">
        <v>33</v>
      </c>
      <c r="Y6" s="47">
        <v>4</v>
      </c>
      <c r="Z6" s="47">
        <v>24.7</v>
      </c>
      <c r="AA6" s="47" t="s">
        <v>33</v>
      </c>
      <c r="AB6" s="47">
        <v>4</v>
      </c>
      <c r="AC6" s="47">
        <v>15.9</v>
      </c>
      <c r="AD6" s="47" t="s">
        <v>33</v>
      </c>
      <c r="AE6" s="47">
        <v>4</v>
      </c>
      <c r="AF6" s="47">
        <v>19.600000000000001</v>
      </c>
      <c r="AG6" s="47" t="s">
        <v>33</v>
      </c>
      <c r="AH6" s="47">
        <v>4</v>
      </c>
      <c r="AI6" s="47">
        <v>17.8</v>
      </c>
      <c r="AJ6" s="47" t="s">
        <v>31</v>
      </c>
      <c r="AK6" s="47">
        <v>4</v>
      </c>
      <c r="AL6" s="47">
        <v>40.4</v>
      </c>
      <c r="AM6" s="47" t="s">
        <v>31</v>
      </c>
      <c r="AN6" s="47">
        <v>4</v>
      </c>
      <c r="AO6" s="47">
        <v>26.1</v>
      </c>
      <c r="AP6" s="47" t="s">
        <v>31</v>
      </c>
      <c r="AQ6" s="47">
        <v>4</v>
      </c>
      <c r="AV6" s="47" t="s">
        <v>42</v>
      </c>
    </row>
    <row r="7" spans="1:48" s="47" customFormat="1" x14ac:dyDescent="0.2">
      <c r="A7" s="47">
        <v>119</v>
      </c>
      <c r="B7" s="47" t="s">
        <v>43</v>
      </c>
      <c r="C7" s="47">
        <v>19</v>
      </c>
      <c r="D7" s="52">
        <v>9</v>
      </c>
      <c r="E7" s="48">
        <v>43251</v>
      </c>
      <c r="F7" s="49">
        <v>0.47430555555555554</v>
      </c>
      <c r="G7" s="47">
        <v>189</v>
      </c>
      <c r="H7" s="47">
        <f t="shared" si="0"/>
        <v>18.899999999999999</v>
      </c>
      <c r="I7" s="70">
        <f t="shared" si="1"/>
        <v>2.6581699999999997</v>
      </c>
      <c r="J7" s="53">
        <v>43262</v>
      </c>
      <c r="K7" s="54">
        <v>1522</v>
      </c>
      <c r="L7" s="54">
        <v>9</v>
      </c>
      <c r="M7" s="54">
        <v>0</v>
      </c>
      <c r="N7" s="73"/>
      <c r="O7" s="73"/>
      <c r="P7" s="73"/>
      <c r="Q7" s="47">
        <v>57.1</v>
      </c>
      <c r="R7" s="47" t="s">
        <v>44</v>
      </c>
      <c r="S7" s="47" t="s">
        <v>32</v>
      </c>
      <c r="T7" s="47">
        <v>25</v>
      </c>
      <c r="U7" s="47" t="s">
        <v>31</v>
      </c>
      <c r="V7" s="47">
        <v>4</v>
      </c>
      <c r="W7" s="47">
        <v>28.7</v>
      </c>
      <c r="X7" s="47" t="s">
        <v>31</v>
      </c>
      <c r="Y7" s="47">
        <v>4</v>
      </c>
      <c r="Z7" s="47">
        <v>33.299999999999997</v>
      </c>
      <c r="AA7" s="47" t="s">
        <v>33</v>
      </c>
      <c r="AB7" s="47">
        <v>4</v>
      </c>
      <c r="AC7" s="47">
        <v>36</v>
      </c>
      <c r="AD7" s="47" t="s">
        <v>33</v>
      </c>
      <c r="AE7" s="47">
        <v>4</v>
      </c>
      <c r="AF7" s="47">
        <v>46</v>
      </c>
      <c r="AG7" s="47" t="s">
        <v>33</v>
      </c>
      <c r="AH7" s="47">
        <v>5</v>
      </c>
      <c r="AI7" s="47">
        <v>38.9</v>
      </c>
      <c r="AJ7" s="47" t="s">
        <v>33</v>
      </c>
      <c r="AK7" s="47">
        <v>4</v>
      </c>
      <c r="AL7" s="47">
        <v>13.6</v>
      </c>
      <c r="AM7" s="47" t="s">
        <v>33</v>
      </c>
      <c r="AN7" s="47" t="s">
        <v>45</v>
      </c>
      <c r="AO7" s="47">
        <v>33.299999999999997</v>
      </c>
      <c r="AP7" s="47" t="s">
        <v>33</v>
      </c>
      <c r="AQ7" s="47">
        <v>4</v>
      </c>
      <c r="AV7" s="47" t="s">
        <v>46</v>
      </c>
    </row>
    <row r="8" spans="1:48" s="47" customFormat="1" x14ac:dyDescent="0.2">
      <c r="A8" s="47">
        <v>127</v>
      </c>
      <c r="B8" s="47" t="s">
        <v>47</v>
      </c>
      <c r="C8" s="47">
        <v>29</v>
      </c>
      <c r="D8" s="52">
        <v>12</v>
      </c>
      <c r="E8" s="48">
        <v>43251</v>
      </c>
      <c r="F8" s="49">
        <v>0.48402777777777778</v>
      </c>
      <c r="G8" s="47">
        <v>193.4</v>
      </c>
      <c r="H8" s="47">
        <f t="shared" si="0"/>
        <v>19.34</v>
      </c>
      <c r="I8" s="70">
        <f t="shared" si="1"/>
        <v>2.7137419999999999</v>
      </c>
      <c r="J8" s="53">
        <v>43262</v>
      </c>
      <c r="K8" s="54">
        <v>1456</v>
      </c>
      <c r="L8" s="54">
        <v>9</v>
      </c>
      <c r="M8" s="54">
        <v>0</v>
      </c>
      <c r="N8" s="73"/>
      <c r="O8" s="73"/>
      <c r="P8" s="73"/>
      <c r="Q8" s="47">
        <v>30.2</v>
      </c>
      <c r="R8" s="47" t="s">
        <v>33</v>
      </c>
      <c r="S8" s="47">
        <v>5</v>
      </c>
      <c r="T8" s="47">
        <v>21.9</v>
      </c>
      <c r="U8" s="47" t="s">
        <v>33</v>
      </c>
      <c r="V8" s="47">
        <v>4</v>
      </c>
      <c r="W8" s="47">
        <v>26.5</v>
      </c>
      <c r="X8" s="47" t="s">
        <v>33</v>
      </c>
      <c r="Y8" s="47">
        <v>4</v>
      </c>
      <c r="Z8" s="47">
        <v>40.6</v>
      </c>
      <c r="AA8" s="47" t="s">
        <v>33</v>
      </c>
      <c r="AB8" s="47">
        <v>5</v>
      </c>
      <c r="AC8" s="47">
        <v>14.4</v>
      </c>
      <c r="AD8" s="47" t="s">
        <v>33</v>
      </c>
      <c r="AE8" s="47">
        <v>4</v>
      </c>
      <c r="AF8" s="47">
        <v>27.4</v>
      </c>
      <c r="AG8" s="47" t="s">
        <v>33</v>
      </c>
      <c r="AH8" s="47">
        <v>4</v>
      </c>
      <c r="AI8" s="47">
        <v>21.6</v>
      </c>
      <c r="AJ8" s="47" t="s">
        <v>33</v>
      </c>
      <c r="AK8" s="47">
        <v>4</v>
      </c>
      <c r="AL8" s="47">
        <v>21.6</v>
      </c>
      <c r="AM8" s="47" t="s">
        <v>31</v>
      </c>
      <c r="AN8" s="47">
        <v>4</v>
      </c>
      <c r="AO8" s="47">
        <v>27.5</v>
      </c>
      <c r="AP8" s="47" t="s">
        <v>31</v>
      </c>
      <c r="AQ8" s="47">
        <v>4</v>
      </c>
    </row>
    <row r="9" spans="1:48" s="47" customFormat="1" x14ac:dyDescent="0.2">
      <c r="A9" s="47">
        <v>133</v>
      </c>
      <c r="B9" s="47" t="s">
        <v>48</v>
      </c>
      <c r="C9" s="47">
        <v>8</v>
      </c>
      <c r="D9" s="52">
        <v>24</v>
      </c>
      <c r="E9" s="48">
        <v>43251</v>
      </c>
      <c r="F9" s="49">
        <v>0.52708333333333335</v>
      </c>
      <c r="G9" s="47">
        <v>203.4</v>
      </c>
      <c r="H9" s="47">
        <f t="shared" si="0"/>
        <v>20.34</v>
      </c>
      <c r="I9" s="70">
        <f t="shared" si="1"/>
        <v>2.840042</v>
      </c>
      <c r="J9" s="53">
        <v>43262</v>
      </c>
      <c r="K9" s="54">
        <v>1539</v>
      </c>
      <c r="L9" s="54">
        <v>10</v>
      </c>
      <c r="M9" s="54">
        <v>0</v>
      </c>
      <c r="N9" s="73"/>
      <c r="O9" s="73"/>
      <c r="P9" s="73"/>
      <c r="Q9" s="47">
        <v>21.4</v>
      </c>
      <c r="R9" s="47" t="s">
        <v>44</v>
      </c>
      <c r="S9" s="47">
        <v>4</v>
      </c>
      <c r="T9" s="47">
        <v>27.3</v>
      </c>
      <c r="U9" s="47" t="s">
        <v>31</v>
      </c>
      <c r="V9" s="47">
        <v>4</v>
      </c>
      <c r="W9" s="47">
        <v>31.9</v>
      </c>
      <c r="X9" s="47" t="s">
        <v>31</v>
      </c>
      <c r="Y9" s="47">
        <v>4</v>
      </c>
      <c r="Z9" s="47">
        <v>23</v>
      </c>
      <c r="AA9" s="47" t="s">
        <v>31</v>
      </c>
      <c r="AB9" s="47">
        <v>4</v>
      </c>
      <c r="AC9" s="47">
        <v>25.4</v>
      </c>
      <c r="AD9" s="47" t="s">
        <v>31</v>
      </c>
      <c r="AE9" s="47">
        <v>4</v>
      </c>
      <c r="AF9" s="47">
        <v>33.799999999999997</v>
      </c>
      <c r="AG9" s="47" t="s">
        <v>33</v>
      </c>
      <c r="AH9" s="47">
        <v>5</v>
      </c>
      <c r="AI9" s="47">
        <v>19.3</v>
      </c>
      <c r="AJ9" s="47" t="s">
        <v>33</v>
      </c>
      <c r="AK9" s="47">
        <v>4</v>
      </c>
      <c r="AL9" s="47">
        <v>18</v>
      </c>
      <c r="AM9" s="47" t="s">
        <v>33</v>
      </c>
      <c r="AN9" s="47">
        <v>4</v>
      </c>
      <c r="AO9" s="47">
        <v>14</v>
      </c>
      <c r="AP9" s="47" t="s">
        <v>33</v>
      </c>
      <c r="AQ9" s="47">
        <v>4</v>
      </c>
      <c r="AR9" s="47">
        <v>15</v>
      </c>
      <c r="AS9" s="47" t="s">
        <v>33</v>
      </c>
      <c r="AT9" s="47">
        <v>4</v>
      </c>
    </row>
    <row r="10" spans="1:48" s="47" customFormat="1" x14ac:dyDescent="0.2">
      <c r="A10" s="47">
        <v>141</v>
      </c>
      <c r="B10" s="47" t="s">
        <v>49</v>
      </c>
      <c r="C10" s="47">
        <v>15</v>
      </c>
      <c r="D10" s="52">
        <v>3</v>
      </c>
      <c r="E10" s="48">
        <v>43251</v>
      </c>
      <c r="F10" s="49">
        <v>0.45347222222222222</v>
      </c>
      <c r="G10" s="47">
        <v>207.6</v>
      </c>
      <c r="H10" s="47">
        <f t="shared" si="0"/>
        <v>20.759999999999998</v>
      </c>
      <c r="I10" s="70">
        <f t="shared" si="1"/>
        <v>2.8930879999999997</v>
      </c>
      <c r="J10" s="53">
        <v>43262</v>
      </c>
      <c r="K10" s="54">
        <v>1558</v>
      </c>
      <c r="L10" s="54">
        <v>8</v>
      </c>
      <c r="M10" s="54">
        <v>0</v>
      </c>
      <c r="N10" s="73"/>
      <c r="O10" s="73"/>
      <c r="P10" s="73"/>
      <c r="Q10" s="47">
        <v>30.7</v>
      </c>
      <c r="R10" s="47" t="s">
        <v>50</v>
      </c>
      <c r="S10" s="47" t="s">
        <v>34</v>
      </c>
      <c r="T10" s="47">
        <v>35.799999999999997</v>
      </c>
      <c r="U10" s="47" t="s">
        <v>33</v>
      </c>
      <c r="V10" s="47">
        <v>4</v>
      </c>
      <c r="W10" s="47">
        <v>25.4</v>
      </c>
      <c r="X10" s="47" t="s">
        <v>33</v>
      </c>
      <c r="Y10" s="47">
        <v>4</v>
      </c>
      <c r="Z10" s="47">
        <v>34.6</v>
      </c>
      <c r="AA10" s="47" t="s">
        <v>33</v>
      </c>
      <c r="AB10" s="47">
        <v>4</v>
      </c>
      <c r="AC10" s="47">
        <v>69.900000000000006</v>
      </c>
      <c r="AD10" s="47" t="s">
        <v>31</v>
      </c>
      <c r="AE10" s="47">
        <v>5</v>
      </c>
      <c r="AF10" s="47">
        <v>26.7</v>
      </c>
      <c r="AG10" s="47" t="s">
        <v>31</v>
      </c>
      <c r="AH10" s="47">
        <v>4</v>
      </c>
      <c r="AI10" s="47">
        <v>15.1</v>
      </c>
      <c r="AJ10" s="47" t="s">
        <v>31</v>
      </c>
      <c r="AK10" s="47">
        <v>4</v>
      </c>
      <c r="AL10" s="47">
        <v>76.400000000000006</v>
      </c>
      <c r="AM10" s="47" t="s">
        <v>31</v>
      </c>
      <c r="AN10" s="47">
        <v>5</v>
      </c>
    </row>
    <row r="11" spans="1:48" s="47" customFormat="1" x14ac:dyDescent="0.2">
      <c r="A11" s="47">
        <v>153</v>
      </c>
      <c r="B11" s="47" t="s">
        <v>51</v>
      </c>
      <c r="C11" s="47">
        <v>22</v>
      </c>
      <c r="D11" s="52">
        <v>13</v>
      </c>
      <c r="E11" s="48">
        <v>43251</v>
      </c>
      <c r="F11" s="49">
        <v>0.48055555555555557</v>
      </c>
      <c r="G11" s="47">
        <v>191.4</v>
      </c>
      <c r="H11" s="47">
        <f t="shared" si="0"/>
        <v>19.14</v>
      </c>
      <c r="I11" s="70">
        <f t="shared" si="1"/>
        <v>2.688482</v>
      </c>
      <c r="J11" s="53">
        <v>43262</v>
      </c>
      <c r="K11" s="54">
        <v>1521</v>
      </c>
      <c r="L11" s="54">
        <v>10</v>
      </c>
      <c r="M11" s="54">
        <v>0</v>
      </c>
      <c r="N11" s="73"/>
      <c r="O11" s="73"/>
      <c r="P11" s="73"/>
      <c r="Q11" s="47">
        <v>32.200000000000003</v>
      </c>
      <c r="R11" s="47" t="s">
        <v>44</v>
      </c>
      <c r="S11" s="47">
        <v>4</v>
      </c>
      <c r="T11" s="47">
        <v>38.200000000000003</v>
      </c>
      <c r="U11" s="47" t="s">
        <v>31</v>
      </c>
      <c r="V11" s="47">
        <v>5</v>
      </c>
      <c r="W11" s="47">
        <v>44.5</v>
      </c>
      <c r="X11" s="47" t="s">
        <v>31</v>
      </c>
      <c r="Y11" s="47">
        <v>5</v>
      </c>
      <c r="Z11" s="47">
        <v>35.200000000000003</v>
      </c>
      <c r="AA11" s="47" t="s">
        <v>31</v>
      </c>
      <c r="AB11" s="47">
        <v>4</v>
      </c>
      <c r="AC11" s="47">
        <v>38.9</v>
      </c>
      <c r="AD11" s="47" t="s">
        <v>31</v>
      </c>
      <c r="AE11" s="47">
        <v>5</v>
      </c>
      <c r="AF11" s="47">
        <v>35.700000000000003</v>
      </c>
      <c r="AG11" s="47" t="s">
        <v>31</v>
      </c>
      <c r="AH11" s="47" t="s">
        <v>45</v>
      </c>
      <c r="AI11" s="47">
        <v>40.299999999999997</v>
      </c>
      <c r="AJ11" s="47" t="s">
        <v>31</v>
      </c>
      <c r="AK11" s="47">
        <v>5</v>
      </c>
      <c r="AL11" s="47">
        <v>32.6</v>
      </c>
      <c r="AM11" s="47" t="s">
        <v>33</v>
      </c>
      <c r="AN11" s="47">
        <v>5</v>
      </c>
      <c r="AO11" s="47">
        <v>25</v>
      </c>
      <c r="AP11" s="47" t="s">
        <v>33</v>
      </c>
      <c r="AQ11" s="47">
        <v>4</v>
      </c>
      <c r="AR11" s="47">
        <v>1.8</v>
      </c>
      <c r="AS11" s="47" t="s">
        <v>33</v>
      </c>
      <c r="AT11" s="47" t="s">
        <v>52</v>
      </c>
    </row>
    <row r="12" spans="1:48" s="47" customFormat="1" x14ac:dyDescent="0.2">
      <c r="A12" s="47">
        <v>156</v>
      </c>
      <c r="B12" s="47" t="s">
        <v>53</v>
      </c>
      <c r="C12" s="47">
        <v>26</v>
      </c>
      <c r="D12" s="52">
        <v>18</v>
      </c>
      <c r="E12" s="48">
        <v>43251</v>
      </c>
      <c r="F12" s="49">
        <v>0.48749999999999999</v>
      </c>
      <c r="G12" s="47">
        <v>196.9</v>
      </c>
      <c r="H12" s="47">
        <f t="shared" si="0"/>
        <v>19.690000000000001</v>
      </c>
      <c r="I12" s="70">
        <f t="shared" si="1"/>
        <v>2.7579470000000001</v>
      </c>
      <c r="J12" s="53">
        <v>43262</v>
      </c>
      <c r="K12" s="54">
        <v>1432</v>
      </c>
      <c r="L12" s="54">
        <v>10</v>
      </c>
      <c r="M12" s="54">
        <v>0</v>
      </c>
      <c r="N12" s="73"/>
      <c r="O12" s="73"/>
      <c r="P12" s="73"/>
      <c r="Q12" s="47">
        <v>41.1</v>
      </c>
      <c r="R12" s="47" t="s">
        <v>50</v>
      </c>
      <c r="S12" s="47">
        <v>4</v>
      </c>
      <c r="T12" s="47">
        <v>35.5</v>
      </c>
      <c r="U12" s="47" t="s">
        <v>33</v>
      </c>
      <c r="V12" s="47">
        <v>4</v>
      </c>
      <c r="W12" s="47">
        <v>80.5</v>
      </c>
      <c r="X12" s="47" t="s">
        <v>31</v>
      </c>
      <c r="Y12" s="47">
        <v>5</v>
      </c>
      <c r="Z12" s="47">
        <v>62.7</v>
      </c>
      <c r="AA12" s="47" t="s">
        <v>31</v>
      </c>
      <c r="AB12" s="47">
        <v>5</v>
      </c>
      <c r="AC12" s="47">
        <v>89.2</v>
      </c>
      <c r="AD12" s="47" t="s">
        <v>31</v>
      </c>
      <c r="AE12" s="47">
        <v>5</v>
      </c>
      <c r="AF12" s="47">
        <v>58.1</v>
      </c>
      <c r="AG12" s="47" t="s">
        <v>31</v>
      </c>
      <c r="AH12" s="47">
        <v>5</v>
      </c>
      <c r="AI12" s="47">
        <v>29.2</v>
      </c>
      <c r="AJ12" s="47" t="s">
        <v>31</v>
      </c>
      <c r="AK12" s="47">
        <v>4</v>
      </c>
      <c r="AL12" s="47">
        <v>56.7</v>
      </c>
      <c r="AM12" s="47" t="s">
        <v>31</v>
      </c>
      <c r="AN12" s="47">
        <v>5</v>
      </c>
      <c r="AO12" s="47">
        <v>48.3</v>
      </c>
      <c r="AP12" s="47" t="s">
        <v>31</v>
      </c>
      <c r="AQ12" s="47">
        <v>5</v>
      </c>
      <c r="AR12" s="47">
        <v>55</v>
      </c>
      <c r="AS12" s="47" t="s">
        <v>31</v>
      </c>
      <c r="AT12" s="47" t="s">
        <v>32</v>
      </c>
    </row>
    <row r="13" spans="1:48" s="47" customFormat="1" x14ac:dyDescent="0.2">
      <c r="A13" s="47">
        <v>159</v>
      </c>
      <c r="B13" s="47" t="s">
        <v>54</v>
      </c>
      <c r="C13" s="47">
        <v>35</v>
      </c>
      <c r="D13" s="52">
        <v>19</v>
      </c>
      <c r="E13" s="48">
        <v>43251</v>
      </c>
      <c r="F13" s="49">
        <v>0.51666666666666672</v>
      </c>
      <c r="G13" s="47">
        <v>219.3</v>
      </c>
      <c r="H13" s="47">
        <f t="shared" si="0"/>
        <v>21.93</v>
      </c>
      <c r="I13" s="70">
        <f t="shared" si="1"/>
        <v>3.0408590000000002</v>
      </c>
      <c r="J13" s="53">
        <v>43262</v>
      </c>
      <c r="K13" s="54">
        <v>1617</v>
      </c>
      <c r="L13" s="54">
        <v>10</v>
      </c>
      <c r="M13" s="54">
        <v>0</v>
      </c>
      <c r="N13" s="73"/>
      <c r="O13" s="73"/>
      <c r="P13" s="73"/>
      <c r="Q13" s="47">
        <v>39.5</v>
      </c>
      <c r="R13" s="47" t="s">
        <v>50</v>
      </c>
      <c r="S13" s="47">
        <v>4</v>
      </c>
      <c r="T13" s="47">
        <v>46.3</v>
      </c>
      <c r="U13" s="47" t="s">
        <v>33</v>
      </c>
      <c r="V13" s="47">
        <v>4</v>
      </c>
      <c r="W13" s="47">
        <v>30.9</v>
      </c>
      <c r="X13" s="47" t="s">
        <v>33</v>
      </c>
      <c r="Y13" s="47">
        <v>4</v>
      </c>
      <c r="Z13" s="47">
        <v>32.700000000000003</v>
      </c>
      <c r="AA13" s="47" t="s">
        <v>33</v>
      </c>
      <c r="AB13" s="47">
        <v>4</v>
      </c>
      <c r="AC13" s="47">
        <v>53.5</v>
      </c>
      <c r="AD13" s="47" t="s">
        <v>31</v>
      </c>
      <c r="AE13" s="47">
        <v>4</v>
      </c>
      <c r="AF13" s="47">
        <v>52.5</v>
      </c>
      <c r="AG13" s="47" t="s">
        <v>31</v>
      </c>
      <c r="AH13" s="47">
        <v>4</v>
      </c>
      <c r="AI13" s="47">
        <v>48.2</v>
      </c>
      <c r="AJ13" s="47" t="s">
        <v>31</v>
      </c>
      <c r="AK13" s="47">
        <v>4</v>
      </c>
      <c r="AL13" s="47">
        <v>44.9</v>
      </c>
      <c r="AM13" s="47" t="s">
        <v>31</v>
      </c>
      <c r="AN13" s="47">
        <v>4</v>
      </c>
      <c r="AO13" s="47">
        <v>60.6</v>
      </c>
      <c r="AP13" s="47" t="s">
        <v>31</v>
      </c>
      <c r="AQ13" s="47" t="s">
        <v>32</v>
      </c>
      <c r="AR13" s="47">
        <v>52.6</v>
      </c>
      <c r="AS13" s="47" t="s">
        <v>31</v>
      </c>
      <c r="AT13" s="47" t="s">
        <v>32</v>
      </c>
      <c r="AV13" s="47" t="s">
        <v>55</v>
      </c>
    </row>
    <row r="14" spans="1:48" s="47" customFormat="1" x14ac:dyDescent="0.2">
      <c r="A14" s="47">
        <v>172</v>
      </c>
      <c r="B14" s="47" t="s">
        <v>56</v>
      </c>
      <c r="C14" s="47">
        <v>18</v>
      </c>
      <c r="D14" s="52">
        <v>4</v>
      </c>
      <c r="E14" s="48">
        <v>43251</v>
      </c>
      <c r="F14" s="49">
        <v>0.45694444444444443</v>
      </c>
      <c r="G14" s="47">
        <v>188.3</v>
      </c>
      <c r="H14" s="47">
        <f t="shared" si="0"/>
        <v>18.830000000000002</v>
      </c>
      <c r="I14" s="70">
        <f t="shared" si="1"/>
        <v>2.6493290000000003</v>
      </c>
      <c r="J14" s="53">
        <v>43262</v>
      </c>
      <c r="K14" s="54">
        <v>1407</v>
      </c>
      <c r="L14" s="54">
        <v>10</v>
      </c>
      <c r="M14" s="54">
        <v>1</v>
      </c>
      <c r="N14" s="73"/>
      <c r="O14" s="73"/>
      <c r="P14" s="73"/>
      <c r="Q14" s="47">
        <v>25.4</v>
      </c>
      <c r="R14" s="47" t="s">
        <v>44</v>
      </c>
      <c r="S14" s="47">
        <v>4</v>
      </c>
      <c r="T14" s="47">
        <v>43.1</v>
      </c>
      <c r="U14" s="47" t="s">
        <v>31</v>
      </c>
      <c r="V14" s="47">
        <v>4</v>
      </c>
      <c r="W14" s="47">
        <v>26.6</v>
      </c>
      <c r="X14" s="47" t="s">
        <v>31</v>
      </c>
      <c r="Y14" s="47">
        <v>4</v>
      </c>
      <c r="Z14" s="47">
        <v>20.3</v>
      </c>
      <c r="AA14" s="47" t="s">
        <v>31</v>
      </c>
      <c r="AB14" s="47">
        <v>4</v>
      </c>
      <c r="AC14" s="47">
        <v>42.8</v>
      </c>
      <c r="AD14" s="47" t="s">
        <v>31</v>
      </c>
      <c r="AE14" s="47">
        <v>4</v>
      </c>
      <c r="AF14" s="47">
        <v>22.2</v>
      </c>
      <c r="AG14" s="47" t="s">
        <v>33</v>
      </c>
      <c r="AH14" s="47">
        <v>4</v>
      </c>
      <c r="AI14" s="47">
        <v>32.4</v>
      </c>
      <c r="AJ14" s="47" t="s">
        <v>33</v>
      </c>
      <c r="AK14" s="47">
        <v>4</v>
      </c>
      <c r="AL14" s="47">
        <v>38.799999999999997</v>
      </c>
      <c r="AM14" s="47" t="s">
        <v>33</v>
      </c>
      <c r="AN14" s="47">
        <v>4</v>
      </c>
      <c r="AO14" s="47">
        <v>5.3</v>
      </c>
      <c r="AP14" s="47" t="s">
        <v>33</v>
      </c>
      <c r="AQ14" s="47">
        <v>3</v>
      </c>
      <c r="AV14" s="47" t="s">
        <v>57</v>
      </c>
    </row>
    <row r="15" spans="1:48" s="47" customFormat="1" x14ac:dyDescent="0.2">
      <c r="A15" s="47">
        <v>213</v>
      </c>
      <c r="B15" s="47" t="s">
        <v>58</v>
      </c>
      <c r="C15" s="47">
        <v>34</v>
      </c>
      <c r="D15" s="52">
        <v>20</v>
      </c>
      <c r="E15" s="48">
        <v>43251</v>
      </c>
      <c r="F15" s="49">
        <v>0.5131944444444444</v>
      </c>
      <c r="G15" s="47">
        <v>230.7</v>
      </c>
      <c r="H15" s="47">
        <f t="shared" si="0"/>
        <v>23.07</v>
      </c>
      <c r="I15" s="70">
        <f t="shared" si="1"/>
        <v>3.184841</v>
      </c>
      <c r="J15" s="53">
        <v>43262</v>
      </c>
      <c r="K15" s="54">
        <v>1418</v>
      </c>
      <c r="L15" s="54">
        <v>10</v>
      </c>
      <c r="M15" s="54">
        <v>0</v>
      </c>
      <c r="N15" s="73"/>
      <c r="O15" s="73"/>
      <c r="P15" s="73"/>
      <c r="Q15" s="47">
        <v>18.8</v>
      </c>
      <c r="R15" s="47" t="s">
        <v>44</v>
      </c>
      <c r="S15" s="47" t="s">
        <v>59</v>
      </c>
      <c r="T15" s="47">
        <v>28.2</v>
      </c>
      <c r="U15" s="47" t="s">
        <v>31</v>
      </c>
      <c r="V15" s="47">
        <v>4</v>
      </c>
      <c r="W15" s="47">
        <v>68.5</v>
      </c>
      <c r="X15" s="47" t="s">
        <v>31</v>
      </c>
      <c r="Y15" s="47">
        <v>4</v>
      </c>
      <c r="Z15" s="47">
        <v>28.8</v>
      </c>
      <c r="AA15" s="47" t="s">
        <v>31</v>
      </c>
      <c r="AB15" s="47">
        <v>4</v>
      </c>
      <c r="AC15" s="47">
        <v>23.4</v>
      </c>
      <c r="AD15" s="47" t="s">
        <v>31</v>
      </c>
      <c r="AE15" s="47">
        <v>4</v>
      </c>
      <c r="AF15" s="47">
        <v>57.7</v>
      </c>
      <c r="AG15" s="47" t="s">
        <v>31</v>
      </c>
      <c r="AH15" s="47">
        <v>4</v>
      </c>
      <c r="AI15" s="47">
        <v>58.5</v>
      </c>
      <c r="AJ15" s="47" t="s">
        <v>31</v>
      </c>
      <c r="AK15" s="47">
        <v>4</v>
      </c>
      <c r="AL15" s="47">
        <v>31.6</v>
      </c>
      <c r="AM15" s="47" t="s">
        <v>33</v>
      </c>
      <c r="AN15" s="47">
        <v>4</v>
      </c>
      <c r="AO15" s="47">
        <v>43.9</v>
      </c>
      <c r="AP15" s="47" t="s">
        <v>33</v>
      </c>
      <c r="AQ15" s="47">
        <v>4</v>
      </c>
      <c r="AR15" s="47">
        <v>28.4</v>
      </c>
      <c r="AS15" s="47" t="s">
        <v>33</v>
      </c>
      <c r="AT15" s="47">
        <v>4</v>
      </c>
      <c r="AV15" s="47" t="s">
        <v>60</v>
      </c>
    </row>
    <row r="16" spans="1:48" s="47" customFormat="1" x14ac:dyDescent="0.2">
      <c r="A16" s="47">
        <v>223</v>
      </c>
      <c r="B16" s="47" t="s">
        <v>61</v>
      </c>
      <c r="C16" s="47">
        <v>12</v>
      </c>
      <c r="D16" s="52">
        <v>26</v>
      </c>
      <c r="E16" s="48">
        <v>43251</v>
      </c>
      <c r="F16" s="49">
        <v>0.52916666666666667</v>
      </c>
      <c r="G16" s="47">
        <v>209.9</v>
      </c>
      <c r="H16" s="47">
        <f t="shared" si="0"/>
        <v>20.990000000000002</v>
      </c>
      <c r="I16" s="70">
        <f t="shared" si="1"/>
        <v>2.9221370000000002</v>
      </c>
      <c r="J16" s="53">
        <v>43262</v>
      </c>
      <c r="K16" s="54">
        <v>1614</v>
      </c>
      <c r="L16" s="54">
        <v>10</v>
      </c>
      <c r="M16" s="54">
        <v>0</v>
      </c>
      <c r="N16" s="73"/>
      <c r="O16" s="73"/>
      <c r="P16" s="73"/>
      <c r="Q16" s="47">
        <v>53.6</v>
      </c>
      <c r="R16" s="47" t="s">
        <v>44</v>
      </c>
      <c r="S16" s="47">
        <v>5</v>
      </c>
      <c r="T16" s="47">
        <v>42.8</v>
      </c>
      <c r="U16" s="47" t="s">
        <v>31</v>
      </c>
      <c r="V16" s="47">
        <v>4</v>
      </c>
      <c r="W16" s="47">
        <v>31.1</v>
      </c>
      <c r="X16" s="47" t="s">
        <v>31</v>
      </c>
      <c r="Y16" s="47">
        <v>4</v>
      </c>
      <c r="Z16" s="47">
        <v>27.8</v>
      </c>
      <c r="AA16" s="47" t="s">
        <v>31</v>
      </c>
      <c r="AB16" s="47">
        <v>4</v>
      </c>
      <c r="AC16" s="47">
        <v>25.6</v>
      </c>
      <c r="AD16" s="47" t="s">
        <v>31</v>
      </c>
      <c r="AE16" s="47">
        <v>4</v>
      </c>
      <c r="AF16" s="47">
        <v>43.5</v>
      </c>
      <c r="AG16" s="47" t="s">
        <v>31</v>
      </c>
      <c r="AH16" s="47">
        <v>4</v>
      </c>
      <c r="AI16" s="47">
        <v>27.6</v>
      </c>
      <c r="AJ16" s="47" t="s">
        <v>31</v>
      </c>
      <c r="AK16" s="47">
        <v>4</v>
      </c>
      <c r="AL16" s="47">
        <v>45</v>
      </c>
      <c r="AM16" s="47" t="s">
        <v>33</v>
      </c>
      <c r="AN16" s="47">
        <v>5</v>
      </c>
      <c r="AO16" s="47">
        <v>31.3</v>
      </c>
      <c r="AP16" s="47" t="s">
        <v>33</v>
      </c>
      <c r="AQ16" s="47">
        <v>4</v>
      </c>
      <c r="AR16" s="47">
        <v>23.9</v>
      </c>
      <c r="AS16" s="47" t="s">
        <v>33</v>
      </c>
      <c r="AT16" s="47">
        <v>4</v>
      </c>
      <c r="AV16" s="47" t="s">
        <v>42</v>
      </c>
    </row>
    <row r="17" spans="1:48" s="47" customFormat="1" x14ac:dyDescent="0.2">
      <c r="A17" s="47">
        <v>226</v>
      </c>
      <c r="B17" s="47" t="s">
        <v>62</v>
      </c>
      <c r="C17" s="47">
        <v>16</v>
      </c>
      <c r="D17" s="52">
        <v>5</v>
      </c>
      <c r="E17" s="48">
        <v>43251</v>
      </c>
      <c r="F17" s="49">
        <v>0.45833333333333331</v>
      </c>
      <c r="G17" s="47">
        <v>210.6</v>
      </c>
      <c r="H17" s="47">
        <f t="shared" si="0"/>
        <v>21.06</v>
      </c>
      <c r="I17" s="70">
        <f t="shared" si="1"/>
        <v>2.9309780000000001</v>
      </c>
      <c r="J17" s="53">
        <v>43262</v>
      </c>
      <c r="K17" s="54">
        <v>1340</v>
      </c>
      <c r="L17" s="54">
        <v>10</v>
      </c>
      <c r="M17" s="54">
        <v>0</v>
      </c>
      <c r="N17" s="73"/>
      <c r="O17" s="73"/>
      <c r="P17" s="73"/>
      <c r="Q17" s="47">
        <v>66.400000000000006</v>
      </c>
      <c r="R17" s="47" t="s">
        <v>44</v>
      </c>
      <c r="S17" s="47">
        <v>4</v>
      </c>
      <c r="T17" s="47">
        <v>32.4</v>
      </c>
      <c r="U17" s="47" t="s">
        <v>33</v>
      </c>
      <c r="V17" s="47" t="s">
        <v>59</v>
      </c>
      <c r="W17" s="47">
        <v>28.8</v>
      </c>
      <c r="X17" s="47" t="s">
        <v>33</v>
      </c>
      <c r="Y17" s="47" t="s">
        <v>59</v>
      </c>
      <c r="Z17" s="47">
        <v>30.8</v>
      </c>
      <c r="AA17" s="47" t="s">
        <v>33</v>
      </c>
      <c r="AB17" s="47">
        <v>4</v>
      </c>
      <c r="AC17" s="47">
        <v>17.600000000000001</v>
      </c>
      <c r="AD17" s="47" t="s">
        <v>33</v>
      </c>
      <c r="AE17" s="47">
        <v>4</v>
      </c>
      <c r="AF17" s="47">
        <v>35.1</v>
      </c>
      <c r="AG17" s="47" t="s">
        <v>33</v>
      </c>
      <c r="AH17" s="47">
        <v>4</v>
      </c>
      <c r="AI17" s="47">
        <v>31.2</v>
      </c>
      <c r="AJ17" s="47" t="s">
        <v>33</v>
      </c>
      <c r="AK17" s="47">
        <v>4</v>
      </c>
      <c r="AL17" s="47">
        <v>38.700000000000003</v>
      </c>
      <c r="AM17" s="47" t="s">
        <v>33</v>
      </c>
      <c r="AN17" s="47">
        <v>4</v>
      </c>
      <c r="AO17" s="47">
        <v>43.2</v>
      </c>
      <c r="AP17" s="47" t="s">
        <v>33</v>
      </c>
      <c r="AQ17" s="47">
        <v>4</v>
      </c>
      <c r="AR17" s="47">
        <v>25.4</v>
      </c>
      <c r="AS17" s="47" t="s">
        <v>33</v>
      </c>
      <c r="AT17" s="47">
        <v>4</v>
      </c>
    </row>
    <row r="18" spans="1:48" s="47" customFormat="1" x14ac:dyDescent="0.2">
      <c r="A18" s="47">
        <v>234</v>
      </c>
      <c r="B18" s="47" t="s">
        <v>63</v>
      </c>
      <c r="C18" s="47">
        <v>23</v>
      </c>
      <c r="D18" s="52">
        <v>10</v>
      </c>
      <c r="E18" s="48">
        <v>43251</v>
      </c>
      <c r="F18" s="49">
        <v>0.47083333333333338</v>
      </c>
      <c r="G18" s="47">
        <v>181.7</v>
      </c>
      <c r="H18" s="47">
        <f t="shared" si="0"/>
        <v>18.169999999999998</v>
      </c>
      <c r="I18" s="70">
        <f t="shared" si="1"/>
        <v>2.5659709999999998</v>
      </c>
      <c r="J18" s="53">
        <v>43262</v>
      </c>
      <c r="K18" s="54">
        <v>1355</v>
      </c>
      <c r="L18" s="54">
        <v>10</v>
      </c>
      <c r="M18" s="54">
        <v>0</v>
      </c>
      <c r="N18" s="73"/>
      <c r="O18" s="73"/>
      <c r="P18" s="73"/>
      <c r="Q18" s="47">
        <v>24.2</v>
      </c>
      <c r="R18" s="47" t="s">
        <v>44</v>
      </c>
      <c r="S18" s="47" t="s">
        <v>32</v>
      </c>
      <c r="T18" s="47">
        <v>33.200000000000003</v>
      </c>
      <c r="U18" s="47" t="s">
        <v>31</v>
      </c>
      <c r="V18" s="47">
        <v>4</v>
      </c>
      <c r="W18" s="47">
        <v>48.4</v>
      </c>
      <c r="X18" s="47" t="s">
        <v>31</v>
      </c>
      <c r="Y18" s="47">
        <v>5</v>
      </c>
      <c r="Z18" s="47">
        <v>25.8</v>
      </c>
      <c r="AA18" s="47" t="s">
        <v>31</v>
      </c>
      <c r="AB18" s="47">
        <v>4</v>
      </c>
      <c r="AC18" s="47">
        <v>28.9</v>
      </c>
      <c r="AD18" s="47" t="s">
        <v>31</v>
      </c>
      <c r="AE18" s="47">
        <v>4</v>
      </c>
      <c r="AF18" s="47">
        <v>27.4</v>
      </c>
      <c r="AG18" s="47" t="s">
        <v>31</v>
      </c>
      <c r="AH18" s="47">
        <v>4</v>
      </c>
      <c r="AI18" s="47">
        <v>35.799999999999997</v>
      </c>
      <c r="AJ18" s="47" t="s">
        <v>33</v>
      </c>
      <c r="AK18" s="47">
        <v>4</v>
      </c>
      <c r="AL18" s="47">
        <v>40.700000000000003</v>
      </c>
      <c r="AM18" s="47" t="s">
        <v>33</v>
      </c>
      <c r="AN18" s="47">
        <v>4</v>
      </c>
      <c r="AO18" s="47">
        <v>25.9</v>
      </c>
      <c r="AP18" s="47" t="s">
        <v>33</v>
      </c>
      <c r="AQ18" s="47">
        <v>4</v>
      </c>
      <c r="AR18" s="47">
        <v>31.7</v>
      </c>
      <c r="AS18" s="47" t="s">
        <v>33</v>
      </c>
      <c r="AT18" s="47">
        <v>4</v>
      </c>
      <c r="AV18" s="47" t="s">
        <v>64</v>
      </c>
    </row>
    <row r="19" spans="1:48" s="47" customFormat="1" x14ac:dyDescent="0.2">
      <c r="A19" s="47">
        <v>238</v>
      </c>
      <c r="B19" s="47" t="s">
        <v>65</v>
      </c>
      <c r="C19" s="47">
        <v>28</v>
      </c>
      <c r="D19" s="52">
        <v>14</v>
      </c>
      <c r="E19" s="48">
        <v>43251</v>
      </c>
      <c r="F19" s="49">
        <v>0.48958333333333331</v>
      </c>
      <c r="G19" s="47">
        <v>213.3</v>
      </c>
      <c r="H19" s="47">
        <f t="shared" si="0"/>
        <v>21.330000000000002</v>
      </c>
      <c r="I19" s="70">
        <f t="shared" si="1"/>
        <v>2.9650790000000002</v>
      </c>
      <c r="J19" s="53">
        <v>43262</v>
      </c>
      <c r="K19" s="54">
        <v>1443</v>
      </c>
      <c r="L19" s="54">
        <v>10</v>
      </c>
      <c r="M19" s="54">
        <v>0</v>
      </c>
      <c r="N19" s="73"/>
      <c r="O19" s="73"/>
      <c r="P19" s="73"/>
      <c r="Q19" s="47">
        <v>61.4</v>
      </c>
      <c r="R19" s="47" t="s">
        <v>44</v>
      </c>
      <c r="S19" s="47">
        <v>5</v>
      </c>
      <c r="T19" s="47">
        <v>47.7</v>
      </c>
      <c r="U19" s="47" t="s">
        <v>31</v>
      </c>
      <c r="V19" s="47">
        <v>4</v>
      </c>
      <c r="W19" s="47">
        <v>39</v>
      </c>
      <c r="X19" s="47" t="s">
        <v>31</v>
      </c>
      <c r="Y19" s="47">
        <v>4</v>
      </c>
      <c r="Z19" s="47">
        <v>42.6</v>
      </c>
      <c r="AA19" s="47" t="s">
        <v>31</v>
      </c>
      <c r="AB19" s="47">
        <v>4</v>
      </c>
      <c r="AC19" s="47">
        <v>42.5</v>
      </c>
      <c r="AD19" s="47" t="s">
        <v>31</v>
      </c>
      <c r="AE19" s="47">
        <v>4</v>
      </c>
      <c r="AF19" s="47">
        <v>28.6</v>
      </c>
      <c r="AG19" s="47" t="s">
        <v>33</v>
      </c>
      <c r="AH19" s="47">
        <v>4</v>
      </c>
      <c r="AI19" s="47">
        <v>31.9</v>
      </c>
      <c r="AJ19" s="47" t="s">
        <v>33</v>
      </c>
      <c r="AK19" s="47">
        <v>4</v>
      </c>
      <c r="AL19" s="47">
        <v>68.7</v>
      </c>
      <c r="AM19" s="47" t="s">
        <v>33</v>
      </c>
      <c r="AN19" s="47" t="s">
        <v>45</v>
      </c>
      <c r="AO19" s="47">
        <v>62.8</v>
      </c>
      <c r="AP19" s="47" t="s">
        <v>31</v>
      </c>
      <c r="AQ19" s="47">
        <v>5</v>
      </c>
      <c r="AR19" s="47">
        <v>66.599999999999994</v>
      </c>
      <c r="AS19" s="47" t="s">
        <v>31</v>
      </c>
      <c r="AT19" s="47">
        <v>5</v>
      </c>
    </row>
    <row r="20" spans="1:48" s="41" customFormat="1" x14ac:dyDescent="0.2">
      <c r="A20" s="41">
        <v>242</v>
      </c>
      <c r="B20" s="41" t="s">
        <v>66</v>
      </c>
      <c r="C20" s="41">
        <v>31</v>
      </c>
      <c r="D20" s="75">
        <v>21</v>
      </c>
      <c r="E20" s="76">
        <v>43251</v>
      </c>
      <c r="F20" s="77">
        <v>0.50972222222222219</v>
      </c>
      <c r="G20" s="41">
        <v>220.2</v>
      </c>
      <c r="H20" s="41">
        <f t="shared" si="0"/>
        <v>22.02</v>
      </c>
      <c r="I20" s="78">
        <f t="shared" si="1"/>
        <v>3.0522260000000001</v>
      </c>
      <c r="J20" s="79">
        <v>43262</v>
      </c>
      <c r="K20" s="80">
        <v>1400</v>
      </c>
      <c r="L20" s="80">
        <v>10</v>
      </c>
      <c r="M20" s="80">
        <v>0</v>
      </c>
      <c r="N20" s="80"/>
      <c r="O20" s="80"/>
      <c r="P20" s="80"/>
      <c r="Q20" s="41">
        <v>24.3</v>
      </c>
      <c r="R20" s="41" t="s">
        <v>44</v>
      </c>
      <c r="S20" s="41">
        <v>4</v>
      </c>
      <c r="T20" s="41">
        <v>21.1</v>
      </c>
      <c r="U20" s="41" t="s">
        <v>31</v>
      </c>
      <c r="V20" s="41">
        <v>4</v>
      </c>
      <c r="W20" s="41">
        <v>39.1</v>
      </c>
      <c r="X20" s="41" t="s">
        <v>31</v>
      </c>
      <c r="Y20" s="41">
        <v>4</v>
      </c>
      <c r="Z20" s="41">
        <v>31.8</v>
      </c>
      <c r="AA20" s="41" t="s">
        <v>31</v>
      </c>
      <c r="AB20" s="41">
        <v>4</v>
      </c>
      <c r="AC20" s="41">
        <v>31.1</v>
      </c>
      <c r="AD20" s="41" t="s">
        <v>31</v>
      </c>
      <c r="AE20" s="41">
        <v>4</v>
      </c>
      <c r="AF20" s="41">
        <v>29.5</v>
      </c>
      <c r="AG20" s="41" t="s">
        <v>33</v>
      </c>
      <c r="AH20" s="41">
        <v>4</v>
      </c>
      <c r="AI20" s="41">
        <v>32.5</v>
      </c>
      <c r="AJ20" s="41" t="s">
        <v>33</v>
      </c>
      <c r="AK20" s="41">
        <v>4</v>
      </c>
      <c r="AL20" s="41">
        <v>30.1</v>
      </c>
      <c r="AM20" s="41" t="s">
        <v>33</v>
      </c>
      <c r="AN20" s="41">
        <v>4</v>
      </c>
      <c r="AO20" s="41">
        <v>21.2</v>
      </c>
      <c r="AP20" s="41" t="s">
        <v>33</v>
      </c>
      <c r="AQ20" s="41">
        <v>4</v>
      </c>
      <c r="AR20" s="41">
        <v>57.4</v>
      </c>
      <c r="AS20" s="41" t="s">
        <v>33</v>
      </c>
      <c r="AT20" s="41">
        <v>5</v>
      </c>
      <c r="AV20" s="41" t="s">
        <v>67</v>
      </c>
    </row>
    <row r="21" spans="1:48" s="41" customFormat="1" x14ac:dyDescent="0.2">
      <c r="A21" s="41">
        <v>244</v>
      </c>
      <c r="B21" s="41" t="s">
        <v>68</v>
      </c>
      <c r="C21" s="41">
        <v>36</v>
      </c>
      <c r="D21" s="75">
        <v>22</v>
      </c>
      <c r="E21" s="76">
        <v>43251</v>
      </c>
      <c r="F21" s="77">
        <v>0.50486111111111109</v>
      </c>
      <c r="G21" s="41">
        <v>220.9</v>
      </c>
      <c r="H21" s="41">
        <f t="shared" si="0"/>
        <v>22.09</v>
      </c>
      <c r="I21" s="78">
        <f t="shared" si="1"/>
        <v>3.061067</v>
      </c>
      <c r="J21" s="79">
        <v>43262</v>
      </c>
      <c r="K21" s="80">
        <v>1527</v>
      </c>
      <c r="L21" s="80">
        <v>9</v>
      </c>
      <c r="M21" s="80">
        <v>0</v>
      </c>
      <c r="N21" s="80"/>
      <c r="O21" s="80"/>
      <c r="P21" s="80"/>
      <c r="Q21" s="41">
        <v>31.8</v>
      </c>
      <c r="R21" s="41" t="s">
        <v>50</v>
      </c>
      <c r="S21" s="41">
        <v>4</v>
      </c>
      <c r="T21" s="41">
        <v>30.7</v>
      </c>
      <c r="U21" s="41" t="s">
        <v>33</v>
      </c>
      <c r="V21" s="41">
        <v>4</v>
      </c>
      <c r="W21" s="41">
        <v>31.1</v>
      </c>
      <c r="X21" s="41" t="s">
        <v>50</v>
      </c>
      <c r="Y21" s="41">
        <v>4</v>
      </c>
      <c r="Z21" s="41">
        <v>40.4</v>
      </c>
      <c r="AA21" s="41" t="s">
        <v>69</v>
      </c>
      <c r="AB21" s="41">
        <v>4</v>
      </c>
      <c r="AC21" s="41">
        <v>69.3</v>
      </c>
      <c r="AD21" s="41" t="s">
        <v>31</v>
      </c>
      <c r="AE21" s="41">
        <v>5</v>
      </c>
      <c r="AF21" s="41">
        <v>75.2</v>
      </c>
      <c r="AG21" s="41" t="s">
        <v>31</v>
      </c>
      <c r="AH21" s="41">
        <v>5</v>
      </c>
      <c r="AI21" s="41">
        <v>62.2</v>
      </c>
      <c r="AJ21" s="41" t="s">
        <v>31</v>
      </c>
      <c r="AK21" s="41">
        <v>5</v>
      </c>
      <c r="AL21" s="41">
        <v>47.5</v>
      </c>
      <c r="AM21" s="41" t="s">
        <v>31</v>
      </c>
      <c r="AN21" s="41">
        <v>4</v>
      </c>
      <c r="AO21" s="41">
        <v>57.4</v>
      </c>
      <c r="AP21" s="41" t="s">
        <v>31</v>
      </c>
      <c r="AQ21" s="41">
        <v>4</v>
      </c>
      <c r="AR21" s="41">
        <v>33.6</v>
      </c>
      <c r="AS21" s="41" t="s">
        <v>31</v>
      </c>
      <c r="AT21" s="41">
        <v>4</v>
      </c>
      <c r="AV21" s="41" t="s">
        <v>70</v>
      </c>
    </row>
    <row r="22" spans="1:48" s="47" customFormat="1" x14ac:dyDescent="0.2">
      <c r="A22" s="47">
        <v>250</v>
      </c>
      <c r="B22" s="47" t="s">
        <v>71</v>
      </c>
      <c r="C22" s="47">
        <v>9</v>
      </c>
      <c r="D22" s="52">
        <v>27</v>
      </c>
      <c r="E22" s="48">
        <v>43251</v>
      </c>
      <c r="F22" s="49">
        <v>0.53194444444444444</v>
      </c>
      <c r="G22" s="47">
        <v>197</v>
      </c>
      <c r="H22" s="47">
        <f t="shared" si="0"/>
        <v>19.7</v>
      </c>
      <c r="I22" s="70">
        <f t="shared" si="1"/>
        <v>2.7592099999999999</v>
      </c>
      <c r="J22" s="53">
        <v>43262</v>
      </c>
      <c r="K22" s="54">
        <v>1625</v>
      </c>
      <c r="L22" s="54">
        <v>10</v>
      </c>
      <c r="M22" s="54">
        <v>0</v>
      </c>
      <c r="N22" s="73"/>
      <c r="O22" s="73"/>
      <c r="P22" s="73"/>
      <c r="Q22" s="47">
        <v>61.7</v>
      </c>
      <c r="R22" s="47" t="s">
        <v>44</v>
      </c>
      <c r="S22" s="47">
        <v>4</v>
      </c>
      <c r="T22" s="47">
        <v>71.900000000000006</v>
      </c>
      <c r="U22" s="47" t="s">
        <v>31</v>
      </c>
      <c r="V22" s="47">
        <v>4</v>
      </c>
      <c r="W22" s="47">
        <v>28</v>
      </c>
      <c r="X22" s="47" t="s">
        <v>33</v>
      </c>
      <c r="Y22" s="47" t="s">
        <v>59</v>
      </c>
      <c r="Z22" s="47">
        <v>40.9</v>
      </c>
      <c r="AA22" s="47" t="s">
        <v>33</v>
      </c>
      <c r="AB22" s="47">
        <v>4</v>
      </c>
      <c r="AC22" s="47">
        <v>38.9</v>
      </c>
      <c r="AD22" s="47" t="s">
        <v>33</v>
      </c>
      <c r="AE22" s="47">
        <v>4</v>
      </c>
      <c r="AF22" s="47">
        <v>56.6</v>
      </c>
      <c r="AG22" s="47" t="s">
        <v>31</v>
      </c>
      <c r="AH22" s="47">
        <v>4</v>
      </c>
      <c r="AI22" s="47">
        <v>45.9</v>
      </c>
      <c r="AJ22" s="47" t="s">
        <v>31</v>
      </c>
      <c r="AK22" s="47">
        <v>4</v>
      </c>
      <c r="AL22" s="47">
        <v>68.2</v>
      </c>
      <c r="AM22" s="47" t="s">
        <v>31</v>
      </c>
      <c r="AN22" s="47">
        <v>4</v>
      </c>
      <c r="AO22" s="47">
        <v>55.1</v>
      </c>
      <c r="AP22" s="47" t="s">
        <v>31</v>
      </c>
      <c r="AQ22" s="47">
        <v>4</v>
      </c>
      <c r="AR22" s="47">
        <v>58</v>
      </c>
      <c r="AS22" s="47" t="s">
        <v>31</v>
      </c>
      <c r="AT22" s="47">
        <v>4</v>
      </c>
    </row>
    <row r="23" spans="1:48" s="47" customFormat="1" x14ac:dyDescent="0.2">
      <c r="A23" s="47">
        <v>282</v>
      </c>
      <c r="B23" s="47" t="s">
        <v>72</v>
      </c>
      <c r="C23" s="47">
        <v>14</v>
      </c>
      <c r="D23" s="52">
        <v>6</v>
      </c>
      <c r="E23" s="48">
        <v>43251</v>
      </c>
      <c r="F23" s="49">
        <v>0.4604166666666667</v>
      </c>
      <c r="G23" s="47">
        <v>196.7</v>
      </c>
      <c r="H23" s="47">
        <f t="shared" si="0"/>
        <v>19.669999999999998</v>
      </c>
      <c r="I23" s="70">
        <f t="shared" si="1"/>
        <v>2.7554209999999997</v>
      </c>
      <c r="J23" s="53">
        <v>43262</v>
      </c>
      <c r="K23" s="54">
        <v>1534</v>
      </c>
      <c r="L23" s="54">
        <v>10</v>
      </c>
      <c r="M23" s="54">
        <v>0</v>
      </c>
      <c r="N23" s="73"/>
      <c r="O23" s="73"/>
      <c r="P23" s="73"/>
      <c r="Q23" s="47">
        <v>21.4</v>
      </c>
      <c r="R23" s="47" t="s">
        <v>50</v>
      </c>
      <c r="S23" s="47">
        <v>4</v>
      </c>
      <c r="T23" s="47">
        <v>26.7</v>
      </c>
      <c r="U23" s="47" t="s">
        <v>31</v>
      </c>
      <c r="V23" s="47">
        <v>4</v>
      </c>
      <c r="W23" s="47">
        <v>26.2</v>
      </c>
      <c r="X23" s="47" t="s">
        <v>31</v>
      </c>
      <c r="Y23" s="47">
        <v>4</v>
      </c>
      <c r="Z23" s="47">
        <v>23.3</v>
      </c>
      <c r="AA23" s="47" t="s">
        <v>31</v>
      </c>
      <c r="AB23" s="47">
        <v>4</v>
      </c>
      <c r="AC23" s="47">
        <v>27.1</v>
      </c>
      <c r="AD23" s="47" t="s">
        <v>31</v>
      </c>
      <c r="AE23" s="47">
        <v>4</v>
      </c>
      <c r="AF23" s="47">
        <v>15.4</v>
      </c>
      <c r="AG23" s="47" t="s">
        <v>31</v>
      </c>
      <c r="AH23" s="47" t="s">
        <v>45</v>
      </c>
      <c r="AI23" s="47">
        <v>21.1</v>
      </c>
      <c r="AJ23" s="47" t="s">
        <v>31</v>
      </c>
      <c r="AK23" s="47">
        <v>4</v>
      </c>
      <c r="AL23" s="47">
        <v>20.8</v>
      </c>
      <c r="AM23" s="47" t="s">
        <v>31</v>
      </c>
      <c r="AN23" s="47">
        <v>4</v>
      </c>
      <c r="AO23" s="47">
        <v>27.3</v>
      </c>
      <c r="AP23" s="47" t="s">
        <v>31</v>
      </c>
      <c r="AQ23" s="47">
        <v>4</v>
      </c>
      <c r="AR23" s="47">
        <v>25</v>
      </c>
      <c r="AS23" s="47" t="s">
        <v>31</v>
      </c>
      <c r="AT23" s="47">
        <v>4</v>
      </c>
    </row>
    <row r="24" spans="1:48" s="47" customFormat="1" x14ac:dyDescent="0.2">
      <c r="A24" s="47">
        <v>286</v>
      </c>
      <c r="B24" s="47" t="s">
        <v>73</v>
      </c>
      <c r="C24" s="47">
        <v>20</v>
      </c>
      <c r="D24" s="52">
        <v>11</v>
      </c>
      <c r="E24" s="48">
        <v>43251</v>
      </c>
      <c r="F24" s="49">
        <v>0.46736111111111112</v>
      </c>
      <c r="G24" s="47">
        <v>190.6</v>
      </c>
      <c r="H24" s="47">
        <f t="shared" si="0"/>
        <v>19.059999999999999</v>
      </c>
      <c r="I24" s="70">
        <f t="shared" si="1"/>
        <v>2.6783779999999999</v>
      </c>
      <c r="J24" s="53">
        <v>43262</v>
      </c>
      <c r="K24" s="54">
        <v>1559</v>
      </c>
      <c r="L24" s="54">
        <v>10</v>
      </c>
      <c r="M24" s="54">
        <v>0</v>
      </c>
      <c r="N24" s="73"/>
      <c r="O24" s="73"/>
      <c r="P24" s="73"/>
      <c r="Q24" s="47">
        <v>27.8</v>
      </c>
      <c r="R24" s="47" t="s">
        <v>44</v>
      </c>
      <c r="S24" s="47">
        <v>4</v>
      </c>
      <c r="T24" s="47">
        <v>53.3</v>
      </c>
      <c r="U24" s="47" t="s">
        <v>31</v>
      </c>
      <c r="V24" s="47">
        <v>5</v>
      </c>
      <c r="W24" s="47">
        <v>55.1</v>
      </c>
      <c r="X24" s="47" t="s">
        <v>31</v>
      </c>
      <c r="Y24" s="47">
        <v>5</v>
      </c>
      <c r="Z24" s="47">
        <v>30.6</v>
      </c>
      <c r="AA24" s="47" t="s">
        <v>31</v>
      </c>
      <c r="AB24" s="47">
        <v>4</v>
      </c>
      <c r="AC24" s="47">
        <v>25.2</v>
      </c>
      <c r="AD24" s="47" t="s">
        <v>31</v>
      </c>
      <c r="AE24" s="47">
        <v>4</v>
      </c>
      <c r="AF24" s="47">
        <v>18.8</v>
      </c>
      <c r="AG24" s="47" t="s">
        <v>31</v>
      </c>
      <c r="AH24" s="47">
        <v>4</v>
      </c>
      <c r="AI24" s="47">
        <v>39.9</v>
      </c>
      <c r="AJ24" s="47" t="s">
        <v>33</v>
      </c>
      <c r="AK24" s="47">
        <v>5</v>
      </c>
      <c r="AL24" s="47">
        <v>34.4</v>
      </c>
      <c r="AM24" s="47" t="s">
        <v>33</v>
      </c>
      <c r="AN24" s="47">
        <v>5</v>
      </c>
      <c r="AO24" s="47">
        <v>39.799999999999997</v>
      </c>
      <c r="AP24" s="47" t="s">
        <v>33</v>
      </c>
      <c r="AQ24" s="47">
        <v>5</v>
      </c>
      <c r="AR24" s="47">
        <v>9.9</v>
      </c>
      <c r="AS24" s="47" t="s">
        <v>33</v>
      </c>
      <c r="AT24" s="47" t="s">
        <v>45</v>
      </c>
    </row>
    <row r="25" spans="1:48" s="47" customFormat="1" x14ac:dyDescent="0.2">
      <c r="A25" s="47">
        <v>293</v>
      </c>
      <c r="B25" s="47" t="s">
        <v>74</v>
      </c>
      <c r="C25" s="47">
        <v>25</v>
      </c>
      <c r="D25" s="52">
        <v>15</v>
      </c>
      <c r="E25" s="48">
        <v>43251</v>
      </c>
      <c r="F25" s="49">
        <v>0.49444444444444446</v>
      </c>
      <c r="G25" s="47">
        <v>176.2</v>
      </c>
      <c r="H25" s="47">
        <f t="shared" si="0"/>
        <v>17.619999999999997</v>
      </c>
      <c r="I25" s="70">
        <f t="shared" si="1"/>
        <v>2.4965059999999997</v>
      </c>
      <c r="J25" s="53">
        <v>43262</v>
      </c>
      <c r="K25" s="54">
        <v>1347</v>
      </c>
      <c r="L25" s="54">
        <v>10</v>
      </c>
      <c r="M25" s="54">
        <v>0</v>
      </c>
      <c r="N25" s="73"/>
      <c r="O25" s="73"/>
      <c r="P25" s="73"/>
      <c r="Q25" s="47">
        <v>34.6</v>
      </c>
      <c r="R25" s="47" t="s">
        <v>50</v>
      </c>
      <c r="S25" s="47" t="s">
        <v>34</v>
      </c>
      <c r="T25" s="47">
        <v>32.5</v>
      </c>
      <c r="U25" s="47" t="s">
        <v>33</v>
      </c>
      <c r="V25" s="47">
        <v>4</v>
      </c>
      <c r="W25" s="47">
        <v>25.6</v>
      </c>
      <c r="X25" s="47" t="s">
        <v>33</v>
      </c>
      <c r="Y25" s="47">
        <v>4</v>
      </c>
      <c r="Z25" s="47">
        <v>27.1</v>
      </c>
      <c r="AA25" s="47" t="s">
        <v>33</v>
      </c>
      <c r="AB25" s="47">
        <v>4</v>
      </c>
      <c r="AC25" s="47">
        <v>27.5</v>
      </c>
      <c r="AD25" s="47" t="s">
        <v>33</v>
      </c>
      <c r="AE25" s="47">
        <v>4</v>
      </c>
      <c r="AF25" s="47">
        <v>28.1</v>
      </c>
      <c r="AG25" s="47" t="s">
        <v>31</v>
      </c>
      <c r="AH25" s="47" t="s">
        <v>34</v>
      </c>
      <c r="AI25" s="47">
        <v>24.8</v>
      </c>
      <c r="AJ25" s="47" t="s">
        <v>31</v>
      </c>
      <c r="AK25" s="47">
        <v>4</v>
      </c>
      <c r="AL25" s="47">
        <v>16.899999999999999</v>
      </c>
      <c r="AM25" s="47" t="s">
        <v>31</v>
      </c>
      <c r="AN25" s="47" t="s">
        <v>45</v>
      </c>
      <c r="AO25" s="47">
        <v>30.8</v>
      </c>
      <c r="AP25" s="47" t="s">
        <v>31</v>
      </c>
      <c r="AQ25" s="47" t="s">
        <v>45</v>
      </c>
      <c r="AR25" s="47">
        <v>42.7</v>
      </c>
      <c r="AS25" s="47" t="s">
        <v>31</v>
      </c>
      <c r="AT25" s="47" t="s">
        <v>32</v>
      </c>
      <c r="AV25" s="47" t="s">
        <v>75</v>
      </c>
    </row>
    <row r="26" spans="1:48" s="47" customFormat="1" x14ac:dyDescent="0.2">
      <c r="A26" s="47">
        <v>328</v>
      </c>
      <c r="B26" s="47" t="s">
        <v>76</v>
      </c>
      <c r="C26" s="47">
        <v>30</v>
      </c>
      <c r="D26" s="52">
        <v>23</v>
      </c>
      <c r="E26" s="48">
        <v>43251</v>
      </c>
      <c r="F26" s="49">
        <v>0.49791666666666662</v>
      </c>
      <c r="G26" s="47">
        <v>218.8</v>
      </c>
      <c r="H26" s="47">
        <f t="shared" si="0"/>
        <v>21.880000000000003</v>
      </c>
      <c r="I26" s="70">
        <f t="shared" si="1"/>
        <v>3.0345440000000004</v>
      </c>
      <c r="J26" s="53">
        <v>43262</v>
      </c>
      <c r="K26" s="54">
        <v>1425</v>
      </c>
      <c r="L26" s="54">
        <v>9</v>
      </c>
      <c r="M26" s="54">
        <v>0</v>
      </c>
      <c r="N26" s="73"/>
      <c r="O26" s="73"/>
      <c r="P26" s="73"/>
      <c r="Q26" s="47">
        <v>63.8</v>
      </c>
      <c r="R26" s="47" t="s">
        <v>44</v>
      </c>
      <c r="S26" s="47" t="s">
        <v>32</v>
      </c>
      <c r="T26" s="47">
        <v>17.2</v>
      </c>
      <c r="U26" s="47" t="s">
        <v>31</v>
      </c>
      <c r="V26" s="47" t="s">
        <v>45</v>
      </c>
      <c r="W26" s="47">
        <v>54.1</v>
      </c>
      <c r="X26" s="47" t="s">
        <v>31</v>
      </c>
      <c r="Y26" s="47" t="s">
        <v>45</v>
      </c>
      <c r="Z26" s="47">
        <v>30.4</v>
      </c>
      <c r="AA26" s="47" t="s">
        <v>33</v>
      </c>
      <c r="AB26" s="47">
        <v>4</v>
      </c>
      <c r="AC26" s="47">
        <v>46.9</v>
      </c>
      <c r="AD26" s="47" t="s">
        <v>33</v>
      </c>
      <c r="AE26" s="47">
        <v>5</v>
      </c>
      <c r="AF26" s="47">
        <v>40.5</v>
      </c>
      <c r="AG26" s="47" t="s">
        <v>33</v>
      </c>
      <c r="AH26" s="47">
        <v>5</v>
      </c>
      <c r="AI26" s="47">
        <v>47.8</v>
      </c>
      <c r="AJ26" s="47" t="s">
        <v>33</v>
      </c>
      <c r="AK26" s="47">
        <v>5</v>
      </c>
      <c r="AL26" s="47">
        <v>33.799999999999997</v>
      </c>
      <c r="AM26" s="47" t="s">
        <v>33</v>
      </c>
      <c r="AN26" s="47">
        <v>5</v>
      </c>
      <c r="AO26" s="47">
        <v>29.4</v>
      </c>
      <c r="AP26" s="47" t="s">
        <v>33</v>
      </c>
      <c r="AQ26" s="47">
        <v>4</v>
      </c>
      <c r="AV26" s="47" t="s">
        <v>77</v>
      </c>
    </row>
    <row r="27" spans="1:48" s="47" customFormat="1" x14ac:dyDescent="0.2">
      <c r="A27" s="47">
        <v>329</v>
      </c>
      <c r="B27" s="47" t="s">
        <v>78</v>
      </c>
      <c r="C27" s="47">
        <v>27</v>
      </c>
      <c r="D27" s="52">
        <v>25</v>
      </c>
      <c r="E27" s="48">
        <v>43251</v>
      </c>
      <c r="F27" s="49">
        <v>0.50138888888888888</v>
      </c>
      <c r="G27" s="47">
        <v>174.1</v>
      </c>
      <c r="H27" s="47">
        <f t="shared" si="0"/>
        <v>17.41</v>
      </c>
      <c r="I27" s="70">
        <f t="shared" si="1"/>
        <v>2.469983</v>
      </c>
      <c r="J27" s="53">
        <v>43262</v>
      </c>
      <c r="K27" s="54">
        <v>1513</v>
      </c>
      <c r="L27" s="54">
        <v>10</v>
      </c>
      <c r="M27" s="54">
        <v>1</v>
      </c>
      <c r="N27" s="73"/>
      <c r="O27" s="73"/>
      <c r="P27" s="73"/>
      <c r="Q27" s="47">
        <v>44.8</v>
      </c>
      <c r="R27" s="47" t="s">
        <v>31</v>
      </c>
      <c r="S27" s="47">
        <v>5</v>
      </c>
      <c r="T27" s="47">
        <v>28.7</v>
      </c>
      <c r="U27" s="47" t="s">
        <v>31</v>
      </c>
      <c r="V27" s="47">
        <v>4</v>
      </c>
      <c r="W27" s="47">
        <v>21.6</v>
      </c>
      <c r="X27" s="47" t="s">
        <v>31</v>
      </c>
      <c r="Y27" s="47">
        <v>4</v>
      </c>
      <c r="Z27" s="47">
        <v>25.1</v>
      </c>
      <c r="AA27" s="47" t="s">
        <v>33</v>
      </c>
      <c r="AB27" s="47">
        <v>4</v>
      </c>
      <c r="AC27" s="47">
        <v>35.9</v>
      </c>
      <c r="AD27" s="47" t="s">
        <v>33</v>
      </c>
      <c r="AE27" s="47">
        <v>5</v>
      </c>
      <c r="AF27" s="47">
        <v>39.799999999999997</v>
      </c>
      <c r="AG27" s="47" t="s">
        <v>33</v>
      </c>
      <c r="AH27" s="47">
        <v>5</v>
      </c>
      <c r="AI27" s="47">
        <v>39.299999999999997</v>
      </c>
      <c r="AJ27" s="47" t="s">
        <v>33</v>
      </c>
      <c r="AK27" s="47">
        <v>4</v>
      </c>
      <c r="AL27" s="47">
        <v>28.3</v>
      </c>
      <c r="AM27" s="47" t="s">
        <v>33</v>
      </c>
      <c r="AN27" s="47">
        <v>4</v>
      </c>
      <c r="AO27" s="47">
        <v>16.100000000000001</v>
      </c>
      <c r="AP27" s="47" t="s">
        <v>33</v>
      </c>
      <c r="AR27" s="47">
        <v>3</v>
      </c>
      <c r="AS27" s="47" t="s">
        <v>33</v>
      </c>
      <c r="AT27" s="47" t="s">
        <v>39</v>
      </c>
      <c r="AV27" s="47" t="s">
        <v>79</v>
      </c>
    </row>
    <row r="28" spans="1:48" s="47" customFormat="1" x14ac:dyDescent="0.2">
      <c r="A28" s="47">
        <v>334</v>
      </c>
      <c r="B28" s="47" t="s">
        <v>80</v>
      </c>
      <c r="C28" s="47">
        <v>11</v>
      </c>
      <c r="D28" s="52">
        <v>28</v>
      </c>
      <c r="E28" s="48">
        <v>43251</v>
      </c>
      <c r="F28" s="49">
        <v>0.53541666666666665</v>
      </c>
      <c r="G28" s="47">
        <v>190.9</v>
      </c>
      <c r="H28" s="47">
        <f t="shared" si="0"/>
        <v>19.09</v>
      </c>
      <c r="I28" s="70">
        <f t="shared" si="1"/>
        <v>2.6821670000000002</v>
      </c>
      <c r="J28" s="53">
        <v>43262</v>
      </c>
      <c r="K28" s="54">
        <v>1551</v>
      </c>
      <c r="L28" s="54">
        <v>10</v>
      </c>
      <c r="M28" s="54">
        <v>1</v>
      </c>
      <c r="N28" s="73"/>
      <c r="O28" s="73"/>
      <c r="P28" s="73"/>
      <c r="Q28" s="47">
        <v>23.3</v>
      </c>
      <c r="R28" s="47" t="s">
        <v>50</v>
      </c>
      <c r="S28" s="47">
        <v>4</v>
      </c>
      <c r="T28" s="47">
        <v>28.5</v>
      </c>
      <c r="U28" s="47" t="s">
        <v>33</v>
      </c>
      <c r="V28" s="47">
        <v>4</v>
      </c>
      <c r="W28" s="47">
        <v>32</v>
      </c>
      <c r="X28" s="47" t="s">
        <v>33</v>
      </c>
      <c r="Y28" s="47">
        <v>4</v>
      </c>
      <c r="Z28" s="47">
        <v>24.7</v>
      </c>
      <c r="AA28" s="47" t="s">
        <v>33</v>
      </c>
      <c r="AB28" s="47">
        <v>4</v>
      </c>
      <c r="AC28" s="47">
        <v>20.7</v>
      </c>
      <c r="AD28" s="47" t="s">
        <v>33</v>
      </c>
      <c r="AE28" s="47">
        <v>4</v>
      </c>
      <c r="AF28" s="47">
        <v>43.1</v>
      </c>
      <c r="AG28" s="47" t="s">
        <v>31</v>
      </c>
      <c r="AH28" s="47">
        <v>5</v>
      </c>
      <c r="AI28" s="47">
        <v>30.2</v>
      </c>
      <c r="AJ28" s="47" t="s">
        <v>31</v>
      </c>
      <c r="AK28" s="47">
        <v>4</v>
      </c>
      <c r="AL28" s="47">
        <v>27.6</v>
      </c>
      <c r="AM28" s="47" t="s">
        <v>31</v>
      </c>
      <c r="AN28" s="47">
        <v>4</v>
      </c>
      <c r="AO28" s="47">
        <v>26.6</v>
      </c>
      <c r="AP28" s="47" t="s">
        <v>31</v>
      </c>
      <c r="AQ28" s="47">
        <v>4</v>
      </c>
      <c r="AR28" s="47">
        <v>2.9</v>
      </c>
      <c r="AS28" s="47" t="s">
        <v>33</v>
      </c>
      <c r="AT28" s="47" t="s">
        <v>39</v>
      </c>
      <c r="AV28" s="47" t="s">
        <v>81</v>
      </c>
    </row>
    <row r="29" spans="1:48" s="47" customFormat="1" x14ac:dyDescent="0.2">
      <c r="A29" s="47">
        <v>369</v>
      </c>
      <c r="B29" s="47" t="s">
        <v>82</v>
      </c>
      <c r="C29" s="47">
        <v>21</v>
      </c>
      <c r="D29" s="52">
        <v>7</v>
      </c>
      <c r="E29" s="48">
        <v>43251</v>
      </c>
      <c r="F29" s="49">
        <v>0.46319444444444446</v>
      </c>
      <c r="G29" s="47">
        <v>194.5</v>
      </c>
      <c r="H29" s="47">
        <f t="shared" si="0"/>
        <v>19.45</v>
      </c>
      <c r="I29" s="70">
        <f t="shared" si="1"/>
        <v>2.7276349999999998</v>
      </c>
      <c r="J29" s="53">
        <v>43262</v>
      </c>
      <c r="K29" s="54">
        <v>1446</v>
      </c>
      <c r="L29" s="54">
        <v>8</v>
      </c>
      <c r="M29" s="54">
        <v>1</v>
      </c>
      <c r="N29" s="73"/>
      <c r="O29" s="73"/>
      <c r="P29" s="73"/>
      <c r="Q29" s="47">
        <v>24</v>
      </c>
      <c r="R29" s="47" t="s">
        <v>50</v>
      </c>
      <c r="S29" s="47">
        <v>4</v>
      </c>
      <c r="T29" s="47">
        <v>19.5</v>
      </c>
      <c r="U29" s="47" t="s">
        <v>33</v>
      </c>
      <c r="V29" s="47">
        <v>4</v>
      </c>
      <c r="W29" s="47">
        <v>63.4</v>
      </c>
      <c r="X29" s="47" t="s">
        <v>31</v>
      </c>
      <c r="Y29" s="47" t="s">
        <v>32</v>
      </c>
      <c r="Z29" s="47">
        <v>50.1</v>
      </c>
      <c r="AA29" s="47" t="s">
        <v>31</v>
      </c>
      <c r="AB29" s="47" t="s">
        <v>32</v>
      </c>
      <c r="AC29" s="47">
        <v>51.6</v>
      </c>
      <c r="AD29" s="47" t="s">
        <v>31</v>
      </c>
      <c r="AE29" s="47" t="s">
        <v>32</v>
      </c>
      <c r="AF29" s="47">
        <v>63</v>
      </c>
      <c r="AG29" s="47" t="s">
        <v>31</v>
      </c>
      <c r="AH29" s="47">
        <v>5</v>
      </c>
      <c r="AI29" s="47">
        <v>52.4</v>
      </c>
      <c r="AJ29" s="47" t="s">
        <v>31</v>
      </c>
      <c r="AK29" s="47">
        <v>5</v>
      </c>
      <c r="AL29" s="47">
        <v>25.7</v>
      </c>
      <c r="AM29" s="47" t="s">
        <v>31</v>
      </c>
      <c r="AN29" s="47">
        <v>4</v>
      </c>
    </row>
    <row r="30" spans="1:48" s="39" customFormat="1" x14ac:dyDescent="0.2">
      <c r="A30" s="25">
        <v>415</v>
      </c>
      <c r="B30" s="25" t="s">
        <v>83</v>
      </c>
      <c r="C30" s="25">
        <v>50</v>
      </c>
      <c r="D30" s="55">
        <v>42</v>
      </c>
      <c r="E30" s="56">
        <v>43252</v>
      </c>
      <c r="F30" s="57">
        <v>0.45277777777777778</v>
      </c>
      <c r="G30" s="25">
        <v>211.6</v>
      </c>
      <c r="H30" s="25">
        <f t="shared" si="0"/>
        <v>21.16</v>
      </c>
      <c r="I30" s="70">
        <f t="shared" si="1"/>
        <v>2.9436080000000002</v>
      </c>
      <c r="J30" s="53">
        <v>43263</v>
      </c>
      <c r="K30" s="54">
        <v>1644</v>
      </c>
      <c r="L30" s="54">
        <v>8</v>
      </c>
      <c r="M30" s="54">
        <v>0</v>
      </c>
      <c r="N30" s="73"/>
      <c r="O30" s="73"/>
      <c r="P30" s="73"/>
      <c r="Q30" s="25">
        <v>17.100000000000001</v>
      </c>
      <c r="R30" s="25" t="s">
        <v>50</v>
      </c>
      <c r="S30" s="25">
        <v>4</v>
      </c>
      <c r="T30" s="25">
        <v>15.5</v>
      </c>
      <c r="U30" s="25" t="s">
        <v>33</v>
      </c>
      <c r="V30" s="25">
        <v>4</v>
      </c>
      <c r="W30" s="25">
        <v>15.9</v>
      </c>
      <c r="X30" s="25" t="s">
        <v>31</v>
      </c>
      <c r="Y30" s="25">
        <v>3</v>
      </c>
      <c r="Z30" s="25">
        <v>17.2</v>
      </c>
      <c r="AA30" s="25" t="s">
        <v>31</v>
      </c>
      <c r="AB30" s="25">
        <v>3</v>
      </c>
      <c r="AC30" s="25">
        <v>19.399999999999999</v>
      </c>
      <c r="AD30" s="25" t="s">
        <v>31</v>
      </c>
      <c r="AE30" s="25">
        <v>4</v>
      </c>
      <c r="AF30" s="25">
        <v>23</v>
      </c>
      <c r="AG30" s="25" t="s">
        <v>31</v>
      </c>
      <c r="AH30" s="25">
        <v>4</v>
      </c>
      <c r="AI30" s="25">
        <v>26.9</v>
      </c>
      <c r="AJ30" s="25" t="s">
        <v>31</v>
      </c>
      <c r="AK30" s="25">
        <v>4</v>
      </c>
      <c r="AL30" s="25">
        <v>23.9</v>
      </c>
      <c r="AM30" s="25" t="s">
        <v>31</v>
      </c>
      <c r="AN30" s="25">
        <v>4</v>
      </c>
      <c r="AO30" s="25"/>
      <c r="AP30" s="25"/>
      <c r="AQ30" s="25"/>
      <c r="AR30" s="25"/>
      <c r="AS30" s="25"/>
      <c r="AT30" s="25"/>
      <c r="AU30" s="25"/>
      <c r="AV30" s="25"/>
    </row>
    <row r="31" spans="1:48" s="47" customFormat="1" x14ac:dyDescent="0.2">
      <c r="A31" s="47">
        <v>421</v>
      </c>
      <c r="B31" s="47" t="s">
        <v>84</v>
      </c>
      <c r="C31" s="47">
        <v>1</v>
      </c>
      <c r="D31" s="52">
        <v>29</v>
      </c>
      <c r="E31" s="48">
        <v>43251</v>
      </c>
      <c r="F31" s="49">
        <v>0.54583333333333328</v>
      </c>
      <c r="G31" s="47">
        <v>239.7</v>
      </c>
      <c r="H31" s="47">
        <f t="shared" si="0"/>
        <v>23.97</v>
      </c>
      <c r="I31" s="70">
        <f t="shared" si="1"/>
        <v>3.298511</v>
      </c>
      <c r="J31" s="53">
        <v>43262</v>
      </c>
      <c r="K31" s="54">
        <v>1544</v>
      </c>
      <c r="L31" s="54">
        <v>10</v>
      </c>
      <c r="M31" s="54">
        <v>0</v>
      </c>
      <c r="N31" s="73"/>
      <c r="O31" s="73"/>
      <c r="P31" s="73"/>
      <c r="Q31" s="47">
        <v>33.1</v>
      </c>
      <c r="R31" s="47" t="s">
        <v>50</v>
      </c>
      <c r="S31" s="47">
        <v>4</v>
      </c>
      <c r="T31" s="47">
        <v>28.5</v>
      </c>
      <c r="U31" s="47" t="s">
        <v>33</v>
      </c>
      <c r="V31" s="47">
        <v>4</v>
      </c>
      <c r="W31" s="47">
        <v>32.200000000000003</v>
      </c>
      <c r="X31" s="47" t="s">
        <v>33</v>
      </c>
      <c r="Y31" s="47">
        <v>4</v>
      </c>
      <c r="Z31" s="47">
        <v>31.4</v>
      </c>
      <c r="AA31" s="47" t="s">
        <v>31</v>
      </c>
      <c r="AB31" s="47">
        <v>4</v>
      </c>
      <c r="AC31" s="47">
        <v>42.8</v>
      </c>
      <c r="AD31" s="47" t="s">
        <v>31</v>
      </c>
      <c r="AE31" s="47">
        <v>5</v>
      </c>
      <c r="AF31" s="47">
        <v>33.5</v>
      </c>
      <c r="AG31" s="47" t="s">
        <v>31</v>
      </c>
      <c r="AH31" s="47">
        <v>4</v>
      </c>
      <c r="AI31" s="47">
        <v>57.3</v>
      </c>
      <c r="AJ31" s="47" t="s">
        <v>31</v>
      </c>
      <c r="AK31" s="47">
        <v>5</v>
      </c>
      <c r="AL31" s="47">
        <v>51.1</v>
      </c>
      <c r="AM31" s="47" t="s">
        <v>31</v>
      </c>
      <c r="AN31" s="47">
        <v>5</v>
      </c>
      <c r="AO31" s="47">
        <v>33.4</v>
      </c>
      <c r="AP31" s="47" t="s">
        <v>31</v>
      </c>
      <c r="AQ31" s="47">
        <v>4</v>
      </c>
      <c r="AR31" s="47">
        <v>22.9</v>
      </c>
      <c r="AS31" s="47" t="s">
        <v>31</v>
      </c>
      <c r="AT31" s="47">
        <v>4</v>
      </c>
    </row>
    <row r="32" spans="1:48" s="39" customFormat="1" x14ac:dyDescent="0.2">
      <c r="A32" s="25">
        <v>441</v>
      </c>
      <c r="B32" s="25" t="s">
        <v>85</v>
      </c>
      <c r="C32" s="25">
        <v>59</v>
      </c>
      <c r="D32" s="55">
        <v>43</v>
      </c>
      <c r="E32" s="56">
        <v>43252</v>
      </c>
      <c r="F32" s="57">
        <v>0.44930555555555557</v>
      </c>
      <c r="G32" s="25">
        <v>205.3</v>
      </c>
      <c r="H32" s="25">
        <f t="shared" si="0"/>
        <v>20.53</v>
      </c>
      <c r="I32" s="70">
        <f t="shared" si="1"/>
        <v>2.864039</v>
      </c>
      <c r="J32" s="53">
        <v>43263</v>
      </c>
      <c r="K32" s="54">
        <v>1548</v>
      </c>
      <c r="L32" s="54">
        <v>10</v>
      </c>
      <c r="M32" s="54">
        <v>0</v>
      </c>
      <c r="N32" s="73"/>
      <c r="O32" s="73"/>
      <c r="P32" s="73"/>
      <c r="Q32" s="25">
        <v>22.2</v>
      </c>
      <c r="R32" s="25" t="s">
        <v>50</v>
      </c>
      <c r="S32" s="25">
        <v>4</v>
      </c>
      <c r="T32" s="25">
        <v>32.6</v>
      </c>
      <c r="U32" s="25" t="s">
        <v>33</v>
      </c>
      <c r="V32" s="47">
        <v>4</v>
      </c>
      <c r="W32" s="47">
        <v>21.5</v>
      </c>
      <c r="X32" s="25" t="s">
        <v>33</v>
      </c>
      <c r="Y32" s="47">
        <v>4</v>
      </c>
      <c r="Z32" s="47">
        <v>23.5</v>
      </c>
      <c r="AA32" s="25" t="s">
        <v>33</v>
      </c>
      <c r="AB32" s="47">
        <v>4</v>
      </c>
      <c r="AC32" s="25">
        <v>28.3</v>
      </c>
      <c r="AD32" s="25" t="s">
        <v>33</v>
      </c>
      <c r="AE32" s="25">
        <v>4</v>
      </c>
      <c r="AF32" s="25">
        <v>32</v>
      </c>
      <c r="AG32" s="25" t="s">
        <v>31</v>
      </c>
      <c r="AH32" s="25">
        <v>4</v>
      </c>
      <c r="AI32" s="25">
        <v>31.5</v>
      </c>
      <c r="AJ32" s="25" t="s">
        <v>31</v>
      </c>
      <c r="AK32" s="25">
        <v>4</v>
      </c>
      <c r="AL32" s="25">
        <v>31.6</v>
      </c>
      <c r="AM32" s="25" t="s">
        <v>31</v>
      </c>
      <c r="AN32" s="25">
        <v>4</v>
      </c>
      <c r="AO32" s="25">
        <v>26.4</v>
      </c>
      <c r="AP32" s="25" t="s">
        <v>31</v>
      </c>
      <c r="AQ32" s="25">
        <v>4</v>
      </c>
      <c r="AR32" s="25">
        <v>19.100000000000001</v>
      </c>
      <c r="AS32" s="25" t="s">
        <v>31</v>
      </c>
      <c r="AT32" s="25">
        <v>4</v>
      </c>
      <c r="AU32" s="25"/>
      <c r="AV32" s="47" t="s">
        <v>86</v>
      </c>
    </row>
    <row r="33" spans="1:48" s="47" customFormat="1" x14ac:dyDescent="0.2">
      <c r="A33" s="47">
        <v>451</v>
      </c>
      <c r="B33" s="47" t="s">
        <v>87</v>
      </c>
      <c r="C33" s="47">
        <v>2</v>
      </c>
      <c r="D33" s="52">
        <v>30</v>
      </c>
      <c r="E33" s="48">
        <v>43251</v>
      </c>
      <c r="F33" s="49">
        <v>0.54999999999999993</v>
      </c>
      <c r="G33" s="47">
        <v>214</v>
      </c>
      <c r="H33" s="47">
        <f t="shared" si="0"/>
        <v>21.4</v>
      </c>
      <c r="I33" s="70">
        <f t="shared" si="1"/>
        <v>2.9739199999999997</v>
      </c>
      <c r="J33" s="53">
        <v>43262</v>
      </c>
      <c r="K33" s="54">
        <v>1604</v>
      </c>
      <c r="L33" s="54">
        <v>10</v>
      </c>
      <c r="M33" s="54">
        <v>0</v>
      </c>
      <c r="N33" s="73"/>
      <c r="O33" s="73"/>
      <c r="P33" s="73"/>
      <c r="Q33" s="47">
        <v>30.3</v>
      </c>
      <c r="R33" s="47" t="s">
        <v>44</v>
      </c>
      <c r="S33" s="47">
        <v>4</v>
      </c>
      <c r="T33" s="47">
        <v>54.4</v>
      </c>
      <c r="U33" s="47" t="s">
        <v>31</v>
      </c>
      <c r="V33" s="47">
        <v>5</v>
      </c>
      <c r="W33" s="47">
        <v>40.299999999999997</v>
      </c>
      <c r="X33" s="47" t="s">
        <v>31</v>
      </c>
      <c r="Y33" s="47">
        <v>4</v>
      </c>
      <c r="Z33" s="47">
        <v>47.1</v>
      </c>
      <c r="AA33" s="47" t="s">
        <v>31</v>
      </c>
      <c r="AB33" s="47" t="s">
        <v>32</v>
      </c>
      <c r="AC33" s="47">
        <v>34.700000000000003</v>
      </c>
      <c r="AD33" s="47" t="s">
        <v>33</v>
      </c>
      <c r="AE33" s="47">
        <v>4</v>
      </c>
      <c r="AF33" s="47">
        <v>30.3</v>
      </c>
      <c r="AG33" s="47" t="s">
        <v>33</v>
      </c>
      <c r="AH33" s="47">
        <v>4</v>
      </c>
      <c r="AI33" s="47">
        <v>30.9</v>
      </c>
      <c r="AJ33" s="47" t="s">
        <v>33</v>
      </c>
      <c r="AK33" s="47">
        <v>4</v>
      </c>
      <c r="AL33" s="47">
        <v>29.1</v>
      </c>
      <c r="AM33" s="47" t="s">
        <v>33</v>
      </c>
      <c r="AN33" s="47">
        <v>4</v>
      </c>
      <c r="AO33" s="47">
        <v>27.6</v>
      </c>
      <c r="AP33" s="47" t="s">
        <v>33</v>
      </c>
      <c r="AQ33" s="47">
        <v>4</v>
      </c>
      <c r="AR33" s="47">
        <v>13.5</v>
      </c>
      <c r="AS33" s="47" t="s">
        <v>33</v>
      </c>
      <c r="AT33" s="47" t="s">
        <v>45</v>
      </c>
    </row>
    <row r="34" spans="1:48" s="39" customFormat="1" x14ac:dyDescent="0.2">
      <c r="A34" s="25">
        <v>466</v>
      </c>
      <c r="B34" s="25" t="s">
        <v>88</v>
      </c>
      <c r="C34" s="25">
        <v>56</v>
      </c>
      <c r="D34" s="55">
        <v>39</v>
      </c>
      <c r="E34" s="56">
        <v>43252</v>
      </c>
      <c r="F34" s="57">
        <v>0.4465277777777778</v>
      </c>
      <c r="G34" s="25">
        <v>182.5</v>
      </c>
      <c r="H34" s="25">
        <f t="shared" ref="H34:H65" si="2">G34/10</f>
        <v>18.25</v>
      </c>
      <c r="I34" s="70">
        <f t="shared" ref="I34:I65" si="3">(0.1263*H34)+0.2711</f>
        <v>2.5760749999999999</v>
      </c>
      <c r="J34" s="53">
        <v>43263</v>
      </c>
      <c r="K34" s="54">
        <v>1603</v>
      </c>
      <c r="L34" s="54">
        <v>7</v>
      </c>
      <c r="M34" s="54">
        <v>2</v>
      </c>
      <c r="N34" s="73"/>
      <c r="O34" s="73"/>
      <c r="P34" s="73"/>
      <c r="Q34" s="25">
        <v>26</v>
      </c>
      <c r="R34" s="25" t="s">
        <v>50</v>
      </c>
      <c r="S34" s="25" t="s">
        <v>89</v>
      </c>
      <c r="T34" s="25">
        <v>29.1</v>
      </c>
      <c r="U34" s="25" t="s">
        <v>33</v>
      </c>
      <c r="V34" s="25" t="s">
        <v>89</v>
      </c>
      <c r="W34" s="25">
        <v>30.7</v>
      </c>
      <c r="X34" s="25" t="s">
        <v>31</v>
      </c>
      <c r="Y34" s="25" t="s">
        <v>59</v>
      </c>
      <c r="Z34" s="25">
        <v>48.7</v>
      </c>
      <c r="AA34" s="25" t="s">
        <v>31</v>
      </c>
      <c r="AB34" s="25">
        <v>4</v>
      </c>
      <c r="AC34" s="25">
        <v>41</v>
      </c>
      <c r="AD34" s="25" t="s">
        <v>31</v>
      </c>
      <c r="AE34" s="25">
        <v>4</v>
      </c>
      <c r="AF34" s="25">
        <v>46.1</v>
      </c>
      <c r="AG34" s="25" t="s">
        <v>31</v>
      </c>
      <c r="AH34" s="25">
        <v>4</v>
      </c>
      <c r="AI34" s="25">
        <v>41.6</v>
      </c>
      <c r="AJ34" s="25" t="s">
        <v>31</v>
      </c>
      <c r="AK34" s="25">
        <v>4</v>
      </c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47" t="s">
        <v>90</v>
      </c>
    </row>
    <row r="35" spans="1:48" s="39" customFormat="1" x14ac:dyDescent="0.2">
      <c r="A35" s="25">
        <v>467</v>
      </c>
      <c r="B35" s="25" t="s">
        <v>91</v>
      </c>
      <c r="C35" s="25">
        <v>57</v>
      </c>
      <c r="D35" s="55">
        <v>40</v>
      </c>
      <c r="E35" s="56">
        <v>43252</v>
      </c>
      <c r="F35" s="57">
        <v>0.44375000000000003</v>
      </c>
      <c r="G35" s="25">
        <v>203.6</v>
      </c>
      <c r="H35" s="25">
        <f t="shared" si="2"/>
        <v>20.36</v>
      </c>
      <c r="I35" s="70">
        <f t="shared" si="3"/>
        <v>2.842568</v>
      </c>
      <c r="J35" s="53">
        <v>43263</v>
      </c>
      <c r="K35" s="54">
        <v>1636</v>
      </c>
      <c r="L35" s="54">
        <v>9</v>
      </c>
      <c r="M35" s="54">
        <v>0</v>
      </c>
      <c r="N35" s="73"/>
      <c r="O35" s="73"/>
      <c r="P35" s="73"/>
      <c r="Q35" s="25">
        <v>25.1</v>
      </c>
      <c r="R35" s="25" t="s">
        <v>44</v>
      </c>
      <c r="S35" s="25">
        <v>4</v>
      </c>
      <c r="T35" s="25">
        <v>52</v>
      </c>
      <c r="U35" s="25" t="s">
        <v>31</v>
      </c>
      <c r="V35" s="25">
        <v>4</v>
      </c>
      <c r="W35" s="25">
        <v>52.9</v>
      </c>
      <c r="X35" s="25" t="s">
        <v>31</v>
      </c>
      <c r="Y35" s="25">
        <v>4</v>
      </c>
      <c r="Z35" s="25">
        <v>68.5</v>
      </c>
      <c r="AA35" s="25" t="s">
        <v>31</v>
      </c>
      <c r="AB35" s="25">
        <v>4</v>
      </c>
      <c r="AC35" s="25">
        <v>17.5</v>
      </c>
      <c r="AD35" s="25" t="s">
        <v>33</v>
      </c>
      <c r="AE35" s="25" t="s">
        <v>89</v>
      </c>
      <c r="AF35" s="25">
        <v>26.9</v>
      </c>
      <c r="AG35" s="25" t="s">
        <v>33</v>
      </c>
      <c r="AH35" s="25" t="s">
        <v>89</v>
      </c>
      <c r="AI35" s="25">
        <v>21.8</v>
      </c>
      <c r="AJ35" s="25" t="s">
        <v>33</v>
      </c>
      <c r="AK35" s="25" t="s">
        <v>89</v>
      </c>
      <c r="AL35" s="25">
        <v>26.4</v>
      </c>
      <c r="AM35" s="25" t="s">
        <v>33</v>
      </c>
      <c r="AN35" s="25" t="s">
        <v>89</v>
      </c>
      <c r="AO35" s="25">
        <v>22.7</v>
      </c>
      <c r="AP35" s="25" t="s">
        <v>89</v>
      </c>
      <c r="AQ35" s="25"/>
      <c r="AR35" s="25"/>
      <c r="AS35" s="25"/>
      <c r="AT35" s="25"/>
      <c r="AU35" s="25"/>
      <c r="AV35" s="25" t="s">
        <v>92</v>
      </c>
    </row>
    <row r="36" spans="1:48" s="39" customFormat="1" x14ac:dyDescent="0.2">
      <c r="A36" s="25">
        <v>473</v>
      </c>
      <c r="B36" s="25" t="s">
        <v>93</v>
      </c>
      <c r="C36" s="25">
        <v>51</v>
      </c>
      <c r="D36" s="55">
        <v>44</v>
      </c>
      <c r="E36" s="56">
        <v>43252</v>
      </c>
      <c r="F36" s="57">
        <v>0.45624999999999999</v>
      </c>
      <c r="G36" s="25">
        <v>179.2</v>
      </c>
      <c r="H36" s="25">
        <f t="shared" si="2"/>
        <v>17.919999999999998</v>
      </c>
      <c r="I36" s="70">
        <f t="shared" si="3"/>
        <v>2.5343959999999996</v>
      </c>
      <c r="J36" s="53">
        <v>43263</v>
      </c>
      <c r="K36" s="54">
        <v>1654</v>
      </c>
      <c r="L36" s="54">
        <v>9</v>
      </c>
      <c r="M36" s="54">
        <v>2</v>
      </c>
      <c r="N36" s="73"/>
      <c r="O36" s="73"/>
      <c r="P36" s="73"/>
      <c r="Q36" s="25">
        <v>29.4</v>
      </c>
      <c r="R36" s="25" t="s">
        <v>44</v>
      </c>
      <c r="S36" s="25">
        <v>4</v>
      </c>
      <c r="T36" s="25">
        <v>21.1</v>
      </c>
      <c r="U36" s="25" t="s">
        <v>31</v>
      </c>
      <c r="V36" s="25">
        <v>4</v>
      </c>
      <c r="W36" s="25">
        <v>30</v>
      </c>
      <c r="X36" s="25" t="s">
        <v>31</v>
      </c>
      <c r="Y36" s="25">
        <v>4</v>
      </c>
      <c r="Z36" s="25">
        <v>17.100000000000001</v>
      </c>
      <c r="AA36" s="25" t="s">
        <v>31</v>
      </c>
      <c r="AB36" s="25">
        <v>4</v>
      </c>
      <c r="AC36" s="25">
        <v>20.399999999999999</v>
      </c>
      <c r="AD36" s="25" t="s">
        <v>33</v>
      </c>
      <c r="AE36" s="25">
        <v>4</v>
      </c>
      <c r="AF36" s="25">
        <v>19.600000000000001</v>
      </c>
      <c r="AG36" s="25" t="s">
        <v>33</v>
      </c>
      <c r="AH36" s="25">
        <v>4</v>
      </c>
      <c r="AI36" s="25">
        <v>16.399999999999999</v>
      </c>
      <c r="AJ36" s="25" t="s">
        <v>33</v>
      </c>
      <c r="AK36" s="25">
        <v>4</v>
      </c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</row>
    <row r="37" spans="1:48" s="39" customFormat="1" x14ac:dyDescent="0.2">
      <c r="A37" s="25">
        <v>497</v>
      </c>
      <c r="B37" s="25" t="s">
        <v>94</v>
      </c>
      <c r="C37" s="25">
        <v>52</v>
      </c>
      <c r="D37" s="55">
        <v>45</v>
      </c>
      <c r="E37" s="56">
        <v>43252</v>
      </c>
      <c r="F37" s="57">
        <v>0.4597222222222222</v>
      </c>
      <c r="G37" s="25">
        <v>189.2</v>
      </c>
      <c r="H37" s="25">
        <f t="shared" si="2"/>
        <v>18.919999999999998</v>
      </c>
      <c r="I37" s="70">
        <f t="shared" si="3"/>
        <v>2.6606959999999997</v>
      </c>
      <c r="J37" s="53">
        <v>43263</v>
      </c>
      <c r="K37" s="54">
        <v>1411</v>
      </c>
      <c r="L37" s="54">
        <v>6</v>
      </c>
      <c r="M37" s="54">
        <v>1</v>
      </c>
      <c r="N37" s="73"/>
      <c r="O37" s="73"/>
      <c r="P37" s="73"/>
      <c r="Q37" s="25">
        <v>26.2</v>
      </c>
      <c r="R37" s="25" t="s">
        <v>50</v>
      </c>
      <c r="S37" s="25">
        <v>4</v>
      </c>
      <c r="T37" s="25">
        <v>25.7</v>
      </c>
      <c r="U37" s="25" t="s">
        <v>33</v>
      </c>
      <c r="V37" s="25">
        <v>4</v>
      </c>
      <c r="W37" s="25">
        <v>18.7</v>
      </c>
      <c r="X37" s="25" t="s">
        <v>33</v>
      </c>
      <c r="Y37" s="25">
        <v>4</v>
      </c>
      <c r="Z37" s="25">
        <v>28.7</v>
      </c>
      <c r="AA37" s="25" t="s">
        <v>31</v>
      </c>
      <c r="AB37" s="25">
        <v>4</v>
      </c>
      <c r="AC37" s="25">
        <v>33.799999999999997</v>
      </c>
      <c r="AD37" s="25" t="s">
        <v>31</v>
      </c>
      <c r="AE37" s="25">
        <v>4</v>
      </c>
      <c r="AF37" s="25">
        <v>19.5</v>
      </c>
      <c r="AG37" s="25" t="s">
        <v>31</v>
      </c>
      <c r="AH37" s="25">
        <v>4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</row>
    <row r="38" spans="1:48" s="47" customFormat="1" x14ac:dyDescent="0.2">
      <c r="A38" s="47">
        <v>512</v>
      </c>
      <c r="B38" s="47" t="s">
        <v>95</v>
      </c>
      <c r="C38" s="47">
        <v>6</v>
      </c>
      <c r="D38" s="52">
        <v>33</v>
      </c>
      <c r="E38" s="48">
        <v>43251</v>
      </c>
      <c r="F38" s="49">
        <v>0.55277777777777781</v>
      </c>
      <c r="G38" s="47">
        <v>213.6</v>
      </c>
      <c r="H38" s="47">
        <f t="shared" si="2"/>
        <v>21.36</v>
      </c>
      <c r="I38" s="70">
        <f t="shared" si="3"/>
        <v>2.9688680000000001</v>
      </c>
      <c r="J38" s="53">
        <v>43262</v>
      </c>
      <c r="K38" s="54">
        <v>1503</v>
      </c>
      <c r="L38" s="54">
        <v>8</v>
      </c>
      <c r="M38" s="54">
        <v>1</v>
      </c>
      <c r="N38" s="73"/>
      <c r="O38" s="73"/>
      <c r="P38" s="73"/>
      <c r="Q38" s="47">
        <v>37.5</v>
      </c>
      <c r="R38" s="47" t="s">
        <v>50</v>
      </c>
      <c r="S38" s="47">
        <v>4</v>
      </c>
      <c r="T38" s="47">
        <v>37.799999999999997</v>
      </c>
      <c r="U38" s="47" t="s">
        <v>33</v>
      </c>
      <c r="V38" s="47">
        <v>4</v>
      </c>
      <c r="W38" s="47">
        <v>66.099999999999994</v>
      </c>
      <c r="X38" s="47" t="s">
        <v>31</v>
      </c>
      <c r="Y38" s="47">
        <v>5</v>
      </c>
      <c r="Z38" s="25">
        <v>61.8</v>
      </c>
      <c r="AA38" s="47" t="s">
        <v>31</v>
      </c>
      <c r="AB38" s="47">
        <v>5</v>
      </c>
      <c r="AC38" s="47">
        <v>48.5</v>
      </c>
      <c r="AD38" s="47" t="s">
        <v>31</v>
      </c>
      <c r="AE38" s="47">
        <v>4</v>
      </c>
      <c r="AF38" s="47">
        <v>58.4</v>
      </c>
      <c r="AG38" s="47" t="s">
        <v>31</v>
      </c>
      <c r="AH38" s="47">
        <v>5</v>
      </c>
      <c r="AI38" s="47">
        <v>49.7</v>
      </c>
      <c r="AJ38" s="47" t="s">
        <v>31</v>
      </c>
      <c r="AK38" s="47" t="s">
        <v>45</v>
      </c>
      <c r="AL38" s="47">
        <v>48.7</v>
      </c>
      <c r="AM38" s="47" t="s">
        <v>31</v>
      </c>
      <c r="AN38" s="47" t="s">
        <v>45</v>
      </c>
      <c r="AO38" s="47">
        <v>55.8</v>
      </c>
      <c r="AP38" s="47" t="s">
        <v>31</v>
      </c>
      <c r="AQ38" s="47">
        <v>5</v>
      </c>
    </row>
    <row r="39" spans="1:48" s="41" customFormat="1" x14ac:dyDescent="0.2">
      <c r="A39" s="41">
        <v>523</v>
      </c>
      <c r="B39" s="41" t="s">
        <v>96</v>
      </c>
      <c r="C39" s="41">
        <v>58</v>
      </c>
      <c r="D39" s="75">
        <v>41</v>
      </c>
      <c r="E39" s="76">
        <v>43252</v>
      </c>
      <c r="F39" s="77">
        <v>0.43333333333333335</v>
      </c>
      <c r="G39" s="41">
        <v>190.4</v>
      </c>
      <c r="H39" s="41">
        <f t="shared" si="2"/>
        <v>19.04</v>
      </c>
      <c r="I39" s="78">
        <f t="shared" si="3"/>
        <v>2.6758519999999999</v>
      </c>
      <c r="J39" s="79">
        <v>43263</v>
      </c>
      <c r="K39" s="80">
        <v>1435</v>
      </c>
      <c r="L39" s="80">
        <v>10</v>
      </c>
      <c r="M39" s="80">
        <v>0</v>
      </c>
      <c r="N39" s="80"/>
      <c r="O39" s="80"/>
      <c r="P39" s="80"/>
      <c r="Q39" s="41">
        <v>45.4</v>
      </c>
      <c r="R39" s="41" t="s">
        <v>44</v>
      </c>
      <c r="S39" s="41">
        <v>4</v>
      </c>
      <c r="T39" s="41">
        <v>29.9</v>
      </c>
      <c r="U39" s="41" t="s">
        <v>33</v>
      </c>
      <c r="V39" s="41">
        <v>4</v>
      </c>
      <c r="W39" s="41">
        <v>31.3</v>
      </c>
      <c r="X39" s="41" t="s">
        <v>50</v>
      </c>
      <c r="Y39" s="41">
        <v>4</v>
      </c>
      <c r="Z39" s="41">
        <v>32.299999999999997</v>
      </c>
      <c r="AA39" s="41" t="s">
        <v>33</v>
      </c>
      <c r="AB39" s="41">
        <v>4</v>
      </c>
      <c r="AC39" s="41">
        <v>30.6</v>
      </c>
      <c r="AD39" s="41" t="s">
        <v>33</v>
      </c>
      <c r="AE39" s="41">
        <v>4</v>
      </c>
      <c r="AF39" s="41">
        <v>16.8</v>
      </c>
      <c r="AG39" s="41" t="s">
        <v>31</v>
      </c>
      <c r="AH39" s="41">
        <v>3</v>
      </c>
      <c r="AI39" s="41">
        <v>40</v>
      </c>
      <c r="AJ39" s="41" t="s">
        <v>31</v>
      </c>
      <c r="AK39" s="41">
        <v>4</v>
      </c>
      <c r="AL39" s="41">
        <v>63.8</v>
      </c>
      <c r="AM39" s="41" t="s">
        <v>31</v>
      </c>
      <c r="AN39" s="41">
        <v>4</v>
      </c>
      <c r="AO39" s="41">
        <v>37.4</v>
      </c>
      <c r="AP39" s="41" t="s">
        <v>31</v>
      </c>
      <c r="AQ39" s="41">
        <v>4</v>
      </c>
      <c r="AR39" s="41">
        <v>45.4</v>
      </c>
      <c r="AS39" s="41" t="s">
        <v>31</v>
      </c>
      <c r="AT39" s="41">
        <v>4</v>
      </c>
      <c r="AV39" s="41" t="s">
        <v>97</v>
      </c>
    </row>
    <row r="40" spans="1:48" x14ac:dyDescent="0.2">
      <c r="A40" s="25">
        <v>526</v>
      </c>
      <c r="B40" s="25" t="s">
        <v>98</v>
      </c>
      <c r="C40" s="25">
        <v>54</v>
      </c>
      <c r="D40" s="55">
        <v>46</v>
      </c>
      <c r="E40" s="56">
        <v>43252</v>
      </c>
      <c r="F40" s="57">
        <v>0.46319444444444446</v>
      </c>
      <c r="G40" s="25">
        <v>205.9</v>
      </c>
      <c r="H40" s="25">
        <f t="shared" si="2"/>
        <v>20.59</v>
      </c>
      <c r="I40" s="70">
        <f t="shared" si="3"/>
        <v>2.8716170000000001</v>
      </c>
      <c r="J40" s="53">
        <v>43263</v>
      </c>
      <c r="K40" s="54">
        <v>1505</v>
      </c>
      <c r="L40" s="54">
        <v>10</v>
      </c>
      <c r="M40" s="54">
        <v>0</v>
      </c>
      <c r="N40" s="73"/>
      <c r="O40" s="73"/>
      <c r="P40" s="73"/>
      <c r="Q40" s="25">
        <v>51.9</v>
      </c>
      <c r="R40" s="25" t="s">
        <v>44</v>
      </c>
      <c r="S40" s="25">
        <v>4</v>
      </c>
      <c r="T40" s="25">
        <v>32.1</v>
      </c>
      <c r="U40" s="25" t="s">
        <v>31</v>
      </c>
      <c r="V40" s="25">
        <v>4</v>
      </c>
      <c r="W40" s="25">
        <v>53.1</v>
      </c>
      <c r="X40" s="25" t="s">
        <v>31</v>
      </c>
      <c r="Y40" s="25">
        <v>4</v>
      </c>
      <c r="Z40" s="25">
        <v>58</v>
      </c>
      <c r="AA40" s="25" t="s">
        <v>31</v>
      </c>
      <c r="AB40" s="25">
        <v>4</v>
      </c>
      <c r="AC40" s="25">
        <v>31.8</v>
      </c>
      <c r="AD40" s="25" t="s">
        <v>31</v>
      </c>
      <c r="AE40" s="25">
        <v>4</v>
      </c>
      <c r="AF40" s="25">
        <v>34.200000000000003</v>
      </c>
      <c r="AG40" s="25" t="s">
        <v>33</v>
      </c>
      <c r="AH40" s="25" t="s">
        <v>59</v>
      </c>
      <c r="AI40" s="25">
        <v>27.1</v>
      </c>
      <c r="AJ40" s="25" t="s">
        <v>33</v>
      </c>
      <c r="AK40" s="25">
        <v>4</v>
      </c>
      <c r="AL40" s="25">
        <v>29.9</v>
      </c>
      <c r="AM40" s="25" t="s">
        <v>33</v>
      </c>
      <c r="AN40" s="25">
        <v>4</v>
      </c>
      <c r="AO40" s="25">
        <v>33.1</v>
      </c>
      <c r="AP40" s="25" t="s">
        <v>33</v>
      </c>
      <c r="AQ40" s="25">
        <v>4</v>
      </c>
      <c r="AR40" s="25">
        <v>21.5</v>
      </c>
      <c r="AS40" s="25" t="s">
        <v>33</v>
      </c>
      <c r="AT40" s="25">
        <v>4</v>
      </c>
      <c r="AV40" s="25" t="s">
        <v>99</v>
      </c>
    </row>
    <row r="41" spans="1:48" x14ac:dyDescent="0.2">
      <c r="A41" s="25">
        <v>528</v>
      </c>
      <c r="B41" s="25" t="s">
        <v>100</v>
      </c>
      <c r="C41" s="25">
        <v>49</v>
      </c>
      <c r="D41" s="55">
        <v>47</v>
      </c>
      <c r="E41" s="56">
        <v>43252</v>
      </c>
      <c r="F41" s="57">
        <v>0.46666666666666662</v>
      </c>
      <c r="G41" s="25">
        <v>196.2</v>
      </c>
      <c r="H41" s="25">
        <f t="shared" si="2"/>
        <v>19.619999999999997</v>
      </c>
      <c r="I41" s="70">
        <f t="shared" si="3"/>
        <v>2.7491059999999998</v>
      </c>
      <c r="J41" s="53">
        <v>43263</v>
      </c>
      <c r="K41" s="54">
        <v>1529</v>
      </c>
      <c r="L41" s="54">
        <v>8</v>
      </c>
      <c r="M41" s="54">
        <v>2</v>
      </c>
      <c r="N41" s="73"/>
      <c r="O41" s="73"/>
      <c r="P41" s="73"/>
      <c r="Q41" s="25">
        <v>25.2</v>
      </c>
      <c r="R41" s="25" t="s">
        <v>50</v>
      </c>
      <c r="S41" s="25">
        <v>4</v>
      </c>
      <c r="T41" s="25">
        <v>29.2</v>
      </c>
      <c r="U41" s="25" t="s">
        <v>33</v>
      </c>
      <c r="V41" s="25">
        <v>4</v>
      </c>
      <c r="W41" s="25">
        <v>22.2</v>
      </c>
      <c r="X41" s="25" t="s">
        <v>33</v>
      </c>
      <c r="Y41" s="25">
        <v>4</v>
      </c>
      <c r="Z41" s="25">
        <v>53.7</v>
      </c>
      <c r="AA41" s="25" t="s">
        <v>31</v>
      </c>
      <c r="AB41" s="25">
        <v>5</v>
      </c>
      <c r="AC41" s="25">
        <v>28.9</v>
      </c>
      <c r="AD41" s="25" t="s">
        <v>31</v>
      </c>
      <c r="AE41" s="25">
        <v>4</v>
      </c>
      <c r="AF41" s="25">
        <v>30.1</v>
      </c>
      <c r="AG41" s="25" t="s">
        <v>31</v>
      </c>
      <c r="AH41" s="25">
        <v>4</v>
      </c>
      <c r="AI41" s="25">
        <v>19.7</v>
      </c>
      <c r="AJ41" s="25" t="s">
        <v>31</v>
      </c>
      <c r="AK41" s="25">
        <v>4</v>
      </c>
      <c r="AL41" s="25">
        <v>23.3</v>
      </c>
      <c r="AM41" s="25" t="s">
        <v>31</v>
      </c>
      <c r="AN41" s="25">
        <v>4</v>
      </c>
    </row>
    <row r="42" spans="1:48" x14ac:dyDescent="0.2">
      <c r="A42" s="25">
        <v>529</v>
      </c>
      <c r="B42" s="25" t="s">
        <v>101</v>
      </c>
      <c r="C42" s="25">
        <v>53</v>
      </c>
      <c r="D42" s="55">
        <v>48</v>
      </c>
      <c r="E42" s="56">
        <v>43252</v>
      </c>
      <c r="F42" s="57">
        <v>0.47013888888888888</v>
      </c>
      <c r="G42" s="25">
        <v>194.3</v>
      </c>
      <c r="H42" s="25">
        <f t="shared" si="2"/>
        <v>19.43</v>
      </c>
      <c r="I42" s="70">
        <f t="shared" si="3"/>
        <v>2.7251089999999998</v>
      </c>
      <c r="J42" s="53">
        <v>43263</v>
      </c>
      <c r="K42" s="54">
        <v>1452</v>
      </c>
      <c r="L42" s="54">
        <v>9</v>
      </c>
      <c r="M42" s="54">
        <v>0</v>
      </c>
      <c r="N42" s="73"/>
      <c r="O42" s="73"/>
      <c r="P42" s="73"/>
      <c r="Q42" s="25">
        <v>19</v>
      </c>
      <c r="R42" s="25" t="s">
        <v>44</v>
      </c>
      <c r="S42" s="25">
        <v>3</v>
      </c>
      <c r="T42" s="25">
        <v>10.199999999999999</v>
      </c>
      <c r="U42" s="25" t="s">
        <v>31</v>
      </c>
      <c r="V42" s="25">
        <v>3</v>
      </c>
      <c r="W42" s="25">
        <v>12.9</v>
      </c>
      <c r="X42" s="25" t="s">
        <v>31</v>
      </c>
      <c r="Y42" s="25">
        <v>3</v>
      </c>
      <c r="Z42" s="25">
        <v>17.5</v>
      </c>
      <c r="AA42" s="25" t="s">
        <v>31</v>
      </c>
      <c r="AB42" s="25">
        <v>3</v>
      </c>
      <c r="AC42" s="25">
        <v>11.9</v>
      </c>
      <c r="AD42" s="25" t="s">
        <v>33</v>
      </c>
      <c r="AE42" s="25">
        <v>3</v>
      </c>
      <c r="AF42" s="25">
        <v>12.3</v>
      </c>
      <c r="AG42" s="25" t="s">
        <v>33</v>
      </c>
      <c r="AH42" s="25">
        <v>3</v>
      </c>
      <c r="AI42" s="25">
        <v>9.4</v>
      </c>
      <c r="AJ42" s="25" t="s">
        <v>33</v>
      </c>
      <c r="AK42" s="25">
        <v>3</v>
      </c>
      <c r="AL42" s="25">
        <v>9.1999999999999993</v>
      </c>
      <c r="AM42" s="25" t="s">
        <v>33</v>
      </c>
      <c r="AN42" s="25">
        <v>3</v>
      </c>
      <c r="AO42" s="25">
        <v>9.1999999999999993</v>
      </c>
      <c r="AP42" s="25" t="s">
        <v>33</v>
      </c>
      <c r="AQ42" s="25">
        <v>3</v>
      </c>
    </row>
    <row r="43" spans="1:48" x14ac:dyDescent="0.2">
      <c r="A43" s="25">
        <v>555</v>
      </c>
      <c r="B43" s="25" t="s">
        <v>102</v>
      </c>
      <c r="C43" s="25">
        <v>39</v>
      </c>
      <c r="D43" s="55">
        <v>49</v>
      </c>
      <c r="E43" s="56">
        <v>43252</v>
      </c>
      <c r="F43" s="57">
        <v>0.47430555555555554</v>
      </c>
      <c r="G43" s="25">
        <v>214.9</v>
      </c>
      <c r="H43" s="25">
        <f t="shared" si="2"/>
        <v>21.490000000000002</v>
      </c>
      <c r="I43" s="70">
        <f t="shared" si="3"/>
        <v>2.9852870000000005</v>
      </c>
      <c r="J43" s="53">
        <v>43263</v>
      </c>
      <c r="K43" s="54">
        <v>1532</v>
      </c>
      <c r="L43" s="54">
        <v>9</v>
      </c>
      <c r="M43" s="54">
        <v>1</v>
      </c>
      <c r="N43" s="73"/>
      <c r="O43" s="73"/>
      <c r="P43" s="73"/>
      <c r="Q43" s="25">
        <v>28</v>
      </c>
      <c r="R43" s="25" t="s">
        <v>50</v>
      </c>
      <c r="S43" s="25">
        <v>4</v>
      </c>
      <c r="T43" s="25">
        <v>32.700000000000003</v>
      </c>
      <c r="U43" s="25" t="s">
        <v>33</v>
      </c>
      <c r="V43" s="25">
        <v>4</v>
      </c>
      <c r="W43" s="25">
        <v>51.2</v>
      </c>
      <c r="X43" s="25" t="s">
        <v>31</v>
      </c>
      <c r="Y43" s="25">
        <v>5</v>
      </c>
      <c r="Z43" s="25">
        <v>41.3</v>
      </c>
      <c r="AA43" s="25" t="s">
        <v>31</v>
      </c>
      <c r="AB43" s="25">
        <v>5</v>
      </c>
      <c r="AC43" s="25">
        <v>49.6</v>
      </c>
      <c r="AD43" s="25" t="s">
        <v>31</v>
      </c>
      <c r="AE43" s="25">
        <v>5</v>
      </c>
      <c r="AF43" s="25">
        <v>42.9</v>
      </c>
      <c r="AG43" s="25" t="s">
        <v>31</v>
      </c>
      <c r="AH43" s="25">
        <v>4</v>
      </c>
      <c r="AI43" s="25">
        <v>7.9</v>
      </c>
      <c r="AJ43" s="25" t="s">
        <v>31</v>
      </c>
      <c r="AK43" s="25" t="s">
        <v>45</v>
      </c>
      <c r="AL43" s="25">
        <v>5.3</v>
      </c>
      <c r="AM43" s="25" t="s">
        <v>31</v>
      </c>
      <c r="AN43" s="25" t="s">
        <v>45</v>
      </c>
    </row>
    <row r="44" spans="1:48" s="47" customFormat="1" x14ac:dyDescent="0.2">
      <c r="A44" s="47">
        <v>570</v>
      </c>
      <c r="B44" s="47" t="s">
        <v>103</v>
      </c>
      <c r="C44" s="47">
        <v>4</v>
      </c>
      <c r="D44" s="52">
        <v>34</v>
      </c>
      <c r="E44" s="48">
        <v>43251</v>
      </c>
      <c r="F44" s="49">
        <v>0.55555555555555558</v>
      </c>
      <c r="G44" s="47">
        <v>207</v>
      </c>
      <c r="H44" s="47">
        <f t="shared" si="2"/>
        <v>20.7</v>
      </c>
      <c r="I44" s="70">
        <f t="shared" si="3"/>
        <v>2.88551</v>
      </c>
      <c r="J44" s="53">
        <v>43262</v>
      </c>
      <c r="K44" s="54">
        <v>1435</v>
      </c>
      <c r="L44" s="54">
        <v>10</v>
      </c>
      <c r="M44" s="54">
        <v>0</v>
      </c>
      <c r="N44" s="73"/>
      <c r="O44" s="73"/>
      <c r="P44" s="73"/>
      <c r="Q44" s="47">
        <v>12.3</v>
      </c>
      <c r="R44" s="47" t="s">
        <v>50</v>
      </c>
      <c r="S44" s="47">
        <v>4</v>
      </c>
      <c r="T44" s="47">
        <v>32.299999999999997</v>
      </c>
      <c r="U44" s="47" t="s">
        <v>33</v>
      </c>
      <c r="V44" s="47" t="s">
        <v>45</v>
      </c>
      <c r="W44" s="47">
        <v>27.2</v>
      </c>
      <c r="X44" s="47" t="s">
        <v>31</v>
      </c>
      <c r="Y44" s="47">
        <v>4</v>
      </c>
      <c r="Z44" s="47">
        <v>25.3</v>
      </c>
      <c r="AA44" s="47" t="s">
        <v>31</v>
      </c>
      <c r="AB44" s="47">
        <v>4</v>
      </c>
      <c r="AC44" s="47">
        <v>26.8</v>
      </c>
      <c r="AD44" s="47" t="s">
        <v>31</v>
      </c>
      <c r="AE44" s="47">
        <v>4</v>
      </c>
      <c r="AF44" s="47">
        <v>24.6</v>
      </c>
      <c r="AG44" s="47" t="s">
        <v>31</v>
      </c>
      <c r="AH44" s="47">
        <v>4</v>
      </c>
      <c r="AI44" s="47">
        <v>22.2</v>
      </c>
      <c r="AJ44" s="47" t="s">
        <v>31</v>
      </c>
      <c r="AK44" s="47">
        <v>4</v>
      </c>
      <c r="AL44" s="47">
        <v>24.6</v>
      </c>
      <c r="AM44" s="47" t="s">
        <v>31</v>
      </c>
      <c r="AN44" s="47">
        <v>4</v>
      </c>
      <c r="AO44" s="47">
        <v>24.2</v>
      </c>
      <c r="AP44" s="47" t="s">
        <v>31</v>
      </c>
      <c r="AQ44" s="47">
        <v>4</v>
      </c>
      <c r="AR44" s="47">
        <v>24.2</v>
      </c>
      <c r="AS44" s="47" t="s">
        <v>31</v>
      </c>
      <c r="AT44" s="47">
        <v>4</v>
      </c>
      <c r="AV44" s="47" t="s">
        <v>99</v>
      </c>
    </row>
    <row r="45" spans="1:48" x14ac:dyDescent="0.2">
      <c r="A45" s="25">
        <v>586</v>
      </c>
      <c r="B45" s="25" t="s">
        <v>104</v>
      </c>
      <c r="C45" s="25">
        <v>37</v>
      </c>
      <c r="D45" s="55">
        <v>53</v>
      </c>
      <c r="E45" s="56">
        <v>43252</v>
      </c>
      <c r="F45" s="57">
        <v>0.48888888888888887</v>
      </c>
      <c r="G45" s="25">
        <v>238.6</v>
      </c>
      <c r="H45" s="25">
        <f t="shared" si="2"/>
        <v>23.86</v>
      </c>
      <c r="I45" s="70">
        <f t="shared" si="3"/>
        <v>3.284618</v>
      </c>
      <c r="J45" s="53">
        <v>43263</v>
      </c>
      <c r="K45" s="54">
        <v>1628</v>
      </c>
      <c r="L45" s="54">
        <v>10</v>
      </c>
      <c r="M45" s="54">
        <v>0</v>
      </c>
      <c r="N45" s="73"/>
      <c r="O45" s="73"/>
      <c r="P45" s="73"/>
      <c r="Q45" s="25">
        <v>32.5</v>
      </c>
      <c r="R45" s="25" t="s">
        <v>50</v>
      </c>
      <c r="S45" s="25">
        <v>4</v>
      </c>
      <c r="T45" s="25">
        <v>36</v>
      </c>
      <c r="U45" s="25" t="s">
        <v>33</v>
      </c>
      <c r="V45" s="25">
        <v>5</v>
      </c>
      <c r="W45" s="25">
        <v>33.700000000000003</v>
      </c>
      <c r="X45" s="25" t="s">
        <v>33</v>
      </c>
      <c r="Y45" s="25">
        <v>4</v>
      </c>
      <c r="Z45" s="25">
        <v>32.5</v>
      </c>
      <c r="AA45" s="25" t="s">
        <v>33</v>
      </c>
      <c r="AB45" s="25">
        <v>4</v>
      </c>
      <c r="AC45" s="25">
        <v>61.3</v>
      </c>
      <c r="AD45" s="25" t="s">
        <v>31</v>
      </c>
      <c r="AE45" s="25">
        <v>5</v>
      </c>
      <c r="AF45" s="25">
        <v>48.8</v>
      </c>
      <c r="AG45" s="25" t="s">
        <v>31</v>
      </c>
      <c r="AH45" s="25" t="s">
        <v>45</v>
      </c>
      <c r="AI45" s="25">
        <v>61.7</v>
      </c>
      <c r="AJ45" s="25" t="s">
        <v>31</v>
      </c>
      <c r="AK45" s="25">
        <v>5</v>
      </c>
      <c r="AL45" s="25">
        <v>63</v>
      </c>
      <c r="AM45" s="25" t="s">
        <v>31</v>
      </c>
      <c r="AN45" s="25">
        <v>5</v>
      </c>
      <c r="AO45" s="25">
        <v>52.9</v>
      </c>
      <c r="AP45" s="25" t="s">
        <v>31</v>
      </c>
      <c r="AQ45" s="25">
        <v>5</v>
      </c>
      <c r="AR45" s="25">
        <v>39.5</v>
      </c>
      <c r="AS45" s="25" t="s">
        <v>31</v>
      </c>
      <c r="AT45" s="25">
        <v>4</v>
      </c>
      <c r="AV45" s="47" t="s">
        <v>105</v>
      </c>
    </row>
    <row r="46" spans="1:48" s="47" customFormat="1" x14ac:dyDescent="0.2">
      <c r="A46" s="47">
        <v>602</v>
      </c>
      <c r="B46" s="47" t="s">
        <v>106</v>
      </c>
      <c r="C46" s="47">
        <v>55</v>
      </c>
      <c r="D46" s="52">
        <v>36</v>
      </c>
      <c r="E46" s="48">
        <v>43252</v>
      </c>
      <c r="F46" s="49">
        <v>0.43402777777777773</v>
      </c>
      <c r="G46" s="47">
        <v>175.2</v>
      </c>
      <c r="H46" s="47">
        <f t="shared" si="2"/>
        <v>17.52</v>
      </c>
      <c r="I46" s="70">
        <f t="shared" si="3"/>
        <v>2.483876</v>
      </c>
      <c r="J46" s="53">
        <v>43262</v>
      </c>
      <c r="K46" s="54">
        <v>1426</v>
      </c>
      <c r="L46" s="54">
        <v>8</v>
      </c>
      <c r="M46" s="54">
        <v>0</v>
      </c>
      <c r="N46" s="73"/>
      <c r="O46" s="73"/>
      <c r="P46" s="73"/>
      <c r="Q46" s="47">
        <v>32.299999999999997</v>
      </c>
      <c r="R46" s="47" t="s">
        <v>50</v>
      </c>
      <c r="S46" s="47" t="s">
        <v>32</v>
      </c>
      <c r="T46" s="47">
        <v>30</v>
      </c>
      <c r="U46" s="47" t="s">
        <v>33</v>
      </c>
      <c r="V46" s="47">
        <v>4</v>
      </c>
      <c r="W46" s="47">
        <v>38.6</v>
      </c>
      <c r="X46" s="47" t="s">
        <v>33</v>
      </c>
      <c r="Y46" s="47">
        <v>5</v>
      </c>
      <c r="Z46" s="47">
        <v>38</v>
      </c>
      <c r="AA46" s="47" t="s">
        <v>33</v>
      </c>
      <c r="AB46" s="47">
        <v>5</v>
      </c>
      <c r="AC46" s="47">
        <v>41.3</v>
      </c>
      <c r="AD46" s="47" t="s">
        <v>33</v>
      </c>
      <c r="AE46" s="47">
        <v>5</v>
      </c>
      <c r="AF46" s="47">
        <v>48</v>
      </c>
      <c r="AG46" s="47" t="s">
        <v>31</v>
      </c>
      <c r="AH46" s="47">
        <v>5</v>
      </c>
      <c r="AI46" s="47">
        <v>41</v>
      </c>
      <c r="AJ46" s="47" t="s">
        <v>31</v>
      </c>
      <c r="AK46" s="47">
        <v>5</v>
      </c>
      <c r="AL46" s="47">
        <v>25</v>
      </c>
      <c r="AM46" s="47" t="s">
        <v>31</v>
      </c>
      <c r="AN46" s="47">
        <v>4</v>
      </c>
    </row>
    <row r="47" spans="1:48" x14ac:dyDescent="0.2">
      <c r="A47" s="25">
        <v>616</v>
      </c>
      <c r="B47" s="25" t="s">
        <v>107</v>
      </c>
      <c r="C47" s="25">
        <v>38</v>
      </c>
      <c r="D47" s="55">
        <v>54</v>
      </c>
      <c r="E47" s="56">
        <v>43252</v>
      </c>
      <c r="F47" s="57">
        <v>0.49236111111111108</v>
      </c>
      <c r="G47" s="25">
        <v>210.2</v>
      </c>
      <c r="H47" s="25">
        <f t="shared" si="2"/>
        <v>21.02</v>
      </c>
      <c r="I47" s="70">
        <f t="shared" si="3"/>
        <v>2.925926</v>
      </c>
      <c r="J47" s="53">
        <v>43263</v>
      </c>
      <c r="K47" s="54">
        <v>1459</v>
      </c>
      <c r="L47" s="54">
        <v>10</v>
      </c>
      <c r="M47" s="54">
        <v>0</v>
      </c>
      <c r="N47" s="73"/>
      <c r="O47" s="73"/>
      <c r="P47" s="73"/>
      <c r="Q47" s="25">
        <v>21.1</v>
      </c>
      <c r="R47" s="25" t="s">
        <v>44</v>
      </c>
      <c r="S47" s="25">
        <v>3</v>
      </c>
      <c r="T47" s="25">
        <v>34.9</v>
      </c>
      <c r="U47" s="25" t="s">
        <v>31</v>
      </c>
      <c r="V47" s="25">
        <v>4</v>
      </c>
      <c r="W47" s="25">
        <v>28</v>
      </c>
      <c r="X47" s="25" t="s">
        <v>31</v>
      </c>
      <c r="Y47" s="25">
        <v>4</v>
      </c>
      <c r="Z47" s="25">
        <v>25.6</v>
      </c>
      <c r="AA47" s="25" t="s">
        <v>31</v>
      </c>
      <c r="AB47" s="25">
        <v>4</v>
      </c>
      <c r="AC47" s="25">
        <v>25.2</v>
      </c>
      <c r="AD47" s="25" t="s">
        <v>31</v>
      </c>
      <c r="AE47" s="25">
        <v>4</v>
      </c>
      <c r="AF47" s="25">
        <v>15.2</v>
      </c>
      <c r="AG47" s="25" t="s">
        <v>33</v>
      </c>
      <c r="AH47" s="25">
        <v>3</v>
      </c>
      <c r="AI47" s="25">
        <v>26.3</v>
      </c>
      <c r="AJ47" s="25" t="s">
        <v>33</v>
      </c>
      <c r="AK47" s="25">
        <v>4</v>
      </c>
      <c r="AL47" s="25">
        <v>35.4</v>
      </c>
      <c r="AM47" s="25" t="s">
        <v>33</v>
      </c>
      <c r="AN47" s="25">
        <v>4</v>
      </c>
      <c r="AO47" s="25">
        <v>29.2</v>
      </c>
      <c r="AP47" s="25" t="s">
        <v>33</v>
      </c>
      <c r="AQ47" s="25">
        <v>4</v>
      </c>
      <c r="AR47" s="25">
        <v>23.6</v>
      </c>
      <c r="AS47" s="25" t="s">
        <v>33</v>
      </c>
      <c r="AT47" s="25">
        <v>4</v>
      </c>
      <c r="AV47" s="47" t="s">
        <v>108</v>
      </c>
    </row>
    <row r="48" spans="1:48" s="47" customFormat="1" x14ac:dyDescent="0.2">
      <c r="A48" s="47">
        <v>617</v>
      </c>
      <c r="B48" s="47" t="s">
        <v>109</v>
      </c>
      <c r="C48" s="47">
        <v>7</v>
      </c>
      <c r="D48" s="52">
        <v>31</v>
      </c>
      <c r="E48" s="48">
        <v>43251</v>
      </c>
      <c r="F48" s="49">
        <v>0.53888888888888886</v>
      </c>
      <c r="G48" s="47">
        <v>212.8</v>
      </c>
      <c r="H48" s="47">
        <f t="shared" si="2"/>
        <v>21.28</v>
      </c>
      <c r="I48" s="70">
        <f t="shared" si="3"/>
        <v>2.9587639999999999</v>
      </c>
      <c r="J48" s="53">
        <v>43262</v>
      </c>
      <c r="K48" s="54">
        <v>1608</v>
      </c>
      <c r="L48" s="54">
        <v>10</v>
      </c>
      <c r="M48" s="54">
        <v>0</v>
      </c>
      <c r="N48" s="73"/>
      <c r="O48" s="73"/>
      <c r="P48" s="73"/>
      <c r="Q48" s="47">
        <v>34.5</v>
      </c>
      <c r="R48" s="47" t="s">
        <v>50</v>
      </c>
      <c r="S48" s="47">
        <v>4</v>
      </c>
      <c r="T48" s="47">
        <v>34.4</v>
      </c>
      <c r="U48" s="47" t="s">
        <v>33</v>
      </c>
      <c r="V48" s="47" t="s">
        <v>34</v>
      </c>
      <c r="W48" s="47">
        <v>33.9</v>
      </c>
      <c r="X48" s="47" t="s">
        <v>50</v>
      </c>
      <c r="Y48" s="47">
        <v>4</v>
      </c>
      <c r="Z48" s="47">
        <v>34.700000000000003</v>
      </c>
      <c r="AA48" s="47" t="s">
        <v>69</v>
      </c>
      <c r="AC48" s="47">
        <v>56.4</v>
      </c>
      <c r="AD48" s="47" t="s">
        <v>31</v>
      </c>
      <c r="AE48" s="47">
        <v>5</v>
      </c>
      <c r="AF48" s="47">
        <v>68.7</v>
      </c>
      <c r="AG48" s="47" t="s">
        <v>31</v>
      </c>
      <c r="AH48" s="47">
        <v>5</v>
      </c>
      <c r="AI48" s="47">
        <v>56.9</v>
      </c>
      <c r="AJ48" s="47" t="s">
        <v>31</v>
      </c>
      <c r="AK48" s="47">
        <v>5</v>
      </c>
      <c r="AL48" s="47">
        <v>51.8</v>
      </c>
      <c r="AM48" s="47" t="s">
        <v>31</v>
      </c>
      <c r="AN48" s="47">
        <v>5</v>
      </c>
      <c r="AO48" s="47">
        <v>44.8</v>
      </c>
      <c r="AP48" s="47" t="s">
        <v>31</v>
      </c>
      <c r="AQ48" s="47">
        <v>5</v>
      </c>
      <c r="AR48" s="47">
        <v>44.9</v>
      </c>
      <c r="AS48" s="47" t="s">
        <v>31</v>
      </c>
      <c r="AT48" s="47" t="s">
        <v>45</v>
      </c>
    </row>
    <row r="49" spans="1:48" s="41" customFormat="1" x14ac:dyDescent="0.2">
      <c r="A49" s="25">
        <v>639</v>
      </c>
      <c r="B49" s="25" t="s">
        <v>110</v>
      </c>
      <c r="C49" s="25">
        <v>42</v>
      </c>
      <c r="D49" s="55">
        <v>50</v>
      </c>
      <c r="E49" s="56">
        <v>43252</v>
      </c>
      <c r="F49" s="57">
        <v>0.4770833333333333</v>
      </c>
      <c r="G49" s="25">
        <v>183.7</v>
      </c>
      <c r="H49" s="25">
        <f t="shared" si="2"/>
        <v>18.369999999999997</v>
      </c>
      <c r="I49" s="70">
        <f t="shared" si="3"/>
        <v>2.5912309999999996</v>
      </c>
      <c r="J49" s="53">
        <v>43263</v>
      </c>
      <c r="K49" s="54">
        <v>1443</v>
      </c>
      <c r="L49" s="54">
        <v>10</v>
      </c>
      <c r="M49" s="54">
        <v>0</v>
      </c>
      <c r="N49" s="73"/>
      <c r="O49" s="73"/>
      <c r="P49" s="73"/>
      <c r="Q49" s="25">
        <v>33.1</v>
      </c>
      <c r="R49" s="25" t="s">
        <v>44</v>
      </c>
      <c r="S49" s="25">
        <v>4</v>
      </c>
      <c r="T49" s="25">
        <v>29.6</v>
      </c>
      <c r="U49" s="25" t="s">
        <v>31</v>
      </c>
      <c r="V49" s="25">
        <v>4</v>
      </c>
      <c r="W49" s="25">
        <v>25.5</v>
      </c>
      <c r="X49" s="25" t="s">
        <v>31</v>
      </c>
      <c r="Y49" s="25">
        <v>4</v>
      </c>
      <c r="Z49" s="25">
        <v>19.3</v>
      </c>
      <c r="AA49" s="25" t="s">
        <v>31</v>
      </c>
      <c r="AB49" s="25">
        <v>4</v>
      </c>
      <c r="AC49" s="25">
        <v>31.2</v>
      </c>
      <c r="AD49" s="25" t="s">
        <v>33</v>
      </c>
      <c r="AE49" s="25" t="s">
        <v>32</v>
      </c>
      <c r="AF49" s="25">
        <v>28.6</v>
      </c>
      <c r="AG49" s="25" t="s">
        <v>33</v>
      </c>
      <c r="AH49" s="25">
        <v>4</v>
      </c>
      <c r="AI49" s="25">
        <v>37</v>
      </c>
      <c r="AJ49" s="25" t="s">
        <v>33</v>
      </c>
      <c r="AK49" s="25" t="s">
        <v>34</v>
      </c>
      <c r="AL49" s="25">
        <v>31.4</v>
      </c>
      <c r="AM49" s="25" t="s">
        <v>33</v>
      </c>
      <c r="AN49" s="25">
        <v>4</v>
      </c>
      <c r="AO49" s="25">
        <v>34.799999999999997</v>
      </c>
      <c r="AP49" s="25" t="s">
        <v>33</v>
      </c>
      <c r="AQ49" s="25">
        <v>4</v>
      </c>
      <c r="AR49" s="25">
        <v>27.8</v>
      </c>
      <c r="AS49" s="25" t="s">
        <v>33</v>
      </c>
      <c r="AT49" s="25">
        <v>4</v>
      </c>
      <c r="AU49" s="25"/>
      <c r="AV49" s="25"/>
    </row>
    <row r="50" spans="1:48" s="47" customFormat="1" x14ac:dyDescent="0.2">
      <c r="A50" s="47">
        <v>647</v>
      </c>
      <c r="B50" s="47" t="s">
        <v>111</v>
      </c>
      <c r="C50" s="47">
        <v>10</v>
      </c>
      <c r="D50" s="52">
        <v>32</v>
      </c>
      <c r="E50" s="48">
        <v>43251</v>
      </c>
      <c r="F50" s="49">
        <v>0.54166666666666663</v>
      </c>
      <c r="G50" s="47">
        <v>198.6</v>
      </c>
      <c r="H50" s="47">
        <f t="shared" si="2"/>
        <v>19.86</v>
      </c>
      <c r="I50" s="70">
        <f t="shared" si="3"/>
        <v>2.7794180000000002</v>
      </c>
      <c r="J50" s="53">
        <v>43262</v>
      </c>
      <c r="K50" s="54">
        <v>1542</v>
      </c>
      <c r="L50" s="54">
        <v>9</v>
      </c>
      <c r="M50" s="54">
        <v>0</v>
      </c>
      <c r="N50" s="73"/>
      <c r="O50" s="73"/>
      <c r="P50" s="73"/>
      <c r="Q50" s="47">
        <v>30.9</v>
      </c>
      <c r="R50" s="47" t="s">
        <v>50</v>
      </c>
      <c r="S50" s="47">
        <v>4</v>
      </c>
      <c r="T50" s="47">
        <v>27.9</v>
      </c>
      <c r="U50" s="47" t="s">
        <v>33</v>
      </c>
      <c r="V50" s="47">
        <v>4</v>
      </c>
      <c r="W50" s="47">
        <v>37.799999999999997</v>
      </c>
      <c r="X50" s="47" t="s">
        <v>50</v>
      </c>
      <c r="Y50" s="47">
        <v>5</v>
      </c>
      <c r="Z50" s="47">
        <v>31.6</v>
      </c>
      <c r="AA50" s="47" t="s">
        <v>69</v>
      </c>
      <c r="AB50" s="47">
        <v>4</v>
      </c>
      <c r="AC50" s="47">
        <v>41.5</v>
      </c>
      <c r="AD50" s="47" t="s">
        <v>33</v>
      </c>
      <c r="AE50" s="47">
        <v>4</v>
      </c>
      <c r="AF50" s="47">
        <v>52.5</v>
      </c>
      <c r="AG50" s="47" t="s">
        <v>31</v>
      </c>
      <c r="AH50" s="47">
        <v>5</v>
      </c>
      <c r="AI50" s="47">
        <v>47.1</v>
      </c>
      <c r="AJ50" s="47" t="s">
        <v>31</v>
      </c>
      <c r="AK50" s="47">
        <v>5</v>
      </c>
      <c r="AL50" s="47">
        <v>44.6</v>
      </c>
      <c r="AM50" s="47" t="s">
        <v>31</v>
      </c>
      <c r="AN50" s="47">
        <v>5</v>
      </c>
      <c r="AO50" s="47">
        <v>38.1</v>
      </c>
      <c r="AP50" s="47" t="s">
        <v>31</v>
      </c>
      <c r="AQ50" s="47">
        <v>4</v>
      </c>
      <c r="AV50" s="47" t="s">
        <v>112</v>
      </c>
    </row>
    <row r="51" spans="1:48" s="47" customFormat="1" x14ac:dyDescent="0.2">
      <c r="A51" s="47">
        <v>650</v>
      </c>
      <c r="B51" s="47" t="s">
        <v>113</v>
      </c>
      <c r="C51" s="47">
        <v>3</v>
      </c>
      <c r="D51" s="52">
        <v>35</v>
      </c>
      <c r="E51" s="48">
        <v>43251</v>
      </c>
      <c r="F51" s="49">
        <v>0.55902777777777779</v>
      </c>
      <c r="G51" s="47">
        <v>227.3</v>
      </c>
      <c r="H51" s="47">
        <f t="shared" si="2"/>
        <v>22.73</v>
      </c>
      <c r="I51" s="70">
        <f t="shared" si="3"/>
        <v>3.141899</v>
      </c>
      <c r="J51" s="53">
        <v>43262</v>
      </c>
      <c r="K51" s="54">
        <v>1512</v>
      </c>
      <c r="L51" s="54">
        <v>10</v>
      </c>
      <c r="M51" s="54">
        <v>0</v>
      </c>
      <c r="N51" s="73"/>
      <c r="O51" s="73"/>
      <c r="P51" s="73"/>
      <c r="Q51" s="47">
        <v>40.5</v>
      </c>
      <c r="R51" s="47" t="s">
        <v>44</v>
      </c>
      <c r="S51" s="47" t="s">
        <v>45</v>
      </c>
      <c r="T51" s="47">
        <v>48.7</v>
      </c>
      <c r="U51" s="47" t="s">
        <v>31</v>
      </c>
      <c r="V51" s="47">
        <v>4</v>
      </c>
      <c r="W51" s="47">
        <v>61.9</v>
      </c>
      <c r="X51" s="47" t="s">
        <v>31</v>
      </c>
      <c r="Y51" s="47">
        <v>5</v>
      </c>
      <c r="Z51" s="47">
        <v>44.1</v>
      </c>
      <c r="AA51" s="47" t="s">
        <v>31</v>
      </c>
      <c r="AB51" s="47">
        <v>4</v>
      </c>
      <c r="AC51" s="47">
        <v>25.8</v>
      </c>
      <c r="AD51" s="47" t="s">
        <v>31</v>
      </c>
      <c r="AE51" s="47">
        <v>4</v>
      </c>
      <c r="AF51" s="47">
        <v>11.2</v>
      </c>
      <c r="AG51" s="47" t="s">
        <v>31</v>
      </c>
      <c r="AH51" s="47" t="s">
        <v>45</v>
      </c>
      <c r="AI51" s="47">
        <v>13.6</v>
      </c>
      <c r="AJ51" s="47" t="s">
        <v>31</v>
      </c>
      <c r="AK51" s="47">
        <v>4</v>
      </c>
      <c r="AL51" s="47">
        <v>61.7</v>
      </c>
      <c r="AM51" s="47" t="s">
        <v>31</v>
      </c>
      <c r="AO51" s="47">
        <v>66.2</v>
      </c>
      <c r="AP51" s="47" t="s">
        <v>31</v>
      </c>
      <c r="AR51" s="47">
        <v>38.5</v>
      </c>
      <c r="AS51" s="47" t="s">
        <v>33</v>
      </c>
      <c r="AT51" s="47" t="s">
        <v>45</v>
      </c>
      <c r="AV51" s="47" t="s">
        <v>114</v>
      </c>
    </row>
    <row r="52" spans="1:48" x14ac:dyDescent="0.2">
      <c r="A52" s="25">
        <v>671</v>
      </c>
      <c r="B52" s="25" t="s">
        <v>115</v>
      </c>
      <c r="C52" s="25">
        <v>46</v>
      </c>
      <c r="D52" s="55">
        <v>55</v>
      </c>
      <c r="E52" s="56">
        <v>43252</v>
      </c>
      <c r="F52" s="57">
        <v>0.50138888888888888</v>
      </c>
      <c r="G52" s="25">
        <v>184.1</v>
      </c>
      <c r="H52" s="25">
        <f t="shared" si="2"/>
        <v>18.41</v>
      </c>
      <c r="I52" s="70">
        <f t="shared" si="3"/>
        <v>2.5962830000000001</v>
      </c>
      <c r="J52" s="53">
        <v>43263</v>
      </c>
      <c r="K52" s="54">
        <v>1558</v>
      </c>
      <c r="L52" s="54">
        <v>9</v>
      </c>
      <c r="M52" s="54">
        <v>0</v>
      </c>
      <c r="N52" s="73"/>
      <c r="O52" s="73"/>
      <c r="P52" s="73"/>
      <c r="Q52" s="25">
        <v>33.5</v>
      </c>
      <c r="R52" s="25" t="s">
        <v>50</v>
      </c>
      <c r="S52" s="25">
        <v>4</v>
      </c>
      <c r="T52" s="25">
        <v>30.5</v>
      </c>
      <c r="U52" s="25" t="s">
        <v>33</v>
      </c>
      <c r="V52" s="25">
        <v>4</v>
      </c>
      <c r="W52" s="25">
        <v>26.5</v>
      </c>
      <c r="X52" s="25" t="s">
        <v>50</v>
      </c>
      <c r="Y52" s="25">
        <v>4</v>
      </c>
      <c r="Z52" s="25">
        <v>19.2</v>
      </c>
      <c r="AA52" s="25" t="s">
        <v>33</v>
      </c>
      <c r="AB52" s="25">
        <v>4</v>
      </c>
      <c r="AC52" s="25">
        <v>20.9</v>
      </c>
      <c r="AD52" s="25" t="s">
        <v>33</v>
      </c>
      <c r="AE52" s="25">
        <v>4</v>
      </c>
      <c r="AF52" s="25">
        <v>27</v>
      </c>
      <c r="AG52" s="25" t="s">
        <v>31</v>
      </c>
      <c r="AH52" s="25">
        <v>4</v>
      </c>
      <c r="AI52" s="25">
        <v>23.9</v>
      </c>
      <c r="AJ52" s="25" t="s">
        <v>31</v>
      </c>
      <c r="AK52" s="25">
        <v>4</v>
      </c>
      <c r="AL52" s="25">
        <v>36.9</v>
      </c>
      <c r="AM52" s="25" t="s">
        <v>31</v>
      </c>
      <c r="AN52" s="25">
        <v>4</v>
      </c>
      <c r="AO52" s="25">
        <v>26.3</v>
      </c>
      <c r="AP52" s="25" t="s">
        <v>31</v>
      </c>
      <c r="AQ52" s="25">
        <v>4</v>
      </c>
      <c r="AV52" s="47" t="s">
        <v>42</v>
      </c>
    </row>
    <row r="53" spans="1:48" x14ac:dyDescent="0.2">
      <c r="A53" s="25">
        <v>672</v>
      </c>
      <c r="B53" s="25" t="s">
        <v>116</v>
      </c>
      <c r="C53" s="25">
        <v>44</v>
      </c>
      <c r="D53" s="55">
        <v>56</v>
      </c>
      <c r="E53" s="56">
        <v>43252</v>
      </c>
      <c r="F53" s="57">
        <v>0.49652777777777773</v>
      </c>
      <c r="G53" s="25">
        <v>183.6</v>
      </c>
      <c r="H53" s="25">
        <f t="shared" si="2"/>
        <v>18.36</v>
      </c>
      <c r="I53" s="70">
        <f t="shared" si="3"/>
        <v>2.5899679999999998</v>
      </c>
      <c r="J53" s="53">
        <v>43263</v>
      </c>
      <c r="K53" s="54">
        <v>1621</v>
      </c>
      <c r="L53" s="54">
        <v>9</v>
      </c>
      <c r="M53" s="54">
        <v>0</v>
      </c>
      <c r="N53" s="73"/>
      <c r="O53" s="73"/>
      <c r="P53" s="73"/>
      <c r="Q53" s="25">
        <v>38.299999999999997</v>
      </c>
      <c r="R53" s="25" t="s">
        <v>44</v>
      </c>
      <c r="S53" s="25">
        <v>4</v>
      </c>
      <c r="T53" s="25">
        <v>23.8</v>
      </c>
      <c r="U53" s="25" t="s">
        <v>31</v>
      </c>
      <c r="V53" s="25">
        <v>4</v>
      </c>
      <c r="W53" s="25">
        <v>25.2</v>
      </c>
      <c r="X53" s="25" t="s">
        <v>31</v>
      </c>
      <c r="Y53" s="25">
        <v>4</v>
      </c>
      <c r="Z53" s="25">
        <v>42.5</v>
      </c>
      <c r="AA53" s="25" t="s">
        <v>33</v>
      </c>
      <c r="AB53" s="25">
        <v>4</v>
      </c>
      <c r="AC53" s="25">
        <v>32.6</v>
      </c>
      <c r="AD53" s="25" t="s">
        <v>33</v>
      </c>
      <c r="AE53" s="25">
        <v>4</v>
      </c>
      <c r="AF53" s="25">
        <v>31.5</v>
      </c>
      <c r="AG53" s="25" t="s">
        <v>33</v>
      </c>
      <c r="AH53" s="25">
        <v>4</v>
      </c>
      <c r="AI53" s="25">
        <v>28.3</v>
      </c>
      <c r="AJ53" s="25" t="s">
        <v>33</v>
      </c>
      <c r="AK53" s="25">
        <v>4</v>
      </c>
      <c r="AL53" s="25">
        <v>30.4</v>
      </c>
      <c r="AM53" s="25" t="s">
        <v>33</v>
      </c>
      <c r="AN53" s="25">
        <v>4</v>
      </c>
      <c r="AO53" s="25">
        <v>37.200000000000003</v>
      </c>
      <c r="AP53" s="25" t="s">
        <v>33</v>
      </c>
      <c r="AQ53" s="25">
        <v>4</v>
      </c>
      <c r="AV53" s="25" t="s">
        <v>77</v>
      </c>
    </row>
    <row r="54" spans="1:48" x14ac:dyDescent="0.2">
      <c r="A54" s="25">
        <v>683</v>
      </c>
      <c r="B54" s="25" t="s">
        <v>117</v>
      </c>
      <c r="C54" s="25">
        <v>5</v>
      </c>
      <c r="D54" s="55">
        <v>37</v>
      </c>
      <c r="E54" s="56">
        <v>43251</v>
      </c>
      <c r="F54" s="57">
        <v>0.56180555555555556</v>
      </c>
      <c r="G54" s="25">
        <v>222.2</v>
      </c>
      <c r="H54" s="25">
        <f t="shared" si="2"/>
        <v>22.22</v>
      </c>
      <c r="I54" s="70">
        <f t="shared" si="3"/>
        <v>3.0774859999999999</v>
      </c>
      <c r="J54" s="53">
        <v>43263</v>
      </c>
      <c r="K54" s="54">
        <v>1429</v>
      </c>
      <c r="L54" s="54">
        <v>10</v>
      </c>
      <c r="M54" s="54">
        <v>1</v>
      </c>
      <c r="N54" s="73"/>
      <c r="O54" s="73"/>
      <c r="P54" s="73"/>
      <c r="Q54" s="25">
        <v>54.1</v>
      </c>
      <c r="R54" s="25" t="s">
        <v>44</v>
      </c>
      <c r="S54" s="25">
        <v>4</v>
      </c>
      <c r="T54" s="25">
        <v>49.2</v>
      </c>
      <c r="U54" s="25" t="s">
        <v>31</v>
      </c>
      <c r="V54" s="25">
        <v>4</v>
      </c>
      <c r="W54" s="25">
        <v>54.3</v>
      </c>
      <c r="X54" s="25" t="s">
        <v>31</v>
      </c>
      <c r="Y54" s="25">
        <v>4</v>
      </c>
      <c r="Z54" s="25">
        <v>52.1</v>
      </c>
      <c r="AA54" s="25" t="s">
        <v>31</v>
      </c>
      <c r="AB54" s="25">
        <v>4</v>
      </c>
      <c r="AC54" s="25">
        <v>56.5</v>
      </c>
      <c r="AD54" s="25" t="s">
        <v>31</v>
      </c>
      <c r="AE54" s="25">
        <v>4</v>
      </c>
      <c r="AF54" s="25">
        <v>52</v>
      </c>
      <c r="AG54" s="25" t="s">
        <v>31</v>
      </c>
      <c r="AH54" s="25">
        <v>4</v>
      </c>
      <c r="AI54" s="25">
        <v>52.3</v>
      </c>
      <c r="AJ54" s="25" t="s">
        <v>31</v>
      </c>
      <c r="AK54" s="25">
        <v>4</v>
      </c>
      <c r="AL54" s="25">
        <v>32.5</v>
      </c>
      <c r="AM54" s="25" t="s">
        <v>33</v>
      </c>
      <c r="AN54" s="25">
        <v>4</v>
      </c>
      <c r="AO54" s="25">
        <v>7.8</v>
      </c>
      <c r="AP54" s="25" t="s">
        <v>33</v>
      </c>
      <c r="AQ54" s="25">
        <v>3</v>
      </c>
      <c r="AV54" s="47" t="s">
        <v>118</v>
      </c>
    </row>
    <row r="55" spans="1:48" x14ac:dyDescent="0.2">
      <c r="A55" s="25">
        <v>697</v>
      </c>
      <c r="B55" s="25" t="s">
        <v>119</v>
      </c>
      <c r="C55" s="25">
        <v>41</v>
      </c>
      <c r="D55" s="55">
        <v>51</v>
      </c>
      <c r="E55" s="56">
        <v>43252</v>
      </c>
      <c r="F55" s="57">
        <v>0.48402777777777778</v>
      </c>
      <c r="G55" s="25">
        <v>182.5</v>
      </c>
      <c r="H55" s="25">
        <f t="shared" si="2"/>
        <v>18.25</v>
      </c>
      <c r="I55" s="70">
        <f t="shared" si="3"/>
        <v>2.5760749999999999</v>
      </c>
      <c r="J55" s="53">
        <v>43263</v>
      </c>
      <c r="K55" s="54">
        <v>1515</v>
      </c>
      <c r="L55" s="54">
        <v>10</v>
      </c>
      <c r="M55" s="54">
        <v>0</v>
      </c>
      <c r="N55" s="73"/>
      <c r="O55" s="73"/>
      <c r="P55" s="73"/>
      <c r="Q55" s="25">
        <v>29.3</v>
      </c>
      <c r="R55" s="25" t="s">
        <v>44</v>
      </c>
      <c r="S55" s="25">
        <v>5</v>
      </c>
      <c r="T55" s="25">
        <v>21.7</v>
      </c>
      <c r="U55" s="25" t="s">
        <v>31</v>
      </c>
      <c r="V55" s="25">
        <v>4</v>
      </c>
      <c r="W55" s="25">
        <v>21.4</v>
      </c>
      <c r="X55" s="25" t="s">
        <v>31</v>
      </c>
      <c r="Y55" s="25" t="s">
        <v>34</v>
      </c>
      <c r="Z55" s="25">
        <v>22</v>
      </c>
      <c r="AA55" s="25" t="s">
        <v>31</v>
      </c>
      <c r="AB55" s="25" t="s">
        <v>45</v>
      </c>
      <c r="AC55" s="25">
        <v>18.899999999999999</v>
      </c>
      <c r="AD55" s="25" t="s">
        <v>31</v>
      </c>
      <c r="AE55" s="25">
        <v>4</v>
      </c>
      <c r="AF55" s="25">
        <v>30.2</v>
      </c>
      <c r="AG55" s="25" t="s">
        <v>33</v>
      </c>
      <c r="AH55" s="25">
        <v>4</v>
      </c>
      <c r="AI55" s="25">
        <v>27</v>
      </c>
      <c r="AJ55" s="25" t="s">
        <v>33</v>
      </c>
      <c r="AK55" s="25">
        <v>4</v>
      </c>
      <c r="AL55" s="25">
        <v>21.4</v>
      </c>
      <c r="AM55" s="25" t="s">
        <v>33</v>
      </c>
      <c r="AN55" s="25">
        <v>4</v>
      </c>
      <c r="AO55" s="25">
        <v>27.1</v>
      </c>
      <c r="AP55" s="25" t="s">
        <v>33</v>
      </c>
      <c r="AQ55" s="25">
        <v>4</v>
      </c>
      <c r="AR55" s="25">
        <v>25.3</v>
      </c>
      <c r="AS55" s="25" t="s">
        <v>33</v>
      </c>
      <c r="AT55" s="25">
        <v>4</v>
      </c>
    </row>
    <row r="56" spans="1:48" x14ac:dyDescent="0.2">
      <c r="A56" s="47">
        <v>700</v>
      </c>
      <c r="B56" s="47" t="s">
        <v>120</v>
      </c>
      <c r="C56" s="61">
        <v>47</v>
      </c>
      <c r="D56" s="55">
        <v>57</v>
      </c>
      <c r="E56" s="48">
        <v>43252</v>
      </c>
      <c r="F56" s="49">
        <v>0.50555555555555554</v>
      </c>
      <c r="G56" s="47">
        <v>202.9</v>
      </c>
      <c r="H56" s="47">
        <f t="shared" si="2"/>
        <v>20.29</v>
      </c>
      <c r="I56" s="70">
        <f t="shared" si="3"/>
        <v>2.8337270000000001</v>
      </c>
      <c r="J56" s="53">
        <v>43263</v>
      </c>
      <c r="K56" s="54">
        <v>1548</v>
      </c>
      <c r="L56" s="54">
        <v>10</v>
      </c>
      <c r="M56" s="54">
        <v>0</v>
      </c>
      <c r="N56" s="73"/>
      <c r="O56" s="73"/>
      <c r="P56" s="73"/>
      <c r="Q56" s="47">
        <v>23.1</v>
      </c>
      <c r="R56" s="47" t="s">
        <v>44</v>
      </c>
      <c r="S56" s="47">
        <v>4</v>
      </c>
      <c r="T56" s="47">
        <v>20.100000000000001</v>
      </c>
      <c r="U56" s="47" t="s">
        <v>31</v>
      </c>
      <c r="V56" s="47">
        <v>4</v>
      </c>
      <c r="W56" s="47">
        <v>23.7</v>
      </c>
      <c r="X56" s="47" t="s">
        <v>31</v>
      </c>
      <c r="Y56" s="47">
        <v>4</v>
      </c>
      <c r="Z56" s="47">
        <v>17.8</v>
      </c>
      <c r="AA56" s="47" t="s">
        <v>31</v>
      </c>
      <c r="AB56" s="47" t="s">
        <v>59</v>
      </c>
      <c r="AC56" s="47">
        <v>21.2</v>
      </c>
      <c r="AD56" s="47" t="s">
        <v>31</v>
      </c>
      <c r="AE56" s="47" t="s">
        <v>59</v>
      </c>
      <c r="AF56" s="47">
        <v>11.8</v>
      </c>
      <c r="AG56" s="47" t="s">
        <v>31</v>
      </c>
      <c r="AH56" s="47">
        <v>3</v>
      </c>
      <c r="AI56" s="47">
        <v>19.100000000000001</v>
      </c>
      <c r="AJ56" s="47" t="s">
        <v>33</v>
      </c>
      <c r="AK56" s="47">
        <v>4</v>
      </c>
      <c r="AL56" s="47">
        <v>25</v>
      </c>
      <c r="AM56" s="47" t="s">
        <v>33</v>
      </c>
      <c r="AN56" s="47">
        <v>4</v>
      </c>
      <c r="AO56" s="47">
        <v>33.299999999999997</v>
      </c>
      <c r="AP56" s="47" t="s">
        <v>33</v>
      </c>
      <c r="AQ56" s="47">
        <v>4</v>
      </c>
      <c r="AR56" s="47">
        <v>19.899999999999999</v>
      </c>
      <c r="AS56" s="47" t="s">
        <v>33</v>
      </c>
      <c r="AT56" s="47">
        <v>4</v>
      </c>
      <c r="AU56" s="47"/>
      <c r="AV56" s="47" t="s">
        <v>55</v>
      </c>
    </row>
    <row r="57" spans="1:48" x14ac:dyDescent="0.2">
      <c r="A57" s="25">
        <v>715</v>
      </c>
      <c r="B57" s="25" t="s">
        <v>121</v>
      </c>
      <c r="C57" s="25">
        <v>60</v>
      </c>
      <c r="D57" s="55">
        <v>38</v>
      </c>
      <c r="E57" s="56">
        <v>43251</v>
      </c>
      <c r="F57" s="57">
        <v>0.4375</v>
      </c>
      <c r="G57" s="25">
        <v>222.1</v>
      </c>
      <c r="H57" s="25">
        <f t="shared" si="2"/>
        <v>22.21</v>
      </c>
      <c r="I57" s="70">
        <f t="shared" si="3"/>
        <v>3.0762230000000002</v>
      </c>
      <c r="J57" s="53">
        <v>43263</v>
      </c>
      <c r="K57" s="54">
        <v>1644</v>
      </c>
      <c r="L57" s="54">
        <v>10</v>
      </c>
      <c r="M57" s="54">
        <v>0</v>
      </c>
      <c r="N57" s="73"/>
      <c r="O57" s="73"/>
      <c r="P57" s="73"/>
      <c r="Q57" s="25">
        <v>31.8</v>
      </c>
      <c r="R57" s="25" t="s">
        <v>50</v>
      </c>
      <c r="S57" s="25" t="s">
        <v>34</v>
      </c>
      <c r="T57" s="25">
        <v>40.200000000000003</v>
      </c>
      <c r="U57" s="25" t="s">
        <v>33</v>
      </c>
      <c r="V57" s="25">
        <v>5</v>
      </c>
      <c r="W57" s="25">
        <v>30.8</v>
      </c>
      <c r="X57" s="25" t="s">
        <v>50</v>
      </c>
      <c r="Y57" s="25">
        <v>4</v>
      </c>
      <c r="Z57" s="25">
        <v>25.9</v>
      </c>
      <c r="AA57" s="25" t="s">
        <v>33</v>
      </c>
      <c r="AB57" s="25">
        <v>4</v>
      </c>
      <c r="AC57" s="25">
        <v>55.9</v>
      </c>
      <c r="AD57" s="25" t="s">
        <v>31</v>
      </c>
      <c r="AE57" s="25">
        <v>5</v>
      </c>
      <c r="AF57" s="25">
        <v>56</v>
      </c>
      <c r="AG57" s="25" t="s">
        <v>31</v>
      </c>
      <c r="AH57" s="25">
        <v>5</v>
      </c>
      <c r="AI57" s="25">
        <v>49.1</v>
      </c>
      <c r="AJ57" s="25" t="s">
        <v>31</v>
      </c>
      <c r="AK57" s="25">
        <v>4</v>
      </c>
      <c r="AL57" s="25">
        <v>44.8</v>
      </c>
      <c r="AM57" s="25" t="s">
        <v>31</v>
      </c>
      <c r="AN57" s="25">
        <v>4</v>
      </c>
      <c r="AO57" s="25">
        <v>27.6</v>
      </c>
      <c r="AP57" s="25" t="s">
        <v>31</v>
      </c>
      <c r="AQ57" s="25">
        <v>4</v>
      </c>
      <c r="AR57" s="25">
        <v>43.8</v>
      </c>
      <c r="AS57" s="25" t="s">
        <v>31</v>
      </c>
      <c r="AT57" s="25">
        <v>4</v>
      </c>
      <c r="AV57" s="47" t="s">
        <v>99</v>
      </c>
    </row>
    <row r="58" spans="1:48" x14ac:dyDescent="0.2">
      <c r="A58" s="25">
        <v>751</v>
      </c>
      <c r="B58" s="25" t="s">
        <v>122</v>
      </c>
      <c r="C58" s="25">
        <v>40</v>
      </c>
      <c r="D58" s="55">
        <v>52</v>
      </c>
      <c r="E58" s="56">
        <v>43252</v>
      </c>
      <c r="F58" s="57">
        <v>0.48055555555555557</v>
      </c>
      <c r="G58" s="25">
        <v>201.8</v>
      </c>
      <c r="H58" s="25">
        <f t="shared" si="2"/>
        <v>20.18</v>
      </c>
      <c r="I58" s="70">
        <f t="shared" si="3"/>
        <v>2.8198340000000002</v>
      </c>
      <c r="J58" s="53">
        <v>43263</v>
      </c>
      <c r="K58" s="54">
        <v>1539</v>
      </c>
      <c r="L58" s="54">
        <v>10</v>
      </c>
      <c r="M58" s="54">
        <v>0</v>
      </c>
      <c r="N58" s="73"/>
      <c r="O58" s="73"/>
      <c r="P58" s="73"/>
      <c r="Q58" s="25">
        <v>20.100000000000001</v>
      </c>
      <c r="R58" s="25" t="s">
        <v>50</v>
      </c>
      <c r="S58" s="25">
        <v>3</v>
      </c>
      <c r="T58" s="25">
        <v>4.2</v>
      </c>
      <c r="U58" s="25" t="s">
        <v>33</v>
      </c>
      <c r="V58" s="25">
        <v>3</v>
      </c>
      <c r="W58" s="25">
        <v>15.1</v>
      </c>
      <c r="X58" s="25" t="s">
        <v>50</v>
      </c>
      <c r="Y58" s="25">
        <v>4</v>
      </c>
      <c r="Z58" s="25">
        <v>24.2</v>
      </c>
      <c r="AA58" s="25" t="s">
        <v>33</v>
      </c>
      <c r="AB58" s="25">
        <v>4</v>
      </c>
      <c r="AC58" s="25">
        <v>18</v>
      </c>
      <c r="AD58" s="25" t="s">
        <v>31</v>
      </c>
      <c r="AE58" s="25" t="s">
        <v>59</v>
      </c>
      <c r="AF58" s="25">
        <v>19.5</v>
      </c>
      <c r="AG58" s="25" t="s">
        <v>31</v>
      </c>
      <c r="AH58" s="25">
        <v>4</v>
      </c>
      <c r="AI58" s="25">
        <v>25.7</v>
      </c>
      <c r="AJ58" s="25" t="s">
        <v>31</v>
      </c>
      <c r="AK58" s="25">
        <v>4</v>
      </c>
      <c r="AL58" s="25">
        <v>26.8</v>
      </c>
      <c r="AM58" s="25" t="s">
        <v>31</v>
      </c>
      <c r="AN58" s="25">
        <v>4</v>
      </c>
      <c r="AO58" s="25">
        <v>17.100000000000001</v>
      </c>
      <c r="AP58" s="25" t="s">
        <v>31</v>
      </c>
      <c r="AQ58" s="25">
        <v>4</v>
      </c>
      <c r="AR58" s="25">
        <v>13.8</v>
      </c>
      <c r="AS58" s="25" t="s">
        <v>31</v>
      </c>
      <c r="AT58" s="25" t="s">
        <v>59</v>
      </c>
      <c r="AV58" s="47" t="s">
        <v>123</v>
      </c>
    </row>
    <row r="59" spans="1:48" x14ac:dyDescent="0.2">
      <c r="A59" s="25">
        <v>783</v>
      </c>
      <c r="B59" s="25" t="s">
        <v>124</v>
      </c>
      <c r="C59" s="25">
        <v>45</v>
      </c>
      <c r="D59" s="55">
        <v>58</v>
      </c>
      <c r="E59" s="56">
        <v>43252</v>
      </c>
      <c r="F59" s="57">
        <v>0.5083333333333333</v>
      </c>
      <c r="G59" s="25">
        <v>234.6</v>
      </c>
      <c r="H59" s="25">
        <f t="shared" si="2"/>
        <v>23.46</v>
      </c>
      <c r="I59" s="70">
        <f t="shared" si="3"/>
        <v>3.2340979999999999</v>
      </c>
      <c r="J59" s="53">
        <v>43263</v>
      </c>
      <c r="K59" s="54">
        <v>1541</v>
      </c>
      <c r="L59" s="54">
        <v>9</v>
      </c>
      <c r="M59" s="54">
        <v>0</v>
      </c>
      <c r="N59" s="73"/>
      <c r="O59" s="73"/>
      <c r="P59" s="73"/>
      <c r="Q59" s="25">
        <v>28.6</v>
      </c>
      <c r="R59" s="25" t="s">
        <v>44</v>
      </c>
      <c r="S59" s="25" t="s">
        <v>59</v>
      </c>
      <c r="T59" s="25">
        <v>45.9</v>
      </c>
      <c r="U59" s="25" t="s">
        <v>31</v>
      </c>
      <c r="V59" s="25">
        <v>4</v>
      </c>
      <c r="W59" s="25">
        <v>54.7</v>
      </c>
      <c r="X59" s="25" t="s">
        <v>31</v>
      </c>
      <c r="Y59" s="25">
        <v>4</v>
      </c>
      <c r="Z59" s="25">
        <v>39.200000000000003</v>
      </c>
      <c r="AA59" s="25" t="s">
        <v>31</v>
      </c>
      <c r="AB59" s="25">
        <v>4</v>
      </c>
      <c r="AC59" s="25">
        <v>37.5</v>
      </c>
      <c r="AD59" s="25" t="s">
        <v>31</v>
      </c>
      <c r="AE59" s="25">
        <v>4</v>
      </c>
      <c r="AF59" s="25">
        <v>36.6</v>
      </c>
      <c r="AG59" s="25" t="s">
        <v>33</v>
      </c>
      <c r="AH59" s="25">
        <v>4</v>
      </c>
      <c r="AI59" s="25">
        <v>45.1</v>
      </c>
      <c r="AJ59" s="25" t="s">
        <v>33</v>
      </c>
      <c r="AK59" s="25">
        <v>4</v>
      </c>
      <c r="AL59" s="25">
        <v>26.8</v>
      </c>
      <c r="AM59" s="25" t="s">
        <v>33</v>
      </c>
      <c r="AN59" s="25">
        <v>4</v>
      </c>
      <c r="AO59" s="25">
        <v>34.1</v>
      </c>
      <c r="AP59" s="25" t="s">
        <v>33</v>
      </c>
      <c r="AQ59" s="25" t="s">
        <v>125</v>
      </c>
    </row>
    <row r="60" spans="1:48" x14ac:dyDescent="0.2">
      <c r="A60" s="25">
        <v>803</v>
      </c>
      <c r="B60" s="25" t="s">
        <v>126</v>
      </c>
      <c r="C60" s="25">
        <v>103</v>
      </c>
      <c r="D60" s="55">
        <v>77</v>
      </c>
      <c r="E60" s="56">
        <v>43253</v>
      </c>
      <c r="F60" s="57">
        <v>0.45694444444444443</v>
      </c>
      <c r="G60" s="25">
        <v>191.2</v>
      </c>
      <c r="H60" s="25">
        <f t="shared" si="2"/>
        <v>19.119999999999997</v>
      </c>
      <c r="I60" s="70">
        <f t="shared" si="3"/>
        <v>2.6859559999999996</v>
      </c>
      <c r="J60" s="53">
        <v>43264</v>
      </c>
      <c r="K60" s="54">
        <v>1342</v>
      </c>
      <c r="L60" s="54">
        <v>10</v>
      </c>
      <c r="M60" s="54">
        <v>1</v>
      </c>
      <c r="N60" s="73"/>
      <c r="O60" s="73"/>
      <c r="P60" s="73"/>
      <c r="Q60" s="25">
        <v>61</v>
      </c>
      <c r="R60" s="25" t="s">
        <v>44</v>
      </c>
      <c r="S60" s="25">
        <v>5</v>
      </c>
      <c r="T60" s="25">
        <v>50.7</v>
      </c>
      <c r="U60" s="25" t="s">
        <v>31</v>
      </c>
      <c r="V60" s="25">
        <v>5</v>
      </c>
      <c r="W60" s="25">
        <v>45.7</v>
      </c>
      <c r="X60" s="25" t="s">
        <v>31</v>
      </c>
      <c r="Y60" s="25">
        <v>5</v>
      </c>
      <c r="Z60" s="25">
        <v>23.8</v>
      </c>
      <c r="AA60" s="25" t="s">
        <v>31</v>
      </c>
      <c r="AB60" s="25">
        <v>4</v>
      </c>
      <c r="AC60" s="25">
        <v>32.9</v>
      </c>
      <c r="AD60" s="25" t="s">
        <v>31</v>
      </c>
      <c r="AE60" s="25">
        <v>4</v>
      </c>
      <c r="AF60" s="25">
        <v>34.700000000000003</v>
      </c>
      <c r="AG60" s="25" t="s">
        <v>31</v>
      </c>
      <c r="AH60" s="25">
        <v>4</v>
      </c>
      <c r="AI60" s="25">
        <v>34.9</v>
      </c>
      <c r="AJ60" s="25" t="s">
        <v>33</v>
      </c>
      <c r="AK60" s="25">
        <v>4</v>
      </c>
      <c r="AL60" s="25">
        <v>31.2</v>
      </c>
      <c r="AM60" s="25" t="s">
        <v>33</v>
      </c>
      <c r="AN60" s="25">
        <v>4</v>
      </c>
      <c r="AO60" s="25">
        <v>37.299999999999997</v>
      </c>
      <c r="AP60" s="25" t="s">
        <v>33</v>
      </c>
      <c r="AQ60" s="25">
        <v>4</v>
      </c>
    </row>
    <row r="61" spans="1:48" x14ac:dyDescent="0.2">
      <c r="A61" s="46">
        <v>815</v>
      </c>
      <c r="B61" s="46" t="s">
        <v>127</v>
      </c>
      <c r="C61" s="25">
        <v>64</v>
      </c>
      <c r="D61" s="55">
        <v>59</v>
      </c>
      <c r="E61" s="56">
        <v>43252</v>
      </c>
      <c r="F61" s="57">
        <v>0.52708333333333335</v>
      </c>
      <c r="G61" s="25">
        <v>219.1</v>
      </c>
      <c r="H61" s="25">
        <f t="shared" si="2"/>
        <v>21.91</v>
      </c>
      <c r="I61" s="70">
        <f t="shared" si="3"/>
        <v>3.0383330000000002</v>
      </c>
      <c r="J61" s="43"/>
      <c r="K61" s="43"/>
      <c r="L61" s="43"/>
      <c r="M61" s="43"/>
      <c r="Q61" s="25">
        <v>27.6</v>
      </c>
      <c r="R61" s="25" t="s">
        <v>50</v>
      </c>
      <c r="S61" s="25">
        <v>5</v>
      </c>
      <c r="T61" s="25">
        <v>15.2</v>
      </c>
      <c r="U61" s="25" t="s">
        <v>33</v>
      </c>
      <c r="V61" s="25">
        <v>4</v>
      </c>
      <c r="W61" s="25">
        <v>21.2</v>
      </c>
      <c r="X61" s="25" t="s">
        <v>50</v>
      </c>
      <c r="Y61" s="25">
        <v>4</v>
      </c>
      <c r="Z61" s="25">
        <v>27</v>
      </c>
      <c r="AA61" s="25" t="s">
        <v>31</v>
      </c>
      <c r="AB61" s="25">
        <v>4</v>
      </c>
      <c r="AC61" s="25">
        <v>36.4</v>
      </c>
      <c r="AD61" s="25" t="s">
        <v>31</v>
      </c>
      <c r="AE61" s="25">
        <v>4</v>
      </c>
      <c r="AF61" s="25">
        <v>17.899999999999999</v>
      </c>
      <c r="AG61" s="25" t="s">
        <v>31</v>
      </c>
      <c r="AH61" s="25">
        <v>4</v>
      </c>
      <c r="AI61" s="25">
        <v>16.100000000000001</v>
      </c>
      <c r="AJ61" s="25" t="s">
        <v>31</v>
      </c>
      <c r="AK61" s="25">
        <v>4</v>
      </c>
      <c r="AL61" s="25">
        <v>18.2</v>
      </c>
      <c r="AM61" s="25" t="s">
        <v>31</v>
      </c>
      <c r="AN61" s="25">
        <v>4</v>
      </c>
      <c r="AO61" s="25">
        <v>18.2</v>
      </c>
      <c r="AP61" s="25" t="s">
        <v>31</v>
      </c>
      <c r="AQ61" s="25">
        <v>4</v>
      </c>
      <c r="AR61" s="25">
        <v>26.2</v>
      </c>
      <c r="AS61" s="25" t="s">
        <v>31</v>
      </c>
      <c r="AT61" s="25">
        <v>4</v>
      </c>
    </row>
    <row r="62" spans="1:48" x14ac:dyDescent="0.2">
      <c r="A62" s="25">
        <v>819</v>
      </c>
      <c r="B62" s="25" t="s">
        <v>128</v>
      </c>
      <c r="C62" s="25">
        <v>62</v>
      </c>
      <c r="D62" s="55">
        <v>65</v>
      </c>
      <c r="E62" s="56">
        <v>43252</v>
      </c>
      <c r="F62" s="57">
        <v>0.52916666666666667</v>
      </c>
      <c r="G62" s="25">
        <v>238.5</v>
      </c>
      <c r="H62" s="25">
        <f t="shared" si="2"/>
        <v>23.85</v>
      </c>
      <c r="I62" s="70">
        <f t="shared" si="3"/>
        <v>3.2833550000000002</v>
      </c>
      <c r="J62" s="53">
        <v>43263</v>
      </c>
      <c r="K62" s="54">
        <v>1634</v>
      </c>
      <c r="L62" s="54">
        <v>10</v>
      </c>
      <c r="M62" s="54">
        <v>0</v>
      </c>
      <c r="N62" s="73"/>
      <c r="O62" s="73"/>
      <c r="P62" s="73"/>
      <c r="Q62" s="25">
        <v>25.2</v>
      </c>
      <c r="R62" s="25" t="s">
        <v>50</v>
      </c>
      <c r="S62" s="25">
        <v>4</v>
      </c>
      <c r="T62" s="25">
        <v>23.2</v>
      </c>
      <c r="U62" s="25" t="s">
        <v>33</v>
      </c>
      <c r="V62" s="25">
        <v>4</v>
      </c>
      <c r="W62" s="25">
        <v>25.5</v>
      </c>
      <c r="X62" s="25" t="s">
        <v>50</v>
      </c>
      <c r="Y62" s="25">
        <v>4</v>
      </c>
      <c r="Z62" s="25">
        <v>19.899999999999999</v>
      </c>
      <c r="AA62" s="25" t="s">
        <v>69</v>
      </c>
      <c r="AB62" s="25">
        <v>4</v>
      </c>
      <c r="AC62" s="25">
        <v>41.8</v>
      </c>
      <c r="AD62" s="25" t="s">
        <v>31</v>
      </c>
      <c r="AE62" s="25" t="s">
        <v>32</v>
      </c>
      <c r="AF62" s="25">
        <v>22.2</v>
      </c>
      <c r="AG62" s="25" t="s">
        <v>31</v>
      </c>
      <c r="AH62" s="25">
        <v>4</v>
      </c>
      <c r="AI62" s="25">
        <v>35.200000000000003</v>
      </c>
      <c r="AJ62" s="25" t="s">
        <v>31</v>
      </c>
      <c r="AK62" s="25" t="s">
        <v>32</v>
      </c>
      <c r="AL62" s="25">
        <v>14.7</v>
      </c>
      <c r="AM62" s="25" t="s">
        <v>31</v>
      </c>
      <c r="AN62" s="25">
        <v>4</v>
      </c>
      <c r="AO62" s="25">
        <v>17.7</v>
      </c>
      <c r="AP62" s="25" t="s">
        <v>31</v>
      </c>
      <c r="AQ62" s="25">
        <v>4</v>
      </c>
      <c r="AR62" s="25">
        <v>17.8</v>
      </c>
      <c r="AS62" s="25" t="s">
        <v>31</v>
      </c>
      <c r="AT62" s="25">
        <v>4</v>
      </c>
    </row>
    <row r="63" spans="1:48" x14ac:dyDescent="0.2">
      <c r="A63" s="25">
        <v>833</v>
      </c>
      <c r="B63" s="25" t="s">
        <v>129</v>
      </c>
      <c r="C63" s="25">
        <v>86</v>
      </c>
      <c r="D63" s="55">
        <v>80</v>
      </c>
      <c r="E63" s="56">
        <v>43253</v>
      </c>
      <c r="F63" s="57">
        <v>0.47152777777777777</v>
      </c>
      <c r="G63" s="25">
        <v>193.8</v>
      </c>
      <c r="H63" s="25">
        <f t="shared" si="2"/>
        <v>19.380000000000003</v>
      </c>
      <c r="I63" s="70">
        <f t="shared" si="3"/>
        <v>2.7187940000000004</v>
      </c>
      <c r="J63" s="53">
        <v>43264</v>
      </c>
      <c r="K63" s="54">
        <v>1507</v>
      </c>
      <c r="L63" s="54">
        <v>10</v>
      </c>
      <c r="M63" s="54">
        <v>0</v>
      </c>
      <c r="N63" s="73"/>
      <c r="O63" s="73"/>
      <c r="P63" s="73"/>
      <c r="Q63" s="25">
        <v>22.8</v>
      </c>
      <c r="R63" s="25" t="s">
        <v>50</v>
      </c>
      <c r="S63" s="25">
        <v>4</v>
      </c>
      <c r="T63" s="25">
        <v>32.200000000000003</v>
      </c>
      <c r="U63" s="25" t="s">
        <v>33</v>
      </c>
      <c r="V63" s="25">
        <v>4</v>
      </c>
      <c r="W63" s="25">
        <v>22.2</v>
      </c>
      <c r="X63" s="25" t="s">
        <v>50</v>
      </c>
      <c r="Y63" s="25">
        <v>4</v>
      </c>
      <c r="Z63" s="25">
        <v>25.3</v>
      </c>
      <c r="AA63" s="25" t="s">
        <v>31</v>
      </c>
      <c r="AB63" s="25">
        <v>4</v>
      </c>
      <c r="AC63" s="25">
        <v>26.7</v>
      </c>
      <c r="AD63" s="25" t="s">
        <v>31</v>
      </c>
      <c r="AE63" s="25">
        <v>4</v>
      </c>
      <c r="AF63" s="25">
        <v>27.6</v>
      </c>
      <c r="AG63" s="25" t="s">
        <v>31</v>
      </c>
      <c r="AH63" s="25">
        <v>4</v>
      </c>
      <c r="AI63" s="25">
        <v>25.7</v>
      </c>
      <c r="AJ63" s="25" t="s">
        <v>31</v>
      </c>
      <c r="AK63" s="25">
        <v>4</v>
      </c>
      <c r="AL63" s="25">
        <v>13.8</v>
      </c>
      <c r="AM63" s="25" t="s">
        <v>31</v>
      </c>
      <c r="AN63" s="25">
        <v>4</v>
      </c>
      <c r="AO63" s="25">
        <v>23</v>
      </c>
      <c r="AP63" s="25" t="s">
        <v>31</v>
      </c>
      <c r="AQ63" s="25">
        <v>4</v>
      </c>
      <c r="AR63" s="25">
        <v>22.1</v>
      </c>
      <c r="AS63" s="25" t="s">
        <v>31</v>
      </c>
      <c r="AT63" s="25">
        <v>4</v>
      </c>
    </row>
    <row r="64" spans="1:48" x14ac:dyDescent="0.2">
      <c r="A64" s="25">
        <v>835</v>
      </c>
      <c r="B64" s="25" t="s">
        <v>130</v>
      </c>
      <c r="C64" s="25">
        <v>89</v>
      </c>
      <c r="D64" s="55">
        <v>81</v>
      </c>
      <c r="E64" s="56">
        <v>43253</v>
      </c>
      <c r="F64" s="57">
        <v>0.47361111111111115</v>
      </c>
      <c r="G64" s="25">
        <v>206.6</v>
      </c>
      <c r="H64" s="25">
        <f t="shared" si="2"/>
        <v>20.66</v>
      </c>
      <c r="I64" s="70">
        <f t="shared" si="3"/>
        <v>2.880458</v>
      </c>
      <c r="J64" s="53">
        <v>43264</v>
      </c>
      <c r="K64" s="54">
        <v>1458</v>
      </c>
      <c r="L64" s="54">
        <v>9</v>
      </c>
      <c r="M64" s="54">
        <v>0</v>
      </c>
      <c r="N64" s="73"/>
      <c r="O64" s="73"/>
      <c r="P64" s="73"/>
      <c r="Q64" s="25">
        <v>38.200000000000003</v>
      </c>
      <c r="R64" s="25" t="s">
        <v>44</v>
      </c>
      <c r="S64" s="25">
        <v>4</v>
      </c>
      <c r="T64" s="25">
        <v>52.6</v>
      </c>
      <c r="U64" s="25" t="s">
        <v>31</v>
      </c>
      <c r="V64" s="25">
        <v>5</v>
      </c>
      <c r="W64" s="25">
        <v>80.400000000000006</v>
      </c>
      <c r="X64" s="25" t="s">
        <v>31</v>
      </c>
      <c r="Y64" s="25">
        <v>5</v>
      </c>
      <c r="Z64" s="25">
        <v>27.3</v>
      </c>
      <c r="AA64" s="25" t="s">
        <v>31</v>
      </c>
      <c r="AB64" s="25">
        <v>4</v>
      </c>
      <c r="AC64" s="25">
        <v>70.2</v>
      </c>
      <c r="AD64" s="25" t="s">
        <v>31</v>
      </c>
      <c r="AE64" s="25">
        <v>5</v>
      </c>
      <c r="AF64" s="25">
        <v>36</v>
      </c>
      <c r="AG64" s="25" t="s">
        <v>33</v>
      </c>
      <c r="AH64" s="25" t="s">
        <v>45</v>
      </c>
      <c r="AI64" s="25">
        <v>35.6</v>
      </c>
      <c r="AJ64" s="25" t="s">
        <v>33</v>
      </c>
      <c r="AK64" s="25">
        <v>4</v>
      </c>
      <c r="AL64" s="25">
        <v>34.6</v>
      </c>
      <c r="AM64" s="25" t="s">
        <v>33</v>
      </c>
      <c r="AN64" s="25" t="s">
        <v>45</v>
      </c>
      <c r="AO64" s="25">
        <v>33.299999999999997</v>
      </c>
      <c r="AP64" s="25" t="s">
        <v>33</v>
      </c>
      <c r="AQ64" s="25" t="s">
        <v>45</v>
      </c>
      <c r="AV64" s="47" t="s">
        <v>131</v>
      </c>
    </row>
    <row r="65" spans="1:48" x14ac:dyDescent="0.2">
      <c r="A65" s="25">
        <v>858</v>
      </c>
      <c r="B65" s="25" t="s">
        <v>132</v>
      </c>
      <c r="C65" s="25">
        <v>107</v>
      </c>
      <c r="D65" s="55">
        <v>73</v>
      </c>
      <c r="E65" s="56">
        <v>43253</v>
      </c>
      <c r="F65" s="57">
        <v>0.44236111111111115</v>
      </c>
      <c r="G65" s="25">
        <v>227</v>
      </c>
      <c r="H65" s="25">
        <f t="shared" si="2"/>
        <v>22.7</v>
      </c>
      <c r="I65" s="70">
        <f t="shared" si="3"/>
        <v>3.1381099999999997</v>
      </c>
      <c r="J65" s="53">
        <v>43264</v>
      </c>
      <c r="K65" s="54">
        <v>1402</v>
      </c>
      <c r="L65" s="54">
        <v>9</v>
      </c>
      <c r="M65" s="54">
        <v>0</v>
      </c>
      <c r="N65" s="73"/>
      <c r="O65" s="73"/>
      <c r="P65" s="73"/>
      <c r="Q65" s="25">
        <v>21.1</v>
      </c>
      <c r="R65" s="25" t="s">
        <v>44</v>
      </c>
      <c r="S65" s="25">
        <v>4</v>
      </c>
      <c r="T65" s="25">
        <v>32.299999999999997</v>
      </c>
      <c r="U65" s="25" t="s">
        <v>31</v>
      </c>
      <c r="V65" s="25">
        <v>4</v>
      </c>
      <c r="W65" s="25">
        <v>29.5</v>
      </c>
      <c r="X65" s="25" t="s">
        <v>31</v>
      </c>
      <c r="Y65" s="25">
        <v>4</v>
      </c>
      <c r="Z65" s="25">
        <v>23.8</v>
      </c>
      <c r="AA65" s="25" t="s">
        <v>31</v>
      </c>
      <c r="AB65" s="25">
        <v>4</v>
      </c>
      <c r="AC65" s="25">
        <v>24.7</v>
      </c>
      <c r="AD65" s="25" t="s">
        <v>33</v>
      </c>
      <c r="AE65" s="25">
        <v>4</v>
      </c>
      <c r="AF65" s="25">
        <v>21.5</v>
      </c>
      <c r="AG65" s="25" t="s">
        <v>33</v>
      </c>
      <c r="AH65" s="25">
        <v>4</v>
      </c>
      <c r="AI65" s="25">
        <v>11.1</v>
      </c>
      <c r="AJ65" s="25" t="s">
        <v>33</v>
      </c>
      <c r="AK65" s="25" t="s">
        <v>59</v>
      </c>
      <c r="AL65" s="25">
        <v>23.8</v>
      </c>
      <c r="AM65" s="25" t="s">
        <v>33</v>
      </c>
      <c r="AN65" s="25">
        <v>4</v>
      </c>
      <c r="AO65" s="25">
        <v>25.2</v>
      </c>
      <c r="AP65" s="25" t="s">
        <v>33</v>
      </c>
      <c r="AQ65" s="25">
        <v>4</v>
      </c>
      <c r="AV65" s="47" t="s">
        <v>133</v>
      </c>
    </row>
    <row r="66" spans="1:48" x14ac:dyDescent="0.2">
      <c r="A66" s="25">
        <v>859</v>
      </c>
      <c r="B66" s="25" t="s">
        <v>134</v>
      </c>
      <c r="C66" s="25">
        <v>104</v>
      </c>
      <c r="D66" s="55">
        <v>78</v>
      </c>
      <c r="E66" s="56">
        <v>43253</v>
      </c>
      <c r="F66" s="57">
        <v>0.4465277777777778</v>
      </c>
      <c r="G66" s="25">
        <v>192</v>
      </c>
      <c r="H66" s="25">
        <f t="shared" ref="H66:H97" si="4">G66/10</f>
        <v>19.2</v>
      </c>
      <c r="I66" s="70">
        <f t="shared" ref="I66:I97" si="5">(0.1263*H66)+0.2711</f>
        <v>2.6960600000000001</v>
      </c>
      <c r="J66" s="53">
        <v>43264</v>
      </c>
      <c r="K66" s="54">
        <v>1635</v>
      </c>
      <c r="L66" s="54">
        <v>7</v>
      </c>
      <c r="M66" s="54">
        <v>1</v>
      </c>
      <c r="N66" s="73"/>
      <c r="O66" s="73"/>
      <c r="P66" s="73"/>
      <c r="Q66" s="25">
        <v>22.2</v>
      </c>
      <c r="R66" s="25" t="s">
        <v>44</v>
      </c>
      <c r="S66" s="81">
        <v>43195</v>
      </c>
      <c r="T66" s="25">
        <v>22.5</v>
      </c>
      <c r="U66" s="25" t="s">
        <v>31</v>
      </c>
      <c r="V66" s="81">
        <v>43195</v>
      </c>
      <c r="W66" s="25">
        <v>28.3</v>
      </c>
      <c r="X66" s="25" t="s">
        <v>50</v>
      </c>
      <c r="Y66" s="25" t="s">
        <v>34</v>
      </c>
      <c r="Z66" s="25">
        <v>29.1</v>
      </c>
      <c r="AA66" s="25" t="s">
        <v>69</v>
      </c>
      <c r="AB66" s="25">
        <v>4</v>
      </c>
      <c r="AC66" s="25">
        <v>30.3</v>
      </c>
      <c r="AD66" s="25" t="s">
        <v>33</v>
      </c>
      <c r="AE66" s="25">
        <v>4</v>
      </c>
      <c r="AF66" s="25">
        <v>23.9</v>
      </c>
      <c r="AG66" s="25" t="s">
        <v>33</v>
      </c>
      <c r="AH66" s="25">
        <v>4</v>
      </c>
      <c r="AI66" s="25">
        <v>24.8</v>
      </c>
      <c r="AJ66" s="25" t="s">
        <v>33</v>
      </c>
      <c r="AK66" s="81" t="s">
        <v>135</v>
      </c>
    </row>
    <row r="67" spans="1:48" x14ac:dyDescent="0.2">
      <c r="A67" s="46">
        <v>872</v>
      </c>
      <c r="B67" s="46" t="s">
        <v>136</v>
      </c>
      <c r="C67" s="25">
        <v>61</v>
      </c>
      <c r="D67" s="55">
        <v>60</v>
      </c>
      <c r="E67" s="56">
        <v>43252</v>
      </c>
      <c r="F67" s="57">
        <v>0.52430555555555558</v>
      </c>
      <c r="G67" s="25">
        <v>248.3</v>
      </c>
      <c r="H67" s="25">
        <f t="shared" si="4"/>
        <v>24.830000000000002</v>
      </c>
      <c r="I67" s="70">
        <f t="shared" si="5"/>
        <v>3.4071290000000003</v>
      </c>
      <c r="J67" s="43"/>
      <c r="K67" s="43"/>
      <c r="L67" s="43"/>
      <c r="M67" s="43"/>
      <c r="Q67" s="25">
        <v>27.2</v>
      </c>
      <c r="R67" s="25" t="s">
        <v>50</v>
      </c>
      <c r="S67" s="25" t="s">
        <v>69</v>
      </c>
      <c r="T67" s="25">
        <v>31</v>
      </c>
      <c r="U67" s="25" t="s">
        <v>33</v>
      </c>
      <c r="V67" s="25">
        <v>4</v>
      </c>
      <c r="W67" s="25">
        <v>60.3</v>
      </c>
      <c r="X67" s="25" t="s">
        <v>31</v>
      </c>
      <c r="Y67" s="25" t="s">
        <v>32</v>
      </c>
      <c r="Z67" s="25">
        <v>53.8</v>
      </c>
      <c r="AA67" s="25" t="s">
        <v>31</v>
      </c>
      <c r="AB67" s="25" t="s">
        <v>32</v>
      </c>
      <c r="AC67" s="25">
        <v>54.3</v>
      </c>
      <c r="AD67" s="25" t="s">
        <v>31</v>
      </c>
      <c r="AE67" s="25" t="s">
        <v>32</v>
      </c>
      <c r="AF67" s="25">
        <v>33.6</v>
      </c>
      <c r="AG67" s="25" t="s">
        <v>31</v>
      </c>
      <c r="AH67" s="25">
        <v>4</v>
      </c>
      <c r="AI67" s="25">
        <v>67.2</v>
      </c>
      <c r="AJ67" s="25" t="s">
        <v>31</v>
      </c>
      <c r="AK67" s="25" t="s">
        <v>32</v>
      </c>
      <c r="AL67" s="25">
        <v>48.8</v>
      </c>
      <c r="AM67" s="25" t="s">
        <v>31</v>
      </c>
      <c r="AN67" s="25" t="s">
        <v>32</v>
      </c>
      <c r="AO67" s="25">
        <v>59.8</v>
      </c>
      <c r="AP67" s="25" t="s">
        <v>31</v>
      </c>
      <c r="AQ67" s="25" t="s">
        <v>32</v>
      </c>
      <c r="AR67" s="25">
        <v>40.200000000000003</v>
      </c>
      <c r="AS67" s="25" t="s">
        <v>31</v>
      </c>
      <c r="AT67" s="25">
        <v>4</v>
      </c>
      <c r="AV67" s="47" t="s">
        <v>137</v>
      </c>
    </row>
    <row r="68" spans="1:48" x14ac:dyDescent="0.2">
      <c r="A68" s="25">
        <v>894</v>
      </c>
      <c r="B68" s="25" t="s">
        <v>138</v>
      </c>
      <c r="C68" s="25">
        <v>85</v>
      </c>
      <c r="D68" s="55">
        <v>84</v>
      </c>
      <c r="E68" s="56">
        <v>43253</v>
      </c>
      <c r="F68" s="57">
        <v>0.47638888888888892</v>
      </c>
      <c r="G68" s="25">
        <v>187.1</v>
      </c>
      <c r="H68" s="25">
        <f t="shared" si="4"/>
        <v>18.71</v>
      </c>
      <c r="I68" s="70">
        <f t="shared" si="5"/>
        <v>2.6341730000000001</v>
      </c>
      <c r="J68" s="53">
        <v>43264</v>
      </c>
      <c r="K68" s="54">
        <v>1626</v>
      </c>
      <c r="L68" s="54">
        <v>10</v>
      </c>
      <c r="M68" s="54">
        <v>0</v>
      </c>
      <c r="N68" s="73"/>
      <c r="O68" s="73"/>
      <c r="P68" s="73"/>
      <c r="Q68" s="25">
        <v>23.3</v>
      </c>
      <c r="R68" s="25" t="s">
        <v>50</v>
      </c>
      <c r="S68" s="25">
        <v>4</v>
      </c>
      <c r="T68" s="25">
        <v>21</v>
      </c>
      <c r="U68" s="25" t="s">
        <v>33</v>
      </c>
      <c r="V68" s="25">
        <v>4</v>
      </c>
      <c r="W68" s="25">
        <v>13.7</v>
      </c>
      <c r="X68" s="25" t="s">
        <v>50</v>
      </c>
      <c r="Y68" s="25">
        <v>3</v>
      </c>
      <c r="Z68" s="25">
        <v>22.8</v>
      </c>
      <c r="AA68" s="25" t="s">
        <v>33</v>
      </c>
      <c r="AB68" s="25">
        <v>4</v>
      </c>
      <c r="AC68" s="25">
        <v>23.6</v>
      </c>
      <c r="AD68" s="25" t="s">
        <v>33</v>
      </c>
      <c r="AE68" s="25">
        <v>4</v>
      </c>
      <c r="AF68" s="25">
        <v>18.5</v>
      </c>
      <c r="AG68" s="25" t="s">
        <v>31</v>
      </c>
      <c r="AH68" s="25">
        <v>4</v>
      </c>
      <c r="AI68" s="25">
        <v>16.2</v>
      </c>
      <c r="AJ68" s="25" t="s">
        <v>31</v>
      </c>
      <c r="AK68" s="25">
        <v>4</v>
      </c>
      <c r="AL68" s="25">
        <v>17.2</v>
      </c>
      <c r="AM68" s="25" t="s">
        <v>31</v>
      </c>
      <c r="AN68" s="25">
        <v>4</v>
      </c>
      <c r="AO68" s="25">
        <v>27.1</v>
      </c>
      <c r="AP68" s="25" t="s">
        <v>31</v>
      </c>
      <c r="AQ68" s="25">
        <v>4</v>
      </c>
      <c r="AR68" s="25">
        <v>13.2</v>
      </c>
      <c r="AS68" s="25" t="s">
        <v>31</v>
      </c>
      <c r="AT68" s="25">
        <v>4</v>
      </c>
      <c r="AV68" s="25" t="s">
        <v>139</v>
      </c>
    </row>
    <row r="69" spans="1:48" x14ac:dyDescent="0.2">
      <c r="A69" s="25">
        <v>902</v>
      </c>
      <c r="B69" s="25" t="s">
        <v>140</v>
      </c>
      <c r="C69" s="25">
        <v>66</v>
      </c>
      <c r="D69" s="55">
        <v>66</v>
      </c>
      <c r="E69" s="56">
        <v>43252</v>
      </c>
      <c r="F69" s="57">
        <v>0.53125</v>
      </c>
      <c r="G69" s="25">
        <v>227.8</v>
      </c>
      <c r="H69" s="25">
        <f t="shared" si="4"/>
        <v>22.78</v>
      </c>
      <c r="I69" s="70">
        <f t="shared" si="5"/>
        <v>3.1482140000000003</v>
      </c>
      <c r="J69" s="53">
        <v>43263</v>
      </c>
      <c r="K69" s="54">
        <v>1723</v>
      </c>
      <c r="L69" s="54">
        <v>10</v>
      </c>
      <c r="M69" s="54">
        <v>0</v>
      </c>
      <c r="N69" s="73"/>
      <c r="O69" s="73"/>
      <c r="P69" s="73"/>
      <c r="Q69" s="25">
        <v>17.600000000000001</v>
      </c>
      <c r="R69" s="25" t="s">
        <v>44</v>
      </c>
      <c r="S69" s="25" t="s">
        <v>59</v>
      </c>
      <c r="T69" s="25">
        <v>16.100000000000001</v>
      </c>
      <c r="U69" s="25" t="s">
        <v>31</v>
      </c>
      <c r="V69" s="25">
        <v>3</v>
      </c>
      <c r="W69" s="25">
        <v>19.8</v>
      </c>
      <c r="X69" s="25" t="s">
        <v>31</v>
      </c>
      <c r="Y69" s="25">
        <v>4</v>
      </c>
      <c r="Z69" s="25">
        <v>24.5</v>
      </c>
      <c r="AA69" s="25" t="s">
        <v>31</v>
      </c>
      <c r="AB69" s="25">
        <v>4</v>
      </c>
      <c r="AC69" s="25">
        <v>18.3</v>
      </c>
      <c r="AD69" s="25" t="s">
        <v>31</v>
      </c>
      <c r="AE69" s="25">
        <v>4</v>
      </c>
      <c r="AF69" s="25">
        <v>12.6</v>
      </c>
      <c r="AG69" s="25" t="s">
        <v>33</v>
      </c>
      <c r="AH69" s="25">
        <v>3</v>
      </c>
      <c r="AI69" s="25">
        <v>17.5</v>
      </c>
      <c r="AJ69" s="25" t="s">
        <v>33</v>
      </c>
      <c r="AK69" s="25">
        <v>3</v>
      </c>
      <c r="AL69" s="25">
        <v>18.5</v>
      </c>
      <c r="AM69" s="25" t="s">
        <v>33</v>
      </c>
      <c r="AN69" s="25">
        <v>4</v>
      </c>
      <c r="AO69" s="25">
        <v>21.9</v>
      </c>
      <c r="AP69" s="25" t="s">
        <v>33</v>
      </c>
      <c r="AQ69" s="25">
        <v>4</v>
      </c>
      <c r="AR69" s="25">
        <v>6.4</v>
      </c>
      <c r="AS69" s="25" t="s">
        <v>33</v>
      </c>
      <c r="AT69" s="25">
        <v>3</v>
      </c>
    </row>
    <row r="70" spans="1:48" x14ac:dyDescent="0.2">
      <c r="A70" s="25">
        <v>906</v>
      </c>
      <c r="B70" s="25" t="s">
        <v>141</v>
      </c>
      <c r="C70" s="25">
        <v>70</v>
      </c>
      <c r="D70" s="55">
        <v>67</v>
      </c>
      <c r="E70" s="56">
        <v>43252</v>
      </c>
      <c r="F70" s="57">
        <v>0.54513888888888895</v>
      </c>
      <c r="G70" s="25">
        <v>236.4</v>
      </c>
      <c r="H70" s="25">
        <f t="shared" si="4"/>
        <v>23.64</v>
      </c>
      <c r="I70" s="70">
        <f t="shared" si="5"/>
        <v>3.2568320000000002</v>
      </c>
      <c r="J70" s="53">
        <v>43263</v>
      </c>
      <c r="K70" s="54">
        <v>1624</v>
      </c>
      <c r="L70" s="54">
        <v>10</v>
      </c>
      <c r="M70" s="54">
        <v>0</v>
      </c>
      <c r="N70" s="73"/>
      <c r="O70" s="73"/>
      <c r="P70" s="73"/>
      <c r="Q70" s="25">
        <v>29</v>
      </c>
      <c r="R70" s="25" t="s">
        <v>50</v>
      </c>
      <c r="S70" s="25">
        <v>4</v>
      </c>
      <c r="T70" s="25">
        <v>27</v>
      </c>
      <c r="U70" s="25" t="s">
        <v>33</v>
      </c>
      <c r="V70" s="25">
        <v>4</v>
      </c>
      <c r="W70" s="25">
        <v>31.8</v>
      </c>
      <c r="X70" s="25" t="s">
        <v>50</v>
      </c>
      <c r="Y70" s="25">
        <v>4</v>
      </c>
      <c r="Z70" s="25">
        <v>21.9</v>
      </c>
      <c r="AA70" s="25" t="s">
        <v>33</v>
      </c>
      <c r="AB70" s="25">
        <v>4</v>
      </c>
      <c r="AC70" s="25">
        <v>32.5</v>
      </c>
      <c r="AD70" s="25" t="s">
        <v>31</v>
      </c>
      <c r="AE70" s="25">
        <v>4</v>
      </c>
      <c r="AF70" s="25" t="s">
        <v>142</v>
      </c>
      <c r="AG70" s="25" t="s">
        <v>31</v>
      </c>
      <c r="AH70" s="25">
        <v>4</v>
      </c>
      <c r="AI70" s="25" t="s">
        <v>142</v>
      </c>
      <c r="AJ70" s="25" t="s">
        <v>31</v>
      </c>
      <c r="AK70" s="25">
        <v>4</v>
      </c>
      <c r="AL70" s="25">
        <v>28.7</v>
      </c>
      <c r="AM70" s="25" t="s">
        <v>31</v>
      </c>
      <c r="AN70" s="25">
        <v>4</v>
      </c>
      <c r="AO70" s="25">
        <v>44.8</v>
      </c>
      <c r="AP70" s="25" t="s">
        <v>31</v>
      </c>
      <c r="AQ70" s="25">
        <v>4</v>
      </c>
      <c r="AR70" s="25">
        <v>22.6</v>
      </c>
      <c r="AS70" s="25" t="s">
        <v>31</v>
      </c>
      <c r="AT70" s="25">
        <v>4</v>
      </c>
      <c r="AV70" s="25" t="s">
        <v>143</v>
      </c>
    </row>
    <row r="71" spans="1:48" x14ac:dyDescent="0.2">
      <c r="A71" s="46">
        <v>930</v>
      </c>
      <c r="B71" s="46" t="s">
        <v>144</v>
      </c>
      <c r="C71" s="25">
        <v>67</v>
      </c>
      <c r="D71" s="55">
        <v>68</v>
      </c>
      <c r="E71" s="56">
        <v>43252</v>
      </c>
      <c r="F71" s="57">
        <v>0.53541666666666665</v>
      </c>
      <c r="G71" s="25">
        <v>217.9</v>
      </c>
      <c r="H71" s="25">
        <f t="shared" si="4"/>
        <v>21.79</v>
      </c>
      <c r="I71" s="70">
        <f t="shared" si="5"/>
        <v>3.023177</v>
      </c>
      <c r="J71" s="43"/>
      <c r="K71" s="43"/>
      <c r="L71" s="43"/>
      <c r="M71" s="43"/>
      <c r="Q71" s="25">
        <v>21.2</v>
      </c>
      <c r="R71" s="25" t="s">
        <v>50</v>
      </c>
      <c r="S71" s="25">
        <v>4</v>
      </c>
      <c r="T71" s="25">
        <v>23.5</v>
      </c>
      <c r="U71" s="25" t="s">
        <v>33</v>
      </c>
      <c r="V71" s="25">
        <v>4</v>
      </c>
      <c r="W71" s="25">
        <v>25.1</v>
      </c>
      <c r="X71" s="25" t="s">
        <v>50</v>
      </c>
      <c r="Y71" s="25">
        <v>4</v>
      </c>
      <c r="Z71" s="25">
        <v>29.2</v>
      </c>
      <c r="AA71" s="25" t="s">
        <v>33</v>
      </c>
      <c r="AB71" s="25">
        <v>4</v>
      </c>
      <c r="AC71" s="25">
        <v>24.7</v>
      </c>
      <c r="AD71" s="25" t="s">
        <v>33</v>
      </c>
      <c r="AE71" s="25">
        <v>4</v>
      </c>
      <c r="AF71" s="25">
        <v>23.9</v>
      </c>
      <c r="AG71" s="25" t="s">
        <v>33</v>
      </c>
      <c r="AH71" s="25">
        <v>4</v>
      </c>
      <c r="AI71" s="25">
        <v>31.6</v>
      </c>
      <c r="AJ71" s="25" t="s">
        <v>31</v>
      </c>
      <c r="AK71" s="25">
        <v>4</v>
      </c>
      <c r="AL71" s="25">
        <v>35</v>
      </c>
      <c r="AM71" s="25" t="s">
        <v>31</v>
      </c>
      <c r="AN71" s="25">
        <v>4</v>
      </c>
      <c r="AO71" s="25">
        <v>25.7</v>
      </c>
      <c r="AP71" s="25" t="s">
        <v>31</v>
      </c>
      <c r="AQ71" s="25">
        <v>4</v>
      </c>
      <c r="AR71" s="25">
        <v>23.3</v>
      </c>
      <c r="AS71" s="25" t="s">
        <v>31</v>
      </c>
      <c r="AT71" s="25">
        <v>4</v>
      </c>
      <c r="AV71" s="25" t="s">
        <v>145</v>
      </c>
    </row>
    <row r="72" spans="1:48" x14ac:dyDescent="0.2">
      <c r="A72" s="25">
        <v>937</v>
      </c>
      <c r="B72" s="25" t="s">
        <v>146</v>
      </c>
      <c r="C72" s="25">
        <v>106</v>
      </c>
      <c r="D72" s="55">
        <v>76</v>
      </c>
      <c r="E72" s="56">
        <v>43253</v>
      </c>
      <c r="F72" s="57">
        <v>0.45416666666666666</v>
      </c>
      <c r="G72" s="25">
        <v>199.1</v>
      </c>
      <c r="H72" s="25">
        <f t="shared" si="4"/>
        <v>19.91</v>
      </c>
      <c r="I72" s="70">
        <f t="shared" si="5"/>
        <v>2.785733</v>
      </c>
      <c r="J72" s="53">
        <v>43263</v>
      </c>
      <c r="K72" s="54">
        <v>1524</v>
      </c>
      <c r="L72" s="54">
        <v>10</v>
      </c>
      <c r="M72" s="54">
        <v>0</v>
      </c>
      <c r="N72" s="73"/>
      <c r="O72" s="73"/>
      <c r="P72" s="73"/>
      <c r="Q72" s="25">
        <v>15.5</v>
      </c>
      <c r="R72" s="25" t="s">
        <v>44</v>
      </c>
      <c r="S72" s="25">
        <v>4</v>
      </c>
      <c r="T72" s="25">
        <v>23.2</v>
      </c>
      <c r="U72" s="25" t="s">
        <v>31</v>
      </c>
      <c r="V72" s="25">
        <v>4</v>
      </c>
      <c r="W72" s="25">
        <v>28.1</v>
      </c>
      <c r="X72" s="25" t="s">
        <v>31</v>
      </c>
      <c r="Y72" s="25">
        <v>4</v>
      </c>
      <c r="Z72" s="25">
        <v>23.4</v>
      </c>
      <c r="AA72" s="25" t="s">
        <v>33</v>
      </c>
      <c r="AB72" s="25">
        <v>4</v>
      </c>
      <c r="AC72" s="25">
        <v>18.899999999999999</v>
      </c>
      <c r="AD72" s="25" t="s">
        <v>33</v>
      </c>
      <c r="AE72" s="25">
        <v>4</v>
      </c>
      <c r="AF72" s="25">
        <v>22.1</v>
      </c>
      <c r="AG72" s="25" t="s">
        <v>33</v>
      </c>
      <c r="AH72" s="25">
        <v>4</v>
      </c>
      <c r="AI72" s="25">
        <v>13.1</v>
      </c>
      <c r="AJ72" s="25" t="s">
        <v>33</v>
      </c>
      <c r="AK72" s="25">
        <v>4</v>
      </c>
      <c r="AL72" s="25">
        <v>14.2</v>
      </c>
      <c r="AM72" s="25" t="s">
        <v>33</v>
      </c>
      <c r="AN72" s="25">
        <v>4</v>
      </c>
      <c r="AO72" s="25">
        <v>27</v>
      </c>
      <c r="AP72" s="25" t="s">
        <v>33</v>
      </c>
      <c r="AQ72" s="25">
        <v>4</v>
      </c>
      <c r="AR72" s="25">
        <v>17.7</v>
      </c>
      <c r="AS72" s="25" t="s">
        <v>33</v>
      </c>
      <c r="AT72" s="25">
        <v>4</v>
      </c>
    </row>
    <row r="73" spans="1:48" x14ac:dyDescent="0.2">
      <c r="A73" s="25">
        <v>941</v>
      </c>
      <c r="B73" s="25" t="s">
        <v>147</v>
      </c>
      <c r="C73" s="25">
        <v>105</v>
      </c>
      <c r="D73" s="55">
        <v>72</v>
      </c>
      <c r="E73" s="56">
        <v>43253</v>
      </c>
      <c r="F73" s="57">
        <v>0.44027777777777777</v>
      </c>
      <c r="G73" s="25">
        <v>206.5</v>
      </c>
      <c r="H73" s="25">
        <f t="shared" si="4"/>
        <v>20.65</v>
      </c>
      <c r="I73" s="70">
        <f t="shared" si="5"/>
        <v>2.8791949999999997</v>
      </c>
      <c r="J73" s="53">
        <v>43264</v>
      </c>
      <c r="K73" s="54">
        <v>1548</v>
      </c>
      <c r="L73" s="54">
        <v>10</v>
      </c>
      <c r="M73" s="54">
        <v>0</v>
      </c>
      <c r="N73" s="73"/>
      <c r="O73" s="73"/>
      <c r="P73" s="73"/>
      <c r="Q73" s="25">
        <v>28</v>
      </c>
      <c r="R73" s="25" t="s">
        <v>50</v>
      </c>
      <c r="S73" s="25">
        <v>4</v>
      </c>
      <c r="T73" s="25">
        <v>31.8</v>
      </c>
      <c r="U73" s="25" t="s">
        <v>33</v>
      </c>
      <c r="V73" s="25">
        <v>4</v>
      </c>
      <c r="W73" s="25">
        <v>28.7</v>
      </c>
      <c r="X73" s="25" t="s">
        <v>50</v>
      </c>
      <c r="Y73" s="25">
        <v>4</v>
      </c>
      <c r="Z73" s="25">
        <v>57.2</v>
      </c>
      <c r="AA73" s="25" t="s">
        <v>31</v>
      </c>
      <c r="AB73" s="25" t="s">
        <v>32</v>
      </c>
      <c r="AC73" s="25">
        <v>50.2</v>
      </c>
      <c r="AD73" s="25" t="s">
        <v>31</v>
      </c>
      <c r="AE73" s="25" t="s">
        <v>45</v>
      </c>
      <c r="AF73" s="25">
        <v>30.8</v>
      </c>
      <c r="AG73" s="25" t="s">
        <v>31</v>
      </c>
      <c r="AH73" s="25">
        <v>4</v>
      </c>
      <c r="AI73" s="25">
        <v>20.7</v>
      </c>
      <c r="AJ73" s="25" t="s">
        <v>31</v>
      </c>
      <c r="AK73" s="25">
        <v>4</v>
      </c>
      <c r="AL73" s="25">
        <v>38.5</v>
      </c>
      <c r="AM73" s="25" t="s">
        <v>31</v>
      </c>
      <c r="AN73" s="25">
        <v>4</v>
      </c>
      <c r="AO73" s="25">
        <v>56.5</v>
      </c>
      <c r="AP73" s="25" t="s">
        <v>31</v>
      </c>
      <c r="AQ73" s="25" t="s">
        <v>32</v>
      </c>
      <c r="AR73" s="25">
        <v>41.3</v>
      </c>
      <c r="AS73" s="25" t="s">
        <v>31</v>
      </c>
      <c r="AT73" s="25">
        <v>4</v>
      </c>
    </row>
    <row r="74" spans="1:48" x14ac:dyDescent="0.2">
      <c r="A74" s="25">
        <v>950</v>
      </c>
      <c r="B74" s="25" t="s">
        <v>148</v>
      </c>
      <c r="C74" s="25">
        <v>92</v>
      </c>
      <c r="D74" s="55">
        <v>85</v>
      </c>
      <c r="E74" s="56">
        <v>43253</v>
      </c>
      <c r="F74" s="57">
        <v>0.47986111111111113</v>
      </c>
      <c r="G74" s="25">
        <v>199.6</v>
      </c>
      <c r="H74" s="25">
        <f t="shared" si="4"/>
        <v>19.96</v>
      </c>
      <c r="I74" s="70">
        <f t="shared" si="5"/>
        <v>2.7920480000000003</v>
      </c>
      <c r="J74" s="53">
        <v>43264</v>
      </c>
      <c r="K74" s="54">
        <v>1455</v>
      </c>
      <c r="L74" s="54">
        <v>10</v>
      </c>
      <c r="M74" s="54">
        <v>0</v>
      </c>
      <c r="N74" s="73"/>
      <c r="O74" s="73"/>
      <c r="P74" s="73"/>
      <c r="Q74" s="25">
        <v>34.4</v>
      </c>
      <c r="R74" s="25" t="s">
        <v>44</v>
      </c>
      <c r="S74" s="25">
        <v>4</v>
      </c>
      <c r="T74" s="25">
        <v>21.7</v>
      </c>
      <c r="U74" s="25" t="s">
        <v>31</v>
      </c>
      <c r="V74" s="25">
        <v>4</v>
      </c>
      <c r="W74" s="25">
        <v>54.8</v>
      </c>
      <c r="X74" s="25" t="s">
        <v>31</v>
      </c>
      <c r="Y74" s="25">
        <v>5</v>
      </c>
      <c r="Z74" s="25">
        <v>35.299999999999997</v>
      </c>
      <c r="AA74" s="25" t="s">
        <v>31</v>
      </c>
      <c r="AB74" s="25">
        <v>5</v>
      </c>
      <c r="AC74" s="25">
        <v>61.2</v>
      </c>
      <c r="AD74" s="25" t="s">
        <v>31</v>
      </c>
      <c r="AE74" s="25">
        <v>5</v>
      </c>
      <c r="AF74" s="25">
        <v>41.2</v>
      </c>
      <c r="AG74" s="25" t="s">
        <v>31</v>
      </c>
      <c r="AH74" s="83">
        <v>0.8</v>
      </c>
      <c r="AI74" s="25">
        <v>34</v>
      </c>
      <c r="AJ74" s="25" t="s">
        <v>33</v>
      </c>
      <c r="AK74" s="25" t="s">
        <v>45</v>
      </c>
      <c r="AL74" s="25">
        <v>37.4</v>
      </c>
      <c r="AM74" s="25" t="s">
        <v>33</v>
      </c>
      <c r="AN74" s="25" t="s">
        <v>45</v>
      </c>
      <c r="AO74" s="25">
        <v>31.3</v>
      </c>
      <c r="AP74" s="25" t="s">
        <v>33</v>
      </c>
      <c r="AQ74" s="25">
        <v>4</v>
      </c>
      <c r="AR74" s="25">
        <v>39.700000000000003</v>
      </c>
      <c r="AS74" s="25" t="s">
        <v>33</v>
      </c>
      <c r="AT74" s="25" t="s">
        <v>32</v>
      </c>
      <c r="AV74" s="25" t="s">
        <v>149</v>
      </c>
    </row>
    <row r="75" spans="1:48" x14ac:dyDescent="0.2">
      <c r="A75" s="46">
        <v>955</v>
      </c>
      <c r="B75" s="46" t="s">
        <v>150</v>
      </c>
      <c r="C75" s="25">
        <v>63</v>
      </c>
      <c r="D75" s="55">
        <v>61</v>
      </c>
      <c r="E75" s="56">
        <v>43252</v>
      </c>
      <c r="F75" s="57">
        <v>0.52013888888888882</v>
      </c>
      <c r="G75" s="25">
        <v>214.9</v>
      </c>
      <c r="H75" s="25">
        <f t="shared" si="4"/>
        <v>21.490000000000002</v>
      </c>
      <c r="I75" s="70">
        <f t="shared" si="5"/>
        <v>2.9852870000000005</v>
      </c>
      <c r="J75" s="43"/>
      <c r="K75" s="43"/>
      <c r="L75" s="43"/>
      <c r="M75" s="43"/>
      <c r="Q75" s="25">
        <v>32.299999999999997</v>
      </c>
      <c r="R75" s="25" t="s">
        <v>44</v>
      </c>
      <c r="S75" s="25">
        <v>5</v>
      </c>
      <c r="T75" s="25">
        <v>19.7</v>
      </c>
      <c r="U75" s="25" t="s">
        <v>31</v>
      </c>
      <c r="V75" s="25">
        <v>4</v>
      </c>
      <c r="W75" s="25">
        <v>21.9</v>
      </c>
      <c r="X75" s="25" t="s">
        <v>31</v>
      </c>
      <c r="Y75" s="25">
        <v>4</v>
      </c>
      <c r="Z75" s="25">
        <v>15.9</v>
      </c>
      <c r="AA75" s="25" t="s">
        <v>31</v>
      </c>
      <c r="AB75" s="25">
        <v>4</v>
      </c>
      <c r="AC75" s="25">
        <v>23.1</v>
      </c>
      <c r="AD75" s="25" t="s">
        <v>31</v>
      </c>
      <c r="AE75" s="25">
        <v>4</v>
      </c>
      <c r="AF75" s="25">
        <v>25</v>
      </c>
      <c r="AG75" s="25" t="s">
        <v>33</v>
      </c>
      <c r="AH75" s="25">
        <v>4</v>
      </c>
      <c r="AI75" s="25">
        <v>23.2</v>
      </c>
      <c r="AJ75" s="25" t="s">
        <v>33</v>
      </c>
      <c r="AK75" s="25">
        <v>4</v>
      </c>
      <c r="AL75" s="25">
        <v>21.7</v>
      </c>
      <c r="AM75" s="25" t="s">
        <v>33</v>
      </c>
      <c r="AN75" s="25">
        <v>4</v>
      </c>
      <c r="AO75" s="25">
        <v>17.8</v>
      </c>
      <c r="AP75" s="25" t="s">
        <v>33</v>
      </c>
      <c r="AQ75" s="25">
        <v>4</v>
      </c>
    </row>
    <row r="76" spans="1:48" x14ac:dyDescent="0.2">
      <c r="A76" s="25">
        <v>959</v>
      </c>
      <c r="B76" s="25" t="s">
        <v>151</v>
      </c>
      <c r="C76" s="25">
        <v>69</v>
      </c>
      <c r="D76" s="55">
        <v>69</v>
      </c>
      <c r="E76" s="56">
        <v>43252</v>
      </c>
      <c r="F76" s="57">
        <v>0.53819444444444442</v>
      </c>
      <c r="G76" s="25">
        <v>234.5</v>
      </c>
      <c r="H76" s="25">
        <f t="shared" si="4"/>
        <v>23.45</v>
      </c>
      <c r="I76" s="70">
        <f t="shared" si="5"/>
        <v>3.2328350000000001</v>
      </c>
      <c r="J76" s="53">
        <v>43263</v>
      </c>
      <c r="K76" s="54">
        <v>1717</v>
      </c>
      <c r="L76" s="54">
        <v>10</v>
      </c>
      <c r="M76" s="54">
        <v>0</v>
      </c>
      <c r="N76" s="73"/>
      <c r="O76" s="73"/>
      <c r="P76" s="73"/>
      <c r="Q76" s="25">
        <v>35.6</v>
      </c>
      <c r="R76" s="25" t="s">
        <v>50</v>
      </c>
      <c r="S76" s="25">
        <v>5</v>
      </c>
      <c r="T76" s="25">
        <v>32.700000000000003</v>
      </c>
      <c r="U76" s="25" t="s">
        <v>33</v>
      </c>
      <c r="V76" s="25">
        <v>5</v>
      </c>
      <c r="W76" s="25">
        <v>30.3</v>
      </c>
      <c r="X76" s="25" t="s">
        <v>50</v>
      </c>
      <c r="Y76" s="25">
        <v>4</v>
      </c>
      <c r="Z76" s="25">
        <v>23.1</v>
      </c>
      <c r="AA76" s="25" t="s">
        <v>33</v>
      </c>
      <c r="AB76" s="25">
        <v>4</v>
      </c>
      <c r="AC76" s="25">
        <v>24.5</v>
      </c>
      <c r="AD76" s="25" t="s">
        <v>33</v>
      </c>
      <c r="AE76" s="25">
        <v>4</v>
      </c>
      <c r="AF76" s="25">
        <v>39.1</v>
      </c>
      <c r="AG76" s="25" t="s">
        <v>31</v>
      </c>
      <c r="AH76" s="25">
        <v>4</v>
      </c>
      <c r="AI76" s="25">
        <v>30.8</v>
      </c>
      <c r="AJ76" s="25" t="s">
        <v>31</v>
      </c>
      <c r="AK76" s="25">
        <v>4</v>
      </c>
      <c r="AL76" s="25">
        <v>33</v>
      </c>
      <c r="AM76" s="25" t="s">
        <v>31</v>
      </c>
      <c r="AN76" s="25">
        <v>4</v>
      </c>
      <c r="AO76" s="25">
        <v>19.100000000000001</v>
      </c>
      <c r="AP76" s="25" t="s">
        <v>31</v>
      </c>
      <c r="AQ76" s="25" t="s">
        <v>45</v>
      </c>
      <c r="AR76" s="25">
        <v>27.8</v>
      </c>
      <c r="AS76" s="25" t="s">
        <v>31</v>
      </c>
      <c r="AT76" s="25">
        <v>4</v>
      </c>
      <c r="AV76" s="25" t="s">
        <v>99</v>
      </c>
    </row>
    <row r="77" spans="1:48" x14ac:dyDescent="0.2">
      <c r="A77" s="25">
        <v>965</v>
      </c>
      <c r="B77" s="25" t="s">
        <v>152</v>
      </c>
      <c r="C77" s="25">
        <v>108</v>
      </c>
      <c r="D77" s="55">
        <v>101</v>
      </c>
      <c r="G77" s="25">
        <v>177</v>
      </c>
      <c r="H77" s="25">
        <f t="shared" si="4"/>
        <v>17.7</v>
      </c>
      <c r="I77" s="70">
        <f t="shared" si="5"/>
        <v>2.5066099999999998</v>
      </c>
      <c r="J77" s="53">
        <v>43264</v>
      </c>
      <c r="K77" s="54">
        <v>1617</v>
      </c>
      <c r="L77" s="54">
        <v>9</v>
      </c>
      <c r="M77" s="54">
        <v>1</v>
      </c>
      <c r="N77" s="73"/>
      <c r="O77" s="73"/>
      <c r="P77" s="73"/>
      <c r="Q77" s="25">
        <v>37.1</v>
      </c>
      <c r="R77" s="25" t="s">
        <v>44</v>
      </c>
      <c r="S77" s="25" t="s">
        <v>32</v>
      </c>
      <c r="T77" s="25">
        <v>21.5</v>
      </c>
      <c r="U77" s="25" t="s">
        <v>31</v>
      </c>
      <c r="V77" s="25">
        <v>4</v>
      </c>
      <c r="W77" s="25">
        <v>21.8</v>
      </c>
      <c r="X77" s="25" t="s">
        <v>31</v>
      </c>
      <c r="Y77" s="25">
        <v>4</v>
      </c>
      <c r="Z77" s="25">
        <v>31.6</v>
      </c>
      <c r="AA77" s="25" t="s">
        <v>33</v>
      </c>
      <c r="AB77" s="25">
        <v>5</v>
      </c>
      <c r="AC77" s="25">
        <v>20.2</v>
      </c>
      <c r="AD77" s="25" t="s">
        <v>33</v>
      </c>
      <c r="AE77" s="25">
        <v>4</v>
      </c>
      <c r="AF77" s="25">
        <v>22.6</v>
      </c>
      <c r="AG77" s="25" t="s">
        <v>33</v>
      </c>
      <c r="AH77" s="25">
        <v>4</v>
      </c>
      <c r="AI77" s="25">
        <v>23.8</v>
      </c>
      <c r="AJ77" s="25" t="s">
        <v>33</v>
      </c>
      <c r="AK77" s="25">
        <v>4</v>
      </c>
      <c r="AL77" s="25">
        <v>29.6</v>
      </c>
      <c r="AM77" s="25" t="s">
        <v>33</v>
      </c>
      <c r="AN77" s="25">
        <v>4</v>
      </c>
      <c r="AO77" s="25">
        <v>21.8</v>
      </c>
      <c r="AP77" s="25" t="s">
        <v>33</v>
      </c>
      <c r="AQ77" s="25">
        <v>4</v>
      </c>
    </row>
    <row r="78" spans="1:48" x14ac:dyDescent="0.2">
      <c r="A78" s="25">
        <v>1032</v>
      </c>
      <c r="B78" s="25" t="s">
        <v>153</v>
      </c>
      <c r="C78" s="25">
        <v>88</v>
      </c>
      <c r="D78" s="55">
        <v>82</v>
      </c>
      <c r="E78" s="56">
        <v>43253</v>
      </c>
      <c r="F78" s="57">
        <v>0.46736111111111112</v>
      </c>
      <c r="G78" s="25">
        <v>199.8</v>
      </c>
      <c r="H78" s="25">
        <f t="shared" si="4"/>
        <v>19.98</v>
      </c>
      <c r="I78" s="70">
        <f t="shared" si="5"/>
        <v>2.7945739999999999</v>
      </c>
      <c r="J78" s="53">
        <v>43264</v>
      </c>
      <c r="K78" s="54">
        <v>1450</v>
      </c>
      <c r="L78" s="54">
        <v>10</v>
      </c>
      <c r="M78" s="54">
        <v>0</v>
      </c>
      <c r="N78" s="73"/>
      <c r="O78" s="73"/>
      <c r="P78" s="73"/>
      <c r="Q78" s="25">
        <v>22.6</v>
      </c>
      <c r="R78" s="25" t="s">
        <v>50</v>
      </c>
      <c r="S78" s="25">
        <v>4</v>
      </c>
      <c r="T78" s="25">
        <v>35.700000000000003</v>
      </c>
      <c r="U78" s="25" t="s">
        <v>33</v>
      </c>
      <c r="V78" s="25">
        <v>4</v>
      </c>
      <c r="W78" s="25">
        <v>16</v>
      </c>
      <c r="X78" s="25" t="s">
        <v>50</v>
      </c>
      <c r="Y78" s="25">
        <v>4</v>
      </c>
      <c r="Z78" s="25">
        <v>30.1</v>
      </c>
      <c r="AA78" s="25" t="s">
        <v>33</v>
      </c>
      <c r="AB78" s="25">
        <v>4</v>
      </c>
      <c r="AC78" s="25">
        <v>41.9</v>
      </c>
      <c r="AD78" s="25" t="s">
        <v>31</v>
      </c>
      <c r="AE78" s="25" t="s">
        <v>32</v>
      </c>
      <c r="AF78" s="25">
        <v>41.2</v>
      </c>
      <c r="AG78" s="25" t="s">
        <v>31</v>
      </c>
      <c r="AH78" s="25">
        <v>4</v>
      </c>
      <c r="AI78" s="25">
        <v>31.2</v>
      </c>
      <c r="AJ78" s="25" t="s">
        <v>31</v>
      </c>
      <c r="AK78" s="25">
        <v>4</v>
      </c>
      <c r="AL78" s="25">
        <v>35.6</v>
      </c>
      <c r="AM78" s="25" t="s">
        <v>31</v>
      </c>
      <c r="AN78" s="25">
        <v>4</v>
      </c>
      <c r="AO78" s="25">
        <v>28.1</v>
      </c>
      <c r="AP78" s="25" t="s">
        <v>31</v>
      </c>
      <c r="AQ78" s="25">
        <v>4</v>
      </c>
      <c r="AR78" s="25">
        <v>26.6</v>
      </c>
      <c r="AS78" s="25" t="s">
        <v>31</v>
      </c>
      <c r="AT78" s="25">
        <v>4</v>
      </c>
      <c r="AV78" s="25" t="s">
        <v>154</v>
      </c>
    </row>
    <row r="79" spans="1:48" x14ac:dyDescent="0.2">
      <c r="A79" s="25">
        <v>1053</v>
      </c>
      <c r="B79" s="25" t="s">
        <v>155</v>
      </c>
      <c r="C79" s="25">
        <v>90</v>
      </c>
      <c r="D79" s="55">
        <v>79</v>
      </c>
      <c r="E79" s="56">
        <v>43253</v>
      </c>
      <c r="F79" s="57">
        <v>0.46111111111111108</v>
      </c>
      <c r="G79" s="25">
        <v>191.3</v>
      </c>
      <c r="H79" s="25">
        <f t="shared" si="4"/>
        <v>19.130000000000003</v>
      </c>
      <c r="I79" s="70">
        <f t="shared" si="5"/>
        <v>2.6872190000000002</v>
      </c>
      <c r="J79" s="53">
        <v>43264</v>
      </c>
      <c r="K79" s="54">
        <v>1620</v>
      </c>
      <c r="L79" s="54">
        <v>8</v>
      </c>
      <c r="M79" s="54">
        <v>0</v>
      </c>
      <c r="N79" s="73"/>
      <c r="O79" s="73"/>
      <c r="P79" s="73"/>
      <c r="Q79" s="25">
        <v>24.4</v>
      </c>
      <c r="R79" s="25" t="s">
        <v>44</v>
      </c>
      <c r="S79" s="25">
        <v>4</v>
      </c>
      <c r="T79" s="25">
        <v>18.399999999999999</v>
      </c>
      <c r="U79" s="25" t="s">
        <v>31</v>
      </c>
      <c r="V79" s="25" t="s">
        <v>89</v>
      </c>
      <c r="W79" s="25">
        <v>4.5</v>
      </c>
      <c r="X79" s="25" t="s">
        <v>50</v>
      </c>
      <c r="Y79" s="25">
        <v>3</v>
      </c>
      <c r="Z79" s="25">
        <v>15.4</v>
      </c>
      <c r="AA79" s="25" t="s">
        <v>33</v>
      </c>
      <c r="AB79" s="25">
        <v>3</v>
      </c>
      <c r="AC79" s="25">
        <v>12.5</v>
      </c>
      <c r="AD79" s="25" t="s">
        <v>33</v>
      </c>
      <c r="AE79" s="25">
        <v>3</v>
      </c>
      <c r="AF79" s="25">
        <v>14</v>
      </c>
      <c r="AG79" s="25" t="s">
        <v>33</v>
      </c>
      <c r="AH79" s="25" t="s">
        <v>59</v>
      </c>
      <c r="AI79" s="25">
        <v>27.8</v>
      </c>
      <c r="AJ79" s="25" t="s">
        <v>33</v>
      </c>
      <c r="AK79" s="25">
        <v>4</v>
      </c>
      <c r="AL79" s="25">
        <v>30.6</v>
      </c>
      <c r="AM79" s="25" t="s">
        <v>33</v>
      </c>
      <c r="AN79" s="25">
        <v>4</v>
      </c>
      <c r="AV79" s="25" t="s">
        <v>156</v>
      </c>
    </row>
    <row r="80" spans="1:48" x14ac:dyDescent="0.2">
      <c r="A80" s="25">
        <v>1103</v>
      </c>
      <c r="B80" s="25" t="s">
        <v>157</v>
      </c>
      <c r="C80" s="25">
        <v>68</v>
      </c>
      <c r="D80" s="55">
        <v>74</v>
      </c>
      <c r="E80" s="56">
        <v>43252</v>
      </c>
      <c r="F80" s="57">
        <v>0.55486111111111114</v>
      </c>
      <c r="G80" s="25">
        <v>218.2</v>
      </c>
      <c r="H80" s="25">
        <f t="shared" si="4"/>
        <v>21.82</v>
      </c>
      <c r="I80" s="70">
        <f t="shared" si="5"/>
        <v>3.0269660000000003</v>
      </c>
      <c r="J80" s="53">
        <v>43264</v>
      </c>
      <c r="K80" s="54">
        <v>1446</v>
      </c>
      <c r="L80" s="54">
        <v>9</v>
      </c>
      <c r="M80" s="54">
        <v>0</v>
      </c>
      <c r="N80" s="73"/>
      <c r="O80" s="73"/>
      <c r="P80" s="73"/>
      <c r="Q80" s="25">
        <v>37.799999999999997</v>
      </c>
      <c r="R80" s="25" t="s">
        <v>44</v>
      </c>
      <c r="S80" s="25">
        <v>4</v>
      </c>
      <c r="T80" s="25">
        <v>18.399999999999999</v>
      </c>
      <c r="U80" s="25" t="s">
        <v>31</v>
      </c>
      <c r="V80" s="25" t="s">
        <v>45</v>
      </c>
      <c r="W80" s="25">
        <v>21.7</v>
      </c>
      <c r="X80" s="25" t="s">
        <v>31</v>
      </c>
      <c r="Y80" s="25">
        <v>4</v>
      </c>
      <c r="Z80" s="25">
        <v>16.100000000000001</v>
      </c>
      <c r="AA80" s="25" t="s">
        <v>31</v>
      </c>
      <c r="AB80" s="25">
        <v>4</v>
      </c>
      <c r="AC80" s="25">
        <v>16.5</v>
      </c>
      <c r="AD80" s="25" t="s">
        <v>31</v>
      </c>
      <c r="AE80" s="25">
        <v>4</v>
      </c>
      <c r="AF80" s="25">
        <v>19.2</v>
      </c>
      <c r="AG80" s="25" t="s">
        <v>31</v>
      </c>
      <c r="AH80" s="25">
        <v>4</v>
      </c>
      <c r="AI80" s="25">
        <v>19.2</v>
      </c>
      <c r="AJ80" s="25" t="s">
        <v>33</v>
      </c>
      <c r="AK80" s="25">
        <v>4</v>
      </c>
      <c r="AL80" s="25">
        <v>17.100000000000001</v>
      </c>
      <c r="AM80" s="25" t="s">
        <v>33</v>
      </c>
      <c r="AN80" s="25">
        <v>4</v>
      </c>
      <c r="AO80" s="25">
        <v>20.399999999999999</v>
      </c>
      <c r="AP80" s="25" t="s">
        <v>33</v>
      </c>
      <c r="AQ80" s="25">
        <v>4</v>
      </c>
    </row>
    <row r="81" spans="1:48" x14ac:dyDescent="0.2">
      <c r="A81" s="25">
        <v>1114</v>
      </c>
      <c r="B81" s="25" t="s">
        <v>158</v>
      </c>
      <c r="C81" s="25">
        <v>87</v>
      </c>
      <c r="D81" s="55">
        <v>83</v>
      </c>
      <c r="E81" s="56">
        <v>43253</v>
      </c>
      <c r="F81" s="57">
        <v>0.46388888888888885</v>
      </c>
      <c r="G81" s="25">
        <v>203.1</v>
      </c>
      <c r="H81" s="25">
        <f t="shared" si="4"/>
        <v>20.309999999999999</v>
      </c>
      <c r="I81" s="70">
        <f t="shared" si="5"/>
        <v>2.8362529999999997</v>
      </c>
      <c r="J81" s="53">
        <v>43264</v>
      </c>
      <c r="K81" s="54">
        <v>1515</v>
      </c>
      <c r="L81" s="54">
        <v>10</v>
      </c>
      <c r="M81" s="54">
        <v>0</v>
      </c>
      <c r="N81" s="73"/>
      <c r="O81" s="73"/>
      <c r="P81" s="73"/>
      <c r="Q81" s="25">
        <v>35.6</v>
      </c>
      <c r="R81" s="25" t="s">
        <v>44</v>
      </c>
      <c r="S81" s="25" t="s">
        <v>59</v>
      </c>
      <c r="T81" s="25">
        <v>44.9</v>
      </c>
      <c r="U81" s="25" t="s">
        <v>31</v>
      </c>
      <c r="V81" s="25">
        <v>4</v>
      </c>
      <c r="W81" s="25">
        <v>23.4</v>
      </c>
      <c r="X81" s="25" t="s">
        <v>31</v>
      </c>
      <c r="Y81" s="25">
        <v>4</v>
      </c>
      <c r="Z81" s="25">
        <v>53.6</v>
      </c>
      <c r="AA81" s="25" t="s">
        <v>31</v>
      </c>
      <c r="AB81" s="25">
        <v>4</v>
      </c>
      <c r="AC81" s="25">
        <v>38.1</v>
      </c>
      <c r="AD81" s="25" t="s">
        <v>31</v>
      </c>
      <c r="AE81" s="25">
        <v>4</v>
      </c>
      <c r="AF81" s="25">
        <v>38.9</v>
      </c>
      <c r="AG81" s="25" t="s">
        <v>33</v>
      </c>
      <c r="AH81" s="25" t="s">
        <v>59</v>
      </c>
      <c r="AI81" s="25">
        <v>37.799999999999997</v>
      </c>
      <c r="AJ81" s="25" t="s">
        <v>33</v>
      </c>
      <c r="AK81" s="25" t="s">
        <v>59</v>
      </c>
      <c r="AL81" s="25">
        <v>32.5</v>
      </c>
      <c r="AM81" s="25" t="s">
        <v>33</v>
      </c>
      <c r="AN81" s="25" t="s">
        <v>59</v>
      </c>
      <c r="AO81" s="25">
        <v>28.1</v>
      </c>
      <c r="AP81" s="25" t="s">
        <v>33</v>
      </c>
      <c r="AQ81" s="25" t="s">
        <v>59</v>
      </c>
      <c r="AR81" s="25">
        <v>25.6</v>
      </c>
      <c r="AS81" s="25" t="s">
        <v>33</v>
      </c>
      <c r="AT81" s="25" t="s">
        <v>59</v>
      </c>
    </row>
    <row r="82" spans="1:48" x14ac:dyDescent="0.2">
      <c r="A82" s="25">
        <v>1127</v>
      </c>
      <c r="B82" s="25" t="s">
        <v>159</v>
      </c>
      <c r="C82" s="25">
        <v>71</v>
      </c>
      <c r="D82" s="55">
        <v>70</v>
      </c>
      <c r="E82" s="56">
        <v>43252</v>
      </c>
      <c r="F82" s="57">
        <v>0.54861111111111105</v>
      </c>
      <c r="G82" s="25">
        <v>223.2</v>
      </c>
      <c r="H82" s="25">
        <f t="shared" si="4"/>
        <v>22.32</v>
      </c>
      <c r="I82" s="70">
        <f t="shared" si="5"/>
        <v>3.0901160000000001</v>
      </c>
      <c r="J82" s="53">
        <v>43263</v>
      </c>
      <c r="K82" s="54">
        <v>1403</v>
      </c>
      <c r="L82" s="54">
        <v>10</v>
      </c>
      <c r="M82" s="54">
        <v>0</v>
      </c>
      <c r="N82" s="73"/>
      <c r="O82" s="73"/>
      <c r="P82" s="73"/>
      <c r="Q82" s="25">
        <v>42</v>
      </c>
      <c r="R82" s="25" t="s">
        <v>44</v>
      </c>
      <c r="S82" s="25">
        <v>4</v>
      </c>
      <c r="T82" s="25">
        <v>38</v>
      </c>
      <c r="U82" s="25" t="s">
        <v>31</v>
      </c>
      <c r="V82" s="25">
        <v>4</v>
      </c>
      <c r="W82" s="25">
        <v>56.8</v>
      </c>
      <c r="X82" s="25" t="s">
        <v>31</v>
      </c>
      <c r="Y82" s="25">
        <v>4</v>
      </c>
      <c r="Z82" s="25">
        <v>65.400000000000006</v>
      </c>
      <c r="AA82" s="25" t="s">
        <v>31</v>
      </c>
      <c r="AB82" s="25">
        <v>4</v>
      </c>
      <c r="AC82" s="25">
        <v>26</v>
      </c>
      <c r="AD82" s="25" t="s">
        <v>31</v>
      </c>
      <c r="AE82" s="25">
        <v>4</v>
      </c>
      <c r="AF82" s="25">
        <v>20.9</v>
      </c>
      <c r="AG82" s="25" t="s">
        <v>31</v>
      </c>
      <c r="AH82" s="25">
        <v>4</v>
      </c>
      <c r="AI82" s="25">
        <v>49.3</v>
      </c>
      <c r="AJ82" s="25" t="s">
        <v>33</v>
      </c>
      <c r="AK82" s="25">
        <v>4</v>
      </c>
      <c r="AL82" s="25">
        <v>33.200000000000003</v>
      </c>
      <c r="AM82" s="25" t="s">
        <v>33</v>
      </c>
      <c r="AN82" s="25">
        <v>4</v>
      </c>
      <c r="AO82" s="25">
        <v>31.6</v>
      </c>
      <c r="AP82" s="25" t="s">
        <v>33</v>
      </c>
      <c r="AQ82" s="25">
        <v>4</v>
      </c>
      <c r="AR82" s="25">
        <v>30.9</v>
      </c>
      <c r="AS82" s="25" t="s">
        <v>33</v>
      </c>
      <c r="AT82" s="25">
        <v>4</v>
      </c>
    </row>
    <row r="83" spans="1:48" x14ac:dyDescent="0.2">
      <c r="A83" s="25">
        <v>1149</v>
      </c>
      <c r="B83" s="25" t="s">
        <v>160</v>
      </c>
      <c r="C83" s="25">
        <v>43</v>
      </c>
      <c r="D83" s="55">
        <v>62</v>
      </c>
      <c r="E83" s="56">
        <v>43252</v>
      </c>
      <c r="F83" s="57">
        <v>0.51111111111111118</v>
      </c>
      <c r="G83" s="25">
        <v>231.6</v>
      </c>
      <c r="H83" s="25">
        <f t="shared" si="4"/>
        <v>23.16</v>
      </c>
      <c r="I83" s="70">
        <f t="shared" si="5"/>
        <v>3.1962079999999999</v>
      </c>
      <c r="J83" s="53">
        <v>43263</v>
      </c>
      <c r="K83" s="54">
        <v>1704</v>
      </c>
      <c r="L83" s="54">
        <v>10</v>
      </c>
      <c r="M83" s="54">
        <v>0</v>
      </c>
      <c r="N83" s="73"/>
      <c r="O83" s="73"/>
      <c r="P83" s="73"/>
      <c r="Q83" s="25">
        <v>22.3</v>
      </c>
      <c r="R83" s="25" t="s">
        <v>50</v>
      </c>
      <c r="S83" s="25">
        <v>4</v>
      </c>
      <c r="T83" s="25">
        <v>16.899999999999999</v>
      </c>
      <c r="U83" s="25" t="s">
        <v>33</v>
      </c>
      <c r="V83" s="25" t="s">
        <v>45</v>
      </c>
      <c r="W83" s="25">
        <v>26</v>
      </c>
      <c r="X83" s="25" t="s">
        <v>31</v>
      </c>
      <c r="Y83" s="25">
        <v>4</v>
      </c>
      <c r="Z83" s="25">
        <v>26.6</v>
      </c>
      <c r="AA83" s="25" t="s">
        <v>31</v>
      </c>
      <c r="AB83" s="25">
        <v>4</v>
      </c>
      <c r="AC83" s="25">
        <v>19.2</v>
      </c>
      <c r="AD83" s="25" t="s">
        <v>31</v>
      </c>
      <c r="AE83" s="25">
        <v>4</v>
      </c>
      <c r="AF83" s="25">
        <v>17.399999999999999</v>
      </c>
      <c r="AG83" s="25" t="s">
        <v>31</v>
      </c>
      <c r="AH83" s="25">
        <v>4</v>
      </c>
      <c r="AI83" s="25">
        <v>19.600000000000001</v>
      </c>
      <c r="AJ83" s="25" t="s">
        <v>31</v>
      </c>
      <c r="AK83" s="25">
        <v>4</v>
      </c>
      <c r="AL83" s="25">
        <v>23.7</v>
      </c>
      <c r="AM83" s="25" t="s">
        <v>31</v>
      </c>
      <c r="AN83" s="25">
        <v>4</v>
      </c>
      <c r="AO83" s="25">
        <v>19.5</v>
      </c>
      <c r="AP83" s="25" t="s">
        <v>31</v>
      </c>
      <c r="AQ83" s="25">
        <v>4</v>
      </c>
      <c r="AR83" s="25">
        <v>25.8</v>
      </c>
      <c r="AS83" s="25" t="s">
        <v>31</v>
      </c>
      <c r="AT83" s="25">
        <v>4</v>
      </c>
    </row>
    <row r="84" spans="1:48" x14ac:dyDescent="0.2">
      <c r="A84" s="47">
        <v>1150</v>
      </c>
      <c r="B84" s="47" t="s">
        <v>161</v>
      </c>
      <c r="C84" s="61">
        <v>48</v>
      </c>
      <c r="D84" s="52">
        <v>63</v>
      </c>
      <c r="E84" s="48">
        <v>43252</v>
      </c>
      <c r="F84" s="49">
        <v>0.51388888888888895</v>
      </c>
      <c r="G84" s="47">
        <v>206.8</v>
      </c>
      <c r="H84" s="47">
        <f t="shared" si="4"/>
        <v>20.68</v>
      </c>
      <c r="I84" s="70">
        <f t="shared" si="5"/>
        <v>2.882984</v>
      </c>
      <c r="J84" s="53">
        <v>43263</v>
      </c>
      <c r="K84" s="54">
        <v>1512</v>
      </c>
      <c r="L84" s="54">
        <v>7</v>
      </c>
      <c r="M84" s="54">
        <v>2</v>
      </c>
      <c r="N84" s="73"/>
      <c r="O84" s="73"/>
      <c r="P84" s="73"/>
      <c r="Q84" s="47">
        <v>35.9</v>
      </c>
      <c r="R84" s="47" t="s">
        <v>50</v>
      </c>
      <c r="S84" s="47">
        <v>4</v>
      </c>
      <c r="T84" s="47">
        <v>5.2</v>
      </c>
      <c r="U84" s="47" t="s">
        <v>33</v>
      </c>
      <c r="V84" s="47" t="s">
        <v>39</v>
      </c>
      <c r="W84" s="47">
        <v>23</v>
      </c>
      <c r="X84" s="47" t="s">
        <v>50</v>
      </c>
      <c r="Y84" s="47" t="s">
        <v>162</v>
      </c>
      <c r="Z84" s="47">
        <v>2.9</v>
      </c>
      <c r="AA84" s="47" t="s">
        <v>33</v>
      </c>
      <c r="AB84" s="47" t="s">
        <v>39</v>
      </c>
      <c r="AC84" s="47">
        <v>28.9</v>
      </c>
      <c r="AD84" s="47" t="s">
        <v>31</v>
      </c>
      <c r="AE84" s="47" t="s">
        <v>45</v>
      </c>
      <c r="AF84" s="47">
        <v>25.2</v>
      </c>
      <c r="AG84" s="47" t="s">
        <v>31</v>
      </c>
      <c r="AH84" s="47">
        <v>4</v>
      </c>
      <c r="AI84" s="47">
        <v>28.2</v>
      </c>
      <c r="AJ84" s="47" t="s">
        <v>31</v>
      </c>
      <c r="AK84" s="47">
        <v>4</v>
      </c>
      <c r="AL84" s="47">
        <v>20.2</v>
      </c>
      <c r="AM84" s="47" t="s">
        <v>31</v>
      </c>
      <c r="AN84" s="47">
        <v>4</v>
      </c>
      <c r="AO84" s="47">
        <v>9.8000000000000007</v>
      </c>
      <c r="AP84" s="47" t="s">
        <v>31</v>
      </c>
      <c r="AQ84" s="47" t="s">
        <v>45</v>
      </c>
      <c r="AR84" s="47"/>
      <c r="AS84" s="47"/>
      <c r="AT84" s="47"/>
      <c r="AU84" s="47"/>
      <c r="AV84" s="25" t="s">
        <v>64</v>
      </c>
    </row>
    <row r="85" spans="1:48" x14ac:dyDescent="0.2">
      <c r="A85" s="25">
        <v>1151</v>
      </c>
      <c r="B85" s="25" t="s">
        <v>163</v>
      </c>
      <c r="C85" s="25">
        <v>65</v>
      </c>
      <c r="D85" s="55">
        <v>64</v>
      </c>
      <c r="E85" s="56">
        <v>43252</v>
      </c>
      <c r="F85" s="57">
        <v>0.51666666666666672</v>
      </c>
      <c r="G85" s="25">
        <v>219.6</v>
      </c>
      <c r="H85" s="25">
        <f t="shared" si="4"/>
        <v>21.96</v>
      </c>
      <c r="I85" s="70">
        <f t="shared" si="5"/>
        <v>3.044648</v>
      </c>
      <c r="J85" s="53">
        <v>43263</v>
      </c>
      <c r="K85" s="54">
        <v>1653</v>
      </c>
      <c r="L85" s="54">
        <v>10</v>
      </c>
      <c r="M85" s="54">
        <v>0</v>
      </c>
      <c r="N85" s="73"/>
      <c r="O85" s="73"/>
      <c r="P85" s="73"/>
      <c r="Q85" s="25">
        <v>4.2</v>
      </c>
      <c r="R85" s="25" t="s">
        <v>50</v>
      </c>
      <c r="S85" s="25">
        <v>4</v>
      </c>
      <c r="T85" s="25">
        <v>14.4</v>
      </c>
      <c r="U85" s="25" t="s">
        <v>33</v>
      </c>
      <c r="V85" s="25">
        <v>4</v>
      </c>
      <c r="W85" s="25">
        <v>9.1999999999999993</v>
      </c>
      <c r="X85" s="25" t="s">
        <v>50</v>
      </c>
      <c r="Y85" s="25">
        <v>4</v>
      </c>
      <c r="Z85" s="25">
        <v>11</v>
      </c>
      <c r="AA85" s="25" t="s">
        <v>33</v>
      </c>
      <c r="AB85" s="25">
        <v>4</v>
      </c>
      <c r="AC85" s="25">
        <v>18.899999999999999</v>
      </c>
      <c r="AD85" s="25" t="s">
        <v>31</v>
      </c>
      <c r="AE85" s="25">
        <v>4</v>
      </c>
      <c r="AF85" s="25">
        <v>23.9</v>
      </c>
      <c r="AG85" s="25" t="s">
        <v>31</v>
      </c>
      <c r="AH85" s="25">
        <v>4</v>
      </c>
      <c r="AI85" s="25">
        <v>10.1</v>
      </c>
      <c r="AJ85" s="25" t="s">
        <v>31</v>
      </c>
      <c r="AK85" s="25">
        <v>3</v>
      </c>
      <c r="AL85" s="25">
        <v>20.6</v>
      </c>
      <c r="AM85" s="25" t="s">
        <v>31</v>
      </c>
      <c r="AN85" s="25">
        <v>4</v>
      </c>
      <c r="AO85" s="25">
        <v>22.7</v>
      </c>
      <c r="AP85" s="25" t="s">
        <v>31</v>
      </c>
      <c r="AQ85" s="25">
        <v>4</v>
      </c>
      <c r="AR85" s="25">
        <v>25.2</v>
      </c>
      <c r="AS85" s="25" t="s">
        <v>31</v>
      </c>
      <c r="AT85" s="25">
        <v>4</v>
      </c>
      <c r="AV85" s="25" t="s">
        <v>164</v>
      </c>
    </row>
    <row r="86" spans="1:48" x14ac:dyDescent="0.2">
      <c r="A86" s="25">
        <v>1157</v>
      </c>
      <c r="B86" s="25" t="s">
        <v>165</v>
      </c>
      <c r="C86" s="25">
        <v>72</v>
      </c>
      <c r="D86" s="55">
        <v>71</v>
      </c>
      <c r="E86" s="56">
        <v>43252</v>
      </c>
      <c r="F86" s="57">
        <v>0.55208333333333337</v>
      </c>
      <c r="G86" s="25">
        <v>232.3</v>
      </c>
      <c r="H86" s="25">
        <f t="shared" si="4"/>
        <v>23.23</v>
      </c>
      <c r="I86" s="70">
        <f t="shared" si="5"/>
        <v>3.2050490000000003</v>
      </c>
      <c r="J86" s="53">
        <v>43263</v>
      </c>
      <c r="K86" s="54">
        <v>1419</v>
      </c>
      <c r="L86" s="54">
        <v>10</v>
      </c>
      <c r="M86" s="54">
        <v>0</v>
      </c>
      <c r="N86" s="73"/>
      <c r="O86" s="73"/>
      <c r="P86" s="73"/>
      <c r="Q86" s="25">
        <v>33</v>
      </c>
      <c r="R86" s="25" t="s">
        <v>44</v>
      </c>
      <c r="S86" s="25">
        <v>4</v>
      </c>
      <c r="T86" s="25">
        <v>37.1</v>
      </c>
      <c r="U86" s="25" t="s">
        <v>31</v>
      </c>
      <c r="V86" s="25">
        <v>4</v>
      </c>
      <c r="W86" s="25">
        <v>29.4</v>
      </c>
      <c r="X86" s="25" t="s">
        <v>31</v>
      </c>
      <c r="Y86" s="25">
        <v>4</v>
      </c>
      <c r="Z86" s="25">
        <v>17.100000000000001</v>
      </c>
      <c r="AA86" s="25" t="s">
        <v>31</v>
      </c>
      <c r="AB86" s="25">
        <v>4</v>
      </c>
      <c r="AC86" s="25">
        <v>28.3</v>
      </c>
      <c r="AD86" s="25" t="s">
        <v>31</v>
      </c>
      <c r="AE86" s="25">
        <v>4</v>
      </c>
      <c r="AF86" s="25">
        <v>22.5</v>
      </c>
      <c r="AG86" s="25" t="s">
        <v>33</v>
      </c>
      <c r="AH86" s="25">
        <v>4</v>
      </c>
      <c r="AI86" s="25">
        <v>29.9</v>
      </c>
      <c r="AJ86" s="25" t="s">
        <v>33</v>
      </c>
      <c r="AK86" s="25">
        <v>4</v>
      </c>
      <c r="AL86" s="25">
        <v>22.8</v>
      </c>
      <c r="AM86" s="25" t="s">
        <v>33</v>
      </c>
      <c r="AN86" s="25">
        <v>4</v>
      </c>
      <c r="AO86" s="25">
        <v>22.4</v>
      </c>
      <c r="AP86" s="25" t="s">
        <v>33</v>
      </c>
      <c r="AQ86" s="25">
        <v>4</v>
      </c>
      <c r="AR86" s="25">
        <v>14.7</v>
      </c>
      <c r="AS86" s="25" t="s">
        <v>33</v>
      </c>
      <c r="AT86" s="25">
        <v>3</v>
      </c>
      <c r="AV86" s="25" t="s">
        <v>166</v>
      </c>
    </row>
    <row r="87" spans="1:48" x14ac:dyDescent="0.2">
      <c r="A87" s="25">
        <v>1190</v>
      </c>
      <c r="B87" s="25" t="s">
        <v>167</v>
      </c>
      <c r="C87" s="25">
        <v>74</v>
      </c>
      <c r="D87" s="55">
        <v>94</v>
      </c>
      <c r="E87" s="56">
        <v>43253</v>
      </c>
      <c r="F87" s="57">
        <v>0.51874999999999993</v>
      </c>
      <c r="G87" s="25">
        <v>218.1</v>
      </c>
      <c r="H87" s="25">
        <f t="shared" si="4"/>
        <v>21.81</v>
      </c>
      <c r="I87" s="70">
        <f t="shared" si="5"/>
        <v>3.025703</v>
      </c>
      <c r="J87" s="53">
        <v>43264</v>
      </c>
      <c r="K87" s="54">
        <v>1556</v>
      </c>
      <c r="L87" s="54">
        <v>2</v>
      </c>
      <c r="M87" s="54">
        <v>0</v>
      </c>
      <c r="N87" s="73"/>
      <c r="O87" s="73"/>
      <c r="P87" s="73"/>
      <c r="Q87" s="25">
        <v>41.1</v>
      </c>
      <c r="R87" s="25" t="s">
        <v>44</v>
      </c>
      <c r="S87" s="25">
        <v>4</v>
      </c>
      <c r="T87" s="25">
        <v>23.6</v>
      </c>
      <c r="U87" s="25" t="s">
        <v>31</v>
      </c>
      <c r="V87" s="25">
        <v>4</v>
      </c>
      <c r="W87" s="25">
        <v>33.799999999999997</v>
      </c>
      <c r="X87" s="25" t="s">
        <v>31</v>
      </c>
      <c r="Y87" s="25">
        <v>4</v>
      </c>
      <c r="Z87" s="25">
        <v>20.8</v>
      </c>
      <c r="AA87" s="25" t="s">
        <v>31</v>
      </c>
      <c r="AB87" s="25">
        <v>4</v>
      </c>
      <c r="AC87" s="25">
        <v>28.8</v>
      </c>
      <c r="AD87" s="25" t="s">
        <v>31</v>
      </c>
      <c r="AE87" s="25">
        <v>4</v>
      </c>
      <c r="AF87" s="25">
        <v>39.6</v>
      </c>
      <c r="AG87" s="25" t="s">
        <v>33</v>
      </c>
      <c r="AH87" s="25" t="s">
        <v>59</v>
      </c>
      <c r="AI87" s="25">
        <v>25.8</v>
      </c>
      <c r="AJ87" s="25" t="s">
        <v>33</v>
      </c>
      <c r="AK87" s="25" t="s">
        <v>59</v>
      </c>
      <c r="AV87" s="25" t="s">
        <v>105</v>
      </c>
    </row>
    <row r="88" spans="1:48" x14ac:dyDescent="0.2">
      <c r="A88" s="25">
        <v>1197</v>
      </c>
      <c r="B88" s="25" t="s">
        <v>168</v>
      </c>
      <c r="C88" s="25">
        <v>82</v>
      </c>
      <c r="D88" s="55">
        <v>103</v>
      </c>
      <c r="E88" s="56">
        <v>43253</v>
      </c>
      <c r="F88" s="57">
        <v>0.54791666666666672</v>
      </c>
      <c r="G88" s="25">
        <v>203.4</v>
      </c>
      <c r="H88" s="25">
        <f t="shared" si="4"/>
        <v>20.34</v>
      </c>
      <c r="I88" s="70">
        <f t="shared" si="5"/>
        <v>2.840042</v>
      </c>
      <c r="J88" s="53">
        <v>43264</v>
      </c>
      <c r="K88" s="54">
        <v>1614</v>
      </c>
      <c r="L88" s="54">
        <v>9</v>
      </c>
      <c r="M88" s="54">
        <v>0</v>
      </c>
      <c r="N88" s="73"/>
      <c r="O88" s="73"/>
      <c r="P88" s="73"/>
      <c r="Q88" s="25">
        <v>9.8000000000000007</v>
      </c>
      <c r="R88" s="25" t="s">
        <v>50</v>
      </c>
      <c r="S88" s="25">
        <v>3</v>
      </c>
      <c r="T88" s="25">
        <v>25.8</v>
      </c>
      <c r="U88" s="25" t="s">
        <v>33</v>
      </c>
      <c r="V88" s="25">
        <v>4</v>
      </c>
      <c r="W88" s="25">
        <v>17.3</v>
      </c>
      <c r="X88" s="25" t="s">
        <v>50</v>
      </c>
      <c r="Y88" s="25">
        <v>4</v>
      </c>
      <c r="Z88" s="25">
        <v>24.4</v>
      </c>
      <c r="AA88" s="25" t="s">
        <v>33</v>
      </c>
      <c r="AB88" s="25">
        <v>4</v>
      </c>
      <c r="AC88" s="25">
        <v>19.399999999999999</v>
      </c>
      <c r="AD88" s="25" t="s">
        <v>31</v>
      </c>
      <c r="AE88" s="25" t="s">
        <v>59</v>
      </c>
      <c r="AF88" s="25">
        <v>30.6</v>
      </c>
      <c r="AG88" s="25" t="s">
        <v>31</v>
      </c>
      <c r="AH88" s="25" t="s">
        <v>59</v>
      </c>
      <c r="AI88" s="25">
        <v>22.5</v>
      </c>
      <c r="AJ88" s="25" t="s">
        <v>31</v>
      </c>
      <c r="AK88" s="25" t="s">
        <v>59</v>
      </c>
      <c r="AL88" s="25">
        <v>20.399999999999999</v>
      </c>
      <c r="AM88" s="25" t="s">
        <v>31</v>
      </c>
      <c r="AN88" s="25" t="s">
        <v>59</v>
      </c>
      <c r="AO88" s="25">
        <v>18.3</v>
      </c>
      <c r="AP88" s="25" t="s">
        <v>31</v>
      </c>
      <c r="AQ88" s="25" t="s">
        <v>59</v>
      </c>
    </row>
    <row r="89" spans="1:48" x14ac:dyDescent="0.2">
      <c r="A89" s="25">
        <v>1211</v>
      </c>
      <c r="B89" s="25" t="s">
        <v>169</v>
      </c>
      <c r="C89" s="25">
        <v>77</v>
      </c>
      <c r="D89" s="55">
        <v>90</v>
      </c>
      <c r="E89" s="56">
        <v>43253</v>
      </c>
      <c r="F89" s="57">
        <v>0.5131944444444444</v>
      </c>
      <c r="G89" s="25">
        <v>194.7</v>
      </c>
      <c r="H89" s="25">
        <f t="shared" si="4"/>
        <v>19.47</v>
      </c>
      <c r="I89" s="70">
        <f t="shared" si="5"/>
        <v>2.7301609999999998</v>
      </c>
      <c r="J89" s="53">
        <v>43264</v>
      </c>
      <c r="K89" s="54">
        <v>1529</v>
      </c>
      <c r="L89" s="54">
        <v>10</v>
      </c>
      <c r="M89" s="54">
        <v>0</v>
      </c>
      <c r="N89" s="73"/>
      <c r="O89" s="73"/>
      <c r="P89" s="73"/>
      <c r="Q89" s="25">
        <v>24.4</v>
      </c>
      <c r="R89" s="25" t="s">
        <v>44</v>
      </c>
      <c r="S89" s="25">
        <v>4</v>
      </c>
      <c r="T89" s="25">
        <v>24.6</v>
      </c>
      <c r="U89" s="25" t="s">
        <v>31</v>
      </c>
      <c r="V89" s="25">
        <v>4</v>
      </c>
      <c r="W89" s="25">
        <v>31.5</v>
      </c>
      <c r="X89" s="25" t="s">
        <v>31</v>
      </c>
      <c r="Y89" s="25" t="s">
        <v>32</v>
      </c>
      <c r="Z89" s="25">
        <v>25.6</v>
      </c>
      <c r="AA89" s="25" t="s">
        <v>33</v>
      </c>
      <c r="AB89" s="25" t="s">
        <v>45</v>
      </c>
      <c r="AC89" s="25">
        <v>24.4</v>
      </c>
      <c r="AD89" s="25" t="s">
        <v>33</v>
      </c>
      <c r="AE89" s="25" t="s">
        <v>32</v>
      </c>
      <c r="AF89" s="25">
        <v>29.5</v>
      </c>
      <c r="AG89" s="25" t="s">
        <v>33</v>
      </c>
      <c r="AH89" s="25">
        <v>5</v>
      </c>
      <c r="AI89" s="25">
        <v>28.9</v>
      </c>
      <c r="AJ89" s="25" t="s">
        <v>33</v>
      </c>
      <c r="AK89" s="25">
        <v>4</v>
      </c>
      <c r="AL89" s="25">
        <v>23.7</v>
      </c>
      <c r="AM89" s="25" t="s">
        <v>33</v>
      </c>
      <c r="AN89" s="25" t="s">
        <v>32</v>
      </c>
      <c r="AO89" s="25">
        <v>17.5</v>
      </c>
      <c r="AP89" s="25" t="s">
        <v>33</v>
      </c>
      <c r="AQ89" s="25" t="s">
        <v>33</v>
      </c>
      <c r="AR89" s="25">
        <v>14</v>
      </c>
      <c r="AS89" s="25" t="s">
        <v>33</v>
      </c>
      <c r="AT89" s="25" t="s">
        <v>45</v>
      </c>
    </row>
    <row r="90" spans="1:48" x14ac:dyDescent="0.2">
      <c r="A90" s="25">
        <v>1249</v>
      </c>
      <c r="B90" s="25" t="s">
        <v>170</v>
      </c>
      <c r="C90" s="25">
        <v>81</v>
      </c>
      <c r="D90" s="55">
        <v>99</v>
      </c>
      <c r="E90" s="56">
        <v>43253</v>
      </c>
      <c r="F90" s="57">
        <v>0.54166666666666663</v>
      </c>
      <c r="G90" s="25">
        <v>193.7</v>
      </c>
      <c r="H90" s="25">
        <f t="shared" si="4"/>
        <v>19.369999999999997</v>
      </c>
      <c r="I90" s="70">
        <f t="shared" si="5"/>
        <v>2.7175309999999997</v>
      </c>
      <c r="J90" s="53">
        <v>43264</v>
      </c>
      <c r="K90" s="54">
        <v>1603</v>
      </c>
      <c r="L90" s="54">
        <v>10</v>
      </c>
      <c r="M90" s="54">
        <v>0</v>
      </c>
      <c r="N90" s="73"/>
      <c r="O90" s="73"/>
      <c r="P90" s="73"/>
      <c r="Q90" s="25">
        <v>32.6</v>
      </c>
      <c r="R90" s="25" t="s">
        <v>50</v>
      </c>
      <c r="S90" s="25">
        <v>5</v>
      </c>
      <c r="T90" s="25">
        <v>29.1</v>
      </c>
      <c r="U90" s="25" t="s">
        <v>33</v>
      </c>
      <c r="V90" s="25">
        <v>5</v>
      </c>
      <c r="W90" s="25">
        <v>40.6</v>
      </c>
      <c r="X90" s="25" t="s">
        <v>50</v>
      </c>
      <c r="Y90" s="25">
        <v>5</v>
      </c>
      <c r="Z90" s="25">
        <v>35.9</v>
      </c>
      <c r="AA90" s="25" t="s">
        <v>33</v>
      </c>
      <c r="AB90" s="25">
        <v>5</v>
      </c>
      <c r="AC90" s="25">
        <v>29.5</v>
      </c>
      <c r="AD90" s="25" t="s">
        <v>33</v>
      </c>
      <c r="AE90" s="25" t="s">
        <v>45</v>
      </c>
      <c r="AF90" s="25">
        <v>32.4</v>
      </c>
      <c r="AG90" s="25" t="s">
        <v>33</v>
      </c>
      <c r="AH90" s="25">
        <v>5</v>
      </c>
      <c r="AI90" s="25">
        <v>32.299999999999997</v>
      </c>
      <c r="AJ90" s="25" t="s">
        <v>31</v>
      </c>
      <c r="AK90" s="25">
        <v>4</v>
      </c>
      <c r="AL90" s="25">
        <v>42.5</v>
      </c>
      <c r="AM90" s="25" t="s">
        <v>31</v>
      </c>
      <c r="AN90" s="25">
        <v>5</v>
      </c>
      <c r="AO90" s="25">
        <v>38.6</v>
      </c>
      <c r="AP90" s="25" t="s">
        <v>31</v>
      </c>
      <c r="AQ90" s="25">
        <v>5</v>
      </c>
      <c r="AR90" s="25">
        <v>54.5</v>
      </c>
      <c r="AS90" s="25" t="s">
        <v>31</v>
      </c>
      <c r="AT90" s="25">
        <v>5</v>
      </c>
      <c r="AV90" s="25" t="s">
        <v>64</v>
      </c>
    </row>
    <row r="91" spans="1:48" x14ac:dyDescent="0.2">
      <c r="A91" s="25">
        <v>1252</v>
      </c>
      <c r="B91" s="25" t="s">
        <v>171</v>
      </c>
      <c r="C91" s="25">
        <v>79</v>
      </c>
      <c r="D91" s="55">
        <v>100</v>
      </c>
      <c r="E91" s="56">
        <v>43253</v>
      </c>
      <c r="F91" s="57">
        <v>0.5444444444444444</v>
      </c>
      <c r="G91" s="25">
        <v>178.9</v>
      </c>
      <c r="H91" s="25">
        <f t="shared" si="4"/>
        <v>17.89</v>
      </c>
      <c r="I91" s="70">
        <f t="shared" si="5"/>
        <v>2.5306070000000003</v>
      </c>
      <c r="J91" s="53">
        <v>43264</v>
      </c>
      <c r="K91" s="54">
        <v>1638</v>
      </c>
      <c r="L91" s="54">
        <v>9</v>
      </c>
      <c r="M91" s="54">
        <v>0</v>
      </c>
      <c r="N91" s="73"/>
      <c r="O91" s="73"/>
      <c r="P91" s="73"/>
      <c r="Q91" s="25">
        <v>26.7</v>
      </c>
      <c r="R91" s="25" t="s">
        <v>50</v>
      </c>
      <c r="S91" s="25">
        <v>4</v>
      </c>
      <c r="T91" s="25">
        <v>33.200000000000003</v>
      </c>
      <c r="U91" s="25" t="s">
        <v>33</v>
      </c>
      <c r="V91" s="25">
        <v>4</v>
      </c>
      <c r="W91" s="25">
        <v>21.5</v>
      </c>
      <c r="X91" s="25" t="s">
        <v>50</v>
      </c>
      <c r="Y91" s="25">
        <v>4</v>
      </c>
      <c r="Z91" s="25">
        <v>22.3</v>
      </c>
      <c r="AA91" s="25" t="s">
        <v>33</v>
      </c>
      <c r="AB91" s="25">
        <v>4</v>
      </c>
      <c r="AC91" s="25">
        <v>23.2</v>
      </c>
      <c r="AD91" s="25" t="s">
        <v>31</v>
      </c>
      <c r="AE91" s="25" t="s">
        <v>172</v>
      </c>
      <c r="AF91" s="25">
        <v>16.399999999999999</v>
      </c>
      <c r="AG91" s="25" t="s">
        <v>31</v>
      </c>
      <c r="AH91" s="25">
        <v>4</v>
      </c>
      <c r="AI91" s="25">
        <v>16.100000000000001</v>
      </c>
      <c r="AJ91" s="25" t="s">
        <v>31</v>
      </c>
      <c r="AK91" s="25">
        <v>4</v>
      </c>
      <c r="AL91" s="25">
        <v>18.5</v>
      </c>
      <c r="AM91" s="25" t="s">
        <v>31</v>
      </c>
      <c r="AN91" s="25">
        <v>4</v>
      </c>
      <c r="AO91" s="25">
        <v>23.5</v>
      </c>
      <c r="AP91" s="25" t="s">
        <v>31</v>
      </c>
      <c r="AQ91" s="25">
        <v>4</v>
      </c>
    </row>
    <row r="92" spans="1:48" x14ac:dyDescent="0.2">
      <c r="A92" s="25">
        <v>1270</v>
      </c>
      <c r="B92" s="25" t="s">
        <v>173</v>
      </c>
      <c r="C92" s="25">
        <v>73</v>
      </c>
      <c r="D92" s="55">
        <v>91</v>
      </c>
      <c r="E92" s="56">
        <v>43253</v>
      </c>
      <c r="F92" s="57">
        <v>0.51597222222222217</v>
      </c>
      <c r="G92" s="25">
        <v>186.9</v>
      </c>
      <c r="H92" s="25">
        <f t="shared" si="4"/>
        <v>18.690000000000001</v>
      </c>
      <c r="I92" s="70">
        <f t="shared" si="5"/>
        <v>2.6316470000000001</v>
      </c>
      <c r="J92" s="53">
        <v>43264</v>
      </c>
      <c r="K92" s="54">
        <v>1430</v>
      </c>
      <c r="L92" s="54">
        <v>10</v>
      </c>
      <c r="M92" s="54">
        <v>0</v>
      </c>
      <c r="N92" s="73"/>
      <c r="O92" s="73"/>
      <c r="P92" s="73"/>
      <c r="Q92" s="25">
        <v>25.6</v>
      </c>
      <c r="R92" s="25" t="s">
        <v>44</v>
      </c>
      <c r="S92" s="25">
        <v>4</v>
      </c>
      <c r="T92" s="25">
        <v>48.9</v>
      </c>
      <c r="U92" s="25" t="s">
        <v>31</v>
      </c>
      <c r="V92" s="25">
        <v>4</v>
      </c>
      <c r="W92" s="25">
        <v>28.4</v>
      </c>
      <c r="X92" s="25" t="s">
        <v>31</v>
      </c>
      <c r="Y92" s="25">
        <v>4</v>
      </c>
      <c r="Z92" s="25">
        <v>19</v>
      </c>
      <c r="AA92" s="25" t="s">
        <v>31</v>
      </c>
      <c r="AB92" s="25">
        <v>4</v>
      </c>
      <c r="AC92" s="25">
        <v>25.6</v>
      </c>
      <c r="AD92" s="25" t="s">
        <v>31</v>
      </c>
      <c r="AE92" s="25">
        <v>4</v>
      </c>
      <c r="AF92" s="25">
        <v>19.600000000000001</v>
      </c>
      <c r="AG92" s="25" t="s">
        <v>31</v>
      </c>
      <c r="AH92" s="25">
        <v>4</v>
      </c>
      <c r="AI92" s="25">
        <v>30.9</v>
      </c>
      <c r="AJ92" s="25" t="s">
        <v>33</v>
      </c>
      <c r="AK92" s="25">
        <v>4</v>
      </c>
      <c r="AL92" s="25">
        <v>28.7</v>
      </c>
      <c r="AM92" s="25" t="s">
        <v>33</v>
      </c>
      <c r="AN92" s="25">
        <v>4</v>
      </c>
      <c r="AO92" s="25">
        <v>34.700000000000003</v>
      </c>
      <c r="AP92" s="25" t="s">
        <v>33</v>
      </c>
      <c r="AQ92" s="25">
        <v>4</v>
      </c>
      <c r="AR92" s="25">
        <v>33.9</v>
      </c>
      <c r="AS92" s="25" t="s">
        <v>33</v>
      </c>
      <c r="AT92" s="25">
        <v>4</v>
      </c>
      <c r="AV92" s="25" t="s">
        <v>174</v>
      </c>
    </row>
    <row r="93" spans="1:48" x14ac:dyDescent="0.2">
      <c r="A93" s="25">
        <v>1273</v>
      </c>
      <c r="B93" s="25" t="s">
        <v>175</v>
      </c>
      <c r="C93" s="25">
        <v>78</v>
      </c>
      <c r="D93" s="55">
        <v>95</v>
      </c>
      <c r="E93" s="56">
        <v>43253</v>
      </c>
      <c r="F93" s="57">
        <v>0.52777777777777779</v>
      </c>
      <c r="G93" s="25">
        <v>195.8</v>
      </c>
      <c r="H93" s="25">
        <f t="shared" si="4"/>
        <v>19.580000000000002</v>
      </c>
      <c r="I93" s="70">
        <f t="shared" si="5"/>
        <v>2.7440540000000002</v>
      </c>
      <c r="J93" s="53">
        <v>43264</v>
      </c>
      <c r="K93" s="54">
        <v>1607</v>
      </c>
      <c r="L93" s="54">
        <v>10</v>
      </c>
      <c r="M93" s="54">
        <v>0</v>
      </c>
      <c r="N93" s="73"/>
      <c r="O93" s="73"/>
      <c r="P93" s="73"/>
      <c r="Q93" s="25">
        <v>27.9</v>
      </c>
      <c r="R93" s="25" t="s">
        <v>50</v>
      </c>
      <c r="S93" s="25">
        <v>4</v>
      </c>
      <c r="T93" s="25">
        <v>21.9</v>
      </c>
      <c r="U93" s="25" t="s">
        <v>33</v>
      </c>
      <c r="V93" s="25">
        <v>4</v>
      </c>
      <c r="W93" s="25">
        <v>33.6</v>
      </c>
      <c r="X93" s="25" t="s">
        <v>50</v>
      </c>
      <c r="Y93" s="25">
        <v>4</v>
      </c>
      <c r="Z93" s="25">
        <v>32.700000000000003</v>
      </c>
      <c r="AA93" s="25" t="s">
        <v>33</v>
      </c>
      <c r="AB93" s="25">
        <v>4</v>
      </c>
      <c r="AC93" s="25">
        <v>25</v>
      </c>
      <c r="AD93" s="25" t="s">
        <v>33</v>
      </c>
      <c r="AE93" s="25">
        <v>4</v>
      </c>
      <c r="AF93" s="25">
        <v>16</v>
      </c>
      <c r="AG93" s="25" t="s">
        <v>33</v>
      </c>
      <c r="AH93" s="25">
        <v>4</v>
      </c>
      <c r="AI93" s="25">
        <v>34.200000000000003</v>
      </c>
      <c r="AJ93" s="25" t="s">
        <v>31</v>
      </c>
      <c r="AK93" s="25">
        <v>5</v>
      </c>
      <c r="AL93" s="25">
        <v>25.8</v>
      </c>
      <c r="AM93" s="25" t="s">
        <v>31</v>
      </c>
      <c r="AN93" s="25">
        <v>4</v>
      </c>
      <c r="AO93" s="25">
        <v>30.2</v>
      </c>
      <c r="AP93" s="25" t="s">
        <v>31</v>
      </c>
      <c r="AQ93" s="25">
        <v>4</v>
      </c>
      <c r="AR93" s="25">
        <v>23.9</v>
      </c>
      <c r="AS93" s="25" t="s">
        <v>31</v>
      </c>
      <c r="AT93" s="25">
        <v>4</v>
      </c>
    </row>
    <row r="94" spans="1:48" x14ac:dyDescent="0.2">
      <c r="A94" s="25">
        <v>1303</v>
      </c>
      <c r="B94" s="25" t="s">
        <v>176</v>
      </c>
      <c r="C94" s="25">
        <v>75</v>
      </c>
      <c r="D94" s="55">
        <v>96</v>
      </c>
      <c r="E94" s="56">
        <v>43253</v>
      </c>
      <c r="F94" s="57">
        <v>0.52222222222222225</v>
      </c>
      <c r="G94" s="25">
        <v>206.6</v>
      </c>
      <c r="H94" s="25">
        <f t="shared" si="4"/>
        <v>20.66</v>
      </c>
      <c r="I94" s="70">
        <f t="shared" si="5"/>
        <v>2.880458</v>
      </c>
      <c r="J94" s="53">
        <v>43264</v>
      </c>
      <c r="K94" s="54">
        <v>1439</v>
      </c>
      <c r="L94" s="54">
        <v>9</v>
      </c>
      <c r="M94" s="54">
        <v>1</v>
      </c>
      <c r="N94" s="73"/>
      <c r="O94" s="73"/>
      <c r="P94" s="73"/>
      <c r="Q94" s="25">
        <v>42.8</v>
      </c>
      <c r="R94" s="25" t="s">
        <v>50</v>
      </c>
      <c r="S94" s="25">
        <v>5</v>
      </c>
      <c r="T94" s="25">
        <v>13.5</v>
      </c>
      <c r="U94" s="25" t="s">
        <v>33</v>
      </c>
      <c r="V94" s="25">
        <v>4</v>
      </c>
      <c r="W94" s="25">
        <v>25.8</v>
      </c>
      <c r="X94" s="25" t="s">
        <v>50</v>
      </c>
      <c r="Y94" s="25" t="s">
        <v>32</v>
      </c>
      <c r="Z94" s="25">
        <v>25.6</v>
      </c>
      <c r="AA94" s="25" t="s">
        <v>33</v>
      </c>
      <c r="AB94" s="25" t="s">
        <v>45</v>
      </c>
      <c r="AC94" s="25">
        <v>50.9</v>
      </c>
      <c r="AD94" s="25" t="s">
        <v>31</v>
      </c>
      <c r="AE94" s="25">
        <v>5</v>
      </c>
      <c r="AF94" s="25">
        <v>41.4</v>
      </c>
      <c r="AG94" s="25" t="s">
        <v>31</v>
      </c>
      <c r="AH94" s="25" t="s">
        <v>32</v>
      </c>
      <c r="AI94" s="25">
        <v>18.3</v>
      </c>
      <c r="AJ94" s="25" t="s">
        <v>31</v>
      </c>
      <c r="AK94" s="25">
        <v>4</v>
      </c>
      <c r="AL94" s="25">
        <v>19.3</v>
      </c>
      <c r="AM94" s="25" t="s">
        <v>31</v>
      </c>
      <c r="AN94" s="25">
        <v>4</v>
      </c>
    </row>
    <row r="95" spans="1:48" x14ac:dyDescent="0.2">
      <c r="A95" s="25">
        <v>1309</v>
      </c>
      <c r="B95" s="25" t="s">
        <v>177</v>
      </c>
      <c r="C95" s="25">
        <v>100</v>
      </c>
      <c r="D95" s="55">
        <v>104</v>
      </c>
      <c r="E95" s="56">
        <v>43253</v>
      </c>
      <c r="F95" s="57">
        <v>0.55069444444444449</v>
      </c>
      <c r="G95" s="25">
        <v>188.3</v>
      </c>
      <c r="H95" s="25">
        <f t="shared" si="4"/>
        <v>18.830000000000002</v>
      </c>
      <c r="I95" s="70">
        <f t="shared" si="5"/>
        <v>2.6493290000000003</v>
      </c>
      <c r="J95" s="53">
        <v>43264</v>
      </c>
      <c r="K95" s="54">
        <v>1536</v>
      </c>
      <c r="L95" s="54">
        <v>10</v>
      </c>
      <c r="M95" s="54">
        <v>0</v>
      </c>
      <c r="N95" s="73"/>
      <c r="O95" s="73"/>
      <c r="P95" s="73"/>
      <c r="Q95" s="25">
        <v>29.9</v>
      </c>
      <c r="R95" s="25" t="s">
        <v>44</v>
      </c>
      <c r="S95" s="25">
        <v>4</v>
      </c>
      <c r="T95" s="25">
        <v>40.299999999999997</v>
      </c>
      <c r="U95" s="25" t="s">
        <v>31</v>
      </c>
      <c r="V95" s="25">
        <v>4</v>
      </c>
      <c r="W95" s="25">
        <v>23.2</v>
      </c>
      <c r="X95" s="25" t="s">
        <v>31</v>
      </c>
      <c r="Y95" s="25">
        <v>4</v>
      </c>
      <c r="Z95" s="25">
        <v>38.200000000000003</v>
      </c>
      <c r="AA95" s="25" t="s">
        <v>31</v>
      </c>
      <c r="AB95" s="25">
        <v>4</v>
      </c>
      <c r="AC95" s="25">
        <v>22.2</v>
      </c>
      <c r="AD95" s="25" t="s">
        <v>31</v>
      </c>
      <c r="AE95" s="25">
        <v>4</v>
      </c>
      <c r="AF95" s="25">
        <v>25.7</v>
      </c>
      <c r="AG95" s="25" t="s">
        <v>31</v>
      </c>
      <c r="AH95" s="25">
        <v>4</v>
      </c>
      <c r="AI95" s="25">
        <v>26.9</v>
      </c>
      <c r="AJ95" s="25" t="s">
        <v>33</v>
      </c>
      <c r="AK95" s="25">
        <v>4</v>
      </c>
      <c r="AL95" s="25">
        <v>24.9</v>
      </c>
      <c r="AM95" s="25" t="s">
        <v>33</v>
      </c>
      <c r="AN95" s="25">
        <v>4</v>
      </c>
      <c r="AO95" s="25">
        <v>14.3</v>
      </c>
      <c r="AP95" s="25" t="s">
        <v>33</v>
      </c>
      <c r="AQ95" s="25" t="s">
        <v>33</v>
      </c>
      <c r="AR95" s="25">
        <v>24.8</v>
      </c>
      <c r="AS95" s="25" t="s">
        <v>33</v>
      </c>
      <c r="AT95" s="25">
        <v>4</v>
      </c>
      <c r="AV95" s="25" t="s">
        <v>154</v>
      </c>
    </row>
    <row r="96" spans="1:48" x14ac:dyDescent="0.2">
      <c r="A96" s="25">
        <v>1317</v>
      </c>
      <c r="B96" s="25" t="s">
        <v>178</v>
      </c>
      <c r="C96" s="25">
        <v>94</v>
      </c>
      <c r="D96" s="55">
        <v>86</v>
      </c>
      <c r="E96" s="56">
        <v>43253</v>
      </c>
      <c r="F96" s="57">
        <v>0.4826388888888889</v>
      </c>
      <c r="G96" s="25">
        <v>212.6</v>
      </c>
      <c r="H96" s="25">
        <f t="shared" si="4"/>
        <v>21.259999999999998</v>
      </c>
      <c r="I96" s="70">
        <f t="shared" si="5"/>
        <v>2.9562379999999999</v>
      </c>
      <c r="J96" s="53">
        <v>43264</v>
      </c>
      <c r="K96" s="54">
        <v>1608</v>
      </c>
      <c r="L96" s="54">
        <v>9</v>
      </c>
      <c r="M96" s="54">
        <v>0</v>
      </c>
      <c r="N96" s="73"/>
      <c r="O96" s="73"/>
      <c r="P96" s="73"/>
      <c r="Q96" s="25">
        <v>25.6</v>
      </c>
      <c r="R96" s="25" t="s">
        <v>44</v>
      </c>
      <c r="S96" s="25">
        <v>4</v>
      </c>
      <c r="T96" s="25">
        <v>17.399999999999999</v>
      </c>
      <c r="U96" s="25" t="s">
        <v>31</v>
      </c>
      <c r="V96" s="25">
        <v>4</v>
      </c>
      <c r="W96" s="25">
        <v>27.4</v>
      </c>
      <c r="X96" s="25" t="s">
        <v>31</v>
      </c>
      <c r="Y96" s="25">
        <v>4</v>
      </c>
      <c r="Z96" s="25">
        <v>56.7</v>
      </c>
      <c r="AA96" s="25" t="s">
        <v>31</v>
      </c>
      <c r="AB96" s="25">
        <v>4</v>
      </c>
      <c r="AC96" s="25">
        <v>45.5</v>
      </c>
      <c r="AD96" s="25" t="s">
        <v>31</v>
      </c>
      <c r="AE96" s="25">
        <v>4</v>
      </c>
      <c r="AF96" s="25">
        <v>36.799999999999997</v>
      </c>
      <c r="AG96" s="25" t="s">
        <v>33</v>
      </c>
      <c r="AH96" s="25">
        <v>4</v>
      </c>
      <c r="AI96" s="25">
        <v>22.5</v>
      </c>
      <c r="AJ96" s="25" t="s">
        <v>33</v>
      </c>
      <c r="AK96" s="25">
        <v>4</v>
      </c>
      <c r="AL96" s="25">
        <v>35.9</v>
      </c>
      <c r="AM96" s="25" t="s">
        <v>33</v>
      </c>
      <c r="AN96" s="25">
        <v>4</v>
      </c>
      <c r="AO96" s="25">
        <v>30.8</v>
      </c>
      <c r="AP96" s="25" t="s">
        <v>33</v>
      </c>
      <c r="AQ96" s="25">
        <v>4</v>
      </c>
      <c r="AV96" s="25" t="s">
        <v>108</v>
      </c>
    </row>
    <row r="97" spans="1:51" x14ac:dyDescent="0.2">
      <c r="A97" s="25">
        <v>1321</v>
      </c>
      <c r="B97" s="25" t="s">
        <v>179</v>
      </c>
      <c r="C97" s="25">
        <v>95</v>
      </c>
      <c r="D97" s="55">
        <v>87</v>
      </c>
      <c r="E97" s="56">
        <v>43253</v>
      </c>
      <c r="F97" s="57">
        <v>0.49722222222222223</v>
      </c>
      <c r="G97" s="25">
        <v>221.8</v>
      </c>
      <c r="H97" s="25">
        <f t="shared" si="4"/>
        <v>22.18</v>
      </c>
      <c r="I97" s="70">
        <f t="shared" si="5"/>
        <v>3.0724339999999999</v>
      </c>
      <c r="J97" s="53">
        <v>43264</v>
      </c>
      <c r="K97" s="54">
        <v>1522</v>
      </c>
      <c r="L97" s="54">
        <v>10</v>
      </c>
      <c r="M97" s="54">
        <v>0</v>
      </c>
      <c r="N97" s="73"/>
      <c r="O97" s="73"/>
      <c r="P97" s="73"/>
      <c r="Q97" s="25">
        <v>11.5</v>
      </c>
      <c r="R97" s="25" t="s">
        <v>50</v>
      </c>
      <c r="S97" s="25">
        <v>4</v>
      </c>
      <c r="T97" s="25">
        <v>15.9</v>
      </c>
      <c r="U97" s="25" t="s">
        <v>33</v>
      </c>
      <c r="V97" s="83">
        <v>0.8</v>
      </c>
      <c r="W97" s="25">
        <v>14.8</v>
      </c>
      <c r="X97" s="25" t="s">
        <v>50</v>
      </c>
      <c r="Y97" s="83">
        <v>0.8</v>
      </c>
      <c r="Z97" s="25">
        <v>18.100000000000001</v>
      </c>
      <c r="AA97" s="82" t="s">
        <v>33</v>
      </c>
      <c r="AB97" s="25">
        <v>5</v>
      </c>
      <c r="AC97" s="25">
        <v>17.8</v>
      </c>
      <c r="AD97" s="25" t="s">
        <v>31</v>
      </c>
      <c r="AE97" s="25">
        <v>4</v>
      </c>
      <c r="AF97" s="25">
        <v>22.8</v>
      </c>
      <c r="AG97" s="25" t="s">
        <v>31</v>
      </c>
      <c r="AH97" s="25">
        <v>4</v>
      </c>
      <c r="AI97" s="25">
        <v>22.2</v>
      </c>
      <c r="AJ97" s="25" t="s">
        <v>31</v>
      </c>
      <c r="AK97" s="25" t="s">
        <v>34</v>
      </c>
      <c r="AL97" s="25">
        <v>22.8</v>
      </c>
      <c r="AM97" s="25" t="s">
        <v>31</v>
      </c>
      <c r="AN97" s="25">
        <v>4</v>
      </c>
      <c r="AO97" s="25">
        <v>24.7</v>
      </c>
      <c r="AP97" s="25" t="s">
        <v>31</v>
      </c>
      <c r="AQ97" s="25">
        <v>4</v>
      </c>
      <c r="AR97" s="25">
        <v>13.9</v>
      </c>
      <c r="AS97" s="25" t="s">
        <v>31</v>
      </c>
      <c r="AT97" s="25">
        <v>4</v>
      </c>
    </row>
    <row r="98" spans="1:51" x14ac:dyDescent="0.2">
      <c r="A98" s="25">
        <v>1371</v>
      </c>
      <c r="B98" s="25" t="s">
        <v>180</v>
      </c>
      <c r="C98" s="25">
        <v>98</v>
      </c>
      <c r="D98" s="55">
        <v>108</v>
      </c>
      <c r="E98" s="56">
        <v>43253</v>
      </c>
      <c r="F98" s="57">
        <v>0.56388888888888888</v>
      </c>
      <c r="G98" s="25">
        <v>197.9</v>
      </c>
      <c r="H98" s="25">
        <f t="shared" ref="H98:H129" si="6">G98/10</f>
        <v>19.79</v>
      </c>
      <c r="I98" s="70">
        <f t="shared" ref="I98:I129" si="7">(0.1263*H98)+0.2711</f>
        <v>2.7705769999999998</v>
      </c>
      <c r="J98" s="53">
        <v>43264</v>
      </c>
      <c r="K98" s="54">
        <v>1531</v>
      </c>
      <c r="L98" s="54">
        <v>10</v>
      </c>
      <c r="M98" s="54">
        <v>0</v>
      </c>
      <c r="N98" s="73"/>
      <c r="O98" s="73"/>
      <c r="P98" s="73"/>
      <c r="Q98" s="25">
        <v>44.8</v>
      </c>
      <c r="R98" s="25" t="s">
        <v>44</v>
      </c>
      <c r="S98" s="25">
        <v>5</v>
      </c>
      <c r="T98" s="25">
        <v>28</v>
      </c>
      <c r="U98" s="25" t="s">
        <v>31</v>
      </c>
      <c r="V98" s="25">
        <v>4</v>
      </c>
      <c r="W98" s="25">
        <v>25.8</v>
      </c>
      <c r="X98" s="25" t="s">
        <v>31</v>
      </c>
      <c r="Y98" s="25">
        <v>4</v>
      </c>
      <c r="Z98" s="25">
        <v>21.3</v>
      </c>
      <c r="AA98" s="25" t="s">
        <v>31</v>
      </c>
      <c r="AB98" s="25">
        <v>4</v>
      </c>
      <c r="AC98" s="25">
        <v>19.399999999999999</v>
      </c>
      <c r="AD98" s="25" t="s">
        <v>31</v>
      </c>
      <c r="AE98" s="25">
        <v>4</v>
      </c>
      <c r="AF98" s="25">
        <v>22</v>
      </c>
      <c r="AG98" s="25" t="s">
        <v>33</v>
      </c>
      <c r="AH98" s="25">
        <v>4</v>
      </c>
      <c r="AI98" s="25">
        <v>26.4</v>
      </c>
      <c r="AJ98" s="25" t="s">
        <v>33</v>
      </c>
      <c r="AK98" s="25">
        <v>4</v>
      </c>
      <c r="AL98" s="25">
        <v>18.8</v>
      </c>
      <c r="AM98" s="25" t="s">
        <v>33</v>
      </c>
      <c r="AN98" s="25">
        <v>4</v>
      </c>
      <c r="AO98" s="25">
        <v>30.7</v>
      </c>
      <c r="AP98" s="25" t="s">
        <v>33</v>
      </c>
      <c r="AQ98" s="25" t="s">
        <v>34</v>
      </c>
      <c r="AR98" s="25">
        <v>35.6</v>
      </c>
      <c r="AS98" s="25" t="s">
        <v>33</v>
      </c>
      <c r="AT98" s="25" t="s">
        <v>45</v>
      </c>
      <c r="AV98" s="25" t="s">
        <v>181</v>
      </c>
    </row>
    <row r="99" spans="1:51" x14ac:dyDescent="0.2">
      <c r="A99" s="25">
        <v>1379</v>
      </c>
      <c r="B99" s="25" t="s">
        <v>182</v>
      </c>
      <c r="C99" s="25">
        <v>76</v>
      </c>
      <c r="D99" s="55">
        <v>92</v>
      </c>
      <c r="E99" s="56">
        <v>43253</v>
      </c>
      <c r="F99" s="57">
        <v>0.50972222222222219</v>
      </c>
      <c r="G99" s="25">
        <v>193.1</v>
      </c>
      <c r="H99" s="25">
        <f t="shared" si="6"/>
        <v>19.309999999999999</v>
      </c>
      <c r="I99" s="70">
        <f t="shared" si="7"/>
        <v>2.7099530000000001</v>
      </c>
      <c r="J99" s="53">
        <v>43264</v>
      </c>
      <c r="K99" s="54">
        <v>1349</v>
      </c>
      <c r="L99" s="54">
        <v>10</v>
      </c>
      <c r="M99" s="54">
        <v>0</v>
      </c>
      <c r="N99" s="73"/>
      <c r="O99" s="73"/>
      <c r="P99" s="73"/>
      <c r="Q99" s="25">
        <v>18.5</v>
      </c>
      <c r="R99" s="25" t="s">
        <v>50</v>
      </c>
      <c r="S99" s="25">
        <v>4</v>
      </c>
      <c r="T99" s="25">
        <v>15.2</v>
      </c>
      <c r="U99" s="25" t="s">
        <v>33</v>
      </c>
      <c r="V99" s="25">
        <v>4</v>
      </c>
      <c r="W99" s="25">
        <v>18.899999999999999</v>
      </c>
      <c r="X99" s="25" t="s">
        <v>50</v>
      </c>
      <c r="Y99" s="25">
        <v>4</v>
      </c>
      <c r="Z99" s="25">
        <v>15.7</v>
      </c>
      <c r="AA99" s="25" t="s">
        <v>31</v>
      </c>
      <c r="AB99" s="25">
        <v>3</v>
      </c>
      <c r="AC99" s="25">
        <v>21.8</v>
      </c>
      <c r="AD99" s="25" t="s">
        <v>31</v>
      </c>
      <c r="AE99" s="25">
        <v>4</v>
      </c>
      <c r="AF99" s="25">
        <v>27.2</v>
      </c>
      <c r="AG99" s="25" t="s">
        <v>31</v>
      </c>
      <c r="AH99" s="25">
        <v>4</v>
      </c>
      <c r="AI99" s="25">
        <v>25.2</v>
      </c>
      <c r="AJ99" s="25" t="s">
        <v>31</v>
      </c>
      <c r="AK99" s="25">
        <v>4</v>
      </c>
      <c r="AL99" s="25">
        <v>17.2</v>
      </c>
      <c r="AM99" s="25" t="s">
        <v>31</v>
      </c>
      <c r="AN99" s="25">
        <v>4</v>
      </c>
      <c r="AO99" s="25">
        <v>20.399999999999999</v>
      </c>
      <c r="AP99" s="25" t="s">
        <v>31</v>
      </c>
      <c r="AQ99" s="25">
        <v>4</v>
      </c>
      <c r="AR99" s="25">
        <v>14.9</v>
      </c>
      <c r="AS99" s="25" t="s">
        <v>31</v>
      </c>
      <c r="AT99" s="25">
        <v>4</v>
      </c>
      <c r="AV99" s="25" t="s">
        <v>183</v>
      </c>
    </row>
    <row r="100" spans="1:51" x14ac:dyDescent="0.2">
      <c r="A100" s="58">
        <v>1391</v>
      </c>
      <c r="B100" s="58" t="s">
        <v>184</v>
      </c>
      <c r="C100" s="58">
        <v>102</v>
      </c>
      <c r="D100" s="52">
        <v>75</v>
      </c>
      <c r="E100" s="59">
        <v>43253</v>
      </c>
      <c r="F100" s="60">
        <v>0.4513888888888889</v>
      </c>
      <c r="G100" s="58">
        <v>223.1</v>
      </c>
      <c r="H100" s="58">
        <f t="shared" si="6"/>
        <v>22.31</v>
      </c>
      <c r="I100" s="70">
        <f t="shared" si="7"/>
        <v>3.0888529999999998</v>
      </c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 t="s">
        <v>185</v>
      </c>
      <c r="AV100" s="58" t="s">
        <v>186</v>
      </c>
    </row>
    <row r="101" spans="1:51" x14ac:dyDescent="0.2">
      <c r="A101" s="25">
        <v>1403</v>
      </c>
      <c r="B101" s="25" t="s">
        <v>187</v>
      </c>
      <c r="C101" s="25">
        <v>93</v>
      </c>
      <c r="D101" s="55">
        <v>88</v>
      </c>
      <c r="E101" s="56">
        <v>43253</v>
      </c>
      <c r="F101" s="57">
        <v>0.4993055555555555</v>
      </c>
      <c r="G101" s="25">
        <v>202.4</v>
      </c>
      <c r="H101" s="25">
        <f t="shared" si="6"/>
        <v>20.240000000000002</v>
      </c>
      <c r="I101" s="70">
        <f t="shared" si="7"/>
        <v>2.8274120000000003</v>
      </c>
      <c r="J101" s="53">
        <v>43264</v>
      </c>
      <c r="K101" s="54">
        <v>1558</v>
      </c>
      <c r="L101" s="54">
        <v>9</v>
      </c>
      <c r="M101" s="54">
        <v>0</v>
      </c>
      <c r="N101" s="73"/>
      <c r="O101" s="73"/>
      <c r="P101" s="73"/>
      <c r="Q101" s="25">
        <v>14.9</v>
      </c>
      <c r="R101" s="25" t="s">
        <v>33</v>
      </c>
      <c r="S101" s="25">
        <v>4</v>
      </c>
      <c r="T101" s="25">
        <v>23.9</v>
      </c>
      <c r="U101" s="25" t="s">
        <v>33</v>
      </c>
      <c r="V101" s="83">
        <v>0.8</v>
      </c>
      <c r="W101" s="25">
        <v>20.9</v>
      </c>
      <c r="X101" s="25" t="s">
        <v>33</v>
      </c>
      <c r="Y101" s="25">
        <v>4</v>
      </c>
      <c r="Z101" s="25">
        <v>24</v>
      </c>
      <c r="AA101" s="25" t="s">
        <v>31</v>
      </c>
      <c r="AB101" s="25">
        <v>4</v>
      </c>
      <c r="AC101" s="25">
        <v>24.3</v>
      </c>
      <c r="AD101" s="25" t="s">
        <v>33</v>
      </c>
      <c r="AE101" s="25">
        <v>5</v>
      </c>
      <c r="AF101" s="25">
        <v>27.2</v>
      </c>
      <c r="AG101" s="25" t="s">
        <v>33</v>
      </c>
      <c r="AH101" s="25">
        <v>5</v>
      </c>
      <c r="AI101" s="25">
        <v>31.9</v>
      </c>
      <c r="AJ101" s="25" t="s">
        <v>33</v>
      </c>
      <c r="AK101" s="25">
        <v>5</v>
      </c>
      <c r="AL101" s="25">
        <v>23.4</v>
      </c>
      <c r="AM101" s="25" t="s">
        <v>33</v>
      </c>
      <c r="AN101" s="25">
        <v>5</v>
      </c>
      <c r="AO101" s="25">
        <v>25</v>
      </c>
      <c r="AP101" s="25" t="s">
        <v>33</v>
      </c>
      <c r="AQ101" s="83">
        <v>0.8</v>
      </c>
      <c r="AT101" s="83"/>
    </row>
    <row r="102" spans="1:51" x14ac:dyDescent="0.2">
      <c r="A102" s="25">
        <v>1419</v>
      </c>
      <c r="B102" s="25" t="s">
        <v>188</v>
      </c>
      <c r="C102" s="25">
        <v>84</v>
      </c>
      <c r="D102" s="55">
        <v>102</v>
      </c>
      <c r="E102" s="56">
        <v>43253</v>
      </c>
      <c r="F102" s="57">
        <v>0.53888888888888886</v>
      </c>
      <c r="G102" s="25">
        <v>188.1</v>
      </c>
      <c r="H102" s="25">
        <f t="shared" si="6"/>
        <v>18.809999999999999</v>
      </c>
      <c r="I102" s="70">
        <f t="shared" si="7"/>
        <v>2.6468029999999998</v>
      </c>
      <c r="J102" s="53">
        <v>43264</v>
      </c>
      <c r="K102" s="54">
        <v>1536</v>
      </c>
      <c r="L102" s="54">
        <v>10</v>
      </c>
      <c r="M102" s="54">
        <v>0</v>
      </c>
      <c r="N102" s="73"/>
      <c r="O102" s="73"/>
      <c r="P102" s="73"/>
      <c r="Q102" s="25">
        <v>16.2</v>
      </c>
      <c r="R102" s="25" t="s">
        <v>31</v>
      </c>
      <c r="S102" s="25">
        <v>4</v>
      </c>
      <c r="T102" s="25">
        <v>12.5</v>
      </c>
      <c r="U102" s="25" t="s">
        <v>31</v>
      </c>
      <c r="V102" s="25">
        <v>4</v>
      </c>
      <c r="W102" s="25">
        <v>15.8</v>
      </c>
      <c r="X102" s="25" t="s">
        <v>31</v>
      </c>
      <c r="Y102" s="25" t="s">
        <v>45</v>
      </c>
      <c r="Z102" s="25">
        <v>14.9</v>
      </c>
      <c r="AA102" s="25" t="s">
        <v>31</v>
      </c>
      <c r="AB102" s="25">
        <v>4</v>
      </c>
      <c r="AC102" s="25">
        <v>11.4</v>
      </c>
      <c r="AD102" s="25" t="s">
        <v>31</v>
      </c>
      <c r="AE102" s="25">
        <v>4</v>
      </c>
      <c r="AF102" s="25">
        <v>18.8</v>
      </c>
      <c r="AG102" s="25" t="s">
        <v>33</v>
      </c>
      <c r="AH102" s="25">
        <v>5</v>
      </c>
      <c r="AI102" s="25">
        <v>12.6</v>
      </c>
      <c r="AJ102" s="25" t="s">
        <v>33</v>
      </c>
      <c r="AK102" s="25">
        <v>4</v>
      </c>
      <c r="AL102" s="25">
        <v>13.7</v>
      </c>
      <c r="AM102" s="25" t="s">
        <v>33</v>
      </c>
      <c r="AN102" s="25">
        <v>5</v>
      </c>
      <c r="AO102" s="25">
        <v>9.6999999999999993</v>
      </c>
      <c r="AP102" s="25" t="s">
        <v>33</v>
      </c>
      <c r="AQ102" s="25">
        <v>4</v>
      </c>
      <c r="AR102" s="25">
        <v>14.4</v>
      </c>
      <c r="AS102" s="25" t="s">
        <v>33</v>
      </c>
      <c r="AT102" s="25">
        <v>5</v>
      </c>
    </row>
    <row r="103" spans="1:51" s="42" customFormat="1" x14ac:dyDescent="0.2">
      <c r="A103" s="25">
        <v>1423</v>
      </c>
      <c r="B103" s="25" t="s">
        <v>189</v>
      </c>
      <c r="C103" s="25">
        <v>99</v>
      </c>
      <c r="D103" s="55">
        <v>105</v>
      </c>
      <c r="E103" s="56">
        <v>43253</v>
      </c>
      <c r="F103" s="57">
        <v>0.55486111111111114</v>
      </c>
      <c r="G103" s="25">
        <v>201</v>
      </c>
      <c r="H103" s="25">
        <f t="shared" si="6"/>
        <v>20.100000000000001</v>
      </c>
      <c r="I103" s="70">
        <f t="shared" si="7"/>
        <v>2.8097300000000001</v>
      </c>
      <c r="J103" s="53">
        <v>43264</v>
      </c>
      <c r="K103" s="54">
        <v>1549</v>
      </c>
      <c r="L103" s="54">
        <v>10</v>
      </c>
      <c r="M103" s="54">
        <v>0</v>
      </c>
      <c r="N103" s="73"/>
      <c r="O103" s="73"/>
      <c r="P103" s="73"/>
      <c r="Q103" s="25">
        <v>24</v>
      </c>
      <c r="R103" s="25" t="s">
        <v>33</v>
      </c>
      <c r="S103" s="25">
        <v>4</v>
      </c>
      <c r="T103" s="25">
        <v>25.6</v>
      </c>
      <c r="U103" s="25" t="s">
        <v>33</v>
      </c>
      <c r="V103" s="25">
        <v>4</v>
      </c>
      <c r="W103" s="25">
        <v>24</v>
      </c>
      <c r="X103" s="25" t="s">
        <v>33</v>
      </c>
      <c r="Y103" s="25">
        <v>4</v>
      </c>
      <c r="Z103" s="25">
        <v>20.8</v>
      </c>
      <c r="AA103" s="25" t="s">
        <v>33</v>
      </c>
      <c r="AB103" s="25">
        <v>4</v>
      </c>
      <c r="AC103" s="25">
        <v>17</v>
      </c>
      <c r="AD103" s="25" t="s">
        <v>33</v>
      </c>
      <c r="AE103" s="25">
        <v>4</v>
      </c>
      <c r="AF103" s="25">
        <v>21.7</v>
      </c>
      <c r="AG103" s="25" t="s">
        <v>33</v>
      </c>
      <c r="AH103" s="25">
        <v>4</v>
      </c>
      <c r="AI103" s="25">
        <v>37.799999999999997</v>
      </c>
      <c r="AJ103" s="25" t="s">
        <v>31</v>
      </c>
      <c r="AK103" s="25">
        <v>4</v>
      </c>
      <c r="AL103" s="25">
        <v>26.2</v>
      </c>
      <c r="AM103" s="25" t="s">
        <v>31</v>
      </c>
      <c r="AN103" s="25">
        <v>4</v>
      </c>
      <c r="AO103" s="25">
        <v>22.7</v>
      </c>
      <c r="AP103" s="25" t="s">
        <v>31</v>
      </c>
      <c r="AQ103" s="25">
        <v>4</v>
      </c>
      <c r="AR103" s="25">
        <v>29.3</v>
      </c>
      <c r="AS103" s="25" t="s">
        <v>31</v>
      </c>
      <c r="AT103" s="25">
        <v>4</v>
      </c>
      <c r="AU103" s="25"/>
      <c r="AV103" s="25" t="s">
        <v>190</v>
      </c>
      <c r="AW103" s="58"/>
      <c r="AX103" s="58"/>
      <c r="AY103" s="58"/>
    </row>
    <row r="104" spans="1:51" x14ac:dyDescent="0.2">
      <c r="A104" s="25">
        <v>1442</v>
      </c>
      <c r="B104" s="25" t="s">
        <v>191</v>
      </c>
      <c r="C104" s="25">
        <v>80</v>
      </c>
      <c r="D104" s="55">
        <v>97</v>
      </c>
      <c r="E104" s="56">
        <v>43253</v>
      </c>
      <c r="F104" s="57">
        <v>0.52986111111111112</v>
      </c>
      <c r="G104" s="25">
        <v>198.3</v>
      </c>
      <c r="H104" s="25">
        <f t="shared" si="6"/>
        <v>19.830000000000002</v>
      </c>
      <c r="I104" s="70">
        <f t="shared" si="7"/>
        <v>2.7756290000000003</v>
      </c>
      <c r="J104" s="53">
        <v>43264</v>
      </c>
      <c r="K104" s="54">
        <v>1411</v>
      </c>
      <c r="L104" s="54">
        <v>6</v>
      </c>
      <c r="M104" s="54">
        <v>0</v>
      </c>
      <c r="N104" s="73"/>
      <c r="O104" s="73"/>
      <c r="P104" s="73"/>
      <c r="Q104" s="25">
        <v>40.9</v>
      </c>
      <c r="R104" s="25" t="s">
        <v>31</v>
      </c>
      <c r="S104" s="25">
        <v>5</v>
      </c>
      <c r="T104" s="25">
        <v>36.5</v>
      </c>
      <c r="U104" s="25" t="s">
        <v>31</v>
      </c>
      <c r="V104" s="25" t="s">
        <v>32</v>
      </c>
      <c r="W104" s="25">
        <v>22.8</v>
      </c>
      <c r="X104" s="25" t="s">
        <v>31</v>
      </c>
      <c r="Y104" s="25">
        <v>4</v>
      </c>
      <c r="Z104" s="25">
        <v>27</v>
      </c>
      <c r="AA104" s="25" t="s">
        <v>33</v>
      </c>
      <c r="AB104" s="25">
        <v>4</v>
      </c>
      <c r="AC104" s="25">
        <v>29</v>
      </c>
      <c r="AD104" s="25" t="s">
        <v>33</v>
      </c>
      <c r="AE104" s="25">
        <v>4</v>
      </c>
      <c r="AF104" s="25">
        <v>18.8</v>
      </c>
      <c r="AG104" s="25" t="s">
        <v>33</v>
      </c>
      <c r="AH104" s="25">
        <v>4</v>
      </c>
    </row>
    <row r="105" spans="1:51" x14ac:dyDescent="0.2">
      <c r="A105" s="25">
        <v>1450</v>
      </c>
      <c r="B105" s="25" t="s">
        <v>192</v>
      </c>
      <c r="C105" s="25">
        <v>101</v>
      </c>
      <c r="D105" s="55">
        <v>106</v>
      </c>
      <c r="E105" s="56">
        <v>43253</v>
      </c>
      <c r="F105" s="57">
        <v>0.55763888888888891</v>
      </c>
      <c r="G105" s="25">
        <v>218</v>
      </c>
      <c r="H105" s="25">
        <f t="shared" si="6"/>
        <v>21.8</v>
      </c>
      <c r="I105" s="70">
        <f t="shared" si="7"/>
        <v>3.0244400000000002</v>
      </c>
      <c r="J105" s="53">
        <v>43264</v>
      </c>
      <c r="K105" s="54">
        <v>1506</v>
      </c>
      <c r="L105" s="54">
        <v>10</v>
      </c>
      <c r="M105" s="54">
        <v>0</v>
      </c>
      <c r="N105" s="73"/>
      <c r="O105" s="73"/>
      <c r="P105" s="73"/>
      <c r="Q105" s="25">
        <v>55.6</v>
      </c>
      <c r="R105" s="25" t="s">
        <v>31</v>
      </c>
      <c r="S105" s="25" t="s">
        <v>32</v>
      </c>
      <c r="T105" s="25">
        <v>32.6</v>
      </c>
      <c r="U105" s="25" t="s">
        <v>31</v>
      </c>
      <c r="V105" s="25">
        <v>4</v>
      </c>
      <c r="W105" s="25">
        <v>32.6</v>
      </c>
      <c r="X105" s="25" t="s">
        <v>31</v>
      </c>
      <c r="Y105" s="25">
        <v>4</v>
      </c>
      <c r="Z105" s="25">
        <v>34.299999999999997</v>
      </c>
      <c r="AA105" s="25" t="s">
        <v>31</v>
      </c>
      <c r="AB105" s="25">
        <v>4</v>
      </c>
      <c r="AC105" s="25">
        <v>49.2</v>
      </c>
      <c r="AD105" s="25" t="s">
        <v>31</v>
      </c>
      <c r="AE105" s="25" t="s">
        <v>45</v>
      </c>
      <c r="AF105" s="25">
        <v>24.8</v>
      </c>
      <c r="AG105" s="25" t="s">
        <v>31</v>
      </c>
      <c r="AH105" s="25">
        <v>4</v>
      </c>
      <c r="AI105" s="25">
        <v>46.4</v>
      </c>
      <c r="AJ105" s="25" t="s">
        <v>31</v>
      </c>
      <c r="AK105" s="25" t="s">
        <v>45</v>
      </c>
      <c r="AL105" s="25">
        <v>19.5</v>
      </c>
      <c r="AM105" s="25" t="s">
        <v>33</v>
      </c>
      <c r="AN105" s="25">
        <v>4</v>
      </c>
      <c r="AO105" s="25">
        <v>31.5</v>
      </c>
      <c r="AP105" s="25" t="s">
        <v>33</v>
      </c>
      <c r="AQ105" s="25" t="s">
        <v>34</v>
      </c>
      <c r="AR105" s="25">
        <v>25.9</v>
      </c>
      <c r="AS105" s="25" t="s">
        <v>33</v>
      </c>
      <c r="AT105" s="25">
        <v>4</v>
      </c>
      <c r="AV105" s="25" t="s">
        <v>118</v>
      </c>
    </row>
    <row r="106" spans="1:51" s="41" customFormat="1" x14ac:dyDescent="0.2">
      <c r="A106" s="41">
        <v>1481</v>
      </c>
      <c r="B106" s="41" t="s">
        <v>193</v>
      </c>
      <c r="C106" s="41">
        <v>97</v>
      </c>
      <c r="D106" s="75">
        <v>107</v>
      </c>
      <c r="E106" s="76">
        <v>43253</v>
      </c>
      <c r="F106" s="77">
        <v>0.56111111111111112</v>
      </c>
      <c r="G106" s="41">
        <v>230.4</v>
      </c>
      <c r="H106" s="41">
        <f t="shared" si="6"/>
        <v>23.04</v>
      </c>
      <c r="I106" s="78">
        <f t="shared" si="7"/>
        <v>3.1810519999999998</v>
      </c>
      <c r="J106" s="79">
        <v>43264</v>
      </c>
      <c r="K106" s="80">
        <v>1542</v>
      </c>
      <c r="L106" s="80">
        <v>9</v>
      </c>
      <c r="M106" s="80">
        <v>0</v>
      </c>
      <c r="N106" s="80"/>
      <c r="O106" s="80"/>
      <c r="P106" s="80"/>
      <c r="Q106" s="41">
        <v>40.1</v>
      </c>
      <c r="R106" s="41" t="s">
        <v>33</v>
      </c>
      <c r="S106" s="41">
        <v>4</v>
      </c>
      <c r="T106" s="41">
        <v>35.9</v>
      </c>
      <c r="U106" s="41" t="s">
        <v>33</v>
      </c>
      <c r="V106" s="41">
        <v>4</v>
      </c>
      <c r="W106" s="41">
        <v>40.1</v>
      </c>
      <c r="X106" s="41" t="s">
        <v>33</v>
      </c>
      <c r="Y106" s="41">
        <v>4</v>
      </c>
      <c r="Z106" s="41">
        <v>35.9</v>
      </c>
      <c r="AA106" s="41" t="s">
        <v>33</v>
      </c>
      <c r="AB106" s="41">
        <v>4</v>
      </c>
      <c r="AC106" s="41">
        <v>53.5</v>
      </c>
      <c r="AD106" s="41" t="s">
        <v>31</v>
      </c>
      <c r="AE106" s="41" t="s">
        <v>32</v>
      </c>
      <c r="AF106" s="41">
        <v>64.599999999999994</v>
      </c>
      <c r="AG106" s="41" t="s">
        <v>31</v>
      </c>
      <c r="AH106" s="41" t="s">
        <v>45</v>
      </c>
      <c r="AI106" s="41">
        <v>70.099999999999994</v>
      </c>
      <c r="AJ106" s="41" t="s">
        <v>31</v>
      </c>
      <c r="AK106" s="41" t="s">
        <v>45</v>
      </c>
      <c r="AL106" s="41">
        <v>46.3</v>
      </c>
      <c r="AM106" s="41" t="s">
        <v>31</v>
      </c>
      <c r="AN106" s="41">
        <v>4</v>
      </c>
      <c r="AO106" s="41">
        <v>48.3</v>
      </c>
      <c r="AP106" s="41" t="s">
        <v>31</v>
      </c>
      <c r="AQ106" s="41">
        <v>4</v>
      </c>
      <c r="AV106" s="41" t="s">
        <v>194</v>
      </c>
    </row>
    <row r="107" spans="1:51" x14ac:dyDescent="0.2">
      <c r="A107" s="25">
        <v>1485</v>
      </c>
      <c r="B107" s="25" t="s">
        <v>195</v>
      </c>
      <c r="C107" s="25">
        <v>96</v>
      </c>
      <c r="D107" s="55">
        <v>89</v>
      </c>
      <c r="E107" s="56">
        <v>43253</v>
      </c>
      <c r="F107" s="57">
        <v>0.50208333333333333</v>
      </c>
      <c r="G107" s="25">
        <v>228.1</v>
      </c>
      <c r="H107" s="25">
        <f t="shared" si="6"/>
        <v>22.81</v>
      </c>
      <c r="I107" s="70">
        <f t="shared" si="7"/>
        <v>3.1520029999999997</v>
      </c>
      <c r="J107" s="53">
        <v>43264</v>
      </c>
      <c r="K107" s="54">
        <v>1433</v>
      </c>
      <c r="L107" s="54">
        <v>10</v>
      </c>
      <c r="M107" s="54">
        <v>0</v>
      </c>
      <c r="N107" s="73"/>
      <c r="O107" s="73"/>
      <c r="P107" s="73"/>
      <c r="Q107" s="25">
        <v>22.8</v>
      </c>
      <c r="R107" s="25" t="s">
        <v>31</v>
      </c>
      <c r="S107" s="25" t="s">
        <v>59</v>
      </c>
      <c r="T107" s="25">
        <v>20.7</v>
      </c>
      <c r="U107" s="25" t="s">
        <v>31</v>
      </c>
      <c r="V107" s="25" t="s">
        <v>59</v>
      </c>
      <c r="W107" s="25">
        <v>20.399999999999999</v>
      </c>
      <c r="X107" s="25" t="s">
        <v>31</v>
      </c>
      <c r="Y107" s="25">
        <v>4</v>
      </c>
      <c r="Z107" s="25">
        <v>50.4</v>
      </c>
      <c r="AA107" s="25" t="s">
        <v>31</v>
      </c>
      <c r="AB107" s="25">
        <v>4</v>
      </c>
      <c r="AC107" s="25">
        <v>27.3</v>
      </c>
      <c r="AD107" s="25" t="s">
        <v>31</v>
      </c>
      <c r="AE107" s="25">
        <v>4</v>
      </c>
      <c r="AF107" s="25">
        <v>16.7</v>
      </c>
      <c r="AG107" s="25" t="s">
        <v>33</v>
      </c>
      <c r="AH107" s="25">
        <v>3</v>
      </c>
      <c r="AI107" s="25">
        <v>15.7</v>
      </c>
      <c r="AJ107" s="25" t="s">
        <v>33</v>
      </c>
      <c r="AK107" s="25">
        <v>3</v>
      </c>
      <c r="AL107" s="25">
        <v>36.9</v>
      </c>
      <c r="AM107" s="25" t="s">
        <v>33</v>
      </c>
      <c r="AN107" s="25">
        <v>4</v>
      </c>
      <c r="AO107" s="25">
        <v>27.8</v>
      </c>
      <c r="AP107" s="25" t="s">
        <v>33</v>
      </c>
      <c r="AQ107" s="25" t="s">
        <v>59</v>
      </c>
      <c r="AR107" s="25">
        <v>31.4</v>
      </c>
      <c r="AS107" s="25" t="s">
        <v>33</v>
      </c>
      <c r="AT107" s="25">
        <v>4</v>
      </c>
      <c r="AV107" s="25" t="s">
        <v>196</v>
      </c>
    </row>
    <row r="108" spans="1:51" x14ac:dyDescent="0.2">
      <c r="A108" s="25">
        <v>1521</v>
      </c>
      <c r="B108" s="25" t="s">
        <v>197</v>
      </c>
      <c r="C108" s="25">
        <v>91</v>
      </c>
      <c r="D108" s="55">
        <v>93</v>
      </c>
      <c r="E108" s="56">
        <v>43253</v>
      </c>
      <c r="F108" s="57">
        <v>0.50555555555555554</v>
      </c>
      <c r="G108" s="25">
        <v>205.6</v>
      </c>
      <c r="H108" s="25">
        <f t="shared" si="6"/>
        <v>20.56</v>
      </c>
      <c r="I108" s="70">
        <f t="shared" si="7"/>
        <v>2.8678279999999998</v>
      </c>
      <c r="J108" s="53">
        <v>43264</v>
      </c>
      <c r="K108" s="54">
        <v>1519</v>
      </c>
      <c r="L108" s="54">
        <v>9</v>
      </c>
      <c r="M108" s="54">
        <v>0</v>
      </c>
      <c r="N108" s="73"/>
      <c r="O108" s="73"/>
      <c r="P108" s="73"/>
      <c r="Q108" s="25">
        <v>28.9</v>
      </c>
      <c r="R108" s="25" t="s">
        <v>33</v>
      </c>
      <c r="S108" s="25" t="s">
        <v>198</v>
      </c>
      <c r="T108" s="25">
        <v>34.799999999999997</v>
      </c>
      <c r="U108" s="25" t="s">
        <v>33</v>
      </c>
      <c r="V108" s="25" t="s">
        <v>32</v>
      </c>
      <c r="W108" s="25">
        <v>35.700000000000003</v>
      </c>
      <c r="X108" s="25" t="s">
        <v>33</v>
      </c>
      <c r="Y108" s="25" t="s">
        <v>32</v>
      </c>
      <c r="Z108" s="25">
        <v>21.2</v>
      </c>
      <c r="AA108" s="25" t="s">
        <v>33</v>
      </c>
      <c r="AB108" s="25">
        <v>4</v>
      </c>
      <c r="AC108" s="25">
        <v>23.4</v>
      </c>
      <c r="AD108" s="25" t="s">
        <v>31</v>
      </c>
      <c r="AE108" s="25">
        <v>5</v>
      </c>
      <c r="AF108" s="25">
        <v>57.5</v>
      </c>
      <c r="AG108" s="25" t="s">
        <v>31</v>
      </c>
      <c r="AH108" s="25">
        <v>5</v>
      </c>
      <c r="AI108" s="25">
        <v>27.9</v>
      </c>
      <c r="AJ108" s="25" t="s">
        <v>31</v>
      </c>
      <c r="AK108" s="83">
        <v>0.8</v>
      </c>
      <c r="AL108" s="25">
        <v>22.7</v>
      </c>
      <c r="AM108" s="25" t="s">
        <v>31</v>
      </c>
      <c r="AN108" s="25">
        <v>4</v>
      </c>
      <c r="AO108" s="25">
        <v>30.1</v>
      </c>
      <c r="AP108" s="25" t="s">
        <v>33</v>
      </c>
      <c r="AQ108" s="25" t="s">
        <v>32</v>
      </c>
    </row>
    <row r="109" spans="1:51" x14ac:dyDescent="0.2">
      <c r="A109" s="25">
        <v>1552</v>
      </c>
      <c r="B109" s="25" t="s">
        <v>199</v>
      </c>
      <c r="C109" s="25">
        <v>83</v>
      </c>
      <c r="D109" s="55">
        <v>98</v>
      </c>
      <c r="E109" s="56">
        <v>43253</v>
      </c>
      <c r="F109" s="57">
        <v>0.53402777777777777</v>
      </c>
      <c r="G109" s="25">
        <v>201</v>
      </c>
      <c r="H109" s="25">
        <f t="shared" si="6"/>
        <v>20.100000000000001</v>
      </c>
      <c r="I109" s="70">
        <f t="shared" si="7"/>
        <v>2.8097300000000001</v>
      </c>
      <c r="J109" s="53">
        <v>43264</v>
      </c>
      <c r="K109" s="54">
        <v>1628</v>
      </c>
      <c r="L109" s="54">
        <v>9</v>
      </c>
      <c r="M109" s="54">
        <v>0</v>
      </c>
      <c r="N109" s="73"/>
      <c r="O109" s="73"/>
      <c r="P109" s="73"/>
      <c r="Q109" s="25">
        <v>31.6</v>
      </c>
      <c r="R109" s="25" t="s">
        <v>33</v>
      </c>
      <c r="S109" s="25">
        <v>4</v>
      </c>
      <c r="T109" s="25">
        <v>28.3</v>
      </c>
      <c r="U109" s="25" t="s">
        <v>33</v>
      </c>
      <c r="V109" s="25">
        <v>4</v>
      </c>
      <c r="W109" s="25">
        <v>27.8</v>
      </c>
      <c r="X109" s="25" t="s">
        <v>33</v>
      </c>
      <c r="Y109" s="25">
        <v>4</v>
      </c>
      <c r="Z109" s="25">
        <v>42</v>
      </c>
      <c r="AA109" s="25" t="s">
        <v>31</v>
      </c>
      <c r="AB109" s="25">
        <v>5</v>
      </c>
      <c r="AC109" s="25">
        <v>27.3</v>
      </c>
      <c r="AD109" s="25" t="s">
        <v>31</v>
      </c>
      <c r="AE109" s="25">
        <v>4</v>
      </c>
      <c r="AF109" s="25">
        <v>24.7</v>
      </c>
      <c r="AG109" s="25" t="s">
        <v>31</v>
      </c>
      <c r="AH109" s="25">
        <v>4</v>
      </c>
      <c r="AI109" s="25">
        <v>26.8</v>
      </c>
      <c r="AJ109" s="25" t="s">
        <v>31</v>
      </c>
      <c r="AK109" s="25">
        <v>4</v>
      </c>
      <c r="AL109" s="25">
        <v>28.2</v>
      </c>
      <c r="AM109" s="25" t="s">
        <v>31</v>
      </c>
      <c r="AN109" s="25">
        <v>4</v>
      </c>
      <c r="AO109" s="25">
        <v>22.1</v>
      </c>
      <c r="AP109" s="25" t="s">
        <v>31</v>
      </c>
      <c r="AQ109" s="25">
        <v>4</v>
      </c>
      <c r="AV109" s="25" t="s">
        <v>42</v>
      </c>
    </row>
  </sheetData>
  <sortState ref="A2:AV111">
    <sortCondition ref="A1"/>
  </sortState>
  <pageMargins left="0.7" right="0.7" top="0.75" bottom="0.75" header="0.3" footer="0.3"/>
  <pageSetup orientation="portrait" r:id="rId1"/>
  <headerFooter>
    <oddHeader>&amp;LSam Jaeger
Clay Morrow&amp;CVigor-Resistance Study
Larval Mass Data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80F7-1E38-4D34-85D3-35B06BC56133}">
  <dimension ref="A1:Q1081"/>
  <sheetViews>
    <sheetView topLeftCell="A955" workbookViewId="0">
      <selection activeCell="G978" sqref="G978"/>
    </sheetView>
  </sheetViews>
  <sheetFormatPr baseColWidth="10" defaultColWidth="8.83203125" defaultRowHeight="15" x14ac:dyDescent="0.2"/>
  <cols>
    <col min="7" max="7" width="13.1640625" customWidth="1"/>
    <col min="8" max="8" width="14.33203125" customWidth="1"/>
  </cols>
  <sheetData>
    <row r="1" spans="1:17" ht="30" x14ac:dyDescent="0.2">
      <c r="A1" s="63" t="s">
        <v>0</v>
      </c>
      <c r="B1" s="63" t="s">
        <v>205</v>
      </c>
      <c r="C1" s="63" t="s">
        <v>206</v>
      </c>
      <c r="D1" s="63" t="s">
        <v>17</v>
      </c>
      <c r="E1" s="63" t="s">
        <v>18</v>
      </c>
      <c r="F1" s="63" t="s">
        <v>28</v>
      </c>
      <c r="G1" s="63" t="s">
        <v>29</v>
      </c>
      <c r="H1" s="63" t="s">
        <v>230</v>
      </c>
      <c r="I1" s="69"/>
      <c r="J1" s="67"/>
      <c r="K1" s="68"/>
      <c r="L1" s="67"/>
      <c r="M1" s="67"/>
      <c r="N1" s="72"/>
      <c r="O1" s="72"/>
      <c r="P1" s="72"/>
      <c r="Q1" s="63"/>
    </row>
    <row r="2" spans="1:17" x14ac:dyDescent="0.2">
      <c r="A2" s="47">
        <v>2</v>
      </c>
      <c r="B2">
        <v>1</v>
      </c>
      <c r="C2" s="47">
        <v>60.3</v>
      </c>
      <c r="D2" s="47" t="s">
        <v>31</v>
      </c>
      <c r="E2" s="47">
        <v>5</v>
      </c>
    </row>
    <row r="3" spans="1:17" x14ac:dyDescent="0.2">
      <c r="A3" s="47">
        <v>2</v>
      </c>
      <c r="B3">
        <v>2</v>
      </c>
      <c r="C3" s="47">
        <v>67.900000000000006</v>
      </c>
      <c r="D3" s="47" t="s">
        <v>31</v>
      </c>
      <c r="E3" s="47">
        <v>5</v>
      </c>
    </row>
    <row r="4" spans="1:17" x14ac:dyDescent="0.2">
      <c r="A4" s="47">
        <v>2</v>
      </c>
      <c r="B4">
        <v>3</v>
      </c>
      <c r="C4" s="47">
        <v>27</v>
      </c>
      <c r="D4" s="47" t="s">
        <v>31</v>
      </c>
      <c r="E4" s="47">
        <v>4</v>
      </c>
    </row>
    <row r="5" spans="1:17" x14ac:dyDescent="0.2">
      <c r="A5" s="47">
        <v>2</v>
      </c>
      <c r="B5">
        <v>4</v>
      </c>
      <c r="C5" s="47">
        <v>49.1</v>
      </c>
      <c r="D5" s="47" t="s">
        <v>31</v>
      </c>
      <c r="E5" s="47" t="s">
        <v>32</v>
      </c>
    </row>
    <row r="6" spans="1:17" x14ac:dyDescent="0.2">
      <c r="A6" s="47">
        <v>2</v>
      </c>
      <c r="B6">
        <v>5</v>
      </c>
      <c r="C6" s="47">
        <v>50.9</v>
      </c>
      <c r="D6" s="47" t="s">
        <v>31</v>
      </c>
      <c r="E6" s="47" t="s">
        <v>32</v>
      </c>
    </row>
    <row r="7" spans="1:17" x14ac:dyDescent="0.2">
      <c r="A7" s="47">
        <v>2</v>
      </c>
      <c r="B7">
        <v>6</v>
      </c>
      <c r="C7" s="47">
        <v>26</v>
      </c>
      <c r="D7" s="47" t="s">
        <v>31</v>
      </c>
      <c r="E7" s="47">
        <v>4</v>
      </c>
    </row>
    <row r="8" spans="1:17" x14ac:dyDescent="0.2">
      <c r="A8" s="47">
        <v>2</v>
      </c>
      <c r="B8">
        <v>7</v>
      </c>
      <c r="C8" s="47">
        <v>67.3</v>
      </c>
      <c r="D8" s="47" t="s">
        <v>31</v>
      </c>
      <c r="E8" s="47">
        <v>5</v>
      </c>
      <c r="H8" t="s">
        <v>185</v>
      </c>
    </row>
    <row r="9" spans="1:17" x14ac:dyDescent="0.2">
      <c r="A9" s="47">
        <v>2</v>
      </c>
      <c r="B9">
        <v>8</v>
      </c>
      <c r="C9" s="47">
        <v>35.799999999999997</v>
      </c>
      <c r="D9" s="47" t="s">
        <v>33</v>
      </c>
      <c r="E9" s="47" t="s">
        <v>34</v>
      </c>
    </row>
    <row r="10" spans="1:17" x14ac:dyDescent="0.2">
      <c r="A10" s="47">
        <v>2</v>
      </c>
      <c r="B10">
        <v>9</v>
      </c>
      <c r="C10" s="47">
        <v>24.5</v>
      </c>
      <c r="D10" s="47" t="s">
        <v>33</v>
      </c>
      <c r="E10" s="47">
        <v>4</v>
      </c>
    </row>
    <row r="11" spans="1:17" x14ac:dyDescent="0.2">
      <c r="A11" s="47">
        <v>2</v>
      </c>
      <c r="B11">
        <v>10</v>
      </c>
      <c r="C11" s="47">
        <v>34.9</v>
      </c>
      <c r="D11" s="47" t="s">
        <v>33</v>
      </c>
      <c r="E11" s="47">
        <v>4</v>
      </c>
    </row>
    <row r="12" spans="1:17" x14ac:dyDescent="0.2">
      <c r="A12" s="47">
        <v>19</v>
      </c>
      <c r="B12">
        <v>1</v>
      </c>
      <c r="C12" s="47">
        <v>39.299999999999997</v>
      </c>
      <c r="D12" s="47" t="s">
        <v>31</v>
      </c>
      <c r="E12" s="47">
        <v>4</v>
      </c>
    </row>
    <row r="13" spans="1:17" x14ac:dyDescent="0.2">
      <c r="A13" s="47">
        <v>19</v>
      </c>
      <c r="B13">
        <v>2</v>
      </c>
      <c r="C13" s="47">
        <v>45</v>
      </c>
      <c r="D13" s="47" t="s">
        <v>31</v>
      </c>
      <c r="E13" s="47">
        <v>4</v>
      </c>
    </row>
    <row r="14" spans="1:17" x14ac:dyDescent="0.2">
      <c r="A14" s="47">
        <v>19</v>
      </c>
      <c r="B14">
        <v>3</v>
      </c>
      <c r="C14" s="47">
        <v>29.4</v>
      </c>
      <c r="D14" s="47" t="s">
        <v>31</v>
      </c>
      <c r="E14" s="47">
        <v>4</v>
      </c>
    </row>
    <row r="15" spans="1:17" x14ac:dyDescent="0.2">
      <c r="A15" s="47">
        <v>19</v>
      </c>
      <c r="B15">
        <v>4</v>
      </c>
      <c r="C15" s="47">
        <v>26.5</v>
      </c>
      <c r="D15" s="47" t="s">
        <v>31</v>
      </c>
      <c r="E15" s="47">
        <v>4</v>
      </c>
    </row>
    <row r="16" spans="1:17" x14ac:dyDescent="0.2">
      <c r="A16" s="47">
        <v>19</v>
      </c>
      <c r="B16">
        <v>5</v>
      </c>
      <c r="C16" s="47">
        <v>32.1</v>
      </c>
      <c r="D16" s="47" t="s">
        <v>31</v>
      </c>
      <c r="E16" s="47" t="s">
        <v>32</v>
      </c>
      <c r="H16" t="s">
        <v>185</v>
      </c>
    </row>
    <row r="17" spans="1:5" x14ac:dyDescent="0.2">
      <c r="A17" s="47">
        <v>19</v>
      </c>
      <c r="B17">
        <v>6</v>
      </c>
      <c r="C17" s="47">
        <v>57.5</v>
      </c>
      <c r="D17" s="47" t="s">
        <v>31</v>
      </c>
      <c r="E17" s="47">
        <v>4</v>
      </c>
    </row>
    <row r="18" spans="1:5" x14ac:dyDescent="0.2">
      <c r="A18" s="47">
        <v>19</v>
      </c>
      <c r="B18">
        <v>7</v>
      </c>
      <c r="C18" s="47">
        <v>48.2</v>
      </c>
      <c r="D18" s="47" t="s">
        <v>31</v>
      </c>
      <c r="E18" s="47">
        <v>4</v>
      </c>
    </row>
    <row r="19" spans="1:5" x14ac:dyDescent="0.2">
      <c r="A19" s="47">
        <v>19</v>
      </c>
      <c r="B19">
        <v>8</v>
      </c>
      <c r="C19" s="47">
        <v>23.7</v>
      </c>
      <c r="D19" s="47" t="s">
        <v>33</v>
      </c>
      <c r="E19" s="47">
        <v>4</v>
      </c>
    </row>
    <row r="20" spans="1:5" x14ac:dyDescent="0.2">
      <c r="A20" s="47">
        <v>19</v>
      </c>
      <c r="B20">
        <v>9</v>
      </c>
      <c r="C20" s="47">
        <v>13.5</v>
      </c>
      <c r="D20" s="47" t="s">
        <v>33</v>
      </c>
      <c r="E20" s="47"/>
    </row>
    <row r="21" spans="1:5" x14ac:dyDescent="0.2">
      <c r="A21" s="47">
        <v>19</v>
      </c>
      <c r="B21">
        <v>10</v>
      </c>
      <c r="C21" s="47">
        <v>23.1</v>
      </c>
      <c r="D21" s="47" t="s">
        <v>33</v>
      </c>
      <c r="E21" s="47">
        <v>4</v>
      </c>
    </row>
    <row r="22" spans="1:5" x14ac:dyDescent="0.2">
      <c r="A22" s="47">
        <v>34</v>
      </c>
      <c r="B22">
        <v>1</v>
      </c>
      <c r="C22" s="47">
        <v>14.5</v>
      </c>
      <c r="D22" s="47" t="s">
        <v>31</v>
      </c>
      <c r="E22" s="47">
        <v>4</v>
      </c>
    </row>
    <row r="23" spans="1:5" x14ac:dyDescent="0.2">
      <c r="A23" s="47">
        <v>34</v>
      </c>
      <c r="B23">
        <v>2</v>
      </c>
      <c r="C23" s="47">
        <v>15.1</v>
      </c>
      <c r="D23" s="47" t="s">
        <v>31</v>
      </c>
      <c r="E23" s="47">
        <v>4</v>
      </c>
    </row>
    <row r="24" spans="1:5" x14ac:dyDescent="0.2">
      <c r="A24" s="47">
        <v>34</v>
      </c>
      <c r="B24">
        <v>3</v>
      </c>
      <c r="C24" s="47">
        <v>28.8</v>
      </c>
      <c r="D24" s="47" t="s">
        <v>31</v>
      </c>
      <c r="E24" s="47">
        <v>5</v>
      </c>
    </row>
    <row r="25" spans="1:5" x14ac:dyDescent="0.2">
      <c r="A25" s="47">
        <v>34</v>
      </c>
      <c r="B25">
        <v>4</v>
      </c>
      <c r="C25" s="47">
        <v>16.2</v>
      </c>
      <c r="D25" s="47" t="s">
        <v>31</v>
      </c>
      <c r="E25" s="47">
        <v>4</v>
      </c>
    </row>
    <row r="26" spans="1:5" x14ac:dyDescent="0.2">
      <c r="A26" s="47">
        <v>34</v>
      </c>
      <c r="B26">
        <v>5</v>
      </c>
      <c r="C26" s="47">
        <v>29.8</v>
      </c>
      <c r="D26" s="47" t="s">
        <v>31</v>
      </c>
      <c r="E26" s="47">
        <v>5</v>
      </c>
    </row>
    <row r="27" spans="1:5" x14ac:dyDescent="0.2">
      <c r="A27" s="47">
        <v>34</v>
      </c>
      <c r="B27">
        <v>6</v>
      </c>
      <c r="C27" s="47">
        <v>23.3</v>
      </c>
      <c r="D27" s="47" t="s">
        <v>33</v>
      </c>
      <c r="E27" s="47">
        <v>4</v>
      </c>
    </row>
    <row r="28" spans="1:5" x14ac:dyDescent="0.2">
      <c r="A28" s="47">
        <v>34</v>
      </c>
      <c r="B28">
        <v>7</v>
      </c>
      <c r="C28" s="47">
        <v>17.399999999999999</v>
      </c>
      <c r="D28" s="47" t="s">
        <v>33</v>
      </c>
      <c r="E28" s="47">
        <v>4</v>
      </c>
    </row>
    <row r="29" spans="1:5" x14ac:dyDescent="0.2">
      <c r="A29" s="47">
        <v>34</v>
      </c>
      <c r="B29">
        <v>8</v>
      </c>
      <c r="C29" s="47">
        <v>11.8</v>
      </c>
      <c r="D29" s="47" t="s">
        <v>33</v>
      </c>
      <c r="E29" s="47" t="s">
        <v>39</v>
      </c>
    </row>
    <row r="30" spans="1:5" x14ac:dyDescent="0.2">
      <c r="A30" s="47">
        <v>34</v>
      </c>
      <c r="B30">
        <v>9</v>
      </c>
      <c r="C30" s="47"/>
      <c r="D30" s="47"/>
      <c r="E30" s="47"/>
    </row>
    <row r="31" spans="1:5" x14ac:dyDescent="0.2">
      <c r="A31" s="47">
        <v>34</v>
      </c>
      <c r="B31">
        <v>10</v>
      </c>
      <c r="C31" s="47"/>
      <c r="D31" s="47"/>
      <c r="E31" s="47"/>
    </row>
    <row r="32" spans="1:5" x14ac:dyDescent="0.2">
      <c r="A32" s="47">
        <v>57</v>
      </c>
      <c r="B32">
        <v>1</v>
      </c>
      <c r="C32" s="47">
        <v>40</v>
      </c>
      <c r="D32" s="47" t="s">
        <v>31</v>
      </c>
      <c r="E32" s="47">
        <v>5</v>
      </c>
    </row>
    <row r="33" spans="1:5" x14ac:dyDescent="0.2">
      <c r="A33" s="47">
        <v>57</v>
      </c>
      <c r="B33">
        <v>2</v>
      </c>
      <c r="C33" s="47">
        <v>20.7</v>
      </c>
      <c r="D33" s="47" t="s">
        <v>31</v>
      </c>
      <c r="E33" s="47">
        <v>4</v>
      </c>
    </row>
    <row r="34" spans="1:5" x14ac:dyDescent="0.2">
      <c r="A34" s="47">
        <v>57</v>
      </c>
      <c r="B34">
        <v>3</v>
      </c>
      <c r="C34" s="47">
        <v>29.7</v>
      </c>
      <c r="D34" s="47" t="s">
        <v>31</v>
      </c>
      <c r="E34" s="47">
        <v>4</v>
      </c>
    </row>
    <row r="35" spans="1:5" x14ac:dyDescent="0.2">
      <c r="A35" s="47">
        <v>57</v>
      </c>
      <c r="B35">
        <v>4</v>
      </c>
      <c r="C35" s="47">
        <v>18.600000000000001</v>
      </c>
      <c r="D35" s="47" t="s">
        <v>31</v>
      </c>
      <c r="E35" s="47">
        <v>4</v>
      </c>
    </row>
    <row r="36" spans="1:5" x14ac:dyDescent="0.2">
      <c r="A36" s="47">
        <v>57</v>
      </c>
      <c r="B36">
        <v>5</v>
      </c>
      <c r="C36" s="47">
        <v>18.600000000000001</v>
      </c>
      <c r="D36" s="47" t="s">
        <v>31</v>
      </c>
      <c r="E36" s="47">
        <v>4</v>
      </c>
    </row>
    <row r="37" spans="1:5" x14ac:dyDescent="0.2">
      <c r="A37" s="47">
        <v>57</v>
      </c>
      <c r="B37">
        <v>6</v>
      </c>
      <c r="C37" s="47">
        <v>29.3</v>
      </c>
      <c r="D37" s="47" t="s">
        <v>33</v>
      </c>
      <c r="E37" s="47">
        <v>4</v>
      </c>
    </row>
    <row r="38" spans="1:5" x14ac:dyDescent="0.2">
      <c r="A38" s="47">
        <v>57</v>
      </c>
      <c r="B38">
        <v>7</v>
      </c>
      <c r="C38" s="47">
        <v>25.7</v>
      </c>
      <c r="D38" s="47" t="s">
        <v>33</v>
      </c>
      <c r="E38" s="47">
        <v>4</v>
      </c>
    </row>
    <row r="39" spans="1:5" x14ac:dyDescent="0.2">
      <c r="A39" s="47">
        <v>57</v>
      </c>
      <c r="B39">
        <v>8</v>
      </c>
      <c r="C39" s="47">
        <v>20.6</v>
      </c>
      <c r="D39" s="47" t="s">
        <v>33</v>
      </c>
      <c r="E39" s="47">
        <v>4</v>
      </c>
    </row>
    <row r="40" spans="1:5" x14ac:dyDescent="0.2">
      <c r="A40" s="47">
        <v>57</v>
      </c>
      <c r="B40">
        <v>9</v>
      </c>
      <c r="C40" s="47">
        <v>24</v>
      </c>
      <c r="D40" s="47" t="s">
        <v>33</v>
      </c>
      <c r="E40" s="47">
        <v>4</v>
      </c>
    </row>
    <row r="41" spans="1:5" x14ac:dyDescent="0.2">
      <c r="A41" s="47">
        <v>57</v>
      </c>
      <c r="B41">
        <v>10</v>
      </c>
      <c r="C41" s="47">
        <v>27.6</v>
      </c>
      <c r="D41" s="47" t="s">
        <v>33</v>
      </c>
      <c r="E41" s="47">
        <v>4</v>
      </c>
    </row>
    <row r="42" spans="1:5" x14ac:dyDescent="0.2">
      <c r="A42" s="47">
        <v>73</v>
      </c>
      <c r="B42">
        <v>1</v>
      </c>
      <c r="C42" s="47">
        <v>33.299999999999997</v>
      </c>
      <c r="D42" s="47" t="s">
        <v>33</v>
      </c>
      <c r="E42" s="47">
        <v>4</v>
      </c>
    </row>
    <row r="43" spans="1:5" x14ac:dyDescent="0.2">
      <c r="A43" s="47">
        <v>73</v>
      </c>
      <c r="B43">
        <v>2</v>
      </c>
      <c r="C43" s="47">
        <v>33.200000000000003</v>
      </c>
      <c r="D43" s="47" t="s">
        <v>33</v>
      </c>
      <c r="E43" s="47">
        <v>4</v>
      </c>
    </row>
    <row r="44" spans="1:5" x14ac:dyDescent="0.2">
      <c r="A44" s="47">
        <v>73</v>
      </c>
      <c r="B44">
        <v>3</v>
      </c>
      <c r="C44" s="47">
        <v>12.2</v>
      </c>
      <c r="D44" s="47" t="s">
        <v>33</v>
      </c>
      <c r="E44" s="47">
        <v>4</v>
      </c>
    </row>
    <row r="45" spans="1:5" x14ac:dyDescent="0.2">
      <c r="A45" s="47">
        <v>73</v>
      </c>
      <c r="B45">
        <v>4</v>
      </c>
      <c r="C45" s="47">
        <v>24.7</v>
      </c>
      <c r="D45" s="47" t="s">
        <v>33</v>
      </c>
      <c r="E45" s="47">
        <v>4</v>
      </c>
    </row>
    <row r="46" spans="1:5" x14ac:dyDescent="0.2">
      <c r="A46" s="47">
        <v>73</v>
      </c>
      <c r="B46">
        <v>5</v>
      </c>
      <c r="C46" s="47">
        <v>15.9</v>
      </c>
      <c r="D46" s="47" t="s">
        <v>33</v>
      </c>
      <c r="E46" s="47">
        <v>4</v>
      </c>
    </row>
    <row r="47" spans="1:5" x14ac:dyDescent="0.2">
      <c r="A47" s="47">
        <v>73</v>
      </c>
      <c r="B47">
        <v>6</v>
      </c>
      <c r="C47" s="47">
        <v>19.600000000000001</v>
      </c>
      <c r="D47" s="47" t="s">
        <v>33</v>
      </c>
      <c r="E47" s="47">
        <v>4</v>
      </c>
    </row>
    <row r="48" spans="1:5" x14ac:dyDescent="0.2">
      <c r="A48" s="47">
        <v>73</v>
      </c>
      <c r="B48">
        <v>7</v>
      </c>
      <c r="C48" s="47">
        <v>17.8</v>
      </c>
      <c r="D48" s="47" t="s">
        <v>31</v>
      </c>
      <c r="E48" s="47">
        <v>4</v>
      </c>
    </row>
    <row r="49" spans="1:8" x14ac:dyDescent="0.2">
      <c r="A49" s="47">
        <v>73</v>
      </c>
      <c r="B49">
        <v>8</v>
      </c>
      <c r="C49" s="47">
        <v>40.4</v>
      </c>
      <c r="D49" s="47" t="s">
        <v>31</v>
      </c>
      <c r="E49" s="47">
        <v>4</v>
      </c>
    </row>
    <row r="50" spans="1:8" x14ac:dyDescent="0.2">
      <c r="A50" s="47">
        <v>73</v>
      </c>
      <c r="B50">
        <v>9</v>
      </c>
      <c r="C50" s="47">
        <v>26.1</v>
      </c>
      <c r="D50" s="47" t="s">
        <v>31</v>
      </c>
      <c r="E50" s="47">
        <v>4</v>
      </c>
      <c r="H50" t="s">
        <v>185</v>
      </c>
    </row>
    <row r="51" spans="1:8" x14ac:dyDescent="0.2">
      <c r="A51" s="47">
        <v>73</v>
      </c>
      <c r="B51">
        <v>10</v>
      </c>
      <c r="C51" s="47"/>
      <c r="D51" s="47"/>
      <c r="E51" s="47"/>
    </row>
    <row r="52" spans="1:8" x14ac:dyDescent="0.2">
      <c r="A52" s="47">
        <v>119</v>
      </c>
      <c r="B52">
        <v>1</v>
      </c>
      <c r="C52" s="47">
        <v>57.1</v>
      </c>
      <c r="D52" s="47" t="s">
        <v>44</v>
      </c>
      <c r="E52" s="47" t="s">
        <v>32</v>
      </c>
    </row>
    <row r="53" spans="1:8" x14ac:dyDescent="0.2">
      <c r="A53" s="47">
        <v>119</v>
      </c>
      <c r="B53">
        <v>2</v>
      </c>
      <c r="C53" s="47">
        <v>25</v>
      </c>
      <c r="D53" s="47" t="s">
        <v>31</v>
      </c>
      <c r="E53" s="47">
        <v>4</v>
      </c>
      <c r="H53" t="s">
        <v>185</v>
      </c>
    </row>
    <row r="54" spans="1:8" x14ac:dyDescent="0.2">
      <c r="A54" s="47">
        <v>119</v>
      </c>
      <c r="B54">
        <v>3</v>
      </c>
      <c r="C54" s="47">
        <v>28.7</v>
      </c>
      <c r="D54" s="47" t="s">
        <v>31</v>
      </c>
      <c r="E54" s="47">
        <v>4</v>
      </c>
      <c r="H54" t="s">
        <v>185</v>
      </c>
    </row>
    <row r="55" spans="1:8" x14ac:dyDescent="0.2">
      <c r="A55" s="47">
        <v>119</v>
      </c>
      <c r="B55">
        <v>4</v>
      </c>
      <c r="C55" s="47">
        <v>33.299999999999997</v>
      </c>
      <c r="D55" s="47" t="s">
        <v>33</v>
      </c>
      <c r="E55" s="47">
        <v>4</v>
      </c>
    </row>
    <row r="56" spans="1:8" x14ac:dyDescent="0.2">
      <c r="A56" s="47">
        <v>119</v>
      </c>
      <c r="B56">
        <v>5</v>
      </c>
      <c r="C56" s="47">
        <v>36</v>
      </c>
      <c r="D56" s="47" t="s">
        <v>33</v>
      </c>
      <c r="E56" s="47">
        <v>4</v>
      </c>
    </row>
    <row r="57" spans="1:8" x14ac:dyDescent="0.2">
      <c r="A57" s="47">
        <v>119</v>
      </c>
      <c r="B57">
        <v>6</v>
      </c>
      <c r="C57" s="47">
        <v>46</v>
      </c>
      <c r="D57" s="47" t="s">
        <v>33</v>
      </c>
      <c r="E57" s="47">
        <v>5</v>
      </c>
    </row>
    <row r="58" spans="1:8" x14ac:dyDescent="0.2">
      <c r="A58" s="47">
        <v>119</v>
      </c>
      <c r="B58">
        <v>7</v>
      </c>
      <c r="C58" s="47">
        <v>38.9</v>
      </c>
      <c r="D58" s="47" t="s">
        <v>33</v>
      </c>
      <c r="E58" s="47">
        <v>4</v>
      </c>
    </row>
    <row r="59" spans="1:8" x14ac:dyDescent="0.2">
      <c r="A59" s="47">
        <v>119</v>
      </c>
      <c r="B59">
        <v>8</v>
      </c>
      <c r="C59" s="47">
        <v>13.6</v>
      </c>
      <c r="D59" s="47" t="s">
        <v>33</v>
      </c>
      <c r="E59" s="47" t="s">
        <v>45</v>
      </c>
    </row>
    <row r="60" spans="1:8" x14ac:dyDescent="0.2">
      <c r="A60" s="47">
        <v>119</v>
      </c>
      <c r="B60">
        <v>9</v>
      </c>
      <c r="C60" s="47">
        <v>33.299999999999997</v>
      </c>
      <c r="D60" s="47" t="s">
        <v>33</v>
      </c>
      <c r="E60" s="47">
        <v>4</v>
      </c>
    </row>
    <row r="61" spans="1:8" x14ac:dyDescent="0.2">
      <c r="A61" s="47">
        <v>119</v>
      </c>
      <c r="B61">
        <v>10</v>
      </c>
      <c r="C61" s="47"/>
      <c r="D61" s="47"/>
      <c r="E61" s="47"/>
    </row>
    <row r="62" spans="1:8" x14ac:dyDescent="0.2">
      <c r="A62" s="47">
        <v>127</v>
      </c>
      <c r="B62">
        <v>1</v>
      </c>
      <c r="C62" s="47">
        <v>30.2</v>
      </c>
      <c r="D62" s="47" t="s">
        <v>33</v>
      </c>
      <c r="E62" s="47">
        <v>5</v>
      </c>
    </row>
    <row r="63" spans="1:8" x14ac:dyDescent="0.2">
      <c r="A63" s="47">
        <v>127</v>
      </c>
      <c r="B63">
        <v>2</v>
      </c>
      <c r="C63" s="47">
        <v>21.9</v>
      </c>
      <c r="D63" s="47" t="s">
        <v>33</v>
      </c>
      <c r="E63" s="47">
        <v>4</v>
      </c>
    </row>
    <row r="64" spans="1:8" x14ac:dyDescent="0.2">
      <c r="A64" s="47">
        <v>127</v>
      </c>
      <c r="B64">
        <v>3</v>
      </c>
      <c r="C64" s="47">
        <v>26.5</v>
      </c>
      <c r="D64" s="47" t="s">
        <v>33</v>
      </c>
      <c r="E64" s="47">
        <v>4</v>
      </c>
    </row>
    <row r="65" spans="1:5" x14ac:dyDescent="0.2">
      <c r="A65" s="47">
        <v>127</v>
      </c>
      <c r="B65">
        <v>4</v>
      </c>
      <c r="C65" s="47">
        <v>40.6</v>
      </c>
      <c r="D65" s="47" t="s">
        <v>33</v>
      </c>
      <c r="E65" s="47">
        <v>5</v>
      </c>
    </row>
    <row r="66" spans="1:5" x14ac:dyDescent="0.2">
      <c r="A66" s="47">
        <v>127</v>
      </c>
      <c r="B66">
        <v>5</v>
      </c>
      <c r="C66" s="47">
        <v>14.4</v>
      </c>
      <c r="D66" s="47" t="s">
        <v>33</v>
      </c>
      <c r="E66" s="47">
        <v>4</v>
      </c>
    </row>
    <row r="67" spans="1:5" x14ac:dyDescent="0.2">
      <c r="A67" s="47">
        <v>127</v>
      </c>
      <c r="B67">
        <v>6</v>
      </c>
      <c r="C67" s="47">
        <v>27.4</v>
      </c>
      <c r="D67" s="47" t="s">
        <v>33</v>
      </c>
      <c r="E67" s="47">
        <v>4</v>
      </c>
    </row>
    <row r="68" spans="1:5" x14ac:dyDescent="0.2">
      <c r="A68" s="47">
        <v>127</v>
      </c>
      <c r="B68">
        <v>7</v>
      </c>
      <c r="C68" s="47">
        <v>21.6</v>
      </c>
      <c r="D68" s="47" t="s">
        <v>33</v>
      </c>
      <c r="E68" s="47">
        <v>4</v>
      </c>
    </row>
    <row r="69" spans="1:5" x14ac:dyDescent="0.2">
      <c r="A69" s="47">
        <v>127</v>
      </c>
      <c r="B69">
        <v>8</v>
      </c>
      <c r="C69" s="47">
        <v>21.6</v>
      </c>
      <c r="D69" s="47" t="s">
        <v>31</v>
      </c>
      <c r="E69" s="47">
        <v>4</v>
      </c>
    </row>
    <row r="70" spans="1:5" x14ac:dyDescent="0.2">
      <c r="A70" s="47">
        <v>127</v>
      </c>
      <c r="B70">
        <v>9</v>
      </c>
      <c r="C70" s="47">
        <v>27.5</v>
      </c>
      <c r="D70" s="47" t="s">
        <v>31</v>
      </c>
      <c r="E70" s="47">
        <v>4</v>
      </c>
    </row>
    <row r="71" spans="1:5" x14ac:dyDescent="0.2">
      <c r="A71" s="47">
        <v>127</v>
      </c>
      <c r="B71">
        <v>10</v>
      </c>
      <c r="C71" s="47"/>
      <c r="D71" s="47"/>
      <c r="E71" s="47"/>
    </row>
    <row r="72" spans="1:5" x14ac:dyDescent="0.2">
      <c r="A72" s="47">
        <v>133</v>
      </c>
      <c r="B72">
        <v>1</v>
      </c>
      <c r="C72" s="47">
        <v>21.4</v>
      </c>
      <c r="D72" s="47" t="s">
        <v>44</v>
      </c>
      <c r="E72" s="47">
        <v>4</v>
      </c>
    </row>
    <row r="73" spans="1:5" x14ac:dyDescent="0.2">
      <c r="A73" s="47">
        <v>133</v>
      </c>
      <c r="B73">
        <v>2</v>
      </c>
      <c r="C73" s="47">
        <v>27.3</v>
      </c>
      <c r="D73" s="47" t="s">
        <v>31</v>
      </c>
      <c r="E73" s="47">
        <v>4</v>
      </c>
    </row>
    <row r="74" spans="1:5" x14ac:dyDescent="0.2">
      <c r="A74" s="47">
        <v>133</v>
      </c>
      <c r="B74">
        <v>3</v>
      </c>
      <c r="C74" s="47">
        <v>31.9</v>
      </c>
      <c r="D74" s="47" t="s">
        <v>31</v>
      </c>
      <c r="E74" s="47">
        <v>4</v>
      </c>
    </row>
    <row r="75" spans="1:5" x14ac:dyDescent="0.2">
      <c r="A75" s="47">
        <v>133</v>
      </c>
      <c r="B75">
        <v>4</v>
      </c>
      <c r="C75" s="47">
        <v>23</v>
      </c>
      <c r="D75" s="47" t="s">
        <v>31</v>
      </c>
      <c r="E75" s="47">
        <v>4</v>
      </c>
    </row>
    <row r="76" spans="1:5" x14ac:dyDescent="0.2">
      <c r="A76" s="47">
        <v>133</v>
      </c>
      <c r="B76">
        <v>5</v>
      </c>
      <c r="C76" s="47">
        <v>25.4</v>
      </c>
      <c r="D76" s="47" t="s">
        <v>31</v>
      </c>
      <c r="E76" s="47">
        <v>4</v>
      </c>
    </row>
    <row r="77" spans="1:5" x14ac:dyDescent="0.2">
      <c r="A77" s="47">
        <v>133</v>
      </c>
      <c r="B77">
        <v>6</v>
      </c>
      <c r="C77" s="47">
        <v>33.799999999999997</v>
      </c>
      <c r="D77" s="47" t="s">
        <v>33</v>
      </c>
      <c r="E77" s="47">
        <v>5</v>
      </c>
    </row>
    <row r="78" spans="1:5" x14ac:dyDescent="0.2">
      <c r="A78" s="47">
        <v>133</v>
      </c>
      <c r="B78">
        <v>7</v>
      </c>
      <c r="C78" s="47">
        <v>19.3</v>
      </c>
      <c r="D78" s="47" t="s">
        <v>33</v>
      </c>
      <c r="E78" s="47">
        <v>4</v>
      </c>
    </row>
    <row r="79" spans="1:5" x14ac:dyDescent="0.2">
      <c r="A79" s="47">
        <v>133</v>
      </c>
      <c r="B79">
        <v>8</v>
      </c>
      <c r="C79" s="47">
        <v>18</v>
      </c>
      <c r="D79" s="47" t="s">
        <v>33</v>
      </c>
      <c r="E79" s="47">
        <v>4</v>
      </c>
    </row>
    <row r="80" spans="1:5" x14ac:dyDescent="0.2">
      <c r="A80" s="47">
        <v>133</v>
      </c>
      <c r="B80">
        <v>9</v>
      </c>
      <c r="C80" s="47">
        <v>14</v>
      </c>
      <c r="D80" s="47" t="s">
        <v>33</v>
      </c>
      <c r="E80" s="47">
        <v>4</v>
      </c>
    </row>
    <row r="81" spans="1:5" x14ac:dyDescent="0.2">
      <c r="A81" s="47">
        <v>133</v>
      </c>
      <c r="B81">
        <v>10</v>
      </c>
      <c r="C81" s="47">
        <v>15</v>
      </c>
      <c r="D81" s="47" t="s">
        <v>33</v>
      </c>
      <c r="E81" s="47">
        <v>4</v>
      </c>
    </row>
    <row r="82" spans="1:5" x14ac:dyDescent="0.2">
      <c r="A82" s="47">
        <v>141</v>
      </c>
      <c r="B82">
        <v>1</v>
      </c>
      <c r="C82" s="47">
        <v>30.7</v>
      </c>
      <c r="D82" s="47" t="s">
        <v>50</v>
      </c>
      <c r="E82" s="47" t="s">
        <v>34</v>
      </c>
    </row>
    <row r="83" spans="1:5" x14ac:dyDescent="0.2">
      <c r="A83" s="47">
        <v>141</v>
      </c>
      <c r="B83">
        <v>2</v>
      </c>
      <c r="C83" s="47">
        <v>35.799999999999997</v>
      </c>
      <c r="D83" s="47" t="s">
        <v>33</v>
      </c>
      <c r="E83" s="47">
        <v>4</v>
      </c>
    </row>
    <row r="84" spans="1:5" x14ac:dyDescent="0.2">
      <c r="A84" s="47">
        <v>141</v>
      </c>
      <c r="B84">
        <v>3</v>
      </c>
      <c r="C84" s="47">
        <v>25.4</v>
      </c>
      <c r="D84" s="47" t="s">
        <v>33</v>
      </c>
      <c r="E84" s="47">
        <v>4</v>
      </c>
    </row>
    <row r="85" spans="1:5" x14ac:dyDescent="0.2">
      <c r="A85" s="47">
        <v>141</v>
      </c>
      <c r="B85">
        <v>4</v>
      </c>
      <c r="C85" s="47">
        <v>34.6</v>
      </c>
      <c r="D85" s="47" t="s">
        <v>33</v>
      </c>
      <c r="E85" s="47">
        <v>4</v>
      </c>
    </row>
    <row r="86" spans="1:5" x14ac:dyDescent="0.2">
      <c r="A86" s="47">
        <v>141</v>
      </c>
      <c r="B86">
        <v>5</v>
      </c>
      <c r="C86" s="47">
        <v>69.900000000000006</v>
      </c>
      <c r="D86" s="47" t="s">
        <v>31</v>
      </c>
      <c r="E86" s="47">
        <v>5</v>
      </c>
    </row>
    <row r="87" spans="1:5" x14ac:dyDescent="0.2">
      <c r="A87" s="47">
        <v>141</v>
      </c>
      <c r="B87">
        <v>6</v>
      </c>
      <c r="C87" s="47">
        <v>26.7</v>
      </c>
      <c r="D87" s="47" t="s">
        <v>31</v>
      </c>
      <c r="E87" s="47">
        <v>4</v>
      </c>
    </row>
    <row r="88" spans="1:5" x14ac:dyDescent="0.2">
      <c r="A88" s="47">
        <v>141</v>
      </c>
      <c r="B88">
        <v>7</v>
      </c>
      <c r="C88" s="47">
        <v>15.1</v>
      </c>
      <c r="D88" s="47" t="s">
        <v>31</v>
      </c>
      <c r="E88" s="47">
        <v>4</v>
      </c>
    </row>
    <row r="89" spans="1:5" x14ac:dyDescent="0.2">
      <c r="A89" s="47">
        <v>141</v>
      </c>
      <c r="B89">
        <v>8</v>
      </c>
      <c r="C89" s="47">
        <v>76.400000000000006</v>
      </c>
      <c r="D89" s="47" t="s">
        <v>31</v>
      </c>
      <c r="E89" s="47">
        <v>5</v>
      </c>
    </row>
    <row r="90" spans="1:5" x14ac:dyDescent="0.2">
      <c r="A90" s="47">
        <v>141</v>
      </c>
      <c r="B90">
        <v>9</v>
      </c>
      <c r="C90" s="47"/>
      <c r="D90" s="47"/>
      <c r="E90" s="47"/>
    </row>
    <row r="91" spans="1:5" x14ac:dyDescent="0.2">
      <c r="A91" s="47">
        <v>141</v>
      </c>
      <c r="B91">
        <v>10</v>
      </c>
      <c r="C91" s="47"/>
      <c r="D91" s="47"/>
      <c r="E91" s="47"/>
    </row>
    <row r="92" spans="1:5" x14ac:dyDescent="0.2">
      <c r="A92" s="47">
        <v>153</v>
      </c>
      <c r="B92">
        <v>1</v>
      </c>
      <c r="C92" s="47">
        <v>32.200000000000003</v>
      </c>
      <c r="D92" s="47" t="s">
        <v>44</v>
      </c>
      <c r="E92" s="47">
        <v>4</v>
      </c>
    </row>
    <row r="93" spans="1:5" x14ac:dyDescent="0.2">
      <c r="A93" s="47">
        <v>153</v>
      </c>
      <c r="B93">
        <v>2</v>
      </c>
      <c r="C93" s="47">
        <v>38.200000000000003</v>
      </c>
      <c r="D93" s="47" t="s">
        <v>31</v>
      </c>
      <c r="E93" s="47">
        <v>5</v>
      </c>
    </row>
    <row r="94" spans="1:5" x14ac:dyDescent="0.2">
      <c r="A94" s="47">
        <v>153</v>
      </c>
      <c r="B94">
        <v>3</v>
      </c>
      <c r="C94" s="47">
        <v>44.5</v>
      </c>
      <c r="D94" s="47" t="s">
        <v>31</v>
      </c>
      <c r="E94" s="47">
        <v>5</v>
      </c>
    </row>
    <row r="95" spans="1:5" x14ac:dyDescent="0.2">
      <c r="A95" s="47">
        <v>153</v>
      </c>
      <c r="B95">
        <v>4</v>
      </c>
      <c r="C95" s="47">
        <v>35.200000000000003</v>
      </c>
      <c r="D95" s="47" t="s">
        <v>31</v>
      </c>
      <c r="E95" s="47">
        <v>4</v>
      </c>
    </row>
    <row r="96" spans="1:5" x14ac:dyDescent="0.2">
      <c r="A96" s="47">
        <v>153</v>
      </c>
      <c r="B96">
        <v>5</v>
      </c>
      <c r="C96" s="47">
        <v>38.9</v>
      </c>
      <c r="D96" s="47" t="s">
        <v>31</v>
      </c>
      <c r="E96" s="47">
        <v>5</v>
      </c>
    </row>
    <row r="97" spans="1:5" x14ac:dyDescent="0.2">
      <c r="A97" s="47">
        <v>153</v>
      </c>
      <c r="B97">
        <v>6</v>
      </c>
      <c r="C97" s="47">
        <v>35.700000000000003</v>
      </c>
      <c r="D97" s="47" t="s">
        <v>31</v>
      </c>
      <c r="E97" s="47" t="s">
        <v>45</v>
      </c>
    </row>
    <row r="98" spans="1:5" x14ac:dyDescent="0.2">
      <c r="A98" s="47">
        <v>153</v>
      </c>
      <c r="B98">
        <v>7</v>
      </c>
      <c r="C98" s="47">
        <v>40.299999999999997</v>
      </c>
      <c r="D98" s="47" t="s">
        <v>31</v>
      </c>
      <c r="E98" s="47">
        <v>5</v>
      </c>
    </row>
    <row r="99" spans="1:5" x14ac:dyDescent="0.2">
      <c r="A99" s="47">
        <v>153</v>
      </c>
      <c r="B99">
        <v>8</v>
      </c>
      <c r="C99" s="47">
        <v>32.6</v>
      </c>
      <c r="D99" s="47" t="s">
        <v>33</v>
      </c>
      <c r="E99" s="47">
        <v>5</v>
      </c>
    </row>
    <row r="100" spans="1:5" x14ac:dyDescent="0.2">
      <c r="A100" s="47">
        <v>153</v>
      </c>
      <c r="B100">
        <v>9</v>
      </c>
      <c r="C100" s="47">
        <v>25</v>
      </c>
      <c r="D100" s="47" t="s">
        <v>33</v>
      </c>
      <c r="E100" s="47">
        <v>4</v>
      </c>
    </row>
    <row r="101" spans="1:5" x14ac:dyDescent="0.2">
      <c r="A101" s="47">
        <v>153</v>
      </c>
      <c r="B101">
        <v>10</v>
      </c>
      <c r="C101" s="47">
        <v>1.8</v>
      </c>
      <c r="D101" s="47" t="s">
        <v>33</v>
      </c>
      <c r="E101" s="47" t="s">
        <v>52</v>
      </c>
    </row>
    <row r="102" spans="1:5" x14ac:dyDescent="0.2">
      <c r="A102" s="47">
        <v>156</v>
      </c>
      <c r="B102">
        <v>1</v>
      </c>
      <c r="C102" s="47">
        <v>41.1</v>
      </c>
      <c r="D102" s="47" t="s">
        <v>50</v>
      </c>
      <c r="E102" s="47">
        <v>4</v>
      </c>
    </row>
    <row r="103" spans="1:5" x14ac:dyDescent="0.2">
      <c r="A103" s="47">
        <v>156</v>
      </c>
      <c r="B103">
        <v>2</v>
      </c>
      <c r="C103" s="47">
        <v>35.5</v>
      </c>
      <c r="D103" s="47" t="s">
        <v>33</v>
      </c>
      <c r="E103" s="47">
        <v>4</v>
      </c>
    </row>
    <row r="104" spans="1:5" x14ac:dyDescent="0.2">
      <c r="A104" s="47">
        <v>156</v>
      </c>
      <c r="B104">
        <v>3</v>
      </c>
      <c r="C104" s="47">
        <v>80.5</v>
      </c>
      <c r="D104" s="47" t="s">
        <v>31</v>
      </c>
      <c r="E104" s="47">
        <v>5</v>
      </c>
    </row>
    <row r="105" spans="1:5" x14ac:dyDescent="0.2">
      <c r="A105" s="47">
        <v>156</v>
      </c>
      <c r="B105">
        <v>4</v>
      </c>
      <c r="C105" s="47">
        <v>62.7</v>
      </c>
      <c r="D105" s="47" t="s">
        <v>31</v>
      </c>
      <c r="E105" s="47">
        <v>5</v>
      </c>
    </row>
    <row r="106" spans="1:5" x14ac:dyDescent="0.2">
      <c r="A106" s="47">
        <v>156</v>
      </c>
      <c r="B106">
        <v>5</v>
      </c>
      <c r="C106" s="47">
        <v>89.2</v>
      </c>
      <c r="D106" s="47" t="s">
        <v>31</v>
      </c>
      <c r="E106" s="47">
        <v>5</v>
      </c>
    </row>
    <row r="107" spans="1:5" x14ac:dyDescent="0.2">
      <c r="A107" s="47">
        <v>156</v>
      </c>
      <c r="B107">
        <v>6</v>
      </c>
      <c r="C107" s="47">
        <v>58.1</v>
      </c>
      <c r="D107" s="47" t="s">
        <v>31</v>
      </c>
      <c r="E107" s="47">
        <v>5</v>
      </c>
    </row>
    <row r="108" spans="1:5" x14ac:dyDescent="0.2">
      <c r="A108" s="47">
        <v>156</v>
      </c>
      <c r="B108">
        <v>7</v>
      </c>
      <c r="C108" s="47">
        <v>29.2</v>
      </c>
      <c r="D108" s="47" t="s">
        <v>31</v>
      </c>
      <c r="E108" s="47">
        <v>4</v>
      </c>
    </row>
    <row r="109" spans="1:5" x14ac:dyDescent="0.2">
      <c r="A109" s="47">
        <v>156</v>
      </c>
      <c r="B109">
        <v>8</v>
      </c>
      <c r="C109" s="47">
        <v>56.7</v>
      </c>
      <c r="D109" s="47" t="s">
        <v>31</v>
      </c>
      <c r="E109" s="47">
        <v>5</v>
      </c>
    </row>
    <row r="110" spans="1:5" x14ac:dyDescent="0.2">
      <c r="A110" s="47">
        <v>156</v>
      </c>
      <c r="B110">
        <v>9</v>
      </c>
      <c r="C110" s="47">
        <v>48.3</v>
      </c>
      <c r="D110" s="47" t="s">
        <v>31</v>
      </c>
      <c r="E110" s="47">
        <v>5</v>
      </c>
    </row>
    <row r="111" spans="1:5" x14ac:dyDescent="0.2">
      <c r="A111" s="47">
        <v>156</v>
      </c>
      <c r="B111">
        <v>10</v>
      </c>
      <c r="C111" s="47">
        <v>55</v>
      </c>
      <c r="D111" s="47" t="s">
        <v>31</v>
      </c>
      <c r="E111" s="47" t="s">
        <v>32</v>
      </c>
    </row>
    <row r="112" spans="1:5" x14ac:dyDescent="0.2">
      <c r="A112" s="47">
        <v>159</v>
      </c>
      <c r="B112">
        <v>1</v>
      </c>
      <c r="C112" s="47">
        <v>39.5</v>
      </c>
      <c r="D112" s="47" t="s">
        <v>50</v>
      </c>
      <c r="E112" s="47">
        <v>4</v>
      </c>
    </row>
    <row r="113" spans="1:8" x14ac:dyDescent="0.2">
      <c r="A113" s="47">
        <v>159</v>
      </c>
      <c r="B113">
        <v>2</v>
      </c>
      <c r="C113" s="47">
        <v>46.3</v>
      </c>
      <c r="D113" s="47" t="s">
        <v>33</v>
      </c>
      <c r="E113" s="47">
        <v>4</v>
      </c>
      <c r="H113" t="s">
        <v>185</v>
      </c>
    </row>
    <row r="114" spans="1:8" x14ac:dyDescent="0.2">
      <c r="A114" s="47">
        <v>159</v>
      </c>
      <c r="B114">
        <v>3</v>
      </c>
      <c r="C114" s="47">
        <v>30.9</v>
      </c>
      <c r="D114" s="47" t="s">
        <v>33</v>
      </c>
      <c r="E114" s="47">
        <v>4</v>
      </c>
      <c r="H114" t="s">
        <v>185</v>
      </c>
    </row>
    <row r="115" spans="1:8" x14ac:dyDescent="0.2">
      <c r="A115" s="47">
        <v>159</v>
      </c>
      <c r="B115">
        <v>4</v>
      </c>
      <c r="C115" s="47">
        <v>32.700000000000003</v>
      </c>
      <c r="D115" s="47" t="s">
        <v>33</v>
      </c>
      <c r="E115" s="47">
        <v>4</v>
      </c>
      <c r="H115" t="s">
        <v>185</v>
      </c>
    </row>
    <row r="116" spans="1:8" x14ac:dyDescent="0.2">
      <c r="A116" s="47">
        <v>159</v>
      </c>
      <c r="B116">
        <v>5</v>
      </c>
      <c r="C116" s="47">
        <v>53.5</v>
      </c>
      <c r="D116" s="47" t="s">
        <v>31</v>
      </c>
      <c r="E116" s="47">
        <v>4</v>
      </c>
      <c r="H116" t="s">
        <v>185</v>
      </c>
    </row>
    <row r="117" spans="1:8" x14ac:dyDescent="0.2">
      <c r="A117" s="47">
        <v>159</v>
      </c>
      <c r="B117">
        <v>6</v>
      </c>
      <c r="C117" s="47">
        <v>52.5</v>
      </c>
      <c r="D117" s="47" t="s">
        <v>31</v>
      </c>
      <c r="E117" s="47">
        <v>4</v>
      </c>
    </row>
    <row r="118" spans="1:8" x14ac:dyDescent="0.2">
      <c r="A118" s="47">
        <v>159</v>
      </c>
      <c r="B118">
        <v>7</v>
      </c>
      <c r="C118" s="47">
        <v>48.2</v>
      </c>
      <c r="D118" s="47" t="s">
        <v>31</v>
      </c>
      <c r="E118" s="47">
        <v>4</v>
      </c>
    </row>
    <row r="119" spans="1:8" x14ac:dyDescent="0.2">
      <c r="A119" s="47">
        <v>159</v>
      </c>
      <c r="B119">
        <v>8</v>
      </c>
      <c r="C119" s="47">
        <v>44.9</v>
      </c>
      <c r="D119" s="47" t="s">
        <v>31</v>
      </c>
      <c r="E119" s="47">
        <v>4</v>
      </c>
    </row>
    <row r="120" spans="1:8" x14ac:dyDescent="0.2">
      <c r="A120" s="47">
        <v>159</v>
      </c>
      <c r="B120">
        <v>9</v>
      </c>
      <c r="C120" s="47">
        <v>60.6</v>
      </c>
      <c r="D120" s="47" t="s">
        <v>31</v>
      </c>
      <c r="E120" s="47" t="s">
        <v>32</v>
      </c>
    </row>
    <row r="121" spans="1:8" x14ac:dyDescent="0.2">
      <c r="A121" s="47">
        <v>159</v>
      </c>
      <c r="B121">
        <v>10</v>
      </c>
      <c r="C121" s="47">
        <v>52.6</v>
      </c>
      <c r="D121" s="47" t="s">
        <v>31</v>
      </c>
      <c r="E121" s="47" t="s">
        <v>32</v>
      </c>
    </row>
    <row r="122" spans="1:8" x14ac:dyDescent="0.2">
      <c r="A122" s="47">
        <v>172</v>
      </c>
      <c r="B122">
        <v>1</v>
      </c>
      <c r="C122" s="47">
        <v>25.4</v>
      </c>
      <c r="D122" s="47" t="s">
        <v>44</v>
      </c>
      <c r="E122" s="47">
        <v>4</v>
      </c>
    </row>
    <row r="123" spans="1:8" x14ac:dyDescent="0.2">
      <c r="A123" s="47">
        <v>172</v>
      </c>
      <c r="B123">
        <v>2</v>
      </c>
      <c r="C123" s="47">
        <v>43.1</v>
      </c>
      <c r="D123" s="47" t="s">
        <v>31</v>
      </c>
      <c r="E123" s="47">
        <v>4</v>
      </c>
      <c r="H123" t="s">
        <v>185</v>
      </c>
    </row>
    <row r="124" spans="1:8" x14ac:dyDescent="0.2">
      <c r="A124" s="47">
        <v>172</v>
      </c>
      <c r="B124">
        <v>3</v>
      </c>
      <c r="C124" s="47">
        <v>26.6</v>
      </c>
      <c r="D124" s="47" t="s">
        <v>31</v>
      </c>
      <c r="E124" s="47">
        <v>4</v>
      </c>
      <c r="H124" t="s">
        <v>185</v>
      </c>
    </row>
    <row r="125" spans="1:8" x14ac:dyDescent="0.2">
      <c r="A125" s="47">
        <v>172</v>
      </c>
      <c r="B125">
        <v>4</v>
      </c>
      <c r="C125" s="47">
        <v>20.3</v>
      </c>
      <c r="D125" s="47" t="s">
        <v>31</v>
      </c>
      <c r="E125" s="47">
        <v>4</v>
      </c>
    </row>
    <row r="126" spans="1:8" x14ac:dyDescent="0.2">
      <c r="A126" s="47">
        <v>172</v>
      </c>
      <c r="B126">
        <v>5</v>
      </c>
      <c r="C126" s="47">
        <v>42.8</v>
      </c>
      <c r="D126" s="47" t="s">
        <v>31</v>
      </c>
      <c r="E126" s="47">
        <v>4</v>
      </c>
    </row>
    <row r="127" spans="1:8" x14ac:dyDescent="0.2">
      <c r="A127" s="47">
        <v>172</v>
      </c>
      <c r="B127">
        <v>6</v>
      </c>
      <c r="C127" s="47">
        <v>22.2</v>
      </c>
      <c r="D127" s="47" t="s">
        <v>33</v>
      </c>
      <c r="E127" s="47">
        <v>4</v>
      </c>
    </row>
    <row r="128" spans="1:8" x14ac:dyDescent="0.2">
      <c r="A128" s="47">
        <v>172</v>
      </c>
      <c r="B128">
        <v>7</v>
      </c>
      <c r="C128" s="47">
        <v>32.4</v>
      </c>
      <c r="D128" s="47" t="s">
        <v>33</v>
      </c>
      <c r="E128" s="47">
        <v>4</v>
      </c>
    </row>
    <row r="129" spans="1:8" x14ac:dyDescent="0.2">
      <c r="A129" s="47">
        <v>172</v>
      </c>
      <c r="B129">
        <v>8</v>
      </c>
      <c r="C129" s="47">
        <v>38.799999999999997</v>
      </c>
      <c r="D129" s="47" t="s">
        <v>33</v>
      </c>
      <c r="E129" s="47">
        <v>4</v>
      </c>
    </row>
    <row r="130" spans="1:8" x14ac:dyDescent="0.2">
      <c r="A130" s="47">
        <v>172</v>
      </c>
      <c r="B130">
        <v>9</v>
      </c>
      <c r="C130" s="47">
        <v>5.3</v>
      </c>
      <c r="D130" s="47" t="s">
        <v>33</v>
      </c>
      <c r="E130" s="47">
        <v>3</v>
      </c>
      <c r="H130" t="s">
        <v>185</v>
      </c>
    </row>
    <row r="131" spans="1:8" x14ac:dyDescent="0.2">
      <c r="A131" s="47">
        <v>172</v>
      </c>
      <c r="B131">
        <v>10</v>
      </c>
      <c r="C131" s="47"/>
      <c r="D131" s="47"/>
      <c r="E131" s="47"/>
    </row>
    <row r="132" spans="1:8" x14ac:dyDescent="0.2">
      <c r="A132" s="47">
        <v>213</v>
      </c>
      <c r="B132">
        <v>1</v>
      </c>
      <c r="C132" s="47">
        <v>18.8</v>
      </c>
      <c r="D132" s="47" t="s">
        <v>44</v>
      </c>
      <c r="E132" s="47" t="s">
        <v>59</v>
      </c>
    </row>
    <row r="133" spans="1:8" x14ac:dyDescent="0.2">
      <c r="A133" s="47">
        <v>213</v>
      </c>
      <c r="B133">
        <v>2</v>
      </c>
      <c r="C133" s="47">
        <v>28.2</v>
      </c>
      <c r="D133" s="47" t="s">
        <v>31</v>
      </c>
      <c r="E133" s="47">
        <v>4</v>
      </c>
    </row>
    <row r="134" spans="1:8" x14ac:dyDescent="0.2">
      <c r="A134" s="47">
        <v>213</v>
      </c>
      <c r="B134">
        <v>3</v>
      </c>
      <c r="C134" s="47">
        <v>68.5</v>
      </c>
      <c r="D134" s="47" t="s">
        <v>31</v>
      </c>
      <c r="E134" s="47">
        <v>4</v>
      </c>
    </row>
    <row r="135" spans="1:8" x14ac:dyDescent="0.2">
      <c r="A135" s="47">
        <v>213</v>
      </c>
      <c r="B135">
        <v>4</v>
      </c>
      <c r="C135" s="47">
        <v>28.8</v>
      </c>
      <c r="D135" s="47" t="s">
        <v>31</v>
      </c>
      <c r="E135" s="47">
        <v>4</v>
      </c>
    </row>
    <row r="136" spans="1:8" x14ac:dyDescent="0.2">
      <c r="A136" s="47">
        <v>213</v>
      </c>
      <c r="B136">
        <v>5</v>
      </c>
      <c r="C136" s="47">
        <v>23.4</v>
      </c>
      <c r="D136" s="47" t="s">
        <v>31</v>
      </c>
      <c r="E136" s="47">
        <v>4</v>
      </c>
      <c r="H136" t="s">
        <v>185</v>
      </c>
    </row>
    <row r="137" spans="1:8" x14ac:dyDescent="0.2">
      <c r="A137" s="47">
        <v>213</v>
      </c>
      <c r="B137">
        <v>6</v>
      </c>
      <c r="C137" s="47">
        <v>57.7</v>
      </c>
      <c r="D137" s="47" t="s">
        <v>31</v>
      </c>
      <c r="E137" s="47">
        <v>4</v>
      </c>
    </row>
    <row r="138" spans="1:8" x14ac:dyDescent="0.2">
      <c r="A138" s="47">
        <v>213</v>
      </c>
      <c r="B138">
        <v>7</v>
      </c>
      <c r="C138" s="47">
        <v>58.5</v>
      </c>
      <c r="D138" s="47" t="s">
        <v>31</v>
      </c>
      <c r="E138" s="47">
        <v>4</v>
      </c>
      <c r="H138" t="s">
        <v>185</v>
      </c>
    </row>
    <row r="139" spans="1:8" x14ac:dyDescent="0.2">
      <c r="A139" s="47">
        <v>213</v>
      </c>
      <c r="B139">
        <v>8</v>
      </c>
      <c r="C139" s="47">
        <v>31.6</v>
      </c>
      <c r="D139" s="47" t="s">
        <v>33</v>
      </c>
      <c r="E139" s="47">
        <v>4</v>
      </c>
    </row>
    <row r="140" spans="1:8" x14ac:dyDescent="0.2">
      <c r="A140" s="47">
        <v>213</v>
      </c>
      <c r="B140">
        <v>9</v>
      </c>
      <c r="C140" s="47">
        <v>43.9</v>
      </c>
      <c r="D140" s="47" t="s">
        <v>33</v>
      </c>
      <c r="E140" s="47">
        <v>4</v>
      </c>
    </row>
    <row r="141" spans="1:8" x14ac:dyDescent="0.2">
      <c r="A141" s="47">
        <v>213</v>
      </c>
      <c r="B141">
        <v>10</v>
      </c>
      <c r="C141" s="47">
        <v>28.4</v>
      </c>
      <c r="D141" s="47" t="s">
        <v>33</v>
      </c>
      <c r="E141" s="47">
        <v>4</v>
      </c>
    </row>
    <row r="142" spans="1:8" x14ac:dyDescent="0.2">
      <c r="A142" s="47">
        <v>223</v>
      </c>
      <c r="B142">
        <v>1</v>
      </c>
      <c r="C142" s="47">
        <v>53.6</v>
      </c>
      <c r="D142" s="47" t="s">
        <v>44</v>
      </c>
      <c r="E142" s="47">
        <v>5</v>
      </c>
    </row>
    <row r="143" spans="1:8" x14ac:dyDescent="0.2">
      <c r="A143" s="47">
        <v>223</v>
      </c>
      <c r="B143">
        <v>2</v>
      </c>
      <c r="C143" s="47">
        <v>42.8</v>
      </c>
      <c r="D143" s="47" t="s">
        <v>31</v>
      </c>
      <c r="E143" s="47">
        <v>4</v>
      </c>
    </row>
    <row r="144" spans="1:8" x14ac:dyDescent="0.2">
      <c r="A144" s="47">
        <v>223</v>
      </c>
      <c r="B144">
        <v>3</v>
      </c>
      <c r="C144" s="47">
        <v>31.1</v>
      </c>
      <c r="D144" s="47" t="s">
        <v>31</v>
      </c>
      <c r="E144" s="47">
        <v>4</v>
      </c>
    </row>
    <row r="145" spans="1:8" x14ac:dyDescent="0.2">
      <c r="A145" s="47">
        <v>223</v>
      </c>
      <c r="B145">
        <v>4</v>
      </c>
      <c r="C145" s="47">
        <v>27.8</v>
      </c>
      <c r="D145" s="47" t="s">
        <v>31</v>
      </c>
      <c r="E145" s="47">
        <v>4</v>
      </c>
    </row>
    <row r="146" spans="1:8" x14ac:dyDescent="0.2">
      <c r="A146" s="47">
        <v>223</v>
      </c>
      <c r="B146">
        <v>5</v>
      </c>
      <c r="C146" s="47">
        <v>25.6</v>
      </c>
      <c r="D146" s="47" t="s">
        <v>31</v>
      </c>
      <c r="E146" s="47">
        <v>4</v>
      </c>
    </row>
    <row r="147" spans="1:8" x14ac:dyDescent="0.2">
      <c r="A147" s="47">
        <v>223</v>
      </c>
      <c r="B147">
        <v>6</v>
      </c>
      <c r="C147" s="47">
        <v>43.5</v>
      </c>
      <c r="D147" s="47" t="s">
        <v>31</v>
      </c>
      <c r="E147" s="47">
        <v>4</v>
      </c>
    </row>
    <row r="148" spans="1:8" x14ac:dyDescent="0.2">
      <c r="A148" s="47">
        <v>223</v>
      </c>
      <c r="B148">
        <v>7</v>
      </c>
      <c r="C148" s="47">
        <v>27.6</v>
      </c>
      <c r="D148" s="47" t="s">
        <v>31</v>
      </c>
      <c r="E148" s="47">
        <v>4</v>
      </c>
    </row>
    <row r="149" spans="1:8" x14ac:dyDescent="0.2">
      <c r="A149" s="47">
        <v>223</v>
      </c>
      <c r="B149">
        <v>8</v>
      </c>
      <c r="C149" s="47">
        <v>45</v>
      </c>
      <c r="D149" s="47" t="s">
        <v>33</v>
      </c>
      <c r="E149" s="47">
        <v>5</v>
      </c>
    </row>
    <row r="150" spans="1:8" x14ac:dyDescent="0.2">
      <c r="A150" s="47">
        <v>223</v>
      </c>
      <c r="B150">
        <v>9</v>
      </c>
      <c r="C150" s="47">
        <v>31.3</v>
      </c>
      <c r="D150" s="47" t="s">
        <v>33</v>
      </c>
      <c r="E150" s="47">
        <v>4</v>
      </c>
      <c r="H150" t="s">
        <v>185</v>
      </c>
    </row>
    <row r="151" spans="1:8" x14ac:dyDescent="0.2">
      <c r="A151" s="47">
        <v>223</v>
      </c>
      <c r="B151">
        <v>10</v>
      </c>
      <c r="C151" s="47">
        <v>23.9</v>
      </c>
      <c r="D151" s="47" t="s">
        <v>33</v>
      </c>
      <c r="E151" s="47">
        <v>4</v>
      </c>
    </row>
    <row r="152" spans="1:8" x14ac:dyDescent="0.2">
      <c r="A152" s="47">
        <v>226</v>
      </c>
      <c r="B152">
        <v>1</v>
      </c>
      <c r="C152" s="47">
        <v>66.400000000000006</v>
      </c>
      <c r="D152" s="47" t="s">
        <v>44</v>
      </c>
      <c r="E152" s="47">
        <v>4</v>
      </c>
    </row>
    <row r="153" spans="1:8" x14ac:dyDescent="0.2">
      <c r="A153" s="47">
        <v>226</v>
      </c>
      <c r="B153">
        <v>2</v>
      </c>
      <c r="C153" s="47">
        <v>32.4</v>
      </c>
      <c r="D153" s="47" t="s">
        <v>33</v>
      </c>
      <c r="E153" s="47" t="s">
        <v>59</v>
      </c>
    </row>
    <row r="154" spans="1:8" x14ac:dyDescent="0.2">
      <c r="A154" s="47">
        <v>226</v>
      </c>
      <c r="B154">
        <v>3</v>
      </c>
      <c r="C154" s="47">
        <v>28.8</v>
      </c>
      <c r="D154" s="47" t="s">
        <v>33</v>
      </c>
      <c r="E154" s="47" t="s">
        <v>59</v>
      </c>
    </row>
    <row r="155" spans="1:8" x14ac:dyDescent="0.2">
      <c r="A155" s="47">
        <v>226</v>
      </c>
      <c r="B155">
        <v>4</v>
      </c>
      <c r="C155" s="47">
        <v>30.8</v>
      </c>
      <c r="D155" s="47" t="s">
        <v>33</v>
      </c>
      <c r="E155" s="47">
        <v>4</v>
      </c>
    </row>
    <row r="156" spans="1:8" x14ac:dyDescent="0.2">
      <c r="A156" s="47">
        <v>226</v>
      </c>
      <c r="B156">
        <v>5</v>
      </c>
      <c r="C156" s="47">
        <v>17.600000000000001</v>
      </c>
      <c r="D156" s="47" t="s">
        <v>33</v>
      </c>
      <c r="E156" s="47">
        <v>4</v>
      </c>
    </row>
    <row r="157" spans="1:8" x14ac:dyDescent="0.2">
      <c r="A157" s="47">
        <v>226</v>
      </c>
      <c r="B157">
        <v>6</v>
      </c>
      <c r="C157" s="47">
        <v>35.1</v>
      </c>
      <c r="D157" s="47" t="s">
        <v>33</v>
      </c>
      <c r="E157" s="47">
        <v>4</v>
      </c>
    </row>
    <row r="158" spans="1:8" x14ac:dyDescent="0.2">
      <c r="A158" s="47">
        <v>226</v>
      </c>
      <c r="B158">
        <v>7</v>
      </c>
      <c r="C158" s="47">
        <v>31.2</v>
      </c>
      <c r="D158" s="47" t="s">
        <v>33</v>
      </c>
      <c r="E158" s="47">
        <v>4</v>
      </c>
    </row>
    <row r="159" spans="1:8" x14ac:dyDescent="0.2">
      <c r="A159" s="47">
        <v>226</v>
      </c>
      <c r="B159">
        <v>8</v>
      </c>
      <c r="C159" s="47">
        <v>38.700000000000003</v>
      </c>
      <c r="D159" s="47" t="s">
        <v>33</v>
      </c>
      <c r="E159" s="47">
        <v>4</v>
      </c>
    </row>
    <row r="160" spans="1:8" x14ac:dyDescent="0.2">
      <c r="A160" s="47">
        <v>226</v>
      </c>
      <c r="B160">
        <v>9</v>
      </c>
      <c r="C160" s="47">
        <v>43.2</v>
      </c>
      <c r="D160" s="47" t="s">
        <v>33</v>
      </c>
      <c r="E160" s="47">
        <v>4</v>
      </c>
    </row>
    <row r="161" spans="1:8" x14ac:dyDescent="0.2">
      <c r="A161" s="47">
        <v>226</v>
      </c>
      <c r="B161">
        <v>10</v>
      </c>
      <c r="C161" s="47">
        <v>25.4</v>
      </c>
      <c r="D161" s="47" t="s">
        <v>33</v>
      </c>
      <c r="E161" s="47">
        <v>4</v>
      </c>
    </row>
    <row r="162" spans="1:8" x14ac:dyDescent="0.2">
      <c r="A162" s="47">
        <v>234</v>
      </c>
      <c r="B162">
        <v>1</v>
      </c>
      <c r="C162" s="47">
        <v>24.2</v>
      </c>
      <c r="D162" s="47" t="s">
        <v>44</v>
      </c>
      <c r="E162" s="47" t="s">
        <v>32</v>
      </c>
    </row>
    <row r="163" spans="1:8" x14ac:dyDescent="0.2">
      <c r="A163" s="47">
        <v>234</v>
      </c>
      <c r="B163">
        <v>2</v>
      </c>
      <c r="C163" s="47">
        <v>33.200000000000003</v>
      </c>
      <c r="D163" s="47" t="s">
        <v>31</v>
      </c>
      <c r="E163" s="47">
        <v>4</v>
      </c>
    </row>
    <row r="164" spans="1:8" x14ac:dyDescent="0.2">
      <c r="A164" s="47">
        <v>234</v>
      </c>
      <c r="B164">
        <v>3</v>
      </c>
      <c r="C164" s="47">
        <v>48.4</v>
      </c>
      <c r="D164" s="47" t="s">
        <v>31</v>
      </c>
      <c r="E164" s="47">
        <v>5</v>
      </c>
    </row>
    <row r="165" spans="1:8" x14ac:dyDescent="0.2">
      <c r="A165" s="47">
        <v>234</v>
      </c>
      <c r="B165">
        <v>4</v>
      </c>
      <c r="C165" s="47">
        <v>25.8</v>
      </c>
      <c r="D165" s="47" t="s">
        <v>31</v>
      </c>
      <c r="E165" s="47">
        <v>4</v>
      </c>
    </row>
    <row r="166" spans="1:8" x14ac:dyDescent="0.2">
      <c r="A166" s="47">
        <v>234</v>
      </c>
      <c r="B166">
        <v>5</v>
      </c>
      <c r="C166" s="47">
        <v>28.9</v>
      </c>
      <c r="D166" s="47" t="s">
        <v>31</v>
      </c>
      <c r="E166" s="47">
        <v>4</v>
      </c>
    </row>
    <row r="167" spans="1:8" x14ac:dyDescent="0.2">
      <c r="A167" s="47">
        <v>234</v>
      </c>
      <c r="B167">
        <v>6</v>
      </c>
      <c r="C167" s="47">
        <v>27.4</v>
      </c>
      <c r="D167" s="47" t="s">
        <v>31</v>
      </c>
      <c r="E167" s="47">
        <v>4</v>
      </c>
      <c r="H167" t="s">
        <v>185</v>
      </c>
    </row>
    <row r="168" spans="1:8" x14ac:dyDescent="0.2">
      <c r="A168" s="47">
        <v>234</v>
      </c>
      <c r="B168">
        <v>7</v>
      </c>
      <c r="C168" s="47">
        <v>35.799999999999997</v>
      </c>
      <c r="D168" s="47" t="s">
        <v>33</v>
      </c>
      <c r="E168" s="47">
        <v>4</v>
      </c>
    </row>
    <row r="169" spans="1:8" x14ac:dyDescent="0.2">
      <c r="A169" s="47">
        <v>234</v>
      </c>
      <c r="B169">
        <v>8</v>
      </c>
      <c r="C169" s="47">
        <v>40.700000000000003</v>
      </c>
      <c r="D169" s="47" t="s">
        <v>33</v>
      </c>
      <c r="E169" s="47">
        <v>4</v>
      </c>
    </row>
    <row r="170" spans="1:8" x14ac:dyDescent="0.2">
      <c r="A170" s="47">
        <v>234</v>
      </c>
      <c r="B170">
        <v>9</v>
      </c>
      <c r="C170" s="47">
        <v>25.9</v>
      </c>
      <c r="D170" s="47" t="s">
        <v>33</v>
      </c>
      <c r="E170" s="47">
        <v>4</v>
      </c>
    </row>
    <row r="171" spans="1:8" x14ac:dyDescent="0.2">
      <c r="A171" s="47">
        <v>234</v>
      </c>
      <c r="B171">
        <v>10</v>
      </c>
      <c r="C171" s="47">
        <v>31.7</v>
      </c>
      <c r="D171" s="47" t="s">
        <v>33</v>
      </c>
      <c r="E171" s="47">
        <v>4</v>
      </c>
    </row>
    <row r="172" spans="1:8" x14ac:dyDescent="0.2">
      <c r="A172" s="47">
        <v>238</v>
      </c>
      <c r="B172">
        <v>1</v>
      </c>
      <c r="C172" s="47">
        <v>61.4</v>
      </c>
      <c r="D172" s="47" t="s">
        <v>44</v>
      </c>
      <c r="E172" s="47">
        <v>5</v>
      </c>
    </row>
    <row r="173" spans="1:8" x14ac:dyDescent="0.2">
      <c r="A173" s="47">
        <v>238</v>
      </c>
      <c r="B173">
        <v>2</v>
      </c>
      <c r="C173" s="47">
        <v>47.7</v>
      </c>
      <c r="D173" s="47" t="s">
        <v>31</v>
      </c>
      <c r="E173" s="47">
        <v>4</v>
      </c>
    </row>
    <row r="174" spans="1:8" x14ac:dyDescent="0.2">
      <c r="A174" s="47">
        <v>238</v>
      </c>
      <c r="B174">
        <v>3</v>
      </c>
      <c r="C174" s="47">
        <v>39</v>
      </c>
      <c r="D174" s="47" t="s">
        <v>31</v>
      </c>
      <c r="E174" s="47">
        <v>4</v>
      </c>
    </row>
    <row r="175" spans="1:8" x14ac:dyDescent="0.2">
      <c r="A175" s="47">
        <v>238</v>
      </c>
      <c r="B175">
        <v>4</v>
      </c>
      <c r="C175" s="47">
        <v>42.6</v>
      </c>
      <c r="D175" s="47" t="s">
        <v>31</v>
      </c>
      <c r="E175" s="47">
        <v>4</v>
      </c>
    </row>
    <row r="176" spans="1:8" x14ac:dyDescent="0.2">
      <c r="A176" s="47">
        <v>238</v>
      </c>
      <c r="B176">
        <v>5</v>
      </c>
      <c r="C176" s="47">
        <v>42.5</v>
      </c>
      <c r="D176" s="47" t="s">
        <v>31</v>
      </c>
      <c r="E176" s="47">
        <v>4</v>
      </c>
    </row>
    <row r="177" spans="1:8" x14ac:dyDescent="0.2">
      <c r="A177" s="47">
        <v>238</v>
      </c>
      <c r="B177">
        <v>6</v>
      </c>
      <c r="C177" s="47">
        <v>28.6</v>
      </c>
      <c r="D177" s="47" t="s">
        <v>33</v>
      </c>
      <c r="E177" s="47">
        <v>4</v>
      </c>
    </row>
    <row r="178" spans="1:8" x14ac:dyDescent="0.2">
      <c r="A178" s="47">
        <v>238</v>
      </c>
      <c r="B178">
        <v>7</v>
      </c>
      <c r="C178" s="47">
        <v>31.9</v>
      </c>
      <c r="D178" s="47" t="s">
        <v>33</v>
      </c>
      <c r="E178" s="47">
        <v>4</v>
      </c>
    </row>
    <row r="179" spans="1:8" x14ac:dyDescent="0.2">
      <c r="A179" s="47">
        <v>238</v>
      </c>
      <c r="B179">
        <v>8</v>
      </c>
      <c r="C179" s="47">
        <v>68.7</v>
      </c>
      <c r="D179" s="47" t="s">
        <v>33</v>
      </c>
      <c r="E179" s="47" t="s">
        <v>45</v>
      </c>
    </row>
    <row r="180" spans="1:8" x14ac:dyDescent="0.2">
      <c r="A180" s="47">
        <v>238</v>
      </c>
      <c r="B180">
        <v>9</v>
      </c>
      <c r="C180" s="47">
        <v>62.8</v>
      </c>
      <c r="D180" s="47" t="s">
        <v>31</v>
      </c>
      <c r="E180" s="47">
        <v>5</v>
      </c>
    </row>
    <row r="181" spans="1:8" x14ac:dyDescent="0.2">
      <c r="A181" s="47">
        <v>238</v>
      </c>
      <c r="B181">
        <v>10</v>
      </c>
      <c r="C181" s="47">
        <v>66.599999999999994</v>
      </c>
      <c r="D181" s="47" t="s">
        <v>31</v>
      </c>
      <c r="E181" s="47">
        <v>5</v>
      </c>
    </row>
    <row r="182" spans="1:8" x14ac:dyDescent="0.2">
      <c r="A182" s="41">
        <v>242</v>
      </c>
      <c r="B182">
        <v>1</v>
      </c>
      <c r="C182" s="41">
        <v>24.3</v>
      </c>
      <c r="D182" s="41" t="s">
        <v>44</v>
      </c>
      <c r="E182" s="41">
        <v>4</v>
      </c>
      <c r="G182" t="s">
        <v>231</v>
      </c>
    </row>
    <row r="183" spans="1:8" x14ac:dyDescent="0.2">
      <c r="A183" s="41">
        <v>242</v>
      </c>
      <c r="B183">
        <v>2</v>
      </c>
      <c r="C183" s="41">
        <v>21.1</v>
      </c>
      <c r="D183" s="41" t="s">
        <v>31</v>
      </c>
      <c r="E183" s="41">
        <v>4</v>
      </c>
      <c r="G183" t="s">
        <v>231</v>
      </c>
    </row>
    <row r="184" spans="1:8" x14ac:dyDescent="0.2">
      <c r="A184" s="41">
        <v>242</v>
      </c>
      <c r="B184">
        <v>3</v>
      </c>
      <c r="C184" s="41">
        <v>39.1</v>
      </c>
      <c r="D184" s="41" t="s">
        <v>31</v>
      </c>
      <c r="E184" s="41">
        <v>4</v>
      </c>
      <c r="G184" t="s">
        <v>231</v>
      </c>
    </row>
    <row r="185" spans="1:8" x14ac:dyDescent="0.2">
      <c r="A185" s="41">
        <v>242</v>
      </c>
      <c r="B185">
        <v>4</v>
      </c>
      <c r="C185" s="41">
        <v>31.8</v>
      </c>
      <c r="D185" s="41" t="s">
        <v>31</v>
      </c>
      <c r="E185" s="41">
        <v>4</v>
      </c>
      <c r="G185" t="s">
        <v>231</v>
      </c>
    </row>
    <row r="186" spans="1:8" x14ac:dyDescent="0.2">
      <c r="A186" s="41">
        <v>242</v>
      </c>
      <c r="B186">
        <v>5</v>
      </c>
      <c r="C186" s="41">
        <v>31.1</v>
      </c>
      <c r="D186" s="41" t="s">
        <v>31</v>
      </c>
      <c r="E186" s="41">
        <v>4</v>
      </c>
      <c r="G186" t="s">
        <v>231</v>
      </c>
      <c r="H186" t="s">
        <v>185</v>
      </c>
    </row>
    <row r="187" spans="1:8" x14ac:dyDescent="0.2">
      <c r="A187" s="41">
        <v>242</v>
      </c>
      <c r="B187">
        <v>6</v>
      </c>
      <c r="C187" s="41">
        <v>29.5</v>
      </c>
      <c r="D187" s="41" t="s">
        <v>33</v>
      </c>
      <c r="E187" s="41">
        <v>4</v>
      </c>
      <c r="G187" t="s">
        <v>231</v>
      </c>
    </row>
    <row r="188" spans="1:8" x14ac:dyDescent="0.2">
      <c r="A188" s="41">
        <v>242</v>
      </c>
      <c r="B188">
        <v>7</v>
      </c>
      <c r="C188" s="41">
        <v>32.5</v>
      </c>
      <c r="D188" s="41" t="s">
        <v>33</v>
      </c>
      <c r="E188" s="41">
        <v>4</v>
      </c>
      <c r="G188" t="s">
        <v>231</v>
      </c>
    </row>
    <row r="189" spans="1:8" x14ac:dyDescent="0.2">
      <c r="A189" s="41">
        <v>242</v>
      </c>
      <c r="B189">
        <v>8</v>
      </c>
      <c r="C189" s="41">
        <v>30.1</v>
      </c>
      <c r="D189" s="41" t="s">
        <v>33</v>
      </c>
      <c r="E189" s="41">
        <v>4</v>
      </c>
      <c r="G189" t="s">
        <v>231</v>
      </c>
    </row>
    <row r="190" spans="1:8" x14ac:dyDescent="0.2">
      <c r="A190" s="41">
        <v>242</v>
      </c>
      <c r="B190">
        <v>9</v>
      </c>
      <c r="C190" s="41">
        <v>21.2</v>
      </c>
      <c r="D190" s="41" t="s">
        <v>33</v>
      </c>
      <c r="E190" s="41">
        <v>4</v>
      </c>
      <c r="G190" t="s">
        <v>231</v>
      </c>
    </row>
    <row r="191" spans="1:8" x14ac:dyDescent="0.2">
      <c r="A191" s="41">
        <v>242</v>
      </c>
      <c r="B191">
        <v>10</v>
      </c>
      <c r="C191" s="41">
        <v>57.4</v>
      </c>
      <c r="D191" s="41" t="s">
        <v>33</v>
      </c>
      <c r="E191" s="41">
        <v>5</v>
      </c>
      <c r="G191" t="s">
        <v>231</v>
      </c>
    </row>
    <row r="192" spans="1:8" x14ac:dyDescent="0.2">
      <c r="A192" s="41">
        <v>244</v>
      </c>
      <c r="B192">
        <v>1</v>
      </c>
      <c r="C192" s="41">
        <v>31.8</v>
      </c>
      <c r="D192" s="41" t="s">
        <v>50</v>
      </c>
      <c r="E192" s="41">
        <v>4</v>
      </c>
      <c r="G192" t="s">
        <v>70</v>
      </c>
    </row>
    <row r="193" spans="1:7" x14ac:dyDescent="0.2">
      <c r="A193" s="41">
        <v>244</v>
      </c>
      <c r="B193">
        <v>2</v>
      </c>
      <c r="C193" s="41">
        <v>30.7</v>
      </c>
      <c r="D193" s="41" t="s">
        <v>33</v>
      </c>
      <c r="E193" s="41">
        <v>4</v>
      </c>
      <c r="G193" t="s">
        <v>70</v>
      </c>
    </row>
    <row r="194" spans="1:7" x14ac:dyDescent="0.2">
      <c r="A194" s="41">
        <v>244</v>
      </c>
      <c r="B194">
        <v>3</v>
      </c>
      <c r="C194" s="41">
        <v>31.1</v>
      </c>
      <c r="D194" s="41" t="s">
        <v>50</v>
      </c>
      <c r="E194" s="41">
        <v>4</v>
      </c>
      <c r="G194" t="s">
        <v>70</v>
      </c>
    </row>
    <row r="195" spans="1:7" x14ac:dyDescent="0.2">
      <c r="A195" s="41">
        <v>244</v>
      </c>
      <c r="B195">
        <v>4</v>
      </c>
      <c r="C195" s="41">
        <v>40.4</v>
      </c>
      <c r="D195" s="41" t="s">
        <v>69</v>
      </c>
      <c r="E195" s="41">
        <v>4</v>
      </c>
      <c r="G195" t="s">
        <v>70</v>
      </c>
    </row>
    <row r="196" spans="1:7" x14ac:dyDescent="0.2">
      <c r="A196" s="41">
        <v>244</v>
      </c>
      <c r="B196">
        <v>5</v>
      </c>
      <c r="C196" s="41">
        <v>69.3</v>
      </c>
      <c r="D196" s="41" t="s">
        <v>31</v>
      </c>
      <c r="E196" s="41">
        <v>5</v>
      </c>
      <c r="G196" t="s">
        <v>70</v>
      </c>
    </row>
    <row r="197" spans="1:7" x14ac:dyDescent="0.2">
      <c r="A197" s="41">
        <v>244</v>
      </c>
      <c r="B197">
        <v>6</v>
      </c>
      <c r="C197" s="41">
        <v>75.2</v>
      </c>
      <c r="D197" s="41" t="s">
        <v>31</v>
      </c>
      <c r="E197" s="41">
        <v>5</v>
      </c>
      <c r="G197" t="s">
        <v>70</v>
      </c>
    </row>
    <row r="198" spans="1:7" x14ac:dyDescent="0.2">
      <c r="A198" s="41">
        <v>244</v>
      </c>
      <c r="B198">
        <v>7</v>
      </c>
      <c r="C198" s="41">
        <v>62.2</v>
      </c>
      <c r="D198" s="41" t="s">
        <v>31</v>
      </c>
      <c r="E198" s="41">
        <v>5</v>
      </c>
      <c r="G198" t="s">
        <v>70</v>
      </c>
    </row>
    <row r="199" spans="1:7" x14ac:dyDescent="0.2">
      <c r="A199" s="41">
        <v>244</v>
      </c>
      <c r="B199">
        <v>8</v>
      </c>
      <c r="C199" s="41">
        <v>47.5</v>
      </c>
      <c r="D199" s="41" t="s">
        <v>31</v>
      </c>
      <c r="E199" s="41">
        <v>4</v>
      </c>
      <c r="G199" t="s">
        <v>70</v>
      </c>
    </row>
    <row r="200" spans="1:7" x14ac:dyDescent="0.2">
      <c r="A200" s="41">
        <v>244</v>
      </c>
      <c r="B200">
        <v>9</v>
      </c>
      <c r="C200" s="41">
        <v>57.4</v>
      </c>
      <c r="D200" s="41" t="s">
        <v>31</v>
      </c>
      <c r="E200" s="41">
        <v>4</v>
      </c>
      <c r="G200" t="s">
        <v>70</v>
      </c>
    </row>
    <row r="201" spans="1:7" x14ac:dyDescent="0.2">
      <c r="A201" s="41">
        <v>244</v>
      </c>
      <c r="B201">
        <v>10</v>
      </c>
      <c r="C201" s="41">
        <v>33.6</v>
      </c>
      <c r="D201" s="41" t="s">
        <v>31</v>
      </c>
      <c r="E201" s="41">
        <v>4</v>
      </c>
      <c r="G201" t="s">
        <v>70</v>
      </c>
    </row>
    <row r="202" spans="1:7" x14ac:dyDescent="0.2">
      <c r="A202" s="47">
        <v>250</v>
      </c>
      <c r="B202">
        <v>1</v>
      </c>
      <c r="C202" s="47">
        <v>61.7</v>
      </c>
      <c r="D202" s="47" t="s">
        <v>44</v>
      </c>
      <c r="E202" s="47">
        <v>4</v>
      </c>
    </row>
    <row r="203" spans="1:7" x14ac:dyDescent="0.2">
      <c r="A203" s="47">
        <v>250</v>
      </c>
      <c r="B203">
        <v>2</v>
      </c>
      <c r="C203" s="47">
        <v>71.900000000000006</v>
      </c>
      <c r="D203" s="47" t="s">
        <v>31</v>
      </c>
      <c r="E203" s="47">
        <v>4</v>
      </c>
    </row>
    <row r="204" spans="1:7" x14ac:dyDescent="0.2">
      <c r="A204" s="47">
        <v>250</v>
      </c>
      <c r="B204">
        <v>3</v>
      </c>
      <c r="C204" s="47">
        <v>28</v>
      </c>
      <c r="D204" s="47" t="s">
        <v>33</v>
      </c>
      <c r="E204" s="47" t="s">
        <v>59</v>
      </c>
    </row>
    <row r="205" spans="1:7" x14ac:dyDescent="0.2">
      <c r="A205" s="47">
        <v>250</v>
      </c>
      <c r="B205">
        <v>4</v>
      </c>
      <c r="C205" s="47">
        <v>40.9</v>
      </c>
      <c r="D205" s="47" t="s">
        <v>33</v>
      </c>
      <c r="E205" s="47">
        <v>4</v>
      </c>
    </row>
    <row r="206" spans="1:7" x14ac:dyDescent="0.2">
      <c r="A206" s="47">
        <v>250</v>
      </c>
      <c r="B206">
        <v>5</v>
      </c>
      <c r="C206" s="47">
        <v>38.9</v>
      </c>
      <c r="D206" s="47" t="s">
        <v>33</v>
      </c>
      <c r="E206" s="47">
        <v>4</v>
      </c>
    </row>
    <row r="207" spans="1:7" x14ac:dyDescent="0.2">
      <c r="A207" s="47">
        <v>250</v>
      </c>
      <c r="B207">
        <v>6</v>
      </c>
      <c r="C207" s="47">
        <v>56.6</v>
      </c>
      <c r="D207" s="47" t="s">
        <v>31</v>
      </c>
      <c r="E207" s="47">
        <v>4</v>
      </c>
    </row>
    <row r="208" spans="1:7" x14ac:dyDescent="0.2">
      <c r="A208" s="47">
        <v>250</v>
      </c>
      <c r="B208">
        <v>7</v>
      </c>
      <c r="C208" s="47">
        <v>45.9</v>
      </c>
      <c r="D208" s="47" t="s">
        <v>31</v>
      </c>
      <c r="E208" s="47">
        <v>4</v>
      </c>
    </row>
    <row r="209" spans="1:5" x14ac:dyDescent="0.2">
      <c r="A209" s="47">
        <v>250</v>
      </c>
      <c r="B209">
        <v>8</v>
      </c>
      <c r="C209" s="47">
        <v>68.2</v>
      </c>
      <c r="D209" s="47" t="s">
        <v>31</v>
      </c>
      <c r="E209" s="47">
        <v>4</v>
      </c>
    </row>
    <row r="210" spans="1:5" x14ac:dyDescent="0.2">
      <c r="A210" s="47">
        <v>250</v>
      </c>
      <c r="B210">
        <v>9</v>
      </c>
      <c r="C210" s="47">
        <v>55.1</v>
      </c>
      <c r="D210" s="47" t="s">
        <v>31</v>
      </c>
      <c r="E210" s="47">
        <v>4</v>
      </c>
    </row>
    <row r="211" spans="1:5" x14ac:dyDescent="0.2">
      <c r="A211" s="47">
        <v>250</v>
      </c>
      <c r="B211">
        <v>10</v>
      </c>
      <c r="C211" s="47">
        <v>58</v>
      </c>
      <c r="D211" s="47" t="s">
        <v>31</v>
      </c>
      <c r="E211" s="47">
        <v>4</v>
      </c>
    </row>
    <row r="212" spans="1:5" x14ac:dyDescent="0.2">
      <c r="A212" s="47">
        <v>282</v>
      </c>
      <c r="B212">
        <v>1</v>
      </c>
      <c r="C212" s="47">
        <v>21.4</v>
      </c>
      <c r="D212" s="47" t="s">
        <v>50</v>
      </c>
      <c r="E212" s="47">
        <v>4</v>
      </c>
    </row>
    <row r="213" spans="1:5" x14ac:dyDescent="0.2">
      <c r="A213" s="47">
        <v>282</v>
      </c>
      <c r="B213">
        <v>2</v>
      </c>
      <c r="C213" s="47">
        <v>26.7</v>
      </c>
      <c r="D213" s="47" t="s">
        <v>31</v>
      </c>
      <c r="E213" s="47">
        <v>4</v>
      </c>
    </row>
    <row r="214" spans="1:5" x14ac:dyDescent="0.2">
      <c r="A214" s="47">
        <v>282</v>
      </c>
      <c r="B214">
        <v>3</v>
      </c>
      <c r="C214" s="47">
        <v>26.2</v>
      </c>
      <c r="D214" s="47" t="s">
        <v>31</v>
      </c>
      <c r="E214" s="47">
        <v>4</v>
      </c>
    </row>
    <row r="215" spans="1:5" x14ac:dyDescent="0.2">
      <c r="A215" s="47">
        <v>282</v>
      </c>
      <c r="B215">
        <v>4</v>
      </c>
      <c r="C215" s="47">
        <v>23.3</v>
      </c>
      <c r="D215" s="47" t="s">
        <v>31</v>
      </c>
      <c r="E215" s="47">
        <v>4</v>
      </c>
    </row>
    <row r="216" spans="1:5" x14ac:dyDescent="0.2">
      <c r="A216" s="47">
        <v>282</v>
      </c>
      <c r="B216">
        <v>5</v>
      </c>
      <c r="C216" s="47">
        <v>27.1</v>
      </c>
      <c r="D216" s="47" t="s">
        <v>31</v>
      </c>
      <c r="E216" s="47">
        <v>4</v>
      </c>
    </row>
    <row r="217" spans="1:5" x14ac:dyDescent="0.2">
      <c r="A217" s="47">
        <v>282</v>
      </c>
      <c r="B217">
        <v>6</v>
      </c>
      <c r="C217" s="47">
        <v>15.4</v>
      </c>
      <c r="D217" s="47" t="s">
        <v>31</v>
      </c>
      <c r="E217" s="47" t="s">
        <v>45</v>
      </c>
    </row>
    <row r="218" spans="1:5" x14ac:dyDescent="0.2">
      <c r="A218" s="47">
        <v>282</v>
      </c>
      <c r="B218">
        <v>7</v>
      </c>
      <c r="C218" s="47">
        <v>21.1</v>
      </c>
      <c r="D218" s="47" t="s">
        <v>31</v>
      </c>
      <c r="E218" s="47">
        <v>4</v>
      </c>
    </row>
    <row r="219" spans="1:5" x14ac:dyDescent="0.2">
      <c r="A219" s="47">
        <v>282</v>
      </c>
      <c r="B219">
        <v>8</v>
      </c>
      <c r="C219" s="47">
        <v>20.8</v>
      </c>
      <c r="D219" s="47" t="s">
        <v>31</v>
      </c>
      <c r="E219" s="47">
        <v>4</v>
      </c>
    </row>
    <row r="220" spans="1:5" x14ac:dyDescent="0.2">
      <c r="A220" s="47">
        <v>282</v>
      </c>
      <c r="B220">
        <v>9</v>
      </c>
      <c r="C220" s="47">
        <v>27.3</v>
      </c>
      <c r="D220" s="47" t="s">
        <v>31</v>
      </c>
      <c r="E220" s="47">
        <v>4</v>
      </c>
    </row>
    <row r="221" spans="1:5" x14ac:dyDescent="0.2">
      <c r="A221" s="47">
        <v>282</v>
      </c>
      <c r="B221">
        <v>10</v>
      </c>
      <c r="C221" s="47">
        <v>25</v>
      </c>
      <c r="D221" s="47" t="s">
        <v>31</v>
      </c>
      <c r="E221" s="47">
        <v>4</v>
      </c>
    </row>
    <row r="222" spans="1:5" x14ac:dyDescent="0.2">
      <c r="A222" s="47">
        <v>286</v>
      </c>
      <c r="B222">
        <v>1</v>
      </c>
      <c r="C222" s="47">
        <v>27.8</v>
      </c>
      <c r="D222" s="47" t="s">
        <v>44</v>
      </c>
      <c r="E222" s="47">
        <v>4</v>
      </c>
    </row>
    <row r="223" spans="1:5" x14ac:dyDescent="0.2">
      <c r="A223" s="47">
        <v>286</v>
      </c>
      <c r="B223">
        <v>2</v>
      </c>
      <c r="C223" s="47">
        <v>53.3</v>
      </c>
      <c r="D223" s="47" t="s">
        <v>31</v>
      </c>
      <c r="E223" s="47">
        <v>5</v>
      </c>
    </row>
    <row r="224" spans="1:5" x14ac:dyDescent="0.2">
      <c r="A224" s="47">
        <v>286</v>
      </c>
      <c r="B224">
        <v>3</v>
      </c>
      <c r="C224" s="47">
        <v>55.1</v>
      </c>
      <c r="D224" s="47" t="s">
        <v>31</v>
      </c>
      <c r="E224" s="47">
        <v>5</v>
      </c>
    </row>
    <row r="225" spans="1:8" x14ac:dyDescent="0.2">
      <c r="A225" s="47">
        <v>286</v>
      </c>
      <c r="B225">
        <v>4</v>
      </c>
      <c r="C225" s="47">
        <v>30.6</v>
      </c>
      <c r="D225" s="47" t="s">
        <v>31</v>
      </c>
      <c r="E225" s="47">
        <v>4</v>
      </c>
    </row>
    <row r="226" spans="1:8" x14ac:dyDescent="0.2">
      <c r="A226" s="47">
        <v>286</v>
      </c>
      <c r="B226">
        <v>5</v>
      </c>
      <c r="C226" s="47">
        <v>25.2</v>
      </c>
      <c r="D226" s="47" t="s">
        <v>31</v>
      </c>
      <c r="E226" s="47">
        <v>4</v>
      </c>
    </row>
    <row r="227" spans="1:8" x14ac:dyDescent="0.2">
      <c r="A227" s="47">
        <v>286</v>
      </c>
      <c r="B227">
        <v>6</v>
      </c>
      <c r="C227" s="47">
        <v>18.8</v>
      </c>
      <c r="D227" s="47" t="s">
        <v>31</v>
      </c>
      <c r="E227" s="47">
        <v>4</v>
      </c>
    </row>
    <row r="228" spans="1:8" x14ac:dyDescent="0.2">
      <c r="A228" s="47">
        <v>286</v>
      </c>
      <c r="B228">
        <v>7</v>
      </c>
      <c r="C228" s="47">
        <v>39.9</v>
      </c>
      <c r="D228" s="47" t="s">
        <v>33</v>
      </c>
      <c r="E228" s="47">
        <v>5</v>
      </c>
    </row>
    <row r="229" spans="1:8" x14ac:dyDescent="0.2">
      <c r="A229" s="47">
        <v>286</v>
      </c>
      <c r="B229">
        <v>8</v>
      </c>
      <c r="C229" s="47">
        <v>34.4</v>
      </c>
      <c r="D229" s="47" t="s">
        <v>33</v>
      </c>
      <c r="E229" s="47">
        <v>5</v>
      </c>
    </row>
    <row r="230" spans="1:8" x14ac:dyDescent="0.2">
      <c r="A230" s="47">
        <v>286</v>
      </c>
      <c r="B230">
        <v>9</v>
      </c>
      <c r="C230" s="47">
        <v>39.799999999999997</v>
      </c>
      <c r="D230" s="47" t="s">
        <v>33</v>
      </c>
      <c r="E230" s="47">
        <v>5</v>
      </c>
    </row>
    <row r="231" spans="1:8" x14ac:dyDescent="0.2">
      <c r="A231" s="47">
        <v>286</v>
      </c>
      <c r="B231">
        <v>10</v>
      </c>
      <c r="C231" s="47">
        <v>9.9</v>
      </c>
      <c r="D231" s="47" t="s">
        <v>33</v>
      </c>
      <c r="E231" s="47" t="s">
        <v>45</v>
      </c>
    </row>
    <row r="232" spans="1:8" x14ac:dyDescent="0.2">
      <c r="A232" s="47">
        <v>293</v>
      </c>
      <c r="B232">
        <v>1</v>
      </c>
      <c r="C232" s="47">
        <v>34.6</v>
      </c>
      <c r="D232" s="47" t="s">
        <v>50</v>
      </c>
      <c r="E232" s="47" t="s">
        <v>34</v>
      </c>
    </row>
    <row r="233" spans="1:8" x14ac:dyDescent="0.2">
      <c r="A233" s="47">
        <v>293</v>
      </c>
      <c r="B233">
        <v>2</v>
      </c>
      <c r="C233" s="47">
        <v>32.5</v>
      </c>
      <c r="D233" s="47" t="s">
        <v>33</v>
      </c>
      <c r="E233" s="47">
        <v>4</v>
      </c>
    </row>
    <row r="234" spans="1:8" x14ac:dyDescent="0.2">
      <c r="A234" s="47">
        <v>293</v>
      </c>
      <c r="B234">
        <v>3</v>
      </c>
      <c r="C234" s="47">
        <v>25.6</v>
      </c>
      <c r="D234" s="47" t="s">
        <v>33</v>
      </c>
      <c r="E234" s="47">
        <v>4</v>
      </c>
    </row>
    <row r="235" spans="1:8" x14ac:dyDescent="0.2">
      <c r="A235" s="47">
        <v>293</v>
      </c>
      <c r="B235">
        <v>4</v>
      </c>
      <c r="C235" s="47">
        <v>27.1</v>
      </c>
      <c r="D235" s="47" t="s">
        <v>33</v>
      </c>
      <c r="E235" s="47">
        <v>4</v>
      </c>
    </row>
    <row r="236" spans="1:8" x14ac:dyDescent="0.2">
      <c r="A236" s="47">
        <v>293</v>
      </c>
      <c r="B236">
        <v>5</v>
      </c>
      <c r="C236" s="47">
        <v>27.5</v>
      </c>
      <c r="D236" s="47" t="s">
        <v>33</v>
      </c>
      <c r="E236" s="47">
        <v>4</v>
      </c>
    </row>
    <row r="237" spans="1:8" x14ac:dyDescent="0.2">
      <c r="A237" s="47">
        <v>293</v>
      </c>
      <c r="B237">
        <v>6</v>
      </c>
      <c r="C237" s="47">
        <v>28.1</v>
      </c>
      <c r="D237" s="47" t="s">
        <v>31</v>
      </c>
      <c r="E237" s="47" t="s">
        <v>34</v>
      </c>
    </row>
    <row r="238" spans="1:8" x14ac:dyDescent="0.2">
      <c r="A238" s="47">
        <v>293</v>
      </c>
      <c r="B238">
        <v>7</v>
      </c>
      <c r="C238" s="47">
        <v>24.8</v>
      </c>
      <c r="D238" s="47" t="s">
        <v>31</v>
      </c>
      <c r="E238" s="47">
        <v>4</v>
      </c>
    </row>
    <row r="239" spans="1:8" x14ac:dyDescent="0.2">
      <c r="A239" s="47">
        <v>293</v>
      </c>
      <c r="B239">
        <v>8</v>
      </c>
      <c r="C239" s="47">
        <v>16.899999999999999</v>
      </c>
      <c r="D239" s="47" t="s">
        <v>31</v>
      </c>
      <c r="E239" s="47" t="s">
        <v>45</v>
      </c>
      <c r="H239" t="s">
        <v>185</v>
      </c>
    </row>
    <row r="240" spans="1:8" x14ac:dyDescent="0.2">
      <c r="A240" s="47">
        <v>293</v>
      </c>
      <c r="B240">
        <v>9</v>
      </c>
      <c r="C240" s="47">
        <v>30.8</v>
      </c>
      <c r="D240" s="47" t="s">
        <v>31</v>
      </c>
      <c r="E240" s="47" t="s">
        <v>45</v>
      </c>
    </row>
    <row r="241" spans="1:8" x14ac:dyDescent="0.2">
      <c r="A241" s="47">
        <v>293</v>
      </c>
      <c r="B241">
        <v>10</v>
      </c>
      <c r="C241" s="47">
        <v>42.7</v>
      </c>
      <c r="D241" s="47" t="s">
        <v>31</v>
      </c>
      <c r="E241" s="47" t="s">
        <v>32</v>
      </c>
    </row>
    <row r="242" spans="1:8" x14ac:dyDescent="0.2">
      <c r="A242" s="47">
        <v>328</v>
      </c>
      <c r="B242">
        <v>1</v>
      </c>
      <c r="C242" s="47">
        <v>63.8</v>
      </c>
      <c r="D242" s="47" t="s">
        <v>44</v>
      </c>
      <c r="E242" s="47" t="s">
        <v>32</v>
      </c>
    </row>
    <row r="243" spans="1:8" x14ac:dyDescent="0.2">
      <c r="A243" s="47">
        <v>328</v>
      </c>
      <c r="B243">
        <v>2</v>
      </c>
      <c r="C243" s="47">
        <v>17.2</v>
      </c>
      <c r="D243" s="47" t="s">
        <v>31</v>
      </c>
      <c r="E243" s="47" t="s">
        <v>45</v>
      </c>
    </row>
    <row r="244" spans="1:8" x14ac:dyDescent="0.2">
      <c r="A244" s="47">
        <v>328</v>
      </c>
      <c r="B244">
        <v>3</v>
      </c>
      <c r="C244" s="47">
        <v>54.1</v>
      </c>
      <c r="D244" s="47" t="s">
        <v>31</v>
      </c>
      <c r="E244" s="47" t="s">
        <v>45</v>
      </c>
      <c r="H244" t="s">
        <v>185</v>
      </c>
    </row>
    <row r="245" spans="1:8" x14ac:dyDescent="0.2">
      <c r="A245" s="47">
        <v>328</v>
      </c>
      <c r="B245">
        <v>4</v>
      </c>
      <c r="C245" s="47">
        <v>30.4</v>
      </c>
      <c r="D245" s="47" t="s">
        <v>33</v>
      </c>
      <c r="E245" s="47">
        <v>4</v>
      </c>
    </row>
    <row r="246" spans="1:8" x14ac:dyDescent="0.2">
      <c r="A246" s="47">
        <v>328</v>
      </c>
      <c r="B246">
        <v>5</v>
      </c>
      <c r="C246" s="47">
        <v>46.9</v>
      </c>
      <c r="D246" s="47" t="s">
        <v>33</v>
      </c>
      <c r="E246" s="47">
        <v>5</v>
      </c>
    </row>
    <row r="247" spans="1:8" x14ac:dyDescent="0.2">
      <c r="A247" s="47">
        <v>328</v>
      </c>
      <c r="B247">
        <v>6</v>
      </c>
      <c r="C247" s="47">
        <v>40.5</v>
      </c>
      <c r="D247" s="47" t="s">
        <v>33</v>
      </c>
      <c r="E247" s="47">
        <v>5</v>
      </c>
    </row>
    <row r="248" spans="1:8" x14ac:dyDescent="0.2">
      <c r="A248" s="47">
        <v>328</v>
      </c>
      <c r="B248">
        <v>7</v>
      </c>
      <c r="C248" s="47">
        <v>47.8</v>
      </c>
      <c r="D248" s="47" t="s">
        <v>33</v>
      </c>
      <c r="E248" s="47">
        <v>5</v>
      </c>
    </row>
    <row r="249" spans="1:8" x14ac:dyDescent="0.2">
      <c r="A249" s="47">
        <v>328</v>
      </c>
      <c r="B249">
        <v>8</v>
      </c>
      <c r="C249" s="47">
        <v>33.799999999999997</v>
      </c>
      <c r="D249" s="47" t="s">
        <v>33</v>
      </c>
      <c r="E249" s="47">
        <v>5</v>
      </c>
    </row>
    <row r="250" spans="1:8" x14ac:dyDescent="0.2">
      <c r="A250" s="47">
        <v>328</v>
      </c>
      <c r="B250">
        <v>9</v>
      </c>
      <c r="C250" s="47">
        <v>29.4</v>
      </c>
      <c r="D250" s="47" t="s">
        <v>33</v>
      </c>
      <c r="E250" s="47">
        <v>4</v>
      </c>
    </row>
    <row r="251" spans="1:8" x14ac:dyDescent="0.2">
      <c r="A251" s="47">
        <v>328</v>
      </c>
      <c r="B251">
        <v>10</v>
      </c>
      <c r="C251" s="47"/>
      <c r="D251" s="47"/>
      <c r="E251" s="47"/>
    </row>
    <row r="252" spans="1:8" x14ac:dyDescent="0.2">
      <c r="A252" s="47">
        <v>329</v>
      </c>
      <c r="B252">
        <v>1</v>
      </c>
      <c r="C252" s="47">
        <v>44.8</v>
      </c>
      <c r="D252" s="47" t="s">
        <v>31</v>
      </c>
      <c r="E252" s="47">
        <v>5</v>
      </c>
    </row>
    <row r="253" spans="1:8" x14ac:dyDescent="0.2">
      <c r="A253" s="47">
        <v>329</v>
      </c>
      <c r="B253">
        <v>2</v>
      </c>
      <c r="C253" s="47">
        <v>28.7</v>
      </c>
      <c r="D253" s="47" t="s">
        <v>31</v>
      </c>
      <c r="E253" s="47">
        <v>4</v>
      </c>
    </row>
    <row r="254" spans="1:8" x14ac:dyDescent="0.2">
      <c r="A254" s="47">
        <v>329</v>
      </c>
      <c r="B254">
        <v>3</v>
      </c>
      <c r="C254" s="47">
        <v>21.6</v>
      </c>
      <c r="D254" s="47" t="s">
        <v>31</v>
      </c>
      <c r="E254" s="47">
        <v>4</v>
      </c>
    </row>
    <row r="255" spans="1:8" x14ac:dyDescent="0.2">
      <c r="A255" s="47">
        <v>329</v>
      </c>
      <c r="B255">
        <v>4</v>
      </c>
      <c r="C255" s="47">
        <v>25.1</v>
      </c>
      <c r="D255" s="47" t="s">
        <v>33</v>
      </c>
      <c r="E255" s="47">
        <v>4</v>
      </c>
    </row>
    <row r="256" spans="1:8" x14ac:dyDescent="0.2">
      <c r="A256" s="47">
        <v>329</v>
      </c>
      <c r="B256">
        <v>5</v>
      </c>
      <c r="C256" s="47">
        <v>35.9</v>
      </c>
      <c r="D256" s="47" t="s">
        <v>33</v>
      </c>
      <c r="E256" s="47">
        <v>5</v>
      </c>
    </row>
    <row r="257" spans="1:8" x14ac:dyDescent="0.2">
      <c r="A257" s="47">
        <v>329</v>
      </c>
      <c r="B257">
        <v>6</v>
      </c>
      <c r="C257" s="47">
        <v>39.799999999999997</v>
      </c>
      <c r="D257" s="47" t="s">
        <v>33</v>
      </c>
      <c r="E257" s="47">
        <v>5</v>
      </c>
    </row>
    <row r="258" spans="1:8" x14ac:dyDescent="0.2">
      <c r="A258" s="47">
        <v>329</v>
      </c>
      <c r="B258">
        <v>7</v>
      </c>
      <c r="C258" s="47">
        <v>39.299999999999997</v>
      </c>
      <c r="D258" s="47" t="s">
        <v>33</v>
      </c>
      <c r="E258" s="47">
        <v>4</v>
      </c>
    </row>
    <row r="259" spans="1:8" x14ac:dyDescent="0.2">
      <c r="A259" s="47">
        <v>329</v>
      </c>
      <c r="B259">
        <v>8</v>
      </c>
      <c r="C259" s="47">
        <v>28.3</v>
      </c>
      <c r="D259" s="47" t="s">
        <v>33</v>
      </c>
      <c r="E259" s="47">
        <v>4</v>
      </c>
    </row>
    <row r="260" spans="1:8" x14ac:dyDescent="0.2">
      <c r="A260" s="47">
        <v>329</v>
      </c>
      <c r="B260">
        <v>9</v>
      </c>
      <c r="C260" s="47">
        <v>16.100000000000001</v>
      </c>
      <c r="D260" s="47" t="s">
        <v>33</v>
      </c>
      <c r="E260" s="47"/>
    </row>
    <row r="261" spans="1:8" x14ac:dyDescent="0.2">
      <c r="A261" s="47">
        <v>329</v>
      </c>
      <c r="B261">
        <v>10</v>
      </c>
      <c r="C261" s="47">
        <v>3</v>
      </c>
      <c r="D261" s="47" t="s">
        <v>33</v>
      </c>
      <c r="E261" s="47" t="s">
        <v>39</v>
      </c>
    </row>
    <row r="262" spans="1:8" x14ac:dyDescent="0.2">
      <c r="A262" s="47">
        <v>334</v>
      </c>
      <c r="B262">
        <v>1</v>
      </c>
      <c r="C262" s="47">
        <v>23.3</v>
      </c>
      <c r="D262" s="47" t="s">
        <v>50</v>
      </c>
      <c r="E262" s="47">
        <v>4</v>
      </c>
    </row>
    <row r="263" spans="1:8" x14ac:dyDescent="0.2">
      <c r="A263" s="47">
        <v>334</v>
      </c>
      <c r="B263">
        <v>2</v>
      </c>
      <c r="C263" s="47">
        <v>28.5</v>
      </c>
      <c r="D263" s="47" t="s">
        <v>33</v>
      </c>
      <c r="E263" s="47">
        <v>4</v>
      </c>
    </row>
    <row r="264" spans="1:8" x14ac:dyDescent="0.2">
      <c r="A264" s="47">
        <v>334</v>
      </c>
      <c r="B264">
        <v>3</v>
      </c>
      <c r="C264" s="47">
        <v>32</v>
      </c>
      <c r="D264" s="47" t="s">
        <v>33</v>
      </c>
      <c r="E264" s="47">
        <v>4</v>
      </c>
    </row>
    <row r="265" spans="1:8" x14ac:dyDescent="0.2">
      <c r="A265" s="47">
        <v>334</v>
      </c>
      <c r="B265">
        <v>4</v>
      </c>
      <c r="C265" s="47">
        <v>24.7</v>
      </c>
      <c r="D265" s="47" t="s">
        <v>33</v>
      </c>
      <c r="E265" s="47">
        <v>4</v>
      </c>
    </row>
    <row r="266" spans="1:8" x14ac:dyDescent="0.2">
      <c r="A266" s="47">
        <v>334</v>
      </c>
      <c r="B266">
        <v>5</v>
      </c>
      <c r="C266" s="47">
        <v>20.7</v>
      </c>
      <c r="D266" s="47" t="s">
        <v>33</v>
      </c>
      <c r="E266" s="47">
        <v>4</v>
      </c>
    </row>
    <row r="267" spans="1:8" x14ac:dyDescent="0.2">
      <c r="A267" s="47">
        <v>334</v>
      </c>
      <c r="B267">
        <v>6</v>
      </c>
      <c r="C267" s="47">
        <v>43.1</v>
      </c>
      <c r="D267" s="47" t="s">
        <v>31</v>
      </c>
      <c r="E267" s="47">
        <v>5</v>
      </c>
    </row>
    <row r="268" spans="1:8" x14ac:dyDescent="0.2">
      <c r="A268" s="47">
        <v>334</v>
      </c>
      <c r="B268">
        <v>7</v>
      </c>
      <c r="C268" s="47">
        <v>30.2</v>
      </c>
      <c r="D268" s="47" t="s">
        <v>31</v>
      </c>
      <c r="E268" s="47">
        <v>4</v>
      </c>
    </row>
    <row r="269" spans="1:8" x14ac:dyDescent="0.2">
      <c r="A269" s="47">
        <v>334</v>
      </c>
      <c r="B269">
        <v>8</v>
      </c>
      <c r="C269" s="47">
        <v>27.6</v>
      </c>
      <c r="D269" s="47" t="s">
        <v>31</v>
      </c>
      <c r="E269" s="47">
        <v>4</v>
      </c>
    </row>
    <row r="270" spans="1:8" x14ac:dyDescent="0.2">
      <c r="A270" s="47">
        <v>334</v>
      </c>
      <c r="B270">
        <v>9</v>
      </c>
      <c r="C270" s="47">
        <v>26.6</v>
      </c>
      <c r="D270" s="47" t="s">
        <v>31</v>
      </c>
      <c r="E270" s="47">
        <v>4</v>
      </c>
      <c r="H270" t="s">
        <v>185</v>
      </c>
    </row>
    <row r="271" spans="1:8" x14ac:dyDescent="0.2">
      <c r="A271" s="47">
        <v>334</v>
      </c>
      <c r="B271">
        <v>10</v>
      </c>
      <c r="C271" s="47">
        <v>2.9</v>
      </c>
      <c r="D271" s="47" t="s">
        <v>33</v>
      </c>
      <c r="E271" s="47" t="s">
        <v>39</v>
      </c>
    </row>
    <row r="272" spans="1:8" x14ac:dyDescent="0.2">
      <c r="A272" s="47">
        <v>369</v>
      </c>
      <c r="B272">
        <v>1</v>
      </c>
      <c r="C272" s="47">
        <v>24</v>
      </c>
      <c r="D272" s="47" t="s">
        <v>50</v>
      </c>
      <c r="E272" s="47">
        <v>4</v>
      </c>
    </row>
    <row r="273" spans="1:5" x14ac:dyDescent="0.2">
      <c r="A273" s="47">
        <v>369</v>
      </c>
      <c r="B273">
        <v>2</v>
      </c>
      <c r="C273" s="47">
        <v>19.5</v>
      </c>
      <c r="D273" s="47" t="s">
        <v>33</v>
      </c>
      <c r="E273" s="47">
        <v>4</v>
      </c>
    </row>
    <row r="274" spans="1:5" x14ac:dyDescent="0.2">
      <c r="A274" s="47">
        <v>369</v>
      </c>
      <c r="B274">
        <v>3</v>
      </c>
      <c r="C274" s="47">
        <v>63.4</v>
      </c>
      <c r="D274" s="47" t="s">
        <v>31</v>
      </c>
      <c r="E274" s="47" t="s">
        <v>32</v>
      </c>
    </row>
    <row r="275" spans="1:5" x14ac:dyDescent="0.2">
      <c r="A275" s="47">
        <v>369</v>
      </c>
      <c r="B275">
        <v>4</v>
      </c>
      <c r="C275" s="47">
        <v>50.1</v>
      </c>
      <c r="D275" s="47" t="s">
        <v>31</v>
      </c>
      <c r="E275" s="47" t="s">
        <v>32</v>
      </c>
    </row>
    <row r="276" spans="1:5" x14ac:dyDescent="0.2">
      <c r="A276" s="47">
        <v>369</v>
      </c>
      <c r="B276">
        <v>5</v>
      </c>
      <c r="C276" s="47">
        <v>51.6</v>
      </c>
      <c r="D276" s="47" t="s">
        <v>31</v>
      </c>
      <c r="E276" s="47" t="s">
        <v>32</v>
      </c>
    </row>
    <row r="277" spans="1:5" x14ac:dyDescent="0.2">
      <c r="A277" s="47">
        <v>369</v>
      </c>
      <c r="B277">
        <v>6</v>
      </c>
      <c r="C277" s="47">
        <v>63</v>
      </c>
      <c r="D277" s="47" t="s">
        <v>31</v>
      </c>
      <c r="E277" s="47">
        <v>5</v>
      </c>
    </row>
    <row r="278" spans="1:5" x14ac:dyDescent="0.2">
      <c r="A278" s="47">
        <v>369</v>
      </c>
      <c r="B278">
        <v>7</v>
      </c>
      <c r="C278" s="47">
        <v>52.4</v>
      </c>
      <c r="D278" s="47" t="s">
        <v>31</v>
      </c>
      <c r="E278" s="47">
        <v>5</v>
      </c>
    </row>
    <row r="279" spans="1:5" x14ac:dyDescent="0.2">
      <c r="A279" s="47">
        <v>369</v>
      </c>
      <c r="B279">
        <v>8</v>
      </c>
      <c r="C279" s="47">
        <v>25.7</v>
      </c>
      <c r="D279" s="47" t="s">
        <v>31</v>
      </c>
      <c r="E279" s="47">
        <v>4</v>
      </c>
    </row>
    <row r="280" spans="1:5" x14ac:dyDescent="0.2">
      <c r="A280" s="47">
        <v>369</v>
      </c>
      <c r="B280">
        <v>9</v>
      </c>
      <c r="C280" s="47"/>
      <c r="D280" s="47"/>
      <c r="E280" s="47"/>
    </row>
    <row r="281" spans="1:5" x14ac:dyDescent="0.2">
      <c r="A281" s="47">
        <v>369</v>
      </c>
      <c r="B281">
        <v>10</v>
      </c>
      <c r="C281" s="47"/>
      <c r="D281" s="47"/>
      <c r="E281" s="47"/>
    </row>
    <row r="282" spans="1:5" x14ac:dyDescent="0.2">
      <c r="A282" s="25">
        <v>415</v>
      </c>
      <c r="B282">
        <v>1</v>
      </c>
      <c r="C282" s="25">
        <v>17.100000000000001</v>
      </c>
      <c r="D282" s="25" t="s">
        <v>50</v>
      </c>
      <c r="E282" s="25">
        <v>4</v>
      </c>
    </row>
    <row r="283" spans="1:5" x14ac:dyDescent="0.2">
      <c r="A283" s="25">
        <v>415</v>
      </c>
      <c r="B283">
        <v>2</v>
      </c>
      <c r="C283" s="25">
        <v>15.5</v>
      </c>
      <c r="D283" s="25" t="s">
        <v>33</v>
      </c>
      <c r="E283" s="25">
        <v>4</v>
      </c>
    </row>
    <row r="284" spans="1:5" x14ac:dyDescent="0.2">
      <c r="A284" s="25">
        <v>415</v>
      </c>
      <c r="B284">
        <v>3</v>
      </c>
      <c r="C284" s="25">
        <v>15.9</v>
      </c>
      <c r="D284" s="25" t="s">
        <v>31</v>
      </c>
      <c r="E284" s="25">
        <v>3</v>
      </c>
    </row>
    <row r="285" spans="1:5" x14ac:dyDescent="0.2">
      <c r="A285" s="25">
        <v>415</v>
      </c>
      <c r="B285">
        <v>4</v>
      </c>
      <c r="C285" s="25">
        <v>17.2</v>
      </c>
      <c r="D285" s="25" t="s">
        <v>31</v>
      </c>
      <c r="E285" s="25">
        <v>3</v>
      </c>
    </row>
    <row r="286" spans="1:5" x14ac:dyDescent="0.2">
      <c r="A286" s="25">
        <v>415</v>
      </c>
      <c r="B286">
        <v>5</v>
      </c>
      <c r="C286" s="25">
        <v>19.399999999999999</v>
      </c>
      <c r="D286" s="25" t="s">
        <v>31</v>
      </c>
      <c r="E286" s="25">
        <v>4</v>
      </c>
    </row>
    <row r="287" spans="1:5" x14ac:dyDescent="0.2">
      <c r="A287" s="25">
        <v>415</v>
      </c>
      <c r="B287">
        <v>6</v>
      </c>
      <c r="C287" s="25">
        <v>23</v>
      </c>
      <c r="D287" s="25" t="s">
        <v>31</v>
      </c>
      <c r="E287" s="25">
        <v>4</v>
      </c>
    </row>
    <row r="288" spans="1:5" x14ac:dyDescent="0.2">
      <c r="A288" s="25">
        <v>415</v>
      </c>
      <c r="B288">
        <v>7</v>
      </c>
      <c r="C288" s="25">
        <v>26.9</v>
      </c>
      <c r="D288" s="25" t="s">
        <v>31</v>
      </c>
      <c r="E288" s="25">
        <v>4</v>
      </c>
    </row>
    <row r="289" spans="1:5" x14ac:dyDescent="0.2">
      <c r="A289" s="25">
        <v>415</v>
      </c>
      <c r="B289">
        <v>8</v>
      </c>
      <c r="C289" s="25">
        <v>23.9</v>
      </c>
      <c r="D289" s="25" t="s">
        <v>31</v>
      </c>
      <c r="E289" s="25">
        <v>4</v>
      </c>
    </row>
    <row r="290" spans="1:5" x14ac:dyDescent="0.2">
      <c r="A290" s="25">
        <v>415</v>
      </c>
      <c r="B290">
        <v>9</v>
      </c>
      <c r="C290" s="25"/>
      <c r="D290" s="25"/>
      <c r="E290" s="25"/>
    </row>
    <row r="291" spans="1:5" x14ac:dyDescent="0.2">
      <c r="A291" s="25">
        <v>415</v>
      </c>
      <c r="B291">
        <v>10</v>
      </c>
      <c r="C291" s="25"/>
      <c r="D291" s="25"/>
      <c r="E291" s="25"/>
    </row>
    <row r="292" spans="1:5" x14ac:dyDescent="0.2">
      <c r="A292" s="47">
        <v>421</v>
      </c>
      <c r="B292">
        <v>1</v>
      </c>
      <c r="C292" s="47">
        <v>33.1</v>
      </c>
      <c r="D292" s="47" t="s">
        <v>50</v>
      </c>
      <c r="E292" s="47">
        <v>4</v>
      </c>
    </row>
    <row r="293" spans="1:5" x14ac:dyDescent="0.2">
      <c r="A293" s="47">
        <v>421</v>
      </c>
      <c r="B293">
        <v>2</v>
      </c>
      <c r="C293" s="47">
        <v>28.5</v>
      </c>
      <c r="D293" s="47" t="s">
        <v>33</v>
      </c>
      <c r="E293" s="47">
        <v>4</v>
      </c>
    </row>
    <row r="294" spans="1:5" x14ac:dyDescent="0.2">
      <c r="A294" s="47">
        <v>421</v>
      </c>
      <c r="B294">
        <v>3</v>
      </c>
      <c r="C294" s="47">
        <v>32.200000000000003</v>
      </c>
      <c r="D294" s="47" t="s">
        <v>33</v>
      </c>
      <c r="E294" s="47">
        <v>4</v>
      </c>
    </row>
    <row r="295" spans="1:5" x14ac:dyDescent="0.2">
      <c r="A295" s="47">
        <v>421</v>
      </c>
      <c r="B295">
        <v>4</v>
      </c>
      <c r="C295" s="47">
        <v>31.4</v>
      </c>
      <c r="D295" s="47" t="s">
        <v>31</v>
      </c>
      <c r="E295" s="47">
        <v>4</v>
      </c>
    </row>
    <row r="296" spans="1:5" x14ac:dyDescent="0.2">
      <c r="A296" s="47">
        <v>421</v>
      </c>
      <c r="B296">
        <v>5</v>
      </c>
      <c r="C296" s="47">
        <v>42.8</v>
      </c>
      <c r="D296" s="47" t="s">
        <v>31</v>
      </c>
      <c r="E296" s="47">
        <v>5</v>
      </c>
    </row>
    <row r="297" spans="1:5" x14ac:dyDescent="0.2">
      <c r="A297" s="47">
        <v>421</v>
      </c>
      <c r="B297">
        <v>6</v>
      </c>
      <c r="C297" s="47">
        <v>33.5</v>
      </c>
      <c r="D297" s="47" t="s">
        <v>31</v>
      </c>
      <c r="E297" s="47">
        <v>4</v>
      </c>
    </row>
    <row r="298" spans="1:5" x14ac:dyDescent="0.2">
      <c r="A298" s="47">
        <v>421</v>
      </c>
      <c r="B298">
        <v>7</v>
      </c>
      <c r="C298" s="47">
        <v>57.3</v>
      </c>
      <c r="D298" s="47" t="s">
        <v>31</v>
      </c>
      <c r="E298" s="47">
        <v>5</v>
      </c>
    </row>
    <row r="299" spans="1:5" x14ac:dyDescent="0.2">
      <c r="A299" s="47">
        <v>421</v>
      </c>
      <c r="B299">
        <v>8</v>
      </c>
      <c r="C299" s="47">
        <v>51.1</v>
      </c>
      <c r="D299" s="47" t="s">
        <v>31</v>
      </c>
      <c r="E299" s="47">
        <v>5</v>
      </c>
    </row>
    <row r="300" spans="1:5" x14ac:dyDescent="0.2">
      <c r="A300" s="47">
        <v>421</v>
      </c>
      <c r="B300">
        <v>9</v>
      </c>
      <c r="C300" s="47">
        <v>33.4</v>
      </c>
      <c r="D300" s="47" t="s">
        <v>31</v>
      </c>
      <c r="E300" s="47">
        <v>4</v>
      </c>
    </row>
    <row r="301" spans="1:5" x14ac:dyDescent="0.2">
      <c r="A301" s="47">
        <v>421</v>
      </c>
      <c r="B301">
        <v>10</v>
      </c>
      <c r="C301" s="47">
        <v>22.9</v>
      </c>
      <c r="D301" s="47" t="s">
        <v>31</v>
      </c>
      <c r="E301" s="47">
        <v>4</v>
      </c>
    </row>
    <row r="302" spans="1:5" x14ac:dyDescent="0.2">
      <c r="A302" s="25">
        <v>441</v>
      </c>
      <c r="B302">
        <v>1</v>
      </c>
      <c r="C302" s="25">
        <v>22.2</v>
      </c>
      <c r="D302" s="25" t="s">
        <v>50</v>
      </c>
      <c r="E302" s="25">
        <v>4</v>
      </c>
    </row>
    <row r="303" spans="1:5" x14ac:dyDescent="0.2">
      <c r="A303" s="25">
        <v>441</v>
      </c>
      <c r="B303">
        <v>2</v>
      </c>
      <c r="C303" s="25">
        <v>32.6</v>
      </c>
      <c r="D303" s="25" t="s">
        <v>33</v>
      </c>
      <c r="E303" s="47">
        <v>4</v>
      </c>
    </row>
    <row r="304" spans="1:5" x14ac:dyDescent="0.2">
      <c r="A304" s="25">
        <v>441</v>
      </c>
      <c r="B304">
        <v>3</v>
      </c>
      <c r="C304" s="47">
        <v>21.5</v>
      </c>
      <c r="D304" s="25" t="s">
        <v>33</v>
      </c>
      <c r="E304" s="47">
        <v>4</v>
      </c>
    </row>
    <row r="305" spans="1:8" x14ac:dyDescent="0.2">
      <c r="A305" s="25">
        <v>441</v>
      </c>
      <c r="B305">
        <v>4</v>
      </c>
      <c r="C305" s="47">
        <v>23.5</v>
      </c>
      <c r="D305" s="25" t="s">
        <v>33</v>
      </c>
      <c r="E305" s="47">
        <v>4</v>
      </c>
    </row>
    <row r="306" spans="1:8" x14ac:dyDescent="0.2">
      <c r="A306" s="25">
        <v>441</v>
      </c>
      <c r="B306">
        <v>5</v>
      </c>
      <c r="C306" s="25">
        <v>28.3</v>
      </c>
      <c r="D306" s="25" t="s">
        <v>33</v>
      </c>
      <c r="E306" s="25">
        <v>4</v>
      </c>
      <c r="H306" t="s">
        <v>185</v>
      </c>
    </row>
    <row r="307" spans="1:8" x14ac:dyDescent="0.2">
      <c r="A307" s="25">
        <v>441</v>
      </c>
      <c r="B307">
        <v>6</v>
      </c>
      <c r="C307" s="25">
        <v>32</v>
      </c>
      <c r="D307" s="25" t="s">
        <v>31</v>
      </c>
      <c r="E307" s="25">
        <v>4</v>
      </c>
    </row>
    <row r="308" spans="1:8" x14ac:dyDescent="0.2">
      <c r="A308" s="25">
        <v>441</v>
      </c>
      <c r="B308">
        <v>7</v>
      </c>
      <c r="C308" s="25">
        <v>31.5</v>
      </c>
      <c r="D308" s="25" t="s">
        <v>31</v>
      </c>
      <c r="E308" s="25">
        <v>4</v>
      </c>
    </row>
    <row r="309" spans="1:8" x14ac:dyDescent="0.2">
      <c r="A309" s="25">
        <v>441</v>
      </c>
      <c r="B309">
        <v>8</v>
      </c>
      <c r="C309" s="25">
        <v>31.6</v>
      </c>
      <c r="D309" s="25" t="s">
        <v>31</v>
      </c>
      <c r="E309" s="25">
        <v>4</v>
      </c>
    </row>
    <row r="310" spans="1:8" x14ac:dyDescent="0.2">
      <c r="A310" s="25">
        <v>441</v>
      </c>
      <c r="B310">
        <v>9</v>
      </c>
      <c r="C310" s="25">
        <v>26.4</v>
      </c>
      <c r="D310" s="25" t="s">
        <v>31</v>
      </c>
      <c r="E310" s="25">
        <v>4</v>
      </c>
    </row>
    <row r="311" spans="1:8" x14ac:dyDescent="0.2">
      <c r="A311" s="25">
        <v>441</v>
      </c>
      <c r="B311">
        <v>10</v>
      </c>
      <c r="C311" s="25">
        <v>19.100000000000001</v>
      </c>
      <c r="D311" s="25" t="s">
        <v>31</v>
      </c>
      <c r="E311" s="25">
        <v>4</v>
      </c>
      <c r="H311" t="s">
        <v>185</v>
      </c>
    </row>
    <row r="312" spans="1:8" x14ac:dyDescent="0.2">
      <c r="A312" s="47">
        <v>451</v>
      </c>
      <c r="B312">
        <v>1</v>
      </c>
      <c r="C312" s="47">
        <v>30.3</v>
      </c>
      <c r="D312" s="47" t="s">
        <v>44</v>
      </c>
      <c r="E312" s="47">
        <v>4</v>
      </c>
    </row>
    <row r="313" spans="1:8" x14ac:dyDescent="0.2">
      <c r="A313" s="47">
        <v>451</v>
      </c>
      <c r="B313">
        <v>2</v>
      </c>
      <c r="C313" s="47">
        <v>54.4</v>
      </c>
      <c r="D313" s="47" t="s">
        <v>31</v>
      </c>
      <c r="E313" s="47">
        <v>5</v>
      </c>
    </row>
    <row r="314" spans="1:8" x14ac:dyDescent="0.2">
      <c r="A314" s="47">
        <v>451</v>
      </c>
      <c r="B314">
        <v>3</v>
      </c>
      <c r="C314" s="47">
        <v>40.299999999999997</v>
      </c>
      <c r="D314" s="47" t="s">
        <v>31</v>
      </c>
      <c r="E314" s="47">
        <v>4</v>
      </c>
    </row>
    <row r="315" spans="1:8" x14ac:dyDescent="0.2">
      <c r="A315" s="47">
        <v>451</v>
      </c>
      <c r="B315">
        <v>4</v>
      </c>
      <c r="C315" s="47">
        <v>47.1</v>
      </c>
      <c r="D315" s="47" t="s">
        <v>31</v>
      </c>
      <c r="E315" s="47" t="s">
        <v>32</v>
      </c>
    </row>
    <row r="316" spans="1:8" x14ac:dyDescent="0.2">
      <c r="A316" s="47">
        <v>451</v>
      </c>
      <c r="B316">
        <v>5</v>
      </c>
      <c r="C316" s="47">
        <v>34.700000000000003</v>
      </c>
      <c r="D316" s="47" t="s">
        <v>33</v>
      </c>
      <c r="E316" s="47">
        <v>4</v>
      </c>
    </row>
    <row r="317" spans="1:8" x14ac:dyDescent="0.2">
      <c r="A317" s="47">
        <v>451</v>
      </c>
      <c r="B317">
        <v>6</v>
      </c>
      <c r="C317" s="47">
        <v>30.3</v>
      </c>
      <c r="D317" s="47" t="s">
        <v>33</v>
      </c>
      <c r="E317" s="47">
        <v>4</v>
      </c>
    </row>
    <row r="318" spans="1:8" x14ac:dyDescent="0.2">
      <c r="A318" s="47">
        <v>451</v>
      </c>
      <c r="B318">
        <v>7</v>
      </c>
      <c r="C318" s="47">
        <v>30.9</v>
      </c>
      <c r="D318" s="47" t="s">
        <v>33</v>
      </c>
      <c r="E318" s="47">
        <v>4</v>
      </c>
    </row>
    <row r="319" spans="1:8" x14ac:dyDescent="0.2">
      <c r="A319" s="47">
        <v>451</v>
      </c>
      <c r="B319">
        <v>8</v>
      </c>
      <c r="C319" s="47">
        <v>29.1</v>
      </c>
      <c r="D319" s="47" t="s">
        <v>33</v>
      </c>
      <c r="E319" s="47">
        <v>4</v>
      </c>
    </row>
    <row r="320" spans="1:8" x14ac:dyDescent="0.2">
      <c r="A320" s="47">
        <v>451</v>
      </c>
      <c r="B320">
        <v>9</v>
      </c>
      <c r="C320" s="47">
        <v>27.6</v>
      </c>
      <c r="D320" s="47" t="s">
        <v>33</v>
      </c>
      <c r="E320" s="47">
        <v>4</v>
      </c>
    </row>
    <row r="321" spans="1:8" x14ac:dyDescent="0.2">
      <c r="A321" s="47">
        <v>451</v>
      </c>
      <c r="B321">
        <v>10</v>
      </c>
      <c r="C321" s="47">
        <v>13.5</v>
      </c>
      <c r="D321" s="47" t="s">
        <v>33</v>
      </c>
      <c r="E321" s="47" t="s">
        <v>45</v>
      </c>
    </row>
    <row r="322" spans="1:8" x14ac:dyDescent="0.2">
      <c r="A322" s="25">
        <v>466</v>
      </c>
      <c r="B322">
        <v>1</v>
      </c>
      <c r="C322" s="25">
        <v>26</v>
      </c>
      <c r="D322" s="25" t="s">
        <v>50</v>
      </c>
      <c r="E322" s="25" t="s">
        <v>89</v>
      </c>
      <c r="H322" t="s">
        <v>185</v>
      </c>
    </row>
    <row r="323" spans="1:8" x14ac:dyDescent="0.2">
      <c r="A323" s="25">
        <v>466</v>
      </c>
      <c r="B323">
        <v>2</v>
      </c>
      <c r="C323" s="25">
        <v>29.1</v>
      </c>
      <c r="D323" s="25" t="s">
        <v>33</v>
      </c>
      <c r="E323" s="25" t="s">
        <v>89</v>
      </c>
      <c r="H323" t="s">
        <v>185</v>
      </c>
    </row>
    <row r="324" spans="1:8" x14ac:dyDescent="0.2">
      <c r="A324" s="25">
        <v>466</v>
      </c>
      <c r="B324">
        <v>3</v>
      </c>
      <c r="C324" s="25">
        <v>30.7</v>
      </c>
      <c r="D324" s="25" t="s">
        <v>31</v>
      </c>
      <c r="E324" s="25" t="s">
        <v>59</v>
      </c>
      <c r="H324" t="s">
        <v>185</v>
      </c>
    </row>
    <row r="325" spans="1:8" x14ac:dyDescent="0.2">
      <c r="A325" s="25">
        <v>466</v>
      </c>
      <c r="B325">
        <v>4</v>
      </c>
      <c r="C325" s="25">
        <v>48.7</v>
      </c>
      <c r="D325" s="25" t="s">
        <v>31</v>
      </c>
      <c r="E325" s="25">
        <v>4</v>
      </c>
      <c r="H325" t="s">
        <v>185</v>
      </c>
    </row>
    <row r="326" spans="1:8" x14ac:dyDescent="0.2">
      <c r="A326" s="25">
        <v>466</v>
      </c>
      <c r="B326">
        <v>5</v>
      </c>
      <c r="C326" s="25">
        <v>41</v>
      </c>
      <c r="D326" s="25" t="s">
        <v>31</v>
      </c>
      <c r="E326" s="25">
        <v>4</v>
      </c>
      <c r="H326" t="s">
        <v>185</v>
      </c>
    </row>
    <row r="327" spans="1:8" x14ac:dyDescent="0.2">
      <c r="A327" s="25">
        <v>466</v>
      </c>
      <c r="B327">
        <v>6</v>
      </c>
      <c r="C327" s="25">
        <v>46.1</v>
      </c>
      <c r="D327" s="25" t="s">
        <v>31</v>
      </c>
      <c r="E327" s="25">
        <v>4</v>
      </c>
      <c r="H327" t="s">
        <v>185</v>
      </c>
    </row>
    <row r="328" spans="1:8" x14ac:dyDescent="0.2">
      <c r="A328" s="25">
        <v>466</v>
      </c>
      <c r="B328">
        <v>7</v>
      </c>
      <c r="C328" s="25">
        <v>41.6</v>
      </c>
      <c r="D328" s="25" t="s">
        <v>31</v>
      </c>
      <c r="E328" s="25">
        <v>4</v>
      </c>
    </row>
    <row r="329" spans="1:8" x14ac:dyDescent="0.2">
      <c r="A329" s="25">
        <v>466</v>
      </c>
      <c r="B329">
        <v>8</v>
      </c>
      <c r="C329" s="25"/>
      <c r="D329" s="25"/>
      <c r="E329" s="25"/>
    </row>
    <row r="330" spans="1:8" x14ac:dyDescent="0.2">
      <c r="A330" s="25">
        <v>466</v>
      </c>
      <c r="B330">
        <v>9</v>
      </c>
      <c r="C330" s="25"/>
      <c r="D330" s="25"/>
      <c r="E330" s="25"/>
    </row>
    <row r="331" spans="1:8" x14ac:dyDescent="0.2">
      <c r="A331" s="25">
        <v>466</v>
      </c>
      <c r="B331">
        <v>10</v>
      </c>
      <c r="C331" s="25"/>
      <c r="D331" s="25"/>
      <c r="E331" s="25"/>
    </row>
    <row r="332" spans="1:8" x14ac:dyDescent="0.2">
      <c r="A332" s="25">
        <v>467</v>
      </c>
      <c r="B332">
        <v>1</v>
      </c>
      <c r="C332" s="25">
        <v>25.1</v>
      </c>
      <c r="D332" s="25" t="s">
        <v>44</v>
      </c>
      <c r="E332" s="25">
        <v>4</v>
      </c>
    </row>
    <row r="333" spans="1:8" x14ac:dyDescent="0.2">
      <c r="A333" s="25">
        <v>467</v>
      </c>
      <c r="B333">
        <v>2</v>
      </c>
      <c r="C333" s="25">
        <v>52</v>
      </c>
      <c r="D333" s="25" t="s">
        <v>31</v>
      </c>
      <c r="E333" s="25">
        <v>4</v>
      </c>
    </row>
    <row r="334" spans="1:8" x14ac:dyDescent="0.2">
      <c r="A334" s="25">
        <v>467</v>
      </c>
      <c r="B334">
        <v>3</v>
      </c>
      <c r="C334" s="25">
        <v>52.9</v>
      </c>
      <c r="D334" s="25" t="s">
        <v>31</v>
      </c>
      <c r="E334" s="25">
        <v>4</v>
      </c>
    </row>
    <row r="335" spans="1:8" x14ac:dyDescent="0.2">
      <c r="A335" s="25">
        <v>467</v>
      </c>
      <c r="B335">
        <v>4</v>
      </c>
      <c r="C335" s="25">
        <v>68.5</v>
      </c>
      <c r="D335" s="25" t="s">
        <v>31</v>
      </c>
      <c r="E335" s="25">
        <v>4</v>
      </c>
    </row>
    <row r="336" spans="1:8" x14ac:dyDescent="0.2">
      <c r="A336" s="25">
        <v>467</v>
      </c>
      <c r="B336">
        <v>5</v>
      </c>
      <c r="C336" s="25">
        <v>17.5</v>
      </c>
      <c r="D336" s="25" t="s">
        <v>33</v>
      </c>
      <c r="E336" s="25" t="s">
        <v>89</v>
      </c>
      <c r="H336" t="s">
        <v>185</v>
      </c>
    </row>
    <row r="337" spans="1:8" x14ac:dyDescent="0.2">
      <c r="A337" s="25">
        <v>467</v>
      </c>
      <c r="B337">
        <v>6</v>
      </c>
      <c r="C337" s="25">
        <v>26.9</v>
      </c>
      <c r="D337" s="25" t="s">
        <v>33</v>
      </c>
      <c r="E337" s="25" t="s">
        <v>89</v>
      </c>
      <c r="H337" t="s">
        <v>185</v>
      </c>
    </row>
    <row r="338" spans="1:8" x14ac:dyDescent="0.2">
      <c r="A338" s="25">
        <v>467</v>
      </c>
      <c r="B338">
        <v>7</v>
      </c>
      <c r="C338" s="25">
        <v>21.8</v>
      </c>
      <c r="D338" s="25" t="s">
        <v>33</v>
      </c>
      <c r="E338" s="25" t="s">
        <v>89</v>
      </c>
    </row>
    <row r="339" spans="1:8" x14ac:dyDescent="0.2">
      <c r="A339" s="25">
        <v>467</v>
      </c>
      <c r="B339">
        <v>8</v>
      </c>
      <c r="C339" s="25">
        <v>26.4</v>
      </c>
      <c r="D339" s="25" t="s">
        <v>33</v>
      </c>
      <c r="E339" s="25" t="s">
        <v>89</v>
      </c>
      <c r="H339" t="s">
        <v>185</v>
      </c>
    </row>
    <row r="340" spans="1:8" x14ac:dyDescent="0.2">
      <c r="A340" s="25">
        <v>467</v>
      </c>
      <c r="B340">
        <v>9</v>
      </c>
      <c r="C340" s="25">
        <v>22.7</v>
      </c>
      <c r="D340" s="25" t="s">
        <v>89</v>
      </c>
      <c r="E340" s="25"/>
      <c r="H340" t="s">
        <v>185</v>
      </c>
    </row>
    <row r="341" spans="1:8" x14ac:dyDescent="0.2">
      <c r="A341" s="25">
        <v>467</v>
      </c>
      <c r="B341">
        <v>10</v>
      </c>
      <c r="C341" s="25"/>
      <c r="D341" s="25"/>
      <c r="E341" s="25"/>
    </row>
    <row r="342" spans="1:8" x14ac:dyDescent="0.2">
      <c r="A342" s="25">
        <v>473</v>
      </c>
      <c r="B342">
        <v>1</v>
      </c>
      <c r="C342" s="25">
        <v>29.4</v>
      </c>
      <c r="D342" s="25" t="s">
        <v>44</v>
      </c>
      <c r="E342" s="25">
        <v>4</v>
      </c>
    </row>
    <row r="343" spans="1:8" x14ac:dyDescent="0.2">
      <c r="A343" s="25">
        <v>473</v>
      </c>
      <c r="B343">
        <v>2</v>
      </c>
      <c r="C343" s="25">
        <v>21.1</v>
      </c>
      <c r="D343" s="25" t="s">
        <v>31</v>
      </c>
      <c r="E343" s="25">
        <v>4</v>
      </c>
    </row>
    <row r="344" spans="1:8" x14ac:dyDescent="0.2">
      <c r="A344" s="25">
        <v>473</v>
      </c>
      <c r="B344">
        <v>3</v>
      </c>
      <c r="C344" s="25">
        <v>30</v>
      </c>
      <c r="D344" s="25" t="s">
        <v>31</v>
      </c>
      <c r="E344" s="25">
        <v>4</v>
      </c>
    </row>
    <row r="345" spans="1:8" x14ac:dyDescent="0.2">
      <c r="A345" s="25">
        <v>473</v>
      </c>
      <c r="B345">
        <v>4</v>
      </c>
      <c r="C345" s="25">
        <v>17.100000000000001</v>
      </c>
      <c r="D345" s="25" t="s">
        <v>31</v>
      </c>
      <c r="E345" s="25">
        <v>4</v>
      </c>
    </row>
    <row r="346" spans="1:8" x14ac:dyDescent="0.2">
      <c r="A346" s="25">
        <v>473</v>
      </c>
      <c r="B346">
        <v>5</v>
      </c>
      <c r="C346" s="25">
        <v>20.399999999999999</v>
      </c>
      <c r="D346" s="25" t="s">
        <v>33</v>
      </c>
      <c r="E346" s="25">
        <v>4</v>
      </c>
    </row>
    <row r="347" spans="1:8" x14ac:dyDescent="0.2">
      <c r="A347" s="25">
        <v>473</v>
      </c>
      <c r="B347">
        <v>6</v>
      </c>
      <c r="C347" s="25">
        <v>19.600000000000001</v>
      </c>
      <c r="D347" s="25" t="s">
        <v>33</v>
      </c>
      <c r="E347" s="25">
        <v>4</v>
      </c>
    </row>
    <row r="348" spans="1:8" x14ac:dyDescent="0.2">
      <c r="A348" s="25">
        <v>473</v>
      </c>
      <c r="B348">
        <v>7</v>
      </c>
      <c r="C348" s="25">
        <v>16.399999999999999</v>
      </c>
      <c r="D348" s="25" t="s">
        <v>33</v>
      </c>
      <c r="E348" s="25">
        <v>4</v>
      </c>
    </row>
    <row r="349" spans="1:8" x14ac:dyDescent="0.2">
      <c r="A349" s="25">
        <v>473</v>
      </c>
      <c r="B349">
        <v>8</v>
      </c>
      <c r="C349" s="25"/>
      <c r="D349" s="25"/>
      <c r="E349" s="25"/>
    </row>
    <row r="350" spans="1:8" x14ac:dyDescent="0.2">
      <c r="A350" s="25">
        <v>473</v>
      </c>
      <c r="B350">
        <v>9</v>
      </c>
      <c r="C350" s="25"/>
      <c r="D350" s="25"/>
      <c r="E350" s="25"/>
    </row>
    <row r="351" spans="1:8" x14ac:dyDescent="0.2">
      <c r="A351" s="25">
        <v>473</v>
      </c>
      <c r="B351">
        <v>10</v>
      </c>
      <c r="C351" s="25"/>
      <c r="D351" s="25"/>
      <c r="E351" s="25"/>
    </row>
    <row r="352" spans="1:8" x14ac:dyDescent="0.2">
      <c r="A352" s="25">
        <v>497</v>
      </c>
      <c r="B352">
        <v>1</v>
      </c>
      <c r="C352" s="25">
        <v>26.2</v>
      </c>
      <c r="D352" s="25" t="s">
        <v>50</v>
      </c>
      <c r="E352" s="25">
        <v>4</v>
      </c>
    </row>
    <row r="353" spans="1:5" x14ac:dyDescent="0.2">
      <c r="A353" s="25">
        <v>497</v>
      </c>
      <c r="B353">
        <v>2</v>
      </c>
      <c r="C353" s="25">
        <v>25.7</v>
      </c>
      <c r="D353" s="25" t="s">
        <v>33</v>
      </c>
      <c r="E353" s="25">
        <v>4</v>
      </c>
    </row>
    <row r="354" spans="1:5" x14ac:dyDescent="0.2">
      <c r="A354" s="25">
        <v>497</v>
      </c>
      <c r="B354">
        <v>3</v>
      </c>
      <c r="C354" s="25">
        <v>18.7</v>
      </c>
      <c r="D354" s="25" t="s">
        <v>33</v>
      </c>
      <c r="E354" s="25">
        <v>4</v>
      </c>
    </row>
    <row r="355" spans="1:5" x14ac:dyDescent="0.2">
      <c r="A355" s="25">
        <v>497</v>
      </c>
      <c r="B355">
        <v>4</v>
      </c>
      <c r="C355" s="25">
        <v>28.7</v>
      </c>
      <c r="D355" s="25" t="s">
        <v>31</v>
      </c>
      <c r="E355" s="25">
        <v>4</v>
      </c>
    </row>
    <row r="356" spans="1:5" x14ac:dyDescent="0.2">
      <c r="A356" s="25">
        <v>497</v>
      </c>
      <c r="B356">
        <v>5</v>
      </c>
      <c r="C356" s="25">
        <v>33.799999999999997</v>
      </c>
      <c r="D356" s="25" t="s">
        <v>31</v>
      </c>
      <c r="E356" s="25">
        <v>4</v>
      </c>
    </row>
    <row r="357" spans="1:5" x14ac:dyDescent="0.2">
      <c r="A357" s="25">
        <v>497</v>
      </c>
      <c r="B357">
        <v>6</v>
      </c>
      <c r="C357" s="25">
        <v>19.5</v>
      </c>
      <c r="D357" s="25" t="s">
        <v>31</v>
      </c>
      <c r="E357" s="25">
        <v>4</v>
      </c>
    </row>
    <row r="358" spans="1:5" x14ac:dyDescent="0.2">
      <c r="A358" s="25">
        <v>497</v>
      </c>
      <c r="B358">
        <v>7</v>
      </c>
      <c r="C358" s="25"/>
      <c r="D358" s="25"/>
      <c r="E358" s="25"/>
    </row>
    <row r="359" spans="1:5" x14ac:dyDescent="0.2">
      <c r="A359" s="25">
        <v>497</v>
      </c>
      <c r="B359">
        <v>8</v>
      </c>
      <c r="C359" s="25"/>
      <c r="D359" s="25"/>
      <c r="E359" s="25"/>
    </row>
    <row r="360" spans="1:5" x14ac:dyDescent="0.2">
      <c r="A360" s="25">
        <v>497</v>
      </c>
      <c r="B360">
        <v>9</v>
      </c>
      <c r="C360" s="25"/>
      <c r="D360" s="25"/>
      <c r="E360" s="25"/>
    </row>
    <row r="361" spans="1:5" x14ac:dyDescent="0.2">
      <c r="A361" s="25">
        <v>497</v>
      </c>
      <c r="B361">
        <v>10</v>
      </c>
      <c r="C361" s="25"/>
      <c r="D361" s="25"/>
      <c r="E361" s="25"/>
    </row>
    <row r="362" spans="1:5" x14ac:dyDescent="0.2">
      <c r="A362" s="47">
        <v>512</v>
      </c>
      <c r="B362">
        <v>1</v>
      </c>
      <c r="C362" s="47">
        <v>37.5</v>
      </c>
      <c r="D362" s="47" t="s">
        <v>50</v>
      </c>
      <c r="E362" s="47">
        <v>4</v>
      </c>
    </row>
    <row r="363" spans="1:5" x14ac:dyDescent="0.2">
      <c r="A363" s="47">
        <v>512</v>
      </c>
      <c r="B363">
        <v>2</v>
      </c>
      <c r="C363" s="47">
        <v>37.799999999999997</v>
      </c>
      <c r="D363" s="47" t="s">
        <v>33</v>
      </c>
      <c r="E363" s="47">
        <v>4</v>
      </c>
    </row>
    <row r="364" spans="1:5" x14ac:dyDescent="0.2">
      <c r="A364" s="47">
        <v>512</v>
      </c>
      <c r="B364">
        <v>3</v>
      </c>
      <c r="C364" s="25">
        <v>66.099999999999994</v>
      </c>
      <c r="D364" s="47" t="s">
        <v>31</v>
      </c>
      <c r="E364" s="47">
        <v>5</v>
      </c>
    </row>
    <row r="365" spans="1:5" x14ac:dyDescent="0.2">
      <c r="A365" s="47">
        <v>512</v>
      </c>
      <c r="B365">
        <v>4</v>
      </c>
      <c r="C365" s="25">
        <v>61.8</v>
      </c>
      <c r="D365" s="47" t="s">
        <v>31</v>
      </c>
      <c r="E365" s="47">
        <v>5</v>
      </c>
    </row>
    <row r="366" spans="1:5" x14ac:dyDescent="0.2">
      <c r="A366" s="47">
        <v>512</v>
      </c>
      <c r="B366">
        <v>5</v>
      </c>
      <c r="C366" s="47">
        <v>48.5</v>
      </c>
      <c r="D366" s="47" t="s">
        <v>31</v>
      </c>
      <c r="E366" s="47">
        <v>4</v>
      </c>
    </row>
    <row r="367" spans="1:5" x14ac:dyDescent="0.2">
      <c r="A367" s="47">
        <v>512</v>
      </c>
      <c r="B367">
        <v>6</v>
      </c>
      <c r="C367" s="47">
        <v>58.4</v>
      </c>
      <c r="D367" s="47" t="s">
        <v>31</v>
      </c>
      <c r="E367" s="47">
        <v>5</v>
      </c>
    </row>
    <row r="368" spans="1:5" x14ac:dyDescent="0.2">
      <c r="A368" s="47">
        <v>512</v>
      </c>
      <c r="B368">
        <v>7</v>
      </c>
      <c r="C368" s="47">
        <v>49.7</v>
      </c>
      <c r="D368" s="47" t="s">
        <v>31</v>
      </c>
      <c r="E368" s="47" t="s">
        <v>45</v>
      </c>
    </row>
    <row r="369" spans="1:8" x14ac:dyDescent="0.2">
      <c r="A369" s="47">
        <v>512</v>
      </c>
      <c r="B369">
        <v>8</v>
      </c>
      <c r="C369" s="47">
        <v>48.7</v>
      </c>
      <c r="D369" s="47" t="s">
        <v>31</v>
      </c>
      <c r="E369" s="47" t="s">
        <v>45</v>
      </c>
    </row>
    <row r="370" spans="1:8" x14ac:dyDescent="0.2">
      <c r="A370" s="47">
        <v>512</v>
      </c>
      <c r="B370">
        <v>9</v>
      </c>
      <c r="C370" s="47">
        <v>55.8</v>
      </c>
      <c r="D370" s="47" t="s">
        <v>31</v>
      </c>
      <c r="E370" s="47">
        <v>5</v>
      </c>
    </row>
    <row r="371" spans="1:8" x14ac:dyDescent="0.2">
      <c r="A371" s="47">
        <v>512</v>
      </c>
      <c r="B371">
        <v>10</v>
      </c>
      <c r="C371" s="47"/>
      <c r="D371" s="47"/>
      <c r="E371" s="47"/>
    </row>
    <row r="372" spans="1:8" x14ac:dyDescent="0.2">
      <c r="A372" s="41">
        <v>523</v>
      </c>
      <c r="B372">
        <v>1</v>
      </c>
      <c r="C372" s="41">
        <v>45.4</v>
      </c>
      <c r="D372" s="41" t="s">
        <v>44</v>
      </c>
      <c r="E372" s="41">
        <v>4</v>
      </c>
      <c r="G372" t="s">
        <v>232</v>
      </c>
      <c r="H372" t="s">
        <v>185</v>
      </c>
    </row>
    <row r="373" spans="1:8" x14ac:dyDescent="0.2">
      <c r="A373" s="41">
        <v>523</v>
      </c>
      <c r="B373">
        <v>2</v>
      </c>
      <c r="C373" s="41">
        <v>29.9</v>
      </c>
      <c r="D373" s="41" t="s">
        <v>33</v>
      </c>
      <c r="E373" s="41">
        <v>4</v>
      </c>
      <c r="G373" t="s">
        <v>232</v>
      </c>
      <c r="H373" t="s">
        <v>185</v>
      </c>
    </row>
    <row r="374" spans="1:8" x14ac:dyDescent="0.2">
      <c r="A374" s="41">
        <v>523</v>
      </c>
      <c r="B374">
        <v>3</v>
      </c>
      <c r="C374" s="41">
        <v>31.3</v>
      </c>
      <c r="D374" s="41" t="s">
        <v>50</v>
      </c>
      <c r="E374" s="41">
        <v>4</v>
      </c>
      <c r="G374" t="s">
        <v>232</v>
      </c>
      <c r="H374" t="s">
        <v>185</v>
      </c>
    </row>
    <row r="375" spans="1:8" x14ac:dyDescent="0.2">
      <c r="A375" s="41">
        <v>523</v>
      </c>
      <c r="B375">
        <v>4</v>
      </c>
      <c r="C375" s="41">
        <v>32.299999999999997</v>
      </c>
      <c r="D375" s="41" t="s">
        <v>33</v>
      </c>
      <c r="E375" s="41">
        <v>4</v>
      </c>
      <c r="G375" t="s">
        <v>232</v>
      </c>
      <c r="H375" t="s">
        <v>185</v>
      </c>
    </row>
    <row r="376" spans="1:8" x14ac:dyDescent="0.2">
      <c r="A376" s="41">
        <v>523</v>
      </c>
      <c r="B376">
        <v>5</v>
      </c>
      <c r="C376" s="41">
        <v>30.6</v>
      </c>
      <c r="D376" s="41" t="s">
        <v>33</v>
      </c>
      <c r="E376" s="41">
        <v>4</v>
      </c>
      <c r="G376" t="s">
        <v>232</v>
      </c>
      <c r="H376" t="s">
        <v>185</v>
      </c>
    </row>
    <row r="377" spans="1:8" x14ac:dyDescent="0.2">
      <c r="A377" s="41">
        <v>523</v>
      </c>
      <c r="B377">
        <v>6</v>
      </c>
      <c r="C377" s="41">
        <v>16.8</v>
      </c>
      <c r="D377" s="41" t="s">
        <v>31</v>
      </c>
      <c r="E377" s="41">
        <v>3</v>
      </c>
      <c r="G377" t="s">
        <v>232</v>
      </c>
      <c r="H377" t="s">
        <v>185</v>
      </c>
    </row>
    <row r="378" spans="1:8" x14ac:dyDescent="0.2">
      <c r="A378" s="41">
        <v>523</v>
      </c>
      <c r="B378">
        <v>7</v>
      </c>
      <c r="C378" s="41">
        <v>40</v>
      </c>
      <c r="D378" s="41" t="s">
        <v>31</v>
      </c>
      <c r="E378" s="41">
        <v>4</v>
      </c>
      <c r="G378" t="s">
        <v>232</v>
      </c>
    </row>
    <row r="379" spans="1:8" x14ac:dyDescent="0.2">
      <c r="A379" s="41">
        <v>523</v>
      </c>
      <c r="B379">
        <v>8</v>
      </c>
      <c r="C379" s="41">
        <v>63.8</v>
      </c>
      <c r="D379" s="41" t="s">
        <v>31</v>
      </c>
      <c r="E379" s="41">
        <v>4</v>
      </c>
      <c r="G379" t="s">
        <v>232</v>
      </c>
    </row>
    <row r="380" spans="1:8" x14ac:dyDescent="0.2">
      <c r="A380" s="41">
        <v>523</v>
      </c>
      <c r="B380">
        <v>9</v>
      </c>
      <c r="C380" s="41">
        <v>37.4</v>
      </c>
      <c r="D380" s="41" t="s">
        <v>31</v>
      </c>
      <c r="E380" s="41">
        <v>4</v>
      </c>
      <c r="G380" t="s">
        <v>232</v>
      </c>
    </row>
    <row r="381" spans="1:8" x14ac:dyDescent="0.2">
      <c r="A381" s="41">
        <v>523</v>
      </c>
      <c r="B381">
        <v>10</v>
      </c>
      <c r="C381" s="41">
        <v>45.4</v>
      </c>
      <c r="D381" s="41" t="s">
        <v>31</v>
      </c>
      <c r="E381" s="41">
        <v>4</v>
      </c>
      <c r="G381" t="s">
        <v>232</v>
      </c>
    </row>
    <row r="382" spans="1:8" x14ac:dyDescent="0.2">
      <c r="A382" s="25">
        <v>526</v>
      </c>
      <c r="B382">
        <v>1</v>
      </c>
      <c r="C382" s="25">
        <v>51.9</v>
      </c>
      <c r="D382" s="25" t="s">
        <v>44</v>
      </c>
      <c r="E382" s="25">
        <v>4</v>
      </c>
    </row>
    <row r="383" spans="1:8" x14ac:dyDescent="0.2">
      <c r="A383" s="25">
        <v>526</v>
      </c>
      <c r="B383">
        <v>2</v>
      </c>
      <c r="C383" s="25">
        <v>32.1</v>
      </c>
      <c r="D383" s="25" t="s">
        <v>31</v>
      </c>
      <c r="E383" s="25">
        <v>4</v>
      </c>
    </row>
    <row r="384" spans="1:8" x14ac:dyDescent="0.2">
      <c r="A384" s="25">
        <v>526</v>
      </c>
      <c r="B384">
        <v>3</v>
      </c>
      <c r="C384" s="25">
        <v>53.1</v>
      </c>
      <c r="D384" s="25" t="s">
        <v>31</v>
      </c>
      <c r="E384" s="25">
        <v>4</v>
      </c>
    </row>
    <row r="385" spans="1:8" x14ac:dyDescent="0.2">
      <c r="A385" s="25">
        <v>526</v>
      </c>
      <c r="B385">
        <v>4</v>
      </c>
      <c r="C385" s="25">
        <v>58</v>
      </c>
      <c r="D385" s="25" t="s">
        <v>31</v>
      </c>
      <c r="E385" s="25">
        <v>4</v>
      </c>
    </row>
    <row r="386" spans="1:8" x14ac:dyDescent="0.2">
      <c r="A386" s="25">
        <v>526</v>
      </c>
      <c r="B386">
        <v>5</v>
      </c>
      <c r="C386" s="25">
        <v>31.8</v>
      </c>
      <c r="D386" s="25" t="s">
        <v>31</v>
      </c>
      <c r="E386" s="25">
        <v>4</v>
      </c>
    </row>
    <row r="387" spans="1:8" x14ac:dyDescent="0.2">
      <c r="A387" s="25">
        <v>526</v>
      </c>
      <c r="B387">
        <v>6</v>
      </c>
      <c r="C387" s="25">
        <v>34.200000000000003</v>
      </c>
      <c r="D387" s="25" t="s">
        <v>33</v>
      </c>
      <c r="E387" s="25" t="s">
        <v>59</v>
      </c>
    </row>
    <row r="388" spans="1:8" x14ac:dyDescent="0.2">
      <c r="A388" s="25">
        <v>526</v>
      </c>
      <c r="B388">
        <v>7</v>
      </c>
      <c r="C388" s="25">
        <v>27.1</v>
      </c>
      <c r="D388" s="25" t="s">
        <v>33</v>
      </c>
      <c r="E388" s="25">
        <v>4</v>
      </c>
    </row>
    <row r="389" spans="1:8" x14ac:dyDescent="0.2">
      <c r="A389" s="25">
        <v>526</v>
      </c>
      <c r="B389">
        <v>8</v>
      </c>
      <c r="C389" s="25">
        <v>29.9</v>
      </c>
      <c r="D389" s="25" t="s">
        <v>33</v>
      </c>
      <c r="E389" s="25">
        <v>4</v>
      </c>
    </row>
    <row r="390" spans="1:8" x14ac:dyDescent="0.2">
      <c r="A390" s="25">
        <v>526</v>
      </c>
      <c r="B390">
        <v>9</v>
      </c>
      <c r="C390" s="25">
        <v>33.1</v>
      </c>
      <c r="D390" s="25" t="s">
        <v>33</v>
      </c>
      <c r="E390" s="25">
        <v>4</v>
      </c>
    </row>
    <row r="391" spans="1:8" x14ac:dyDescent="0.2">
      <c r="A391" s="25">
        <v>526</v>
      </c>
      <c r="B391">
        <v>10</v>
      </c>
      <c r="C391" s="25">
        <v>21.5</v>
      </c>
      <c r="D391" s="25" t="s">
        <v>33</v>
      </c>
      <c r="E391" s="25">
        <v>4</v>
      </c>
      <c r="H391" t="s">
        <v>185</v>
      </c>
    </row>
    <row r="392" spans="1:8" x14ac:dyDescent="0.2">
      <c r="A392" s="25">
        <v>528</v>
      </c>
      <c r="B392">
        <v>1</v>
      </c>
      <c r="C392" s="25">
        <v>25.2</v>
      </c>
      <c r="D392" s="25" t="s">
        <v>50</v>
      </c>
      <c r="E392" s="25">
        <v>4</v>
      </c>
    </row>
    <row r="393" spans="1:8" x14ac:dyDescent="0.2">
      <c r="A393" s="25">
        <v>528</v>
      </c>
      <c r="B393">
        <v>2</v>
      </c>
      <c r="C393" s="25">
        <v>29.2</v>
      </c>
      <c r="D393" s="25" t="s">
        <v>33</v>
      </c>
      <c r="E393" s="25">
        <v>4</v>
      </c>
    </row>
    <row r="394" spans="1:8" x14ac:dyDescent="0.2">
      <c r="A394" s="25">
        <v>528</v>
      </c>
      <c r="B394">
        <v>3</v>
      </c>
      <c r="C394" s="25">
        <v>22.2</v>
      </c>
      <c r="D394" s="25" t="s">
        <v>33</v>
      </c>
      <c r="E394" s="25">
        <v>4</v>
      </c>
    </row>
    <row r="395" spans="1:8" x14ac:dyDescent="0.2">
      <c r="A395" s="25">
        <v>528</v>
      </c>
      <c r="B395">
        <v>4</v>
      </c>
      <c r="C395" s="25">
        <v>53.7</v>
      </c>
      <c r="D395" s="25" t="s">
        <v>31</v>
      </c>
      <c r="E395" s="25">
        <v>5</v>
      </c>
    </row>
    <row r="396" spans="1:8" x14ac:dyDescent="0.2">
      <c r="A396" s="25">
        <v>528</v>
      </c>
      <c r="B396">
        <v>5</v>
      </c>
      <c r="C396" s="25">
        <v>28.9</v>
      </c>
      <c r="D396" s="25" t="s">
        <v>31</v>
      </c>
      <c r="E396" s="25">
        <v>4</v>
      </c>
    </row>
    <row r="397" spans="1:8" x14ac:dyDescent="0.2">
      <c r="A397" s="25">
        <v>528</v>
      </c>
      <c r="B397">
        <v>6</v>
      </c>
      <c r="C397" s="25">
        <v>30.1</v>
      </c>
      <c r="D397" s="25" t="s">
        <v>31</v>
      </c>
      <c r="E397" s="25">
        <v>4</v>
      </c>
    </row>
    <row r="398" spans="1:8" x14ac:dyDescent="0.2">
      <c r="A398" s="25">
        <v>528</v>
      </c>
      <c r="B398">
        <v>7</v>
      </c>
      <c r="C398" s="25">
        <v>19.7</v>
      </c>
      <c r="D398" s="25" t="s">
        <v>31</v>
      </c>
      <c r="E398" s="25">
        <v>4</v>
      </c>
    </row>
    <row r="399" spans="1:8" x14ac:dyDescent="0.2">
      <c r="A399" s="25">
        <v>528</v>
      </c>
      <c r="B399">
        <v>8</v>
      </c>
      <c r="C399" s="25">
        <v>23.3</v>
      </c>
      <c r="D399" s="25" t="s">
        <v>31</v>
      </c>
      <c r="E399" s="25">
        <v>4</v>
      </c>
    </row>
    <row r="400" spans="1:8" x14ac:dyDescent="0.2">
      <c r="A400" s="25">
        <v>528</v>
      </c>
      <c r="B400">
        <v>9</v>
      </c>
      <c r="C400" s="25"/>
      <c r="D400" s="25"/>
      <c r="E400" s="25"/>
    </row>
    <row r="401" spans="1:5" x14ac:dyDescent="0.2">
      <c r="A401" s="25">
        <v>528</v>
      </c>
      <c r="B401">
        <v>10</v>
      </c>
      <c r="C401" s="25"/>
      <c r="D401" s="25"/>
      <c r="E401" s="25"/>
    </row>
    <row r="402" spans="1:5" x14ac:dyDescent="0.2">
      <c r="A402" s="25">
        <v>529</v>
      </c>
      <c r="B402">
        <v>1</v>
      </c>
      <c r="C402" s="25">
        <v>19</v>
      </c>
      <c r="D402" s="25" t="s">
        <v>44</v>
      </c>
      <c r="E402" s="25">
        <v>3</v>
      </c>
    </row>
    <row r="403" spans="1:5" x14ac:dyDescent="0.2">
      <c r="A403" s="25">
        <v>529</v>
      </c>
      <c r="B403">
        <v>2</v>
      </c>
      <c r="C403" s="25">
        <v>10.199999999999999</v>
      </c>
      <c r="D403" s="25" t="s">
        <v>31</v>
      </c>
      <c r="E403" s="25">
        <v>3</v>
      </c>
    </row>
    <row r="404" spans="1:5" x14ac:dyDescent="0.2">
      <c r="A404" s="25">
        <v>529</v>
      </c>
      <c r="B404">
        <v>3</v>
      </c>
      <c r="C404" s="25">
        <v>12.9</v>
      </c>
      <c r="D404" s="25" t="s">
        <v>31</v>
      </c>
      <c r="E404" s="25">
        <v>3</v>
      </c>
    </row>
    <row r="405" spans="1:5" x14ac:dyDescent="0.2">
      <c r="A405" s="25">
        <v>529</v>
      </c>
      <c r="B405">
        <v>4</v>
      </c>
      <c r="C405" s="25">
        <v>17.5</v>
      </c>
      <c r="D405" s="25" t="s">
        <v>31</v>
      </c>
      <c r="E405" s="25">
        <v>3</v>
      </c>
    </row>
    <row r="406" spans="1:5" x14ac:dyDescent="0.2">
      <c r="A406" s="25">
        <v>529</v>
      </c>
      <c r="B406">
        <v>5</v>
      </c>
      <c r="C406" s="25">
        <v>11.9</v>
      </c>
      <c r="D406" s="25" t="s">
        <v>33</v>
      </c>
      <c r="E406" s="25">
        <v>3</v>
      </c>
    </row>
    <row r="407" spans="1:5" x14ac:dyDescent="0.2">
      <c r="A407" s="25">
        <v>529</v>
      </c>
      <c r="B407">
        <v>6</v>
      </c>
      <c r="C407" s="25">
        <v>12.3</v>
      </c>
      <c r="D407" s="25" t="s">
        <v>33</v>
      </c>
      <c r="E407" s="25">
        <v>3</v>
      </c>
    </row>
    <row r="408" spans="1:5" x14ac:dyDescent="0.2">
      <c r="A408" s="25">
        <v>529</v>
      </c>
      <c r="B408">
        <v>7</v>
      </c>
      <c r="C408" s="25">
        <v>9.4</v>
      </c>
      <c r="D408" s="25" t="s">
        <v>33</v>
      </c>
      <c r="E408" s="25">
        <v>3</v>
      </c>
    </row>
    <row r="409" spans="1:5" x14ac:dyDescent="0.2">
      <c r="A409" s="25">
        <v>529</v>
      </c>
      <c r="B409">
        <v>8</v>
      </c>
      <c r="C409" s="25">
        <v>9.1999999999999993</v>
      </c>
      <c r="D409" s="25" t="s">
        <v>33</v>
      </c>
      <c r="E409" s="25">
        <v>3</v>
      </c>
    </row>
    <row r="410" spans="1:5" x14ac:dyDescent="0.2">
      <c r="A410" s="25">
        <v>529</v>
      </c>
      <c r="B410">
        <v>9</v>
      </c>
      <c r="C410" s="25">
        <v>9.1999999999999993</v>
      </c>
      <c r="D410" s="25" t="s">
        <v>33</v>
      </c>
      <c r="E410" s="25">
        <v>3</v>
      </c>
    </row>
    <row r="411" spans="1:5" x14ac:dyDescent="0.2">
      <c r="A411" s="25">
        <v>529</v>
      </c>
      <c r="B411">
        <v>10</v>
      </c>
      <c r="C411" s="25"/>
      <c r="D411" s="25"/>
      <c r="E411" s="25"/>
    </row>
    <row r="412" spans="1:5" x14ac:dyDescent="0.2">
      <c r="A412" s="25">
        <v>555</v>
      </c>
      <c r="B412">
        <v>1</v>
      </c>
      <c r="C412" s="25">
        <v>28</v>
      </c>
      <c r="D412" s="25" t="s">
        <v>50</v>
      </c>
      <c r="E412" s="25">
        <v>4</v>
      </c>
    </row>
    <row r="413" spans="1:5" x14ac:dyDescent="0.2">
      <c r="A413" s="25">
        <v>555</v>
      </c>
      <c r="B413">
        <v>2</v>
      </c>
      <c r="C413" s="25">
        <v>32.700000000000003</v>
      </c>
      <c r="D413" s="25" t="s">
        <v>33</v>
      </c>
      <c r="E413" s="25">
        <v>4</v>
      </c>
    </row>
    <row r="414" spans="1:5" x14ac:dyDescent="0.2">
      <c r="A414" s="25">
        <v>555</v>
      </c>
      <c r="B414">
        <v>3</v>
      </c>
      <c r="C414" s="25">
        <v>51.2</v>
      </c>
      <c r="D414" s="25" t="s">
        <v>31</v>
      </c>
      <c r="E414" s="25">
        <v>5</v>
      </c>
    </row>
    <row r="415" spans="1:5" x14ac:dyDescent="0.2">
      <c r="A415" s="25">
        <v>555</v>
      </c>
      <c r="B415">
        <v>4</v>
      </c>
      <c r="C415" s="25">
        <v>41.3</v>
      </c>
      <c r="D415" s="25" t="s">
        <v>31</v>
      </c>
      <c r="E415" s="25">
        <v>5</v>
      </c>
    </row>
    <row r="416" spans="1:5" x14ac:dyDescent="0.2">
      <c r="A416" s="25">
        <v>555</v>
      </c>
      <c r="B416">
        <v>5</v>
      </c>
      <c r="C416" s="25">
        <v>49.6</v>
      </c>
      <c r="D416" s="25" t="s">
        <v>31</v>
      </c>
      <c r="E416" s="25">
        <v>5</v>
      </c>
    </row>
    <row r="417" spans="1:8" x14ac:dyDescent="0.2">
      <c r="A417" s="25">
        <v>555</v>
      </c>
      <c r="B417">
        <v>6</v>
      </c>
      <c r="C417" s="25">
        <v>42.9</v>
      </c>
      <c r="D417" s="25" t="s">
        <v>31</v>
      </c>
      <c r="E417" s="25">
        <v>4</v>
      </c>
    </row>
    <row r="418" spans="1:8" x14ac:dyDescent="0.2">
      <c r="A418" s="25">
        <v>555</v>
      </c>
      <c r="B418">
        <v>7</v>
      </c>
      <c r="C418" s="25">
        <v>7.9</v>
      </c>
      <c r="D418" s="25" t="s">
        <v>31</v>
      </c>
      <c r="E418" s="25" t="s">
        <v>45</v>
      </c>
    </row>
    <row r="419" spans="1:8" x14ac:dyDescent="0.2">
      <c r="A419" s="25">
        <v>555</v>
      </c>
      <c r="B419">
        <v>8</v>
      </c>
      <c r="C419" s="25">
        <v>5.3</v>
      </c>
      <c r="D419" s="25" t="s">
        <v>31</v>
      </c>
      <c r="E419" s="25" t="s">
        <v>45</v>
      </c>
    </row>
    <row r="420" spans="1:8" x14ac:dyDescent="0.2">
      <c r="A420" s="25">
        <v>555</v>
      </c>
      <c r="B420">
        <v>9</v>
      </c>
      <c r="C420" s="25"/>
      <c r="D420" s="25"/>
      <c r="E420" s="25"/>
    </row>
    <row r="421" spans="1:8" x14ac:dyDescent="0.2">
      <c r="A421" s="25">
        <v>555</v>
      </c>
      <c r="B421">
        <v>10</v>
      </c>
      <c r="C421" s="25"/>
      <c r="D421" s="25"/>
      <c r="E421" s="25"/>
    </row>
    <row r="422" spans="1:8" x14ac:dyDescent="0.2">
      <c r="A422" s="47">
        <v>570</v>
      </c>
      <c r="B422">
        <v>1</v>
      </c>
      <c r="C422" s="47">
        <v>12.3</v>
      </c>
      <c r="D422" s="47" t="s">
        <v>50</v>
      </c>
      <c r="E422" s="47">
        <v>4</v>
      </c>
    </row>
    <row r="423" spans="1:8" x14ac:dyDescent="0.2">
      <c r="A423" s="47">
        <v>570</v>
      </c>
      <c r="B423">
        <v>2</v>
      </c>
      <c r="C423" s="47">
        <v>32.299999999999997</v>
      </c>
      <c r="D423" s="47" t="s">
        <v>33</v>
      </c>
      <c r="E423" s="47" t="s">
        <v>45</v>
      </c>
    </row>
    <row r="424" spans="1:8" x14ac:dyDescent="0.2">
      <c r="A424" s="47">
        <v>570</v>
      </c>
      <c r="B424">
        <v>3</v>
      </c>
      <c r="C424" s="47">
        <v>27.2</v>
      </c>
      <c r="D424" s="47" t="s">
        <v>31</v>
      </c>
      <c r="E424" s="47">
        <v>4</v>
      </c>
    </row>
    <row r="425" spans="1:8" x14ac:dyDescent="0.2">
      <c r="A425" s="47">
        <v>570</v>
      </c>
      <c r="B425">
        <v>4</v>
      </c>
      <c r="C425" s="47">
        <v>25.3</v>
      </c>
      <c r="D425" s="47" t="s">
        <v>31</v>
      </c>
      <c r="E425" s="47">
        <v>4</v>
      </c>
    </row>
    <row r="426" spans="1:8" x14ac:dyDescent="0.2">
      <c r="A426" s="47">
        <v>570</v>
      </c>
      <c r="B426">
        <v>5</v>
      </c>
      <c r="C426" s="47">
        <v>26.8</v>
      </c>
      <c r="D426" s="47" t="s">
        <v>31</v>
      </c>
      <c r="E426" s="47">
        <v>4</v>
      </c>
    </row>
    <row r="427" spans="1:8" x14ac:dyDescent="0.2">
      <c r="A427" s="47">
        <v>570</v>
      </c>
      <c r="B427">
        <v>6</v>
      </c>
      <c r="C427" s="47">
        <v>24.6</v>
      </c>
      <c r="D427" s="47" t="s">
        <v>31</v>
      </c>
      <c r="E427" s="47">
        <v>4</v>
      </c>
    </row>
    <row r="428" spans="1:8" x14ac:dyDescent="0.2">
      <c r="A428" s="47">
        <v>570</v>
      </c>
      <c r="B428">
        <v>7</v>
      </c>
      <c r="C428" s="47">
        <v>22.2</v>
      </c>
      <c r="D428" s="47" t="s">
        <v>31</v>
      </c>
      <c r="E428" s="47">
        <v>4</v>
      </c>
    </row>
    <row r="429" spans="1:8" x14ac:dyDescent="0.2">
      <c r="A429" s="47">
        <v>570</v>
      </c>
      <c r="B429">
        <v>8</v>
      </c>
      <c r="C429" s="47">
        <v>24.6</v>
      </c>
      <c r="D429" s="47" t="s">
        <v>31</v>
      </c>
      <c r="E429" s="47">
        <v>4</v>
      </c>
    </row>
    <row r="430" spans="1:8" x14ac:dyDescent="0.2">
      <c r="A430" s="47">
        <v>570</v>
      </c>
      <c r="B430">
        <v>9</v>
      </c>
      <c r="C430" s="47">
        <v>24.2</v>
      </c>
      <c r="D430" s="47" t="s">
        <v>31</v>
      </c>
      <c r="E430" s="47">
        <v>4</v>
      </c>
    </row>
    <row r="431" spans="1:8" x14ac:dyDescent="0.2">
      <c r="A431" s="47">
        <v>570</v>
      </c>
      <c r="B431">
        <v>10</v>
      </c>
      <c r="C431" s="47">
        <v>24.2</v>
      </c>
      <c r="D431" s="47" t="s">
        <v>31</v>
      </c>
      <c r="E431" s="47">
        <v>4</v>
      </c>
      <c r="H431" t="s">
        <v>185</v>
      </c>
    </row>
    <row r="432" spans="1:8" x14ac:dyDescent="0.2">
      <c r="A432" s="25">
        <v>586</v>
      </c>
      <c r="B432">
        <v>1</v>
      </c>
      <c r="C432" s="25">
        <v>32.5</v>
      </c>
      <c r="D432" s="25" t="s">
        <v>50</v>
      </c>
      <c r="E432" s="25">
        <v>4</v>
      </c>
    </row>
    <row r="433" spans="1:8" x14ac:dyDescent="0.2">
      <c r="A433" s="25">
        <v>586</v>
      </c>
      <c r="B433">
        <v>2</v>
      </c>
      <c r="C433" s="25">
        <v>36</v>
      </c>
      <c r="D433" s="25" t="s">
        <v>33</v>
      </c>
      <c r="E433" s="25">
        <v>5</v>
      </c>
    </row>
    <row r="434" spans="1:8" x14ac:dyDescent="0.2">
      <c r="A434" s="25">
        <v>586</v>
      </c>
      <c r="B434">
        <v>3</v>
      </c>
      <c r="C434" s="25">
        <v>33.700000000000003</v>
      </c>
      <c r="D434" s="25" t="s">
        <v>33</v>
      </c>
      <c r="E434" s="25">
        <v>4</v>
      </c>
    </row>
    <row r="435" spans="1:8" x14ac:dyDescent="0.2">
      <c r="A435" s="25">
        <v>586</v>
      </c>
      <c r="B435">
        <v>4</v>
      </c>
      <c r="C435" s="25">
        <v>32.5</v>
      </c>
      <c r="D435" s="25" t="s">
        <v>33</v>
      </c>
      <c r="E435" s="25">
        <v>4</v>
      </c>
      <c r="H435" t="s">
        <v>185</v>
      </c>
    </row>
    <row r="436" spans="1:8" x14ac:dyDescent="0.2">
      <c r="A436" s="25">
        <v>586</v>
      </c>
      <c r="B436">
        <v>5</v>
      </c>
      <c r="C436" s="25">
        <v>61.3</v>
      </c>
      <c r="D436" s="25" t="s">
        <v>31</v>
      </c>
      <c r="E436" s="25">
        <v>5</v>
      </c>
    </row>
    <row r="437" spans="1:8" x14ac:dyDescent="0.2">
      <c r="A437" s="25">
        <v>586</v>
      </c>
      <c r="B437">
        <v>6</v>
      </c>
      <c r="C437" s="25">
        <v>48.8</v>
      </c>
      <c r="D437" s="25" t="s">
        <v>31</v>
      </c>
      <c r="E437" s="25" t="s">
        <v>45</v>
      </c>
    </row>
    <row r="438" spans="1:8" x14ac:dyDescent="0.2">
      <c r="A438" s="25">
        <v>586</v>
      </c>
      <c r="B438">
        <v>7</v>
      </c>
      <c r="C438" s="25">
        <v>61.7</v>
      </c>
      <c r="D438" s="25" t="s">
        <v>31</v>
      </c>
      <c r="E438" s="25">
        <v>5</v>
      </c>
    </row>
    <row r="439" spans="1:8" x14ac:dyDescent="0.2">
      <c r="A439" s="25">
        <v>586</v>
      </c>
      <c r="B439">
        <v>8</v>
      </c>
      <c r="C439" s="25">
        <v>63</v>
      </c>
      <c r="D439" s="25" t="s">
        <v>31</v>
      </c>
      <c r="E439" s="25">
        <v>5</v>
      </c>
    </row>
    <row r="440" spans="1:8" x14ac:dyDescent="0.2">
      <c r="A440" s="25">
        <v>586</v>
      </c>
      <c r="B440">
        <v>9</v>
      </c>
      <c r="C440" s="25">
        <v>52.9</v>
      </c>
      <c r="D440" s="25" t="s">
        <v>31</v>
      </c>
      <c r="E440" s="25">
        <v>5</v>
      </c>
    </row>
    <row r="441" spans="1:8" x14ac:dyDescent="0.2">
      <c r="A441" s="25">
        <v>586</v>
      </c>
      <c r="B441">
        <v>10</v>
      </c>
      <c r="C441" s="25">
        <v>39.5</v>
      </c>
      <c r="D441" s="25" t="s">
        <v>31</v>
      </c>
      <c r="E441" s="25">
        <v>4</v>
      </c>
    </row>
    <row r="442" spans="1:8" x14ac:dyDescent="0.2">
      <c r="A442" s="47">
        <v>602</v>
      </c>
      <c r="B442">
        <v>1</v>
      </c>
      <c r="C442" s="47">
        <v>32.299999999999997</v>
      </c>
      <c r="D442" s="47" t="s">
        <v>50</v>
      </c>
      <c r="E442" s="47" t="s">
        <v>32</v>
      </c>
    </row>
    <row r="443" spans="1:8" x14ac:dyDescent="0.2">
      <c r="A443" s="47">
        <v>602</v>
      </c>
      <c r="B443">
        <v>2</v>
      </c>
      <c r="C443" s="47">
        <v>30</v>
      </c>
      <c r="D443" s="47" t="s">
        <v>33</v>
      </c>
      <c r="E443" s="47">
        <v>4</v>
      </c>
    </row>
    <row r="444" spans="1:8" x14ac:dyDescent="0.2">
      <c r="A444" s="47">
        <v>602</v>
      </c>
      <c r="B444">
        <v>3</v>
      </c>
      <c r="C444" s="47">
        <v>38.6</v>
      </c>
      <c r="D444" s="47" t="s">
        <v>33</v>
      </c>
      <c r="E444" s="47">
        <v>5</v>
      </c>
    </row>
    <row r="445" spans="1:8" x14ac:dyDescent="0.2">
      <c r="A445" s="47">
        <v>602</v>
      </c>
      <c r="B445">
        <v>4</v>
      </c>
      <c r="C445" s="47">
        <v>38</v>
      </c>
      <c r="D445" s="47" t="s">
        <v>33</v>
      </c>
      <c r="E445" s="47">
        <v>5</v>
      </c>
    </row>
    <row r="446" spans="1:8" x14ac:dyDescent="0.2">
      <c r="A446" s="47">
        <v>602</v>
      </c>
      <c r="B446">
        <v>5</v>
      </c>
      <c r="C446" s="47">
        <v>41.3</v>
      </c>
      <c r="D446" s="47" t="s">
        <v>33</v>
      </c>
      <c r="E446" s="47">
        <v>5</v>
      </c>
    </row>
    <row r="447" spans="1:8" x14ac:dyDescent="0.2">
      <c r="A447" s="47">
        <v>602</v>
      </c>
      <c r="B447">
        <v>6</v>
      </c>
      <c r="C447" s="47">
        <v>48</v>
      </c>
      <c r="D447" s="47" t="s">
        <v>31</v>
      </c>
      <c r="E447" s="47">
        <v>5</v>
      </c>
    </row>
    <row r="448" spans="1:8" x14ac:dyDescent="0.2">
      <c r="A448" s="47">
        <v>602</v>
      </c>
      <c r="B448">
        <v>7</v>
      </c>
      <c r="C448" s="47">
        <v>41</v>
      </c>
      <c r="D448" s="47" t="s">
        <v>31</v>
      </c>
      <c r="E448" s="47">
        <v>5</v>
      </c>
    </row>
    <row r="449" spans="1:8" x14ac:dyDescent="0.2">
      <c r="A449" s="47">
        <v>602</v>
      </c>
      <c r="B449">
        <v>8</v>
      </c>
      <c r="C449" s="47">
        <v>25</v>
      </c>
      <c r="D449" s="47" t="s">
        <v>31</v>
      </c>
      <c r="E449" s="47">
        <v>4</v>
      </c>
    </row>
    <row r="450" spans="1:8" x14ac:dyDescent="0.2">
      <c r="A450" s="47">
        <v>602</v>
      </c>
      <c r="B450">
        <v>9</v>
      </c>
      <c r="C450" s="47"/>
      <c r="D450" s="47"/>
      <c r="E450" s="47"/>
    </row>
    <row r="451" spans="1:8" x14ac:dyDescent="0.2">
      <c r="A451" s="47">
        <v>602</v>
      </c>
      <c r="B451">
        <v>10</v>
      </c>
      <c r="C451" s="47"/>
      <c r="D451" s="47"/>
      <c r="E451" s="47"/>
    </row>
    <row r="452" spans="1:8" x14ac:dyDescent="0.2">
      <c r="A452" s="25">
        <v>616</v>
      </c>
      <c r="B452">
        <v>1</v>
      </c>
      <c r="C452" s="25">
        <v>21.1</v>
      </c>
      <c r="D452" s="25" t="s">
        <v>44</v>
      </c>
      <c r="E452" s="25">
        <v>3</v>
      </c>
    </row>
    <row r="453" spans="1:8" x14ac:dyDescent="0.2">
      <c r="A453" s="25">
        <v>616</v>
      </c>
      <c r="B453">
        <v>2</v>
      </c>
      <c r="C453" s="25">
        <v>34.9</v>
      </c>
      <c r="D453" s="25" t="s">
        <v>31</v>
      </c>
      <c r="E453" s="25">
        <v>4</v>
      </c>
    </row>
    <row r="454" spans="1:8" x14ac:dyDescent="0.2">
      <c r="A454" s="25">
        <v>616</v>
      </c>
      <c r="B454">
        <v>3</v>
      </c>
      <c r="C454" s="25">
        <v>28</v>
      </c>
      <c r="D454" s="25" t="s">
        <v>31</v>
      </c>
      <c r="E454" s="25">
        <v>4</v>
      </c>
    </row>
    <row r="455" spans="1:8" x14ac:dyDescent="0.2">
      <c r="A455" s="25">
        <v>616</v>
      </c>
      <c r="B455">
        <v>4</v>
      </c>
      <c r="C455" s="25">
        <v>25.6</v>
      </c>
      <c r="D455" s="25" t="s">
        <v>31</v>
      </c>
      <c r="E455" s="25">
        <v>4</v>
      </c>
    </row>
    <row r="456" spans="1:8" x14ac:dyDescent="0.2">
      <c r="A456" s="25">
        <v>616</v>
      </c>
      <c r="B456">
        <v>5</v>
      </c>
      <c r="C456" s="25">
        <v>25.2</v>
      </c>
      <c r="D456" s="25" t="s">
        <v>31</v>
      </c>
      <c r="E456" s="25">
        <v>4</v>
      </c>
      <c r="H456" t="s">
        <v>185</v>
      </c>
    </row>
    <row r="457" spans="1:8" x14ac:dyDescent="0.2">
      <c r="A457" s="25">
        <v>616</v>
      </c>
      <c r="B457">
        <v>6</v>
      </c>
      <c r="C457" s="25">
        <v>15.2</v>
      </c>
      <c r="D457" s="25" t="s">
        <v>33</v>
      </c>
      <c r="E457" s="25">
        <v>3</v>
      </c>
    </row>
    <row r="458" spans="1:8" x14ac:dyDescent="0.2">
      <c r="A458" s="25">
        <v>616</v>
      </c>
      <c r="B458">
        <v>7</v>
      </c>
      <c r="C458" s="25">
        <v>26.3</v>
      </c>
      <c r="D458" s="25" t="s">
        <v>33</v>
      </c>
      <c r="E458" s="25">
        <v>4</v>
      </c>
    </row>
    <row r="459" spans="1:8" x14ac:dyDescent="0.2">
      <c r="A459" s="25">
        <v>616</v>
      </c>
      <c r="B459">
        <v>8</v>
      </c>
      <c r="C459" s="25">
        <v>35.4</v>
      </c>
      <c r="D459" s="25" t="s">
        <v>33</v>
      </c>
      <c r="E459" s="25">
        <v>4</v>
      </c>
    </row>
    <row r="460" spans="1:8" x14ac:dyDescent="0.2">
      <c r="A460" s="25">
        <v>616</v>
      </c>
      <c r="B460">
        <v>9</v>
      </c>
      <c r="C460" s="25">
        <v>29.2</v>
      </c>
      <c r="D460" s="25" t="s">
        <v>33</v>
      </c>
      <c r="E460" s="25">
        <v>4</v>
      </c>
    </row>
    <row r="461" spans="1:8" x14ac:dyDescent="0.2">
      <c r="A461" s="25">
        <v>616</v>
      </c>
      <c r="B461">
        <v>10</v>
      </c>
      <c r="C461" s="25">
        <v>23.6</v>
      </c>
      <c r="D461" s="25" t="s">
        <v>33</v>
      </c>
      <c r="E461" s="25">
        <v>4</v>
      </c>
    </row>
    <row r="462" spans="1:8" x14ac:dyDescent="0.2">
      <c r="A462" s="47">
        <v>617</v>
      </c>
      <c r="B462">
        <v>1</v>
      </c>
      <c r="C462" s="47">
        <v>34.5</v>
      </c>
      <c r="D462" s="47" t="s">
        <v>50</v>
      </c>
      <c r="E462" s="47">
        <v>4</v>
      </c>
    </row>
    <row r="463" spans="1:8" x14ac:dyDescent="0.2">
      <c r="A463" s="47">
        <v>617</v>
      </c>
      <c r="B463">
        <v>2</v>
      </c>
      <c r="C463" s="47">
        <v>34.4</v>
      </c>
      <c r="D463" s="47" t="s">
        <v>33</v>
      </c>
      <c r="E463" s="47" t="s">
        <v>34</v>
      </c>
    </row>
    <row r="464" spans="1:8" x14ac:dyDescent="0.2">
      <c r="A464" s="47">
        <v>617</v>
      </c>
      <c r="B464">
        <v>3</v>
      </c>
      <c r="C464" s="47">
        <v>33.9</v>
      </c>
      <c r="D464" s="47" t="s">
        <v>50</v>
      </c>
      <c r="E464" s="47">
        <v>4</v>
      </c>
    </row>
    <row r="465" spans="1:5" x14ac:dyDescent="0.2">
      <c r="A465" s="47">
        <v>617</v>
      </c>
      <c r="B465">
        <v>4</v>
      </c>
      <c r="C465" s="47">
        <v>34.700000000000003</v>
      </c>
      <c r="D465" s="47" t="s">
        <v>69</v>
      </c>
      <c r="E465" s="47"/>
    </row>
    <row r="466" spans="1:5" x14ac:dyDescent="0.2">
      <c r="A466" s="47">
        <v>617</v>
      </c>
      <c r="B466">
        <v>5</v>
      </c>
      <c r="C466" s="47">
        <v>56.4</v>
      </c>
      <c r="D466" s="47" t="s">
        <v>31</v>
      </c>
      <c r="E466" s="47">
        <v>5</v>
      </c>
    </row>
    <row r="467" spans="1:5" x14ac:dyDescent="0.2">
      <c r="A467" s="47">
        <v>617</v>
      </c>
      <c r="B467">
        <v>6</v>
      </c>
      <c r="C467" s="47">
        <v>68.7</v>
      </c>
      <c r="D467" s="47" t="s">
        <v>31</v>
      </c>
      <c r="E467" s="47">
        <v>5</v>
      </c>
    </row>
    <row r="468" spans="1:5" x14ac:dyDescent="0.2">
      <c r="A468" s="47">
        <v>617</v>
      </c>
      <c r="B468">
        <v>7</v>
      </c>
      <c r="C468" s="47">
        <v>56.9</v>
      </c>
      <c r="D468" s="47" t="s">
        <v>31</v>
      </c>
      <c r="E468" s="47">
        <v>5</v>
      </c>
    </row>
    <row r="469" spans="1:5" x14ac:dyDescent="0.2">
      <c r="A469" s="47">
        <v>617</v>
      </c>
      <c r="B469">
        <v>8</v>
      </c>
      <c r="C469" s="47">
        <v>51.8</v>
      </c>
      <c r="D469" s="47" t="s">
        <v>31</v>
      </c>
      <c r="E469" s="47">
        <v>5</v>
      </c>
    </row>
    <row r="470" spans="1:5" x14ac:dyDescent="0.2">
      <c r="A470" s="47">
        <v>617</v>
      </c>
      <c r="B470">
        <v>9</v>
      </c>
      <c r="C470" s="47">
        <v>44.8</v>
      </c>
      <c r="D470" s="47" t="s">
        <v>31</v>
      </c>
      <c r="E470" s="47">
        <v>5</v>
      </c>
    </row>
    <row r="471" spans="1:5" x14ac:dyDescent="0.2">
      <c r="A471" s="47">
        <v>617</v>
      </c>
      <c r="B471">
        <v>10</v>
      </c>
      <c r="C471" s="47">
        <v>44.9</v>
      </c>
      <c r="D471" s="47" t="s">
        <v>31</v>
      </c>
      <c r="E471" s="47" t="s">
        <v>45</v>
      </c>
    </row>
    <row r="472" spans="1:5" x14ac:dyDescent="0.2">
      <c r="A472" s="25">
        <v>639</v>
      </c>
      <c r="B472">
        <v>1</v>
      </c>
      <c r="C472" s="25">
        <v>33.1</v>
      </c>
      <c r="D472" s="25" t="s">
        <v>44</v>
      </c>
      <c r="E472" s="25">
        <v>4</v>
      </c>
    </row>
    <row r="473" spans="1:5" x14ac:dyDescent="0.2">
      <c r="A473" s="25">
        <v>639</v>
      </c>
      <c r="B473">
        <v>2</v>
      </c>
      <c r="C473" s="25">
        <v>29.6</v>
      </c>
      <c r="D473" s="25" t="s">
        <v>31</v>
      </c>
      <c r="E473" s="25">
        <v>4</v>
      </c>
    </row>
    <row r="474" spans="1:5" x14ac:dyDescent="0.2">
      <c r="A474" s="25">
        <v>639</v>
      </c>
      <c r="B474">
        <v>3</v>
      </c>
      <c r="C474" s="25">
        <v>25.5</v>
      </c>
      <c r="D474" s="25" t="s">
        <v>31</v>
      </c>
      <c r="E474" s="25">
        <v>4</v>
      </c>
    </row>
    <row r="475" spans="1:5" x14ac:dyDescent="0.2">
      <c r="A475" s="25">
        <v>639</v>
      </c>
      <c r="B475">
        <v>4</v>
      </c>
      <c r="C475" s="25">
        <v>19.3</v>
      </c>
      <c r="D475" s="25" t="s">
        <v>31</v>
      </c>
      <c r="E475" s="25">
        <v>4</v>
      </c>
    </row>
    <row r="476" spans="1:5" x14ac:dyDescent="0.2">
      <c r="A476" s="25">
        <v>639</v>
      </c>
      <c r="B476">
        <v>5</v>
      </c>
      <c r="C476" s="25">
        <v>31.2</v>
      </c>
      <c r="D476" s="25" t="s">
        <v>33</v>
      </c>
      <c r="E476" s="25" t="s">
        <v>32</v>
      </c>
    </row>
    <row r="477" spans="1:5" x14ac:dyDescent="0.2">
      <c r="A477" s="25">
        <v>639</v>
      </c>
      <c r="B477">
        <v>6</v>
      </c>
      <c r="C477" s="25">
        <v>28.6</v>
      </c>
      <c r="D477" s="25" t="s">
        <v>33</v>
      </c>
      <c r="E477" s="25">
        <v>4</v>
      </c>
    </row>
    <row r="478" spans="1:5" x14ac:dyDescent="0.2">
      <c r="A478" s="25">
        <v>639</v>
      </c>
      <c r="B478">
        <v>7</v>
      </c>
      <c r="C478" s="25">
        <v>37</v>
      </c>
      <c r="D478" s="25" t="s">
        <v>33</v>
      </c>
      <c r="E478" s="25" t="s">
        <v>34</v>
      </c>
    </row>
    <row r="479" spans="1:5" x14ac:dyDescent="0.2">
      <c r="A479" s="25">
        <v>639</v>
      </c>
      <c r="B479">
        <v>8</v>
      </c>
      <c r="C479" s="25">
        <v>31.4</v>
      </c>
      <c r="D479" s="25" t="s">
        <v>33</v>
      </c>
      <c r="E479" s="25">
        <v>4</v>
      </c>
    </row>
    <row r="480" spans="1:5" x14ac:dyDescent="0.2">
      <c r="A480" s="25">
        <v>639</v>
      </c>
      <c r="B480">
        <v>9</v>
      </c>
      <c r="C480" s="25">
        <v>34.799999999999997</v>
      </c>
      <c r="D480" s="25" t="s">
        <v>33</v>
      </c>
      <c r="E480" s="25">
        <v>4</v>
      </c>
    </row>
    <row r="481" spans="1:8" x14ac:dyDescent="0.2">
      <c r="A481" s="25">
        <v>639</v>
      </c>
      <c r="B481">
        <v>10</v>
      </c>
      <c r="C481" s="25">
        <v>27.8</v>
      </c>
      <c r="D481" s="25" t="s">
        <v>33</v>
      </c>
      <c r="E481" s="25">
        <v>4</v>
      </c>
    </row>
    <row r="482" spans="1:8" x14ac:dyDescent="0.2">
      <c r="A482" s="47">
        <v>647</v>
      </c>
      <c r="B482">
        <v>1</v>
      </c>
      <c r="C482" s="47">
        <v>30.9</v>
      </c>
      <c r="D482" s="47" t="s">
        <v>50</v>
      </c>
      <c r="E482" s="47">
        <v>4</v>
      </c>
      <c r="H482" t="s">
        <v>185</v>
      </c>
    </row>
    <row r="483" spans="1:8" x14ac:dyDescent="0.2">
      <c r="A483" s="47">
        <v>647</v>
      </c>
      <c r="B483">
        <v>2</v>
      </c>
      <c r="C483" s="47">
        <v>27.9</v>
      </c>
      <c r="D483" s="47" t="s">
        <v>33</v>
      </c>
      <c r="E483" s="47">
        <v>4</v>
      </c>
    </row>
    <row r="484" spans="1:8" x14ac:dyDescent="0.2">
      <c r="A484" s="47">
        <v>647</v>
      </c>
      <c r="B484">
        <v>3</v>
      </c>
      <c r="C484" s="47">
        <v>37.799999999999997</v>
      </c>
      <c r="D484" s="47" t="s">
        <v>50</v>
      </c>
      <c r="E484" s="47">
        <v>5</v>
      </c>
    </row>
    <row r="485" spans="1:8" x14ac:dyDescent="0.2">
      <c r="A485" s="47">
        <v>647</v>
      </c>
      <c r="B485">
        <v>4</v>
      </c>
      <c r="C485" s="47">
        <v>31.6</v>
      </c>
      <c r="D485" s="47" t="s">
        <v>69</v>
      </c>
      <c r="E485" s="47">
        <v>4</v>
      </c>
    </row>
    <row r="486" spans="1:8" x14ac:dyDescent="0.2">
      <c r="A486" s="47">
        <v>647</v>
      </c>
      <c r="B486">
        <v>5</v>
      </c>
      <c r="C486" s="47">
        <v>41.5</v>
      </c>
      <c r="D486" s="47" t="s">
        <v>33</v>
      </c>
      <c r="E486" s="47">
        <v>4</v>
      </c>
    </row>
    <row r="487" spans="1:8" x14ac:dyDescent="0.2">
      <c r="A487" s="47">
        <v>647</v>
      </c>
      <c r="B487">
        <v>6</v>
      </c>
      <c r="C487" s="47">
        <v>52.5</v>
      </c>
      <c r="D487" s="47" t="s">
        <v>31</v>
      </c>
      <c r="E487" s="47">
        <v>5</v>
      </c>
    </row>
    <row r="488" spans="1:8" x14ac:dyDescent="0.2">
      <c r="A488" s="47">
        <v>647</v>
      </c>
      <c r="B488">
        <v>7</v>
      </c>
      <c r="C488" s="47">
        <v>47.1</v>
      </c>
      <c r="D488" s="47" t="s">
        <v>31</v>
      </c>
      <c r="E488" s="47">
        <v>5</v>
      </c>
    </row>
    <row r="489" spans="1:8" x14ac:dyDescent="0.2">
      <c r="A489" s="47">
        <v>647</v>
      </c>
      <c r="B489">
        <v>8</v>
      </c>
      <c r="C489" s="47">
        <v>44.6</v>
      </c>
      <c r="D489" s="47" t="s">
        <v>31</v>
      </c>
      <c r="E489" s="47">
        <v>5</v>
      </c>
    </row>
    <row r="490" spans="1:8" x14ac:dyDescent="0.2">
      <c r="A490" s="47">
        <v>647</v>
      </c>
      <c r="B490">
        <v>9</v>
      </c>
      <c r="C490" s="47">
        <v>38.1</v>
      </c>
      <c r="D490" s="47" t="s">
        <v>31</v>
      </c>
      <c r="E490" s="47">
        <v>4</v>
      </c>
    </row>
    <row r="491" spans="1:8" x14ac:dyDescent="0.2">
      <c r="A491" s="47">
        <v>647</v>
      </c>
      <c r="B491">
        <v>10</v>
      </c>
      <c r="C491" s="47"/>
      <c r="D491" s="47"/>
      <c r="E491" s="47"/>
    </row>
    <row r="492" spans="1:8" x14ac:dyDescent="0.2">
      <c r="A492" s="47">
        <v>650</v>
      </c>
      <c r="B492">
        <v>1</v>
      </c>
      <c r="C492" s="47">
        <v>40.5</v>
      </c>
      <c r="D492" s="47" t="s">
        <v>44</v>
      </c>
      <c r="E492" s="47" t="s">
        <v>45</v>
      </c>
    </row>
    <row r="493" spans="1:8" x14ac:dyDescent="0.2">
      <c r="A493" s="47">
        <v>650</v>
      </c>
      <c r="B493">
        <v>2</v>
      </c>
      <c r="C493" s="47">
        <v>48.7</v>
      </c>
      <c r="D493" s="47" t="s">
        <v>31</v>
      </c>
      <c r="E493" s="47">
        <v>4</v>
      </c>
    </row>
    <row r="494" spans="1:8" x14ac:dyDescent="0.2">
      <c r="A494" s="47">
        <v>650</v>
      </c>
      <c r="B494">
        <v>3</v>
      </c>
      <c r="C494" s="47">
        <v>61.9</v>
      </c>
      <c r="D494" s="47" t="s">
        <v>31</v>
      </c>
      <c r="E494" s="47">
        <v>5</v>
      </c>
    </row>
    <row r="495" spans="1:8" x14ac:dyDescent="0.2">
      <c r="A495" s="47">
        <v>650</v>
      </c>
      <c r="B495">
        <v>4</v>
      </c>
      <c r="C495" s="47">
        <v>44.1</v>
      </c>
      <c r="D495" s="47" t="s">
        <v>31</v>
      </c>
      <c r="E495" s="47">
        <v>4</v>
      </c>
    </row>
    <row r="496" spans="1:8" x14ac:dyDescent="0.2">
      <c r="A496" s="47">
        <v>650</v>
      </c>
      <c r="B496">
        <v>5</v>
      </c>
      <c r="C496" s="47">
        <v>25.8</v>
      </c>
      <c r="D496" s="47" t="s">
        <v>31</v>
      </c>
      <c r="E496" s="47">
        <v>4</v>
      </c>
    </row>
    <row r="497" spans="1:8" x14ac:dyDescent="0.2">
      <c r="A497" s="47">
        <v>650</v>
      </c>
      <c r="B497">
        <v>6</v>
      </c>
      <c r="C497" s="47">
        <v>11.2</v>
      </c>
      <c r="D497" s="47" t="s">
        <v>31</v>
      </c>
      <c r="E497" s="47" t="s">
        <v>45</v>
      </c>
    </row>
    <row r="498" spans="1:8" x14ac:dyDescent="0.2">
      <c r="A498" s="47">
        <v>650</v>
      </c>
      <c r="B498">
        <v>7</v>
      </c>
      <c r="C498" s="47">
        <v>13.6</v>
      </c>
      <c r="D498" s="47" t="s">
        <v>31</v>
      </c>
      <c r="E498" s="47">
        <v>4</v>
      </c>
    </row>
    <row r="499" spans="1:8" x14ac:dyDescent="0.2">
      <c r="A499" s="47">
        <v>650</v>
      </c>
      <c r="B499">
        <v>8</v>
      </c>
      <c r="C499" s="47">
        <v>61.7</v>
      </c>
      <c r="D499" s="47" t="s">
        <v>31</v>
      </c>
      <c r="E499" s="47"/>
      <c r="H499" t="s">
        <v>185</v>
      </c>
    </row>
    <row r="500" spans="1:8" x14ac:dyDescent="0.2">
      <c r="A500" s="47">
        <v>650</v>
      </c>
      <c r="B500">
        <v>9</v>
      </c>
      <c r="C500" s="47">
        <v>66.2</v>
      </c>
      <c r="D500" s="47" t="s">
        <v>31</v>
      </c>
      <c r="E500" s="47"/>
      <c r="H500" t="s">
        <v>185</v>
      </c>
    </row>
    <row r="501" spans="1:8" x14ac:dyDescent="0.2">
      <c r="A501" s="47">
        <v>650</v>
      </c>
      <c r="B501">
        <v>10</v>
      </c>
      <c r="C501" s="47">
        <v>38.5</v>
      </c>
      <c r="D501" s="47" t="s">
        <v>33</v>
      </c>
      <c r="E501" s="47" t="s">
        <v>45</v>
      </c>
    </row>
    <row r="502" spans="1:8" x14ac:dyDescent="0.2">
      <c r="A502" s="25">
        <v>671</v>
      </c>
      <c r="B502">
        <v>1</v>
      </c>
      <c r="C502" s="25">
        <v>33.5</v>
      </c>
      <c r="D502" s="25" t="s">
        <v>50</v>
      </c>
      <c r="E502" s="25">
        <v>4</v>
      </c>
    </row>
    <row r="503" spans="1:8" x14ac:dyDescent="0.2">
      <c r="A503" s="25">
        <v>671</v>
      </c>
      <c r="B503">
        <v>2</v>
      </c>
      <c r="C503" s="25">
        <v>30.5</v>
      </c>
      <c r="D503" s="25" t="s">
        <v>33</v>
      </c>
      <c r="E503" s="25">
        <v>4</v>
      </c>
    </row>
    <row r="504" spans="1:8" x14ac:dyDescent="0.2">
      <c r="A504" s="25">
        <v>671</v>
      </c>
      <c r="B504">
        <v>3</v>
      </c>
      <c r="C504" s="25">
        <v>26.5</v>
      </c>
      <c r="D504" s="25" t="s">
        <v>50</v>
      </c>
      <c r="E504" s="25">
        <v>4</v>
      </c>
    </row>
    <row r="505" spans="1:8" x14ac:dyDescent="0.2">
      <c r="A505" s="25">
        <v>671</v>
      </c>
      <c r="B505">
        <v>4</v>
      </c>
      <c r="C505" s="25">
        <v>19.2</v>
      </c>
      <c r="D505" s="25" t="s">
        <v>33</v>
      </c>
      <c r="E505" s="25">
        <v>4</v>
      </c>
    </row>
    <row r="506" spans="1:8" x14ac:dyDescent="0.2">
      <c r="A506" s="25">
        <v>671</v>
      </c>
      <c r="B506">
        <v>5</v>
      </c>
      <c r="C506" s="25">
        <v>20.9</v>
      </c>
      <c r="D506" s="25" t="s">
        <v>33</v>
      </c>
      <c r="E506" s="25">
        <v>4</v>
      </c>
    </row>
    <row r="507" spans="1:8" x14ac:dyDescent="0.2">
      <c r="A507" s="25">
        <v>671</v>
      </c>
      <c r="B507">
        <v>6</v>
      </c>
      <c r="C507" s="25">
        <v>27</v>
      </c>
      <c r="D507" s="25" t="s">
        <v>31</v>
      </c>
      <c r="E507" s="25">
        <v>4</v>
      </c>
    </row>
    <row r="508" spans="1:8" x14ac:dyDescent="0.2">
      <c r="A508" s="25">
        <v>671</v>
      </c>
      <c r="B508">
        <v>7</v>
      </c>
      <c r="C508" s="25">
        <v>23.9</v>
      </c>
      <c r="D508" s="25" t="s">
        <v>31</v>
      </c>
      <c r="E508" s="25">
        <v>4</v>
      </c>
    </row>
    <row r="509" spans="1:8" x14ac:dyDescent="0.2">
      <c r="A509" s="25">
        <v>671</v>
      </c>
      <c r="B509">
        <v>8</v>
      </c>
      <c r="C509" s="25">
        <v>36.9</v>
      </c>
      <c r="D509" s="25" t="s">
        <v>31</v>
      </c>
      <c r="E509" s="25">
        <v>4</v>
      </c>
    </row>
    <row r="510" spans="1:8" x14ac:dyDescent="0.2">
      <c r="A510" s="25">
        <v>671</v>
      </c>
      <c r="B510">
        <v>9</v>
      </c>
      <c r="C510" s="25">
        <v>26.3</v>
      </c>
      <c r="D510" s="25" t="s">
        <v>31</v>
      </c>
      <c r="E510" s="25">
        <v>4</v>
      </c>
      <c r="H510" t="s">
        <v>185</v>
      </c>
    </row>
    <row r="511" spans="1:8" x14ac:dyDescent="0.2">
      <c r="A511" s="25">
        <v>671</v>
      </c>
      <c r="B511">
        <v>10</v>
      </c>
      <c r="C511" s="25"/>
      <c r="D511" s="25"/>
      <c r="E511" s="25"/>
    </row>
    <row r="512" spans="1:8" x14ac:dyDescent="0.2">
      <c r="A512" s="25">
        <v>672</v>
      </c>
      <c r="B512">
        <v>1</v>
      </c>
      <c r="C512" s="25">
        <v>38.299999999999997</v>
      </c>
      <c r="D512" s="25" t="s">
        <v>44</v>
      </c>
      <c r="E512" s="25">
        <v>4</v>
      </c>
    </row>
    <row r="513" spans="1:8" x14ac:dyDescent="0.2">
      <c r="A513" s="25">
        <v>672</v>
      </c>
      <c r="B513">
        <v>2</v>
      </c>
      <c r="C513" s="25">
        <v>23.8</v>
      </c>
      <c r="D513" s="25" t="s">
        <v>31</v>
      </c>
      <c r="E513" s="25">
        <v>4</v>
      </c>
    </row>
    <row r="514" spans="1:8" x14ac:dyDescent="0.2">
      <c r="A514" s="25">
        <v>672</v>
      </c>
      <c r="B514">
        <v>3</v>
      </c>
      <c r="C514" s="25">
        <v>25.2</v>
      </c>
      <c r="D514" s="25" t="s">
        <v>31</v>
      </c>
      <c r="E514" s="25">
        <v>4</v>
      </c>
      <c r="H514" t="s">
        <v>185</v>
      </c>
    </row>
    <row r="515" spans="1:8" x14ac:dyDescent="0.2">
      <c r="A515" s="25">
        <v>672</v>
      </c>
      <c r="B515">
        <v>4</v>
      </c>
      <c r="C515" s="25">
        <v>42.5</v>
      </c>
      <c r="D515" s="25" t="s">
        <v>33</v>
      </c>
      <c r="E515" s="25">
        <v>4</v>
      </c>
    </row>
    <row r="516" spans="1:8" x14ac:dyDescent="0.2">
      <c r="A516" s="25">
        <v>672</v>
      </c>
      <c r="B516">
        <v>5</v>
      </c>
      <c r="C516" s="25">
        <v>32.6</v>
      </c>
      <c r="D516" s="25" t="s">
        <v>33</v>
      </c>
      <c r="E516" s="25">
        <v>4</v>
      </c>
    </row>
    <row r="517" spans="1:8" x14ac:dyDescent="0.2">
      <c r="A517" s="25">
        <v>672</v>
      </c>
      <c r="B517">
        <v>6</v>
      </c>
      <c r="C517" s="25">
        <v>31.5</v>
      </c>
      <c r="D517" s="25" t="s">
        <v>33</v>
      </c>
      <c r="E517" s="25">
        <v>4</v>
      </c>
    </row>
    <row r="518" spans="1:8" x14ac:dyDescent="0.2">
      <c r="A518" s="25">
        <v>672</v>
      </c>
      <c r="B518">
        <v>7</v>
      </c>
      <c r="C518" s="25">
        <v>28.3</v>
      </c>
      <c r="D518" s="25" t="s">
        <v>33</v>
      </c>
      <c r="E518" s="25">
        <v>4</v>
      </c>
    </row>
    <row r="519" spans="1:8" x14ac:dyDescent="0.2">
      <c r="A519" s="25">
        <v>672</v>
      </c>
      <c r="B519">
        <v>8</v>
      </c>
      <c r="C519" s="25">
        <v>30.4</v>
      </c>
      <c r="D519" s="25" t="s">
        <v>33</v>
      </c>
      <c r="E519" s="25">
        <v>4</v>
      </c>
    </row>
    <row r="520" spans="1:8" x14ac:dyDescent="0.2">
      <c r="A520" s="25">
        <v>672</v>
      </c>
      <c r="B520">
        <v>9</v>
      </c>
      <c r="C520" s="25">
        <v>37.200000000000003</v>
      </c>
      <c r="D520" s="25" t="s">
        <v>33</v>
      </c>
      <c r="E520" s="25">
        <v>4</v>
      </c>
    </row>
    <row r="521" spans="1:8" x14ac:dyDescent="0.2">
      <c r="A521" s="25">
        <v>672</v>
      </c>
      <c r="B521">
        <v>10</v>
      </c>
      <c r="C521" s="25"/>
      <c r="D521" s="25"/>
      <c r="E521" s="25"/>
    </row>
    <row r="522" spans="1:8" x14ac:dyDescent="0.2">
      <c r="A522" s="25">
        <v>683</v>
      </c>
      <c r="B522">
        <v>1</v>
      </c>
      <c r="C522" s="25">
        <v>54.1</v>
      </c>
      <c r="D522" s="25" t="s">
        <v>44</v>
      </c>
      <c r="E522" s="25">
        <v>4</v>
      </c>
    </row>
    <row r="523" spans="1:8" x14ac:dyDescent="0.2">
      <c r="A523" s="25">
        <v>683</v>
      </c>
      <c r="B523">
        <v>2</v>
      </c>
      <c r="C523" s="25">
        <v>49.2</v>
      </c>
      <c r="D523" s="25" t="s">
        <v>31</v>
      </c>
      <c r="E523" s="25">
        <v>4</v>
      </c>
    </row>
    <row r="524" spans="1:8" x14ac:dyDescent="0.2">
      <c r="A524" s="25">
        <v>683</v>
      </c>
      <c r="B524">
        <v>3</v>
      </c>
      <c r="C524" s="25">
        <v>54.3</v>
      </c>
      <c r="D524" s="25" t="s">
        <v>31</v>
      </c>
      <c r="E524" s="25">
        <v>4</v>
      </c>
    </row>
    <row r="525" spans="1:8" x14ac:dyDescent="0.2">
      <c r="A525" s="25">
        <v>683</v>
      </c>
      <c r="B525">
        <v>4</v>
      </c>
      <c r="C525" s="25">
        <v>52.1</v>
      </c>
      <c r="D525" s="25" t="s">
        <v>31</v>
      </c>
      <c r="E525" s="25">
        <v>4</v>
      </c>
    </row>
    <row r="526" spans="1:8" x14ac:dyDescent="0.2">
      <c r="A526" s="25">
        <v>683</v>
      </c>
      <c r="B526">
        <v>5</v>
      </c>
      <c r="C526" s="25">
        <v>56.5</v>
      </c>
      <c r="D526" s="25" t="s">
        <v>31</v>
      </c>
      <c r="E526" s="25">
        <v>4</v>
      </c>
    </row>
    <row r="527" spans="1:8" x14ac:dyDescent="0.2">
      <c r="A527" s="25">
        <v>683</v>
      </c>
      <c r="B527">
        <v>6</v>
      </c>
      <c r="C527" s="25">
        <v>52</v>
      </c>
      <c r="D527" s="25" t="s">
        <v>31</v>
      </c>
      <c r="E527" s="25">
        <v>4</v>
      </c>
    </row>
    <row r="528" spans="1:8" x14ac:dyDescent="0.2">
      <c r="A528" s="25">
        <v>683</v>
      </c>
      <c r="B528">
        <v>7</v>
      </c>
      <c r="C528" s="25">
        <v>52.3</v>
      </c>
      <c r="D528" s="25" t="s">
        <v>31</v>
      </c>
      <c r="E528" s="25">
        <v>4</v>
      </c>
      <c r="H528" t="s">
        <v>185</v>
      </c>
    </row>
    <row r="529" spans="1:8" x14ac:dyDescent="0.2">
      <c r="A529" s="25">
        <v>683</v>
      </c>
      <c r="B529">
        <v>8</v>
      </c>
      <c r="C529" s="25">
        <v>32.5</v>
      </c>
      <c r="D529" s="25" t="s">
        <v>33</v>
      </c>
      <c r="E529" s="25">
        <v>4</v>
      </c>
    </row>
    <row r="530" spans="1:8" x14ac:dyDescent="0.2">
      <c r="A530" s="25">
        <v>683</v>
      </c>
      <c r="B530">
        <v>9</v>
      </c>
      <c r="C530" s="25">
        <v>7.8</v>
      </c>
      <c r="D530" s="25" t="s">
        <v>33</v>
      </c>
      <c r="E530" s="25">
        <v>3</v>
      </c>
    </row>
    <row r="531" spans="1:8" x14ac:dyDescent="0.2">
      <c r="A531" s="25">
        <v>683</v>
      </c>
      <c r="B531">
        <v>10</v>
      </c>
      <c r="C531" s="25"/>
      <c r="D531" s="25"/>
      <c r="E531" s="25"/>
    </row>
    <row r="532" spans="1:8" x14ac:dyDescent="0.2">
      <c r="A532" s="25">
        <v>697</v>
      </c>
      <c r="B532">
        <v>1</v>
      </c>
      <c r="C532" s="25">
        <v>29.3</v>
      </c>
      <c r="D532" s="25" t="s">
        <v>44</v>
      </c>
      <c r="E532" s="25">
        <v>5</v>
      </c>
    </row>
    <row r="533" spans="1:8" x14ac:dyDescent="0.2">
      <c r="A533" s="25">
        <v>697</v>
      </c>
      <c r="B533">
        <v>2</v>
      </c>
      <c r="C533" s="25">
        <v>21.7</v>
      </c>
      <c r="D533" s="25" t="s">
        <v>31</v>
      </c>
      <c r="E533" s="25">
        <v>4</v>
      </c>
    </row>
    <row r="534" spans="1:8" x14ac:dyDescent="0.2">
      <c r="A534" s="25">
        <v>697</v>
      </c>
      <c r="B534">
        <v>3</v>
      </c>
      <c r="C534" s="25">
        <v>21.4</v>
      </c>
      <c r="D534" s="25" t="s">
        <v>31</v>
      </c>
      <c r="E534" s="25" t="s">
        <v>34</v>
      </c>
    </row>
    <row r="535" spans="1:8" x14ac:dyDescent="0.2">
      <c r="A535" s="25">
        <v>697</v>
      </c>
      <c r="B535">
        <v>4</v>
      </c>
      <c r="C535" s="25">
        <v>22</v>
      </c>
      <c r="D535" s="25" t="s">
        <v>31</v>
      </c>
      <c r="E535" s="25" t="s">
        <v>45</v>
      </c>
    </row>
    <row r="536" spans="1:8" x14ac:dyDescent="0.2">
      <c r="A536" s="25">
        <v>697</v>
      </c>
      <c r="B536">
        <v>5</v>
      </c>
      <c r="C536" s="25">
        <v>18.899999999999999</v>
      </c>
      <c r="D536" s="25" t="s">
        <v>31</v>
      </c>
      <c r="E536" s="25">
        <v>4</v>
      </c>
    </row>
    <row r="537" spans="1:8" x14ac:dyDescent="0.2">
      <c r="A537" s="25">
        <v>697</v>
      </c>
      <c r="B537">
        <v>6</v>
      </c>
      <c r="C537" s="25">
        <v>30.2</v>
      </c>
      <c r="D537" s="25" t="s">
        <v>33</v>
      </c>
      <c r="E537" s="25">
        <v>4</v>
      </c>
    </row>
    <row r="538" spans="1:8" x14ac:dyDescent="0.2">
      <c r="A538" s="25">
        <v>697</v>
      </c>
      <c r="B538">
        <v>7</v>
      </c>
      <c r="C538" s="25">
        <v>27</v>
      </c>
      <c r="D538" s="25" t="s">
        <v>33</v>
      </c>
      <c r="E538" s="25">
        <v>4</v>
      </c>
    </row>
    <row r="539" spans="1:8" x14ac:dyDescent="0.2">
      <c r="A539" s="25">
        <v>697</v>
      </c>
      <c r="B539">
        <v>8</v>
      </c>
      <c r="C539" s="25">
        <v>21.4</v>
      </c>
      <c r="D539" s="25" t="s">
        <v>33</v>
      </c>
      <c r="E539" s="25">
        <v>4</v>
      </c>
    </row>
    <row r="540" spans="1:8" x14ac:dyDescent="0.2">
      <c r="A540" s="25">
        <v>697</v>
      </c>
      <c r="B540">
        <v>9</v>
      </c>
      <c r="C540" s="25">
        <v>27.1</v>
      </c>
      <c r="D540" s="25" t="s">
        <v>33</v>
      </c>
      <c r="E540" s="25">
        <v>4</v>
      </c>
    </row>
    <row r="541" spans="1:8" x14ac:dyDescent="0.2">
      <c r="A541" s="25">
        <v>697</v>
      </c>
      <c r="B541">
        <v>10</v>
      </c>
      <c r="C541" s="25">
        <v>25.3</v>
      </c>
      <c r="D541" s="25" t="s">
        <v>33</v>
      </c>
      <c r="E541" s="25">
        <v>4</v>
      </c>
    </row>
    <row r="542" spans="1:8" x14ac:dyDescent="0.2">
      <c r="A542" s="47">
        <v>700</v>
      </c>
      <c r="B542">
        <v>1</v>
      </c>
      <c r="C542" s="47">
        <v>23.1</v>
      </c>
      <c r="D542" s="47" t="s">
        <v>44</v>
      </c>
      <c r="E542" s="47">
        <v>4</v>
      </c>
    </row>
    <row r="543" spans="1:8" x14ac:dyDescent="0.2">
      <c r="A543" s="47">
        <v>700</v>
      </c>
      <c r="B543">
        <v>2</v>
      </c>
      <c r="C543" s="47">
        <v>20.100000000000001</v>
      </c>
      <c r="D543" s="47" t="s">
        <v>31</v>
      </c>
      <c r="E543" s="47">
        <v>4</v>
      </c>
      <c r="H543" t="s">
        <v>185</v>
      </c>
    </row>
    <row r="544" spans="1:8" x14ac:dyDescent="0.2">
      <c r="A544" s="47">
        <v>700</v>
      </c>
      <c r="B544">
        <v>3</v>
      </c>
      <c r="C544" s="47">
        <v>23.7</v>
      </c>
      <c r="D544" s="47" t="s">
        <v>31</v>
      </c>
      <c r="E544" s="47">
        <v>4</v>
      </c>
      <c r="H544" t="s">
        <v>185</v>
      </c>
    </row>
    <row r="545" spans="1:8" x14ac:dyDescent="0.2">
      <c r="A545" s="47">
        <v>700</v>
      </c>
      <c r="B545">
        <v>4</v>
      </c>
      <c r="C545" s="47">
        <v>17.8</v>
      </c>
      <c r="D545" s="47" t="s">
        <v>31</v>
      </c>
      <c r="E545" s="47" t="s">
        <v>59</v>
      </c>
      <c r="H545" t="s">
        <v>185</v>
      </c>
    </row>
    <row r="546" spans="1:8" x14ac:dyDescent="0.2">
      <c r="A546" s="47">
        <v>700</v>
      </c>
      <c r="B546">
        <v>5</v>
      </c>
      <c r="C546" s="47">
        <v>21.2</v>
      </c>
      <c r="D546" s="47" t="s">
        <v>31</v>
      </c>
      <c r="E546" s="47" t="s">
        <v>59</v>
      </c>
      <c r="H546" t="s">
        <v>185</v>
      </c>
    </row>
    <row r="547" spans="1:8" x14ac:dyDescent="0.2">
      <c r="A547" s="47">
        <v>700</v>
      </c>
      <c r="B547">
        <v>6</v>
      </c>
      <c r="C547" s="47">
        <v>11.8</v>
      </c>
      <c r="D547" s="47" t="s">
        <v>31</v>
      </c>
      <c r="E547" s="47">
        <v>3</v>
      </c>
    </row>
    <row r="548" spans="1:8" x14ac:dyDescent="0.2">
      <c r="A548" s="47">
        <v>700</v>
      </c>
      <c r="B548">
        <v>7</v>
      </c>
      <c r="C548" s="47">
        <v>19.100000000000001</v>
      </c>
      <c r="D548" s="47" t="s">
        <v>33</v>
      </c>
      <c r="E548" s="47">
        <v>4</v>
      </c>
    </row>
    <row r="549" spans="1:8" x14ac:dyDescent="0.2">
      <c r="A549" s="47">
        <v>700</v>
      </c>
      <c r="B549">
        <v>8</v>
      </c>
      <c r="C549" s="47">
        <v>25</v>
      </c>
      <c r="D549" s="47" t="s">
        <v>33</v>
      </c>
      <c r="E549" s="47">
        <v>4</v>
      </c>
    </row>
    <row r="550" spans="1:8" x14ac:dyDescent="0.2">
      <c r="A550" s="47">
        <v>700</v>
      </c>
      <c r="B550">
        <v>9</v>
      </c>
      <c r="C550" s="47">
        <v>33.299999999999997</v>
      </c>
      <c r="D550" s="47" t="s">
        <v>33</v>
      </c>
      <c r="E550" s="47">
        <v>4</v>
      </c>
    </row>
    <row r="551" spans="1:8" x14ac:dyDescent="0.2">
      <c r="A551" s="47">
        <v>700</v>
      </c>
      <c r="B551">
        <v>10</v>
      </c>
      <c r="C551" s="47">
        <v>19.899999999999999</v>
      </c>
      <c r="D551" s="47" t="s">
        <v>33</v>
      </c>
      <c r="E551" s="47">
        <v>4</v>
      </c>
    </row>
    <row r="552" spans="1:8" x14ac:dyDescent="0.2">
      <c r="A552" s="25">
        <v>715</v>
      </c>
      <c r="B552">
        <v>1</v>
      </c>
      <c r="C552" s="25">
        <v>31.8</v>
      </c>
      <c r="D552" s="25" t="s">
        <v>50</v>
      </c>
      <c r="E552" s="25" t="s">
        <v>34</v>
      </c>
    </row>
    <row r="553" spans="1:8" x14ac:dyDescent="0.2">
      <c r="A553" s="25">
        <v>715</v>
      </c>
      <c r="B553">
        <v>2</v>
      </c>
      <c r="C553" s="25">
        <v>40.200000000000003</v>
      </c>
      <c r="D553" s="25" t="s">
        <v>33</v>
      </c>
      <c r="E553" s="25">
        <v>5</v>
      </c>
    </row>
    <row r="554" spans="1:8" x14ac:dyDescent="0.2">
      <c r="A554" s="25">
        <v>715</v>
      </c>
      <c r="B554">
        <v>3</v>
      </c>
      <c r="C554" s="25">
        <v>30.8</v>
      </c>
      <c r="D554" s="25" t="s">
        <v>50</v>
      </c>
      <c r="E554" s="25">
        <v>4</v>
      </c>
    </row>
    <row r="555" spans="1:8" x14ac:dyDescent="0.2">
      <c r="A555" s="25">
        <v>715</v>
      </c>
      <c r="B555">
        <v>4</v>
      </c>
      <c r="C555" s="25">
        <v>25.9</v>
      </c>
      <c r="D555" s="25" t="s">
        <v>33</v>
      </c>
      <c r="E555" s="25">
        <v>4</v>
      </c>
    </row>
    <row r="556" spans="1:8" x14ac:dyDescent="0.2">
      <c r="A556" s="25">
        <v>715</v>
      </c>
      <c r="B556">
        <v>5</v>
      </c>
      <c r="C556" s="25">
        <v>55.9</v>
      </c>
      <c r="D556" s="25" t="s">
        <v>31</v>
      </c>
      <c r="E556" s="25">
        <v>5</v>
      </c>
    </row>
    <row r="557" spans="1:8" x14ac:dyDescent="0.2">
      <c r="A557" s="25">
        <v>715</v>
      </c>
      <c r="B557">
        <v>6</v>
      </c>
      <c r="C557" s="25">
        <v>56</v>
      </c>
      <c r="D557" s="25" t="s">
        <v>31</v>
      </c>
      <c r="E557" s="25">
        <v>5</v>
      </c>
    </row>
    <row r="558" spans="1:8" x14ac:dyDescent="0.2">
      <c r="A558" s="25">
        <v>715</v>
      </c>
      <c r="B558">
        <v>7</v>
      </c>
      <c r="C558" s="25">
        <v>49.1</v>
      </c>
      <c r="D558" s="25" t="s">
        <v>31</v>
      </c>
      <c r="E558" s="25">
        <v>4</v>
      </c>
    </row>
    <row r="559" spans="1:8" x14ac:dyDescent="0.2">
      <c r="A559" s="25">
        <v>715</v>
      </c>
      <c r="B559">
        <v>8</v>
      </c>
      <c r="C559" s="25">
        <v>44.8</v>
      </c>
      <c r="D559" s="25" t="s">
        <v>31</v>
      </c>
      <c r="E559" s="25">
        <v>4</v>
      </c>
    </row>
    <row r="560" spans="1:8" x14ac:dyDescent="0.2">
      <c r="A560" s="25">
        <v>715</v>
      </c>
      <c r="B560">
        <v>9</v>
      </c>
      <c r="C560" s="25">
        <v>27.6</v>
      </c>
      <c r="D560" s="25" t="s">
        <v>31</v>
      </c>
      <c r="E560" s="25">
        <v>4</v>
      </c>
    </row>
    <row r="561" spans="1:8" x14ac:dyDescent="0.2">
      <c r="A561" s="25">
        <v>715</v>
      </c>
      <c r="B561">
        <v>10</v>
      </c>
      <c r="C561" s="25">
        <v>43.8</v>
      </c>
      <c r="D561" s="25" t="s">
        <v>31</v>
      </c>
      <c r="E561" s="25">
        <v>4</v>
      </c>
      <c r="H561" t="s">
        <v>185</v>
      </c>
    </row>
    <row r="562" spans="1:8" x14ac:dyDescent="0.2">
      <c r="A562" s="25">
        <v>751</v>
      </c>
      <c r="B562">
        <v>1</v>
      </c>
      <c r="C562" s="25">
        <v>20.100000000000001</v>
      </c>
      <c r="D562" s="25" t="s">
        <v>50</v>
      </c>
      <c r="E562" s="25">
        <v>3</v>
      </c>
    </row>
    <row r="563" spans="1:8" x14ac:dyDescent="0.2">
      <c r="A563" s="25">
        <v>751</v>
      </c>
      <c r="B563">
        <v>2</v>
      </c>
      <c r="C563" s="25">
        <v>4.2</v>
      </c>
      <c r="D563" s="25" t="s">
        <v>33</v>
      </c>
      <c r="E563" s="25">
        <v>3</v>
      </c>
    </row>
    <row r="564" spans="1:8" x14ac:dyDescent="0.2">
      <c r="A564" s="25">
        <v>751</v>
      </c>
      <c r="B564">
        <v>3</v>
      </c>
      <c r="C564" s="25">
        <v>15.1</v>
      </c>
      <c r="D564" s="25" t="s">
        <v>50</v>
      </c>
      <c r="E564" s="25">
        <v>4</v>
      </c>
    </row>
    <row r="565" spans="1:8" x14ac:dyDescent="0.2">
      <c r="A565" s="25">
        <v>751</v>
      </c>
      <c r="B565">
        <v>4</v>
      </c>
      <c r="C565" s="25">
        <v>24.2</v>
      </c>
      <c r="D565" s="25" t="s">
        <v>33</v>
      </c>
      <c r="E565" s="25">
        <v>4</v>
      </c>
    </row>
    <row r="566" spans="1:8" x14ac:dyDescent="0.2">
      <c r="A566" s="25">
        <v>751</v>
      </c>
      <c r="B566">
        <v>5</v>
      </c>
      <c r="C566" s="25">
        <v>18</v>
      </c>
      <c r="D566" s="25" t="s">
        <v>31</v>
      </c>
      <c r="E566" s="25" t="s">
        <v>59</v>
      </c>
      <c r="H566" t="s">
        <v>185</v>
      </c>
    </row>
    <row r="567" spans="1:8" x14ac:dyDescent="0.2">
      <c r="A567" s="25">
        <v>751</v>
      </c>
      <c r="B567">
        <v>6</v>
      </c>
      <c r="C567" s="25">
        <v>19.5</v>
      </c>
      <c r="D567" s="25" t="s">
        <v>31</v>
      </c>
      <c r="E567" s="25">
        <v>4</v>
      </c>
      <c r="H567" t="s">
        <v>185</v>
      </c>
    </row>
    <row r="568" spans="1:8" x14ac:dyDescent="0.2">
      <c r="A568" s="25">
        <v>751</v>
      </c>
      <c r="B568">
        <v>7</v>
      </c>
      <c r="C568" s="25">
        <v>25.7</v>
      </c>
      <c r="D568" s="25" t="s">
        <v>31</v>
      </c>
      <c r="E568" s="25">
        <v>4</v>
      </c>
    </row>
    <row r="569" spans="1:8" x14ac:dyDescent="0.2">
      <c r="A569" s="25">
        <v>751</v>
      </c>
      <c r="B569">
        <v>8</v>
      </c>
      <c r="C569" s="25">
        <v>26.8</v>
      </c>
      <c r="D569" s="25" t="s">
        <v>31</v>
      </c>
      <c r="E569" s="25">
        <v>4</v>
      </c>
    </row>
    <row r="570" spans="1:8" x14ac:dyDescent="0.2">
      <c r="A570" s="25">
        <v>751</v>
      </c>
      <c r="B570">
        <v>9</v>
      </c>
      <c r="C570" s="25">
        <v>17.100000000000001</v>
      </c>
      <c r="D570" s="25" t="s">
        <v>31</v>
      </c>
      <c r="E570" s="25">
        <v>4</v>
      </c>
    </row>
    <row r="571" spans="1:8" x14ac:dyDescent="0.2">
      <c r="A571" s="25">
        <v>751</v>
      </c>
      <c r="B571">
        <v>10</v>
      </c>
      <c r="C571" s="25">
        <v>13.8</v>
      </c>
      <c r="D571" s="25" t="s">
        <v>31</v>
      </c>
      <c r="E571" s="25" t="s">
        <v>59</v>
      </c>
      <c r="H571" t="s">
        <v>185</v>
      </c>
    </row>
    <row r="572" spans="1:8" x14ac:dyDescent="0.2">
      <c r="A572" s="25">
        <v>783</v>
      </c>
      <c r="B572">
        <v>1</v>
      </c>
      <c r="C572" s="25">
        <v>28.6</v>
      </c>
      <c r="D572" s="25" t="s">
        <v>44</v>
      </c>
      <c r="E572" s="25" t="s">
        <v>59</v>
      </c>
    </row>
    <row r="573" spans="1:8" x14ac:dyDescent="0.2">
      <c r="A573" s="25">
        <v>783</v>
      </c>
      <c r="B573">
        <v>2</v>
      </c>
      <c r="C573" s="25">
        <v>45.9</v>
      </c>
      <c r="D573" s="25" t="s">
        <v>31</v>
      </c>
      <c r="E573" s="25">
        <v>4</v>
      </c>
    </row>
    <row r="574" spans="1:8" x14ac:dyDescent="0.2">
      <c r="A574" s="25">
        <v>783</v>
      </c>
      <c r="B574">
        <v>3</v>
      </c>
      <c r="C574" s="25">
        <v>54.7</v>
      </c>
      <c r="D574" s="25" t="s">
        <v>31</v>
      </c>
      <c r="E574" s="25">
        <v>4</v>
      </c>
    </row>
    <row r="575" spans="1:8" x14ac:dyDescent="0.2">
      <c r="A575" s="25">
        <v>783</v>
      </c>
      <c r="B575">
        <v>4</v>
      </c>
      <c r="C575" s="25">
        <v>39.200000000000003</v>
      </c>
      <c r="D575" s="25" t="s">
        <v>31</v>
      </c>
      <c r="E575" s="25">
        <v>4</v>
      </c>
    </row>
    <row r="576" spans="1:8" x14ac:dyDescent="0.2">
      <c r="A576" s="25">
        <v>783</v>
      </c>
      <c r="B576">
        <v>5</v>
      </c>
      <c r="C576" s="25">
        <v>37.5</v>
      </c>
      <c r="D576" s="25" t="s">
        <v>31</v>
      </c>
      <c r="E576" s="25">
        <v>4</v>
      </c>
    </row>
    <row r="577" spans="1:5" x14ac:dyDescent="0.2">
      <c r="A577" s="25">
        <v>783</v>
      </c>
      <c r="B577">
        <v>6</v>
      </c>
      <c r="C577" s="25">
        <v>36.6</v>
      </c>
      <c r="D577" s="25" t="s">
        <v>33</v>
      </c>
      <c r="E577" s="25">
        <v>4</v>
      </c>
    </row>
    <row r="578" spans="1:5" x14ac:dyDescent="0.2">
      <c r="A578" s="25">
        <v>783</v>
      </c>
      <c r="B578">
        <v>7</v>
      </c>
      <c r="C578" s="25">
        <v>45.1</v>
      </c>
      <c r="D578" s="25" t="s">
        <v>33</v>
      </c>
      <c r="E578" s="25">
        <v>4</v>
      </c>
    </row>
    <row r="579" spans="1:5" x14ac:dyDescent="0.2">
      <c r="A579" s="25">
        <v>783</v>
      </c>
      <c r="B579">
        <v>8</v>
      </c>
      <c r="C579" s="25">
        <v>26.8</v>
      </c>
      <c r="D579" s="25" t="s">
        <v>33</v>
      </c>
      <c r="E579" s="25">
        <v>4</v>
      </c>
    </row>
    <row r="580" spans="1:5" x14ac:dyDescent="0.2">
      <c r="A580" s="25">
        <v>783</v>
      </c>
      <c r="B580">
        <v>9</v>
      </c>
      <c r="C580" s="25">
        <v>34.1</v>
      </c>
      <c r="D580" s="25" t="s">
        <v>33</v>
      </c>
      <c r="E580" s="25" t="s">
        <v>125</v>
      </c>
    </row>
    <row r="581" spans="1:5" x14ac:dyDescent="0.2">
      <c r="A581" s="25">
        <v>783</v>
      </c>
      <c r="B581">
        <v>10</v>
      </c>
      <c r="C581" s="25"/>
      <c r="D581" s="25"/>
      <c r="E581" s="25"/>
    </row>
    <row r="582" spans="1:5" x14ac:dyDescent="0.2">
      <c r="A582" s="25">
        <v>803</v>
      </c>
      <c r="B582">
        <v>1</v>
      </c>
      <c r="C582" s="25">
        <v>61</v>
      </c>
      <c r="D582" s="25" t="s">
        <v>44</v>
      </c>
      <c r="E582" s="25">
        <v>5</v>
      </c>
    </row>
    <row r="583" spans="1:5" x14ac:dyDescent="0.2">
      <c r="A583" s="25">
        <v>803</v>
      </c>
      <c r="B583">
        <v>2</v>
      </c>
      <c r="C583" s="25">
        <v>50.7</v>
      </c>
      <c r="D583" s="25" t="s">
        <v>31</v>
      </c>
      <c r="E583" s="25">
        <v>5</v>
      </c>
    </row>
    <row r="584" spans="1:5" x14ac:dyDescent="0.2">
      <c r="A584" s="25">
        <v>803</v>
      </c>
      <c r="B584">
        <v>3</v>
      </c>
      <c r="C584" s="25">
        <v>45.7</v>
      </c>
      <c r="D584" s="25" t="s">
        <v>31</v>
      </c>
      <c r="E584" s="25">
        <v>5</v>
      </c>
    </row>
    <row r="585" spans="1:5" x14ac:dyDescent="0.2">
      <c r="A585" s="25">
        <v>803</v>
      </c>
      <c r="B585">
        <v>4</v>
      </c>
      <c r="C585" s="25">
        <v>23.8</v>
      </c>
      <c r="D585" s="25" t="s">
        <v>31</v>
      </c>
      <c r="E585" s="25">
        <v>4</v>
      </c>
    </row>
    <row r="586" spans="1:5" x14ac:dyDescent="0.2">
      <c r="A586" s="25">
        <v>803</v>
      </c>
      <c r="B586">
        <v>5</v>
      </c>
      <c r="C586" s="25">
        <v>32.9</v>
      </c>
      <c r="D586" s="25" t="s">
        <v>31</v>
      </c>
      <c r="E586" s="25">
        <v>4</v>
      </c>
    </row>
    <row r="587" spans="1:5" x14ac:dyDescent="0.2">
      <c r="A587" s="25">
        <v>803</v>
      </c>
      <c r="B587">
        <v>6</v>
      </c>
      <c r="C587" s="25">
        <v>34.700000000000003</v>
      </c>
      <c r="D587" s="25" t="s">
        <v>31</v>
      </c>
      <c r="E587" s="25">
        <v>4</v>
      </c>
    </row>
    <row r="588" spans="1:5" x14ac:dyDescent="0.2">
      <c r="A588" s="25">
        <v>803</v>
      </c>
      <c r="B588">
        <v>7</v>
      </c>
      <c r="C588" s="25">
        <v>34.9</v>
      </c>
      <c r="D588" s="25" t="s">
        <v>33</v>
      </c>
      <c r="E588" s="25">
        <v>4</v>
      </c>
    </row>
    <row r="589" spans="1:5" x14ac:dyDescent="0.2">
      <c r="A589" s="25">
        <v>803</v>
      </c>
      <c r="B589">
        <v>8</v>
      </c>
      <c r="C589" s="25">
        <v>31.2</v>
      </c>
      <c r="D589" s="25" t="s">
        <v>33</v>
      </c>
      <c r="E589" s="25">
        <v>4</v>
      </c>
    </row>
    <row r="590" spans="1:5" x14ac:dyDescent="0.2">
      <c r="A590" s="25">
        <v>803</v>
      </c>
      <c r="B590">
        <v>9</v>
      </c>
      <c r="C590" s="25">
        <v>37.299999999999997</v>
      </c>
      <c r="D590" s="25" t="s">
        <v>33</v>
      </c>
      <c r="E590" s="25">
        <v>4</v>
      </c>
    </row>
    <row r="591" spans="1:5" x14ac:dyDescent="0.2">
      <c r="A591" s="25">
        <v>803</v>
      </c>
      <c r="B591">
        <v>10</v>
      </c>
      <c r="C591" s="25"/>
      <c r="D591" s="25"/>
      <c r="E591" s="25"/>
    </row>
    <row r="592" spans="1:5" x14ac:dyDescent="0.2">
      <c r="A592" s="46">
        <v>815</v>
      </c>
      <c r="B592">
        <v>1</v>
      </c>
      <c r="C592" s="25">
        <v>27.6</v>
      </c>
      <c r="D592" s="25" t="s">
        <v>50</v>
      </c>
      <c r="E592" s="25">
        <v>5</v>
      </c>
    </row>
    <row r="593" spans="1:5" x14ac:dyDescent="0.2">
      <c r="A593" s="46">
        <v>815</v>
      </c>
      <c r="B593">
        <v>2</v>
      </c>
      <c r="C593" s="25">
        <v>15.2</v>
      </c>
      <c r="D593" s="25" t="s">
        <v>33</v>
      </c>
      <c r="E593" s="25">
        <v>4</v>
      </c>
    </row>
    <row r="594" spans="1:5" x14ac:dyDescent="0.2">
      <c r="A594" s="46">
        <v>815</v>
      </c>
      <c r="B594">
        <v>3</v>
      </c>
      <c r="C594" s="25">
        <v>21.2</v>
      </c>
      <c r="D594" s="25" t="s">
        <v>50</v>
      </c>
      <c r="E594" s="25">
        <v>4</v>
      </c>
    </row>
    <row r="595" spans="1:5" x14ac:dyDescent="0.2">
      <c r="A595" s="46">
        <v>815</v>
      </c>
      <c r="B595">
        <v>4</v>
      </c>
      <c r="C595" s="25">
        <v>27</v>
      </c>
      <c r="D595" s="25" t="s">
        <v>31</v>
      </c>
      <c r="E595" s="25">
        <v>4</v>
      </c>
    </row>
    <row r="596" spans="1:5" x14ac:dyDescent="0.2">
      <c r="A596" s="46">
        <v>815</v>
      </c>
      <c r="B596">
        <v>5</v>
      </c>
      <c r="C596" s="25">
        <v>36.4</v>
      </c>
      <c r="D596" s="25" t="s">
        <v>31</v>
      </c>
      <c r="E596" s="25">
        <v>4</v>
      </c>
    </row>
    <row r="597" spans="1:5" x14ac:dyDescent="0.2">
      <c r="A597" s="46">
        <v>815</v>
      </c>
      <c r="B597">
        <v>6</v>
      </c>
      <c r="C597" s="25">
        <v>17.899999999999999</v>
      </c>
      <c r="D597" s="25" t="s">
        <v>31</v>
      </c>
      <c r="E597" s="25">
        <v>4</v>
      </c>
    </row>
    <row r="598" spans="1:5" x14ac:dyDescent="0.2">
      <c r="A598" s="46">
        <v>815</v>
      </c>
      <c r="B598">
        <v>7</v>
      </c>
      <c r="C598" s="25">
        <v>16.100000000000001</v>
      </c>
      <c r="D598" s="25" t="s">
        <v>31</v>
      </c>
      <c r="E598" s="25">
        <v>4</v>
      </c>
    </row>
    <row r="599" spans="1:5" x14ac:dyDescent="0.2">
      <c r="A599" s="46">
        <v>815</v>
      </c>
      <c r="B599">
        <v>8</v>
      </c>
      <c r="C599" s="25">
        <v>18.2</v>
      </c>
      <c r="D599" s="25" t="s">
        <v>31</v>
      </c>
      <c r="E599" s="25">
        <v>4</v>
      </c>
    </row>
    <row r="600" spans="1:5" x14ac:dyDescent="0.2">
      <c r="A600" s="46">
        <v>815</v>
      </c>
      <c r="B600">
        <v>9</v>
      </c>
      <c r="C600" s="25">
        <v>18.2</v>
      </c>
      <c r="D600" s="25" t="s">
        <v>31</v>
      </c>
      <c r="E600" s="25">
        <v>4</v>
      </c>
    </row>
    <row r="601" spans="1:5" x14ac:dyDescent="0.2">
      <c r="A601" s="46">
        <v>815</v>
      </c>
      <c r="B601">
        <v>10</v>
      </c>
      <c r="C601" s="25">
        <v>26.2</v>
      </c>
      <c r="D601" s="25" t="s">
        <v>31</v>
      </c>
      <c r="E601" s="25">
        <v>4</v>
      </c>
    </row>
    <row r="602" spans="1:5" x14ac:dyDescent="0.2">
      <c r="A602" s="25">
        <v>819</v>
      </c>
      <c r="B602">
        <v>1</v>
      </c>
      <c r="C602" s="25">
        <v>25.2</v>
      </c>
      <c r="D602" s="25" t="s">
        <v>50</v>
      </c>
      <c r="E602" s="25">
        <v>4</v>
      </c>
    </row>
    <row r="603" spans="1:5" x14ac:dyDescent="0.2">
      <c r="A603" s="25">
        <v>819</v>
      </c>
      <c r="B603">
        <v>2</v>
      </c>
      <c r="C603" s="25">
        <v>23.2</v>
      </c>
      <c r="D603" s="25" t="s">
        <v>33</v>
      </c>
      <c r="E603" s="25">
        <v>4</v>
      </c>
    </row>
    <row r="604" spans="1:5" x14ac:dyDescent="0.2">
      <c r="A604" s="25">
        <v>819</v>
      </c>
      <c r="B604">
        <v>3</v>
      </c>
      <c r="C604" s="25">
        <v>25.5</v>
      </c>
      <c r="D604" s="25" t="s">
        <v>50</v>
      </c>
      <c r="E604" s="25">
        <v>4</v>
      </c>
    </row>
    <row r="605" spans="1:5" x14ac:dyDescent="0.2">
      <c r="A605" s="25">
        <v>819</v>
      </c>
      <c r="B605">
        <v>4</v>
      </c>
      <c r="C605" s="25">
        <v>19.899999999999999</v>
      </c>
      <c r="D605" s="25" t="s">
        <v>69</v>
      </c>
      <c r="E605" s="25">
        <v>4</v>
      </c>
    </row>
    <row r="606" spans="1:5" x14ac:dyDescent="0.2">
      <c r="A606" s="25">
        <v>819</v>
      </c>
      <c r="B606">
        <v>5</v>
      </c>
      <c r="C606" s="25">
        <v>41.8</v>
      </c>
      <c r="D606" s="25" t="s">
        <v>31</v>
      </c>
      <c r="E606" s="25" t="s">
        <v>32</v>
      </c>
    </row>
    <row r="607" spans="1:5" x14ac:dyDescent="0.2">
      <c r="A607" s="25">
        <v>819</v>
      </c>
      <c r="B607">
        <v>6</v>
      </c>
      <c r="C607" s="25">
        <v>22.2</v>
      </c>
      <c r="D607" s="25" t="s">
        <v>31</v>
      </c>
      <c r="E607" s="25">
        <v>4</v>
      </c>
    </row>
    <row r="608" spans="1:5" x14ac:dyDescent="0.2">
      <c r="A608" s="25">
        <v>819</v>
      </c>
      <c r="B608">
        <v>7</v>
      </c>
      <c r="C608" s="25">
        <v>35.200000000000003</v>
      </c>
      <c r="D608" s="25" t="s">
        <v>31</v>
      </c>
      <c r="E608" s="25" t="s">
        <v>32</v>
      </c>
    </row>
    <row r="609" spans="1:5" x14ac:dyDescent="0.2">
      <c r="A609" s="25">
        <v>819</v>
      </c>
      <c r="B609">
        <v>8</v>
      </c>
      <c r="C609" s="25">
        <v>14.7</v>
      </c>
      <c r="D609" s="25" t="s">
        <v>31</v>
      </c>
      <c r="E609" s="25">
        <v>4</v>
      </c>
    </row>
    <row r="610" spans="1:5" x14ac:dyDescent="0.2">
      <c r="A610" s="25">
        <v>819</v>
      </c>
      <c r="B610">
        <v>9</v>
      </c>
      <c r="C610" s="25">
        <v>17.7</v>
      </c>
      <c r="D610" s="25" t="s">
        <v>31</v>
      </c>
      <c r="E610" s="25">
        <v>4</v>
      </c>
    </row>
    <row r="611" spans="1:5" x14ac:dyDescent="0.2">
      <c r="A611" s="25">
        <v>819</v>
      </c>
      <c r="B611">
        <v>10</v>
      </c>
      <c r="C611" s="25">
        <v>17.8</v>
      </c>
      <c r="D611" s="25" t="s">
        <v>31</v>
      </c>
      <c r="E611" s="25">
        <v>4</v>
      </c>
    </row>
    <row r="612" spans="1:5" x14ac:dyDescent="0.2">
      <c r="A612" s="25">
        <v>833</v>
      </c>
      <c r="B612">
        <v>1</v>
      </c>
      <c r="C612" s="25">
        <v>22.8</v>
      </c>
      <c r="D612" s="25" t="s">
        <v>50</v>
      </c>
      <c r="E612" s="25">
        <v>4</v>
      </c>
    </row>
    <row r="613" spans="1:5" x14ac:dyDescent="0.2">
      <c r="A613" s="25">
        <v>833</v>
      </c>
      <c r="B613">
        <v>2</v>
      </c>
      <c r="C613" s="25">
        <v>32.200000000000003</v>
      </c>
      <c r="D613" s="25" t="s">
        <v>33</v>
      </c>
      <c r="E613" s="25">
        <v>4</v>
      </c>
    </row>
    <row r="614" spans="1:5" x14ac:dyDescent="0.2">
      <c r="A614" s="25">
        <v>833</v>
      </c>
      <c r="B614">
        <v>3</v>
      </c>
      <c r="C614" s="25">
        <v>22.2</v>
      </c>
      <c r="D614" s="25" t="s">
        <v>50</v>
      </c>
      <c r="E614" s="25">
        <v>4</v>
      </c>
    </row>
    <row r="615" spans="1:5" x14ac:dyDescent="0.2">
      <c r="A615" s="25">
        <v>833</v>
      </c>
      <c r="B615">
        <v>4</v>
      </c>
      <c r="C615" s="25">
        <v>25.3</v>
      </c>
      <c r="D615" s="25" t="s">
        <v>31</v>
      </c>
      <c r="E615" s="25">
        <v>4</v>
      </c>
    </row>
    <row r="616" spans="1:5" x14ac:dyDescent="0.2">
      <c r="A616" s="25">
        <v>833</v>
      </c>
      <c r="B616">
        <v>5</v>
      </c>
      <c r="C616" s="25">
        <v>26.7</v>
      </c>
      <c r="D616" s="25" t="s">
        <v>31</v>
      </c>
      <c r="E616" s="25">
        <v>4</v>
      </c>
    </row>
    <row r="617" spans="1:5" x14ac:dyDescent="0.2">
      <c r="A617" s="25">
        <v>833</v>
      </c>
      <c r="B617">
        <v>6</v>
      </c>
      <c r="C617" s="25">
        <v>27.6</v>
      </c>
      <c r="D617" s="25" t="s">
        <v>31</v>
      </c>
      <c r="E617" s="25">
        <v>4</v>
      </c>
    </row>
    <row r="618" spans="1:5" x14ac:dyDescent="0.2">
      <c r="A618" s="25">
        <v>833</v>
      </c>
      <c r="B618">
        <v>7</v>
      </c>
      <c r="C618" s="25">
        <v>25.7</v>
      </c>
      <c r="D618" s="25" t="s">
        <v>31</v>
      </c>
      <c r="E618" s="25">
        <v>4</v>
      </c>
    </row>
    <row r="619" spans="1:5" x14ac:dyDescent="0.2">
      <c r="A619" s="25">
        <v>833</v>
      </c>
      <c r="B619">
        <v>8</v>
      </c>
      <c r="C619" s="25">
        <v>13.8</v>
      </c>
      <c r="D619" s="25" t="s">
        <v>31</v>
      </c>
      <c r="E619" s="25">
        <v>4</v>
      </c>
    </row>
    <row r="620" spans="1:5" x14ac:dyDescent="0.2">
      <c r="A620" s="25">
        <v>833</v>
      </c>
      <c r="B620">
        <v>9</v>
      </c>
      <c r="C620" s="25">
        <v>23</v>
      </c>
      <c r="D620" s="25" t="s">
        <v>31</v>
      </c>
      <c r="E620" s="25">
        <v>4</v>
      </c>
    </row>
    <row r="621" spans="1:5" x14ac:dyDescent="0.2">
      <c r="A621" s="25">
        <v>833</v>
      </c>
      <c r="B621">
        <v>10</v>
      </c>
      <c r="C621" s="25">
        <v>22.1</v>
      </c>
      <c r="D621" s="25" t="s">
        <v>31</v>
      </c>
      <c r="E621" s="25">
        <v>4</v>
      </c>
    </row>
    <row r="622" spans="1:5" x14ac:dyDescent="0.2">
      <c r="A622" s="25">
        <v>835</v>
      </c>
      <c r="B622">
        <v>1</v>
      </c>
      <c r="C622" s="25">
        <v>38.200000000000003</v>
      </c>
      <c r="D622" s="25" t="s">
        <v>44</v>
      </c>
      <c r="E622" s="25">
        <v>4</v>
      </c>
    </row>
    <row r="623" spans="1:5" x14ac:dyDescent="0.2">
      <c r="A623" s="25">
        <v>835</v>
      </c>
      <c r="B623">
        <v>2</v>
      </c>
      <c r="C623" s="25">
        <v>52.6</v>
      </c>
      <c r="D623" s="25" t="s">
        <v>31</v>
      </c>
      <c r="E623" s="25">
        <v>5</v>
      </c>
    </row>
    <row r="624" spans="1:5" x14ac:dyDescent="0.2">
      <c r="A624" s="25">
        <v>835</v>
      </c>
      <c r="B624">
        <v>3</v>
      </c>
      <c r="C624" s="25">
        <v>80.400000000000006</v>
      </c>
      <c r="D624" s="25" t="s">
        <v>31</v>
      </c>
      <c r="E624" s="25">
        <v>5</v>
      </c>
    </row>
    <row r="625" spans="1:8" x14ac:dyDescent="0.2">
      <c r="A625" s="25">
        <v>835</v>
      </c>
      <c r="B625">
        <v>4</v>
      </c>
      <c r="C625" s="25">
        <v>27.3</v>
      </c>
      <c r="D625" s="25" t="s">
        <v>31</v>
      </c>
      <c r="E625" s="25">
        <v>4</v>
      </c>
    </row>
    <row r="626" spans="1:8" x14ac:dyDescent="0.2">
      <c r="A626" s="25">
        <v>835</v>
      </c>
      <c r="B626">
        <v>5</v>
      </c>
      <c r="C626" s="25">
        <v>70.2</v>
      </c>
      <c r="D626" s="25" t="s">
        <v>31</v>
      </c>
      <c r="E626" s="25">
        <v>5</v>
      </c>
      <c r="H626" t="s">
        <v>185</v>
      </c>
    </row>
    <row r="627" spans="1:8" x14ac:dyDescent="0.2">
      <c r="A627" s="25">
        <v>835</v>
      </c>
      <c r="B627">
        <v>6</v>
      </c>
      <c r="C627" s="25">
        <v>36</v>
      </c>
      <c r="D627" s="25" t="s">
        <v>33</v>
      </c>
      <c r="E627" s="25" t="s">
        <v>45</v>
      </c>
    </row>
    <row r="628" spans="1:8" x14ac:dyDescent="0.2">
      <c r="A628" s="25">
        <v>835</v>
      </c>
      <c r="B628">
        <v>7</v>
      </c>
      <c r="C628" s="25">
        <v>35.6</v>
      </c>
      <c r="D628" s="25" t="s">
        <v>33</v>
      </c>
      <c r="E628" s="25">
        <v>4</v>
      </c>
    </row>
    <row r="629" spans="1:8" x14ac:dyDescent="0.2">
      <c r="A629" s="25">
        <v>835</v>
      </c>
      <c r="B629">
        <v>8</v>
      </c>
      <c r="C629" s="25">
        <v>34.6</v>
      </c>
      <c r="D629" s="25" t="s">
        <v>33</v>
      </c>
      <c r="E629" s="25" t="s">
        <v>45</v>
      </c>
    </row>
    <row r="630" spans="1:8" x14ac:dyDescent="0.2">
      <c r="A630" s="25">
        <v>835</v>
      </c>
      <c r="B630">
        <v>9</v>
      </c>
      <c r="C630" s="25">
        <v>33.299999999999997</v>
      </c>
      <c r="D630" s="25" t="s">
        <v>33</v>
      </c>
      <c r="E630" s="25" t="s">
        <v>45</v>
      </c>
    </row>
    <row r="631" spans="1:8" x14ac:dyDescent="0.2">
      <c r="A631" s="25">
        <v>835</v>
      </c>
      <c r="B631">
        <v>10</v>
      </c>
      <c r="C631" s="25"/>
      <c r="D631" s="25"/>
      <c r="E631" s="25"/>
    </row>
    <row r="632" spans="1:8" x14ac:dyDescent="0.2">
      <c r="A632" s="25">
        <v>858</v>
      </c>
      <c r="B632">
        <v>1</v>
      </c>
      <c r="C632" s="25">
        <v>21.1</v>
      </c>
      <c r="D632" s="25" t="s">
        <v>44</v>
      </c>
      <c r="E632" s="25">
        <v>4</v>
      </c>
    </row>
    <row r="633" spans="1:8" x14ac:dyDescent="0.2">
      <c r="A633" s="25">
        <v>858</v>
      </c>
      <c r="B633">
        <v>2</v>
      </c>
      <c r="C633" s="25">
        <v>32.299999999999997</v>
      </c>
      <c r="D633" s="25" t="s">
        <v>31</v>
      </c>
      <c r="E633" s="25">
        <v>4</v>
      </c>
    </row>
    <row r="634" spans="1:8" x14ac:dyDescent="0.2">
      <c r="A634" s="25">
        <v>858</v>
      </c>
      <c r="B634">
        <v>3</v>
      </c>
      <c r="C634" s="25">
        <v>29.5</v>
      </c>
      <c r="D634" s="25" t="s">
        <v>31</v>
      </c>
      <c r="E634" s="25">
        <v>4</v>
      </c>
      <c r="H634" t="s">
        <v>185</v>
      </c>
    </row>
    <row r="635" spans="1:8" x14ac:dyDescent="0.2">
      <c r="A635" s="25">
        <v>858</v>
      </c>
      <c r="B635">
        <v>4</v>
      </c>
      <c r="C635" s="25">
        <v>23.8</v>
      </c>
      <c r="D635" s="25" t="s">
        <v>31</v>
      </c>
      <c r="E635" s="25">
        <v>4</v>
      </c>
      <c r="H635" t="s">
        <v>185</v>
      </c>
    </row>
    <row r="636" spans="1:8" x14ac:dyDescent="0.2">
      <c r="A636" s="25">
        <v>858</v>
      </c>
      <c r="B636">
        <v>5</v>
      </c>
      <c r="C636" s="25">
        <v>24.7</v>
      </c>
      <c r="D636" s="25" t="s">
        <v>33</v>
      </c>
      <c r="E636" s="25">
        <v>4</v>
      </c>
    </row>
    <row r="637" spans="1:8" x14ac:dyDescent="0.2">
      <c r="A637" s="25">
        <v>858</v>
      </c>
      <c r="B637">
        <v>6</v>
      </c>
      <c r="C637" s="25">
        <v>21.5</v>
      </c>
      <c r="D637" s="25" t="s">
        <v>33</v>
      </c>
      <c r="E637" s="25">
        <v>4</v>
      </c>
    </row>
    <row r="638" spans="1:8" x14ac:dyDescent="0.2">
      <c r="A638" s="25">
        <v>858</v>
      </c>
      <c r="B638">
        <v>7</v>
      </c>
      <c r="C638" s="25">
        <v>11.1</v>
      </c>
      <c r="D638" s="25" t="s">
        <v>33</v>
      </c>
      <c r="E638" s="25" t="s">
        <v>59</v>
      </c>
    </row>
    <row r="639" spans="1:8" x14ac:dyDescent="0.2">
      <c r="A639" s="25">
        <v>858</v>
      </c>
      <c r="B639">
        <v>8</v>
      </c>
      <c r="C639" s="25">
        <v>23.8</v>
      </c>
      <c r="D639" s="25" t="s">
        <v>33</v>
      </c>
      <c r="E639" s="25">
        <v>4</v>
      </c>
      <c r="H639" t="s">
        <v>185</v>
      </c>
    </row>
    <row r="640" spans="1:8" x14ac:dyDescent="0.2">
      <c r="A640" s="25">
        <v>858</v>
      </c>
      <c r="B640">
        <v>9</v>
      </c>
      <c r="C640" s="25">
        <v>25.2</v>
      </c>
      <c r="D640" s="25" t="s">
        <v>33</v>
      </c>
      <c r="E640" s="25">
        <v>4</v>
      </c>
    </row>
    <row r="641" spans="1:8" x14ac:dyDescent="0.2">
      <c r="A641" s="25">
        <v>858</v>
      </c>
      <c r="B641">
        <v>10</v>
      </c>
      <c r="C641" s="25"/>
      <c r="D641" s="25"/>
      <c r="E641" s="25"/>
    </row>
    <row r="642" spans="1:8" x14ac:dyDescent="0.2">
      <c r="A642" s="25">
        <v>859</v>
      </c>
      <c r="B642">
        <v>1</v>
      </c>
      <c r="C642" s="25">
        <v>22.2</v>
      </c>
      <c r="D642" s="25" t="s">
        <v>44</v>
      </c>
      <c r="E642" s="81">
        <v>43195</v>
      </c>
    </row>
    <row r="643" spans="1:8" x14ac:dyDescent="0.2">
      <c r="A643" s="25">
        <v>859</v>
      </c>
      <c r="B643">
        <v>2</v>
      </c>
      <c r="C643" s="25">
        <v>22.5</v>
      </c>
      <c r="D643" s="25" t="s">
        <v>31</v>
      </c>
      <c r="E643" s="81">
        <v>43195</v>
      </c>
    </row>
    <row r="644" spans="1:8" x14ac:dyDescent="0.2">
      <c r="A644" s="25">
        <v>859</v>
      </c>
      <c r="B644">
        <v>3</v>
      </c>
      <c r="C644" s="25">
        <v>28.3</v>
      </c>
      <c r="D644" s="25" t="s">
        <v>50</v>
      </c>
      <c r="E644" s="25" t="s">
        <v>34</v>
      </c>
    </row>
    <row r="645" spans="1:8" x14ac:dyDescent="0.2">
      <c r="A645" s="25">
        <v>859</v>
      </c>
      <c r="B645">
        <v>4</v>
      </c>
      <c r="C645" s="25">
        <v>29.1</v>
      </c>
      <c r="D645" s="25" t="s">
        <v>69</v>
      </c>
      <c r="E645" s="25">
        <v>4</v>
      </c>
    </row>
    <row r="646" spans="1:8" x14ac:dyDescent="0.2">
      <c r="A646" s="25">
        <v>859</v>
      </c>
      <c r="B646">
        <v>5</v>
      </c>
      <c r="C646" s="25">
        <v>30.3</v>
      </c>
      <c r="D646" s="25" t="s">
        <v>33</v>
      </c>
      <c r="E646" s="25">
        <v>4</v>
      </c>
    </row>
    <row r="647" spans="1:8" x14ac:dyDescent="0.2">
      <c r="A647" s="25">
        <v>859</v>
      </c>
      <c r="B647">
        <v>6</v>
      </c>
      <c r="C647" s="25">
        <v>23.9</v>
      </c>
      <c r="D647" s="25" t="s">
        <v>33</v>
      </c>
      <c r="E647" s="25">
        <v>4</v>
      </c>
    </row>
    <row r="648" spans="1:8" x14ac:dyDescent="0.2">
      <c r="A648" s="25">
        <v>859</v>
      </c>
      <c r="B648">
        <v>7</v>
      </c>
      <c r="C648" s="25">
        <v>24.8</v>
      </c>
      <c r="D648" s="25" t="s">
        <v>33</v>
      </c>
      <c r="E648" s="81" t="s">
        <v>135</v>
      </c>
    </row>
    <row r="649" spans="1:8" x14ac:dyDescent="0.2">
      <c r="A649" s="25">
        <v>859</v>
      </c>
      <c r="B649">
        <v>8</v>
      </c>
      <c r="C649" s="25"/>
      <c r="D649" s="25"/>
      <c r="E649" s="25"/>
    </row>
    <row r="650" spans="1:8" x14ac:dyDescent="0.2">
      <c r="A650" s="25">
        <v>859</v>
      </c>
      <c r="B650">
        <v>9</v>
      </c>
      <c r="C650" s="25"/>
      <c r="D650" s="25"/>
      <c r="E650" s="25"/>
    </row>
    <row r="651" spans="1:8" x14ac:dyDescent="0.2">
      <c r="A651" s="25">
        <v>859</v>
      </c>
      <c r="B651">
        <v>10</v>
      </c>
      <c r="C651" s="25"/>
      <c r="D651" s="25"/>
      <c r="E651" s="25"/>
    </row>
    <row r="652" spans="1:8" x14ac:dyDescent="0.2">
      <c r="A652" s="46">
        <v>872</v>
      </c>
      <c r="B652">
        <v>1</v>
      </c>
      <c r="C652" s="25">
        <v>27.2</v>
      </c>
      <c r="D652" s="25" t="s">
        <v>50</v>
      </c>
      <c r="E652" s="25" t="s">
        <v>69</v>
      </c>
    </row>
    <row r="653" spans="1:8" x14ac:dyDescent="0.2">
      <c r="A653" s="46">
        <v>872</v>
      </c>
      <c r="B653">
        <v>2</v>
      </c>
      <c r="C653" s="25">
        <v>31</v>
      </c>
      <c r="D653" s="25" t="s">
        <v>33</v>
      </c>
      <c r="E653" s="25">
        <v>4</v>
      </c>
      <c r="H653" t="s">
        <v>185</v>
      </c>
    </row>
    <row r="654" spans="1:8" x14ac:dyDescent="0.2">
      <c r="A654" s="46">
        <v>872</v>
      </c>
      <c r="B654">
        <v>3</v>
      </c>
      <c r="C654" s="25">
        <v>60.3</v>
      </c>
      <c r="D654" s="25" t="s">
        <v>31</v>
      </c>
      <c r="E654" s="25" t="s">
        <v>32</v>
      </c>
    </row>
    <row r="655" spans="1:8" x14ac:dyDescent="0.2">
      <c r="A655" s="46">
        <v>872</v>
      </c>
      <c r="B655">
        <v>4</v>
      </c>
      <c r="C655" s="25">
        <v>53.8</v>
      </c>
      <c r="D655" s="25" t="s">
        <v>31</v>
      </c>
      <c r="E655" s="25" t="s">
        <v>32</v>
      </c>
    </row>
    <row r="656" spans="1:8" x14ac:dyDescent="0.2">
      <c r="A656" s="46">
        <v>872</v>
      </c>
      <c r="B656">
        <v>5</v>
      </c>
      <c r="C656" s="25">
        <v>54.3</v>
      </c>
      <c r="D656" s="25" t="s">
        <v>31</v>
      </c>
      <c r="E656" s="25" t="s">
        <v>32</v>
      </c>
    </row>
    <row r="657" spans="1:8" x14ac:dyDescent="0.2">
      <c r="A657" s="46">
        <v>872</v>
      </c>
      <c r="B657">
        <v>6</v>
      </c>
      <c r="C657" s="25">
        <v>33.6</v>
      </c>
      <c r="D657" s="25" t="s">
        <v>31</v>
      </c>
      <c r="E657" s="25">
        <v>4</v>
      </c>
      <c r="H657" t="s">
        <v>185</v>
      </c>
    </row>
    <row r="658" spans="1:8" x14ac:dyDescent="0.2">
      <c r="A658" s="46">
        <v>872</v>
      </c>
      <c r="B658">
        <v>7</v>
      </c>
      <c r="C658" s="25">
        <v>67.2</v>
      </c>
      <c r="D658" s="25" t="s">
        <v>31</v>
      </c>
      <c r="E658" s="25" t="s">
        <v>32</v>
      </c>
    </row>
    <row r="659" spans="1:8" x14ac:dyDescent="0.2">
      <c r="A659" s="46">
        <v>872</v>
      </c>
      <c r="B659">
        <v>8</v>
      </c>
      <c r="C659" s="25">
        <v>48.8</v>
      </c>
      <c r="D659" s="25" t="s">
        <v>31</v>
      </c>
      <c r="E659" s="25" t="s">
        <v>32</v>
      </c>
    </row>
    <row r="660" spans="1:8" x14ac:dyDescent="0.2">
      <c r="A660" s="46">
        <v>872</v>
      </c>
      <c r="B660">
        <v>9</v>
      </c>
      <c r="C660" s="25">
        <v>59.8</v>
      </c>
      <c r="D660" s="25" t="s">
        <v>31</v>
      </c>
      <c r="E660" s="25" t="s">
        <v>32</v>
      </c>
    </row>
    <row r="661" spans="1:8" x14ac:dyDescent="0.2">
      <c r="A661" s="46">
        <v>872</v>
      </c>
      <c r="B661">
        <v>10</v>
      </c>
      <c r="C661" s="25">
        <v>40.200000000000003</v>
      </c>
      <c r="D661" s="25" t="s">
        <v>31</v>
      </c>
      <c r="E661" s="25">
        <v>4</v>
      </c>
    </row>
    <row r="662" spans="1:8" x14ac:dyDescent="0.2">
      <c r="A662" s="25">
        <v>894</v>
      </c>
      <c r="B662">
        <v>1</v>
      </c>
      <c r="C662" s="25">
        <v>23.3</v>
      </c>
      <c r="D662" s="25" t="s">
        <v>50</v>
      </c>
      <c r="E662" s="25">
        <v>4</v>
      </c>
    </row>
    <row r="663" spans="1:8" x14ac:dyDescent="0.2">
      <c r="A663" s="25">
        <v>894</v>
      </c>
      <c r="B663">
        <v>2</v>
      </c>
      <c r="C663" s="25">
        <v>21</v>
      </c>
      <c r="D663" s="25" t="s">
        <v>33</v>
      </c>
      <c r="E663" s="25">
        <v>4</v>
      </c>
    </row>
    <row r="664" spans="1:8" x14ac:dyDescent="0.2">
      <c r="A664" s="25">
        <v>894</v>
      </c>
      <c r="B664">
        <v>3</v>
      </c>
      <c r="C664" s="25">
        <v>13.7</v>
      </c>
      <c r="D664" s="25" t="s">
        <v>50</v>
      </c>
      <c r="E664" s="25">
        <v>3</v>
      </c>
    </row>
    <row r="665" spans="1:8" x14ac:dyDescent="0.2">
      <c r="A665" s="25">
        <v>894</v>
      </c>
      <c r="B665">
        <v>4</v>
      </c>
      <c r="C665" s="25">
        <v>22.8</v>
      </c>
      <c r="D665" s="25" t="s">
        <v>33</v>
      </c>
      <c r="E665" s="25">
        <v>4</v>
      </c>
    </row>
    <row r="666" spans="1:8" x14ac:dyDescent="0.2">
      <c r="A666" s="25">
        <v>894</v>
      </c>
      <c r="B666">
        <v>5</v>
      </c>
      <c r="C666" s="25">
        <v>23.6</v>
      </c>
      <c r="D666" s="25" t="s">
        <v>33</v>
      </c>
      <c r="E666" s="25">
        <v>4</v>
      </c>
    </row>
    <row r="667" spans="1:8" x14ac:dyDescent="0.2">
      <c r="A667" s="25">
        <v>894</v>
      </c>
      <c r="B667">
        <v>6</v>
      </c>
      <c r="C667" s="25">
        <v>18.5</v>
      </c>
      <c r="D667" s="25" t="s">
        <v>31</v>
      </c>
      <c r="E667" s="25">
        <v>4</v>
      </c>
    </row>
    <row r="668" spans="1:8" x14ac:dyDescent="0.2">
      <c r="A668" s="25">
        <v>894</v>
      </c>
      <c r="B668">
        <v>7</v>
      </c>
      <c r="C668" s="25">
        <v>16.2</v>
      </c>
      <c r="D668" s="25" t="s">
        <v>31</v>
      </c>
      <c r="E668" s="25">
        <v>4</v>
      </c>
    </row>
    <row r="669" spans="1:8" x14ac:dyDescent="0.2">
      <c r="A669" s="25">
        <v>894</v>
      </c>
      <c r="B669">
        <v>8</v>
      </c>
      <c r="C669" s="25">
        <v>17.2</v>
      </c>
      <c r="D669" s="25" t="s">
        <v>31</v>
      </c>
      <c r="E669" s="25">
        <v>4</v>
      </c>
      <c r="H669" t="s">
        <v>185</v>
      </c>
    </row>
    <row r="670" spans="1:8" x14ac:dyDescent="0.2">
      <c r="A670" s="25">
        <v>894</v>
      </c>
      <c r="B670">
        <v>9</v>
      </c>
      <c r="C670" s="25">
        <v>27.1</v>
      </c>
      <c r="D670" s="25" t="s">
        <v>31</v>
      </c>
      <c r="E670" s="25">
        <v>4</v>
      </c>
      <c r="H670" t="s">
        <v>185</v>
      </c>
    </row>
    <row r="671" spans="1:8" x14ac:dyDescent="0.2">
      <c r="A671" s="25">
        <v>894</v>
      </c>
      <c r="B671">
        <v>10</v>
      </c>
      <c r="C671" s="25">
        <v>13.2</v>
      </c>
      <c r="D671" s="25" t="s">
        <v>31</v>
      </c>
      <c r="E671" s="25">
        <v>4</v>
      </c>
      <c r="H671" t="s">
        <v>185</v>
      </c>
    </row>
    <row r="672" spans="1:8" x14ac:dyDescent="0.2">
      <c r="A672" s="25">
        <v>902</v>
      </c>
      <c r="B672">
        <v>1</v>
      </c>
      <c r="C672" s="25">
        <v>17.600000000000001</v>
      </c>
      <c r="D672" s="25" t="s">
        <v>44</v>
      </c>
      <c r="E672" s="25" t="s">
        <v>59</v>
      </c>
    </row>
    <row r="673" spans="1:8" x14ac:dyDescent="0.2">
      <c r="A673" s="25">
        <v>902</v>
      </c>
      <c r="B673">
        <v>2</v>
      </c>
      <c r="C673" s="25">
        <v>16.100000000000001</v>
      </c>
      <c r="D673" s="25" t="s">
        <v>31</v>
      </c>
      <c r="E673" s="25">
        <v>3</v>
      </c>
    </row>
    <row r="674" spans="1:8" x14ac:dyDescent="0.2">
      <c r="A674" s="25">
        <v>902</v>
      </c>
      <c r="B674">
        <v>3</v>
      </c>
      <c r="C674" s="25">
        <v>19.8</v>
      </c>
      <c r="D674" s="25" t="s">
        <v>31</v>
      </c>
      <c r="E674" s="25">
        <v>4</v>
      </c>
    </row>
    <row r="675" spans="1:8" x14ac:dyDescent="0.2">
      <c r="A675" s="25">
        <v>902</v>
      </c>
      <c r="B675">
        <v>4</v>
      </c>
      <c r="C675" s="25">
        <v>24.5</v>
      </c>
      <c r="D675" s="25" t="s">
        <v>31</v>
      </c>
      <c r="E675" s="25">
        <v>4</v>
      </c>
    </row>
    <row r="676" spans="1:8" x14ac:dyDescent="0.2">
      <c r="A676" s="25">
        <v>902</v>
      </c>
      <c r="B676">
        <v>5</v>
      </c>
      <c r="C676" s="25">
        <v>18.3</v>
      </c>
      <c r="D676" s="25" t="s">
        <v>31</v>
      </c>
      <c r="E676" s="25">
        <v>4</v>
      </c>
    </row>
    <row r="677" spans="1:8" x14ac:dyDescent="0.2">
      <c r="A677" s="25">
        <v>902</v>
      </c>
      <c r="B677">
        <v>6</v>
      </c>
      <c r="C677" s="25">
        <v>12.6</v>
      </c>
      <c r="D677" s="25" t="s">
        <v>33</v>
      </c>
      <c r="E677" s="25">
        <v>3</v>
      </c>
    </row>
    <row r="678" spans="1:8" x14ac:dyDescent="0.2">
      <c r="A678" s="25">
        <v>902</v>
      </c>
      <c r="B678">
        <v>7</v>
      </c>
      <c r="C678" s="25">
        <v>17.5</v>
      </c>
      <c r="D678" s="25" t="s">
        <v>33</v>
      </c>
      <c r="E678" s="25">
        <v>3</v>
      </c>
    </row>
    <row r="679" spans="1:8" x14ac:dyDescent="0.2">
      <c r="A679" s="25">
        <v>902</v>
      </c>
      <c r="B679">
        <v>8</v>
      </c>
      <c r="C679" s="25">
        <v>18.5</v>
      </c>
      <c r="D679" s="25" t="s">
        <v>33</v>
      </c>
      <c r="E679" s="25">
        <v>4</v>
      </c>
    </row>
    <row r="680" spans="1:8" x14ac:dyDescent="0.2">
      <c r="A680" s="25">
        <v>902</v>
      </c>
      <c r="B680">
        <v>9</v>
      </c>
      <c r="C680" s="25">
        <v>21.9</v>
      </c>
      <c r="D680" s="25" t="s">
        <v>33</v>
      </c>
      <c r="E680" s="25">
        <v>4</v>
      </c>
    </row>
    <row r="681" spans="1:8" x14ac:dyDescent="0.2">
      <c r="A681" s="25">
        <v>902</v>
      </c>
      <c r="B681">
        <v>10</v>
      </c>
      <c r="C681" s="25">
        <v>6.4</v>
      </c>
      <c r="D681" s="25" t="s">
        <v>33</v>
      </c>
      <c r="E681" s="25">
        <v>3</v>
      </c>
    </row>
    <row r="682" spans="1:8" x14ac:dyDescent="0.2">
      <c r="A682" s="25">
        <v>906</v>
      </c>
      <c r="B682">
        <v>1</v>
      </c>
      <c r="C682" s="25">
        <v>29</v>
      </c>
      <c r="D682" s="25" t="s">
        <v>50</v>
      </c>
      <c r="E682" s="25">
        <v>4</v>
      </c>
    </row>
    <row r="683" spans="1:8" x14ac:dyDescent="0.2">
      <c r="A683" s="25">
        <v>906</v>
      </c>
      <c r="B683">
        <v>2</v>
      </c>
      <c r="C683" s="25">
        <v>27</v>
      </c>
      <c r="D683" s="25" t="s">
        <v>33</v>
      </c>
      <c r="E683" s="25">
        <v>4</v>
      </c>
      <c r="H683" t="s">
        <v>185</v>
      </c>
    </row>
    <row r="684" spans="1:8" x14ac:dyDescent="0.2">
      <c r="A684" s="25">
        <v>906</v>
      </c>
      <c r="B684">
        <v>3</v>
      </c>
      <c r="C684" s="25">
        <v>31.8</v>
      </c>
      <c r="D684" s="25" t="s">
        <v>50</v>
      </c>
      <c r="E684" s="25">
        <v>4</v>
      </c>
      <c r="H684" t="s">
        <v>185</v>
      </c>
    </row>
    <row r="685" spans="1:8" x14ac:dyDescent="0.2">
      <c r="A685" s="25">
        <v>906</v>
      </c>
      <c r="B685">
        <v>4</v>
      </c>
      <c r="C685" s="25">
        <v>21.9</v>
      </c>
      <c r="D685" s="25" t="s">
        <v>33</v>
      </c>
      <c r="E685" s="25">
        <v>4</v>
      </c>
      <c r="H685" t="s">
        <v>185</v>
      </c>
    </row>
    <row r="686" spans="1:8" x14ac:dyDescent="0.2">
      <c r="A686" s="25">
        <v>906</v>
      </c>
      <c r="B686">
        <v>5</v>
      </c>
      <c r="C686" s="25">
        <v>32.5</v>
      </c>
      <c r="D686" s="25" t="s">
        <v>31</v>
      </c>
      <c r="E686" s="25">
        <v>4</v>
      </c>
    </row>
    <row r="687" spans="1:8" x14ac:dyDescent="0.2">
      <c r="A687" s="25">
        <v>906</v>
      </c>
      <c r="B687">
        <v>6</v>
      </c>
      <c r="C687" s="25" t="s">
        <v>142</v>
      </c>
      <c r="D687" s="25" t="s">
        <v>31</v>
      </c>
      <c r="E687" s="25">
        <v>4</v>
      </c>
      <c r="H687" t="s">
        <v>185</v>
      </c>
    </row>
    <row r="688" spans="1:8" x14ac:dyDescent="0.2">
      <c r="A688" s="25">
        <v>906</v>
      </c>
      <c r="B688">
        <v>7</v>
      </c>
      <c r="C688" s="25" t="s">
        <v>142</v>
      </c>
      <c r="D688" s="25" t="s">
        <v>31</v>
      </c>
      <c r="E688" s="25">
        <v>4</v>
      </c>
      <c r="H688" t="s">
        <v>185</v>
      </c>
    </row>
    <row r="689" spans="1:8" x14ac:dyDescent="0.2">
      <c r="A689" s="25">
        <v>906</v>
      </c>
      <c r="B689">
        <v>8</v>
      </c>
      <c r="C689" s="25">
        <v>28.7</v>
      </c>
      <c r="D689" s="25" t="s">
        <v>31</v>
      </c>
      <c r="E689" s="25">
        <v>4</v>
      </c>
    </row>
    <row r="690" spans="1:8" x14ac:dyDescent="0.2">
      <c r="A690" s="25">
        <v>906</v>
      </c>
      <c r="B690">
        <v>9</v>
      </c>
      <c r="C690" s="25">
        <v>44.8</v>
      </c>
      <c r="D690" s="25" t="s">
        <v>31</v>
      </c>
      <c r="E690" s="25">
        <v>4</v>
      </c>
      <c r="H690" t="s">
        <v>185</v>
      </c>
    </row>
    <row r="691" spans="1:8" x14ac:dyDescent="0.2">
      <c r="A691" s="25">
        <v>906</v>
      </c>
      <c r="B691">
        <v>10</v>
      </c>
      <c r="C691" s="25">
        <v>22.6</v>
      </c>
      <c r="D691" s="25" t="s">
        <v>31</v>
      </c>
      <c r="E691" s="25">
        <v>4</v>
      </c>
      <c r="H691" t="s">
        <v>185</v>
      </c>
    </row>
    <row r="692" spans="1:8" x14ac:dyDescent="0.2">
      <c r="A692" s="46">
        <v>930</v>
      </c>
      <c r="B692">
        <v>1</v>
      </c>
      <c r="C692" s="25">
        <v>21.2</v>
      </c>
      <c r="D692" s="25" t="s">
        <v>50</v>
      </c>
      <c r="E692" s="25">
        <v>4</v>
      </c>
    </row>
    <row r="693" spans="1:8" x14ac:dyDescent="0.2">
      <c r="A693" s="46">
        <v>930</v>
      </c>
      <c r="B693">
        <v>2</v>
      </c>
      <c r="C693" s="25">
        <v>23.5</v>
      </c>
      <c r="D693" s="25" t="s">
        <v>33</v>
      </c>
      <c r="E693" s="25">
        <v>4</v>
      </c>
    </row>
    <row r="694" spans="1:8" x14ac:dyDescent="0.2">
      <c r="A694" s="46">
        <v>930</v>
      </c>
      <c r="B694">
        <v>3</v>
      </c>
      <c r="C694" s="25">
        <v>25.1</v>
      </c>
      <c r="D694" s="25" t="s">
        <v>50</v>
      </c>
      <c r="E694" s="25">
        <v>4</v>
      </c>
      <c r="H694" t="s">
        <v>185</v>
      </c>
    </row>
    <row r="695" spans="1:8" x14ac:dyDescent="0.2">
      <c r="A695" s="46">
        <v>930</v>
      </c>
      <c r="B695">
        <v>4</v>
      </c>
      <c r="C695" s="25">
        <v>29.2</v>
      </c>
      <c r="D695" s="25" t="s">
        <v>33</v>
      </c>
      <c r="E695" s="25">
        <v>4</v>
      </c>
      <c r="H695" t="s">
        <v>185</v>
      </c>
    </row>
    <row r="696" spans="1:8" x14ac:dyDescent="0.2">
      <c r="A696" s="46">
        <v>930</v>
      </c>
      <c r="B696">
        <v>5</v>
      </c>
      <c r="C696" s="25">
        <v>24.7</v>
      </c>
      <c r="D696" s="25" t="s">
        <v>33</v>
      </c>
      <c r="E696" s="25">
        <v>4</v>
      </c>
      <c r="H696" t="s">
        <v>185</v>
      </c>
    </row>
    <row r="697" spans="1:8" x14ac:dyDescent="0.2">
      <c r="A697" s="46">
        <v>930</v>
      </c>
      <c r="B697">
        <v>6</v>
      </c>
      <c r="C697" s="25">
        <v>23.9</v>
      </c>
      <c r="D697" s="25" t="s">
        <v>33</v>
      </c>
      <c r="E697" s="25">
        <v>4</v>
      </c>
    </row>
    <row r="698" spans="1:8" x14ac:dyDescent="0.2">
      <c r="A698" s="46">
        <v>930</v>
      </c>
      <c r="B698">
        <v>7</v>
      </c>
      <c r="C698" s="25">
        <v>31.6</v>
      </c>
      <c r="D698" s="25" t="s">
        <v>31</v>
      </c>
      <c r="E698" s="25">
        <v>4</v>
      </c>
    </row>
    <row r="699" spans="1:8" x14ac:dyDescent="0.2">
      <c r="A699" s="46">
        <v>930</v>
      </c>
      <c r="B699">
        <v>8</v>
      </c>
      <c r="C699" s="25">
        <v>35</v>
      </c>
      <c r="D699" s="25" t="s">
        <v>31</v>
      </c>
      <c r="E699" s="25">
        <v>4</v>
      </c>
    </row>
    <row r="700" spans="1:8" x14ac:dyDescent="0.2">
      <c r="A700" s="46">
        <v>930</v>
      </c>
      <c r="B700">
        <v>9</v>
      </c>
      <c r="C700" s="25">
        <v>25.7</v>
      </c>
      <c r="D700" s="25" t="s">
        <v>31</v>
      </c>
      <c r="E700" s="25">
        <v>4</v>
      </c>
    </row>
    <row r="701" spans="1:8" x14ac:dyDescent="0.2">
      <c r="A701" s="46">
        <v>930</v>
      </c>
      <c r="B701">
        <v>10</v>
      </c>
      <c r="C701" s="25">
        <v>23.3</v>
      </c>
      <c r="D701" s="25" t="s">
        <v>31</v>
      </c>
      <c r="E701" s="25">
        <v>4</v>
      </c>
      <c r="H701" t="s">
        <v>185</v>
      </c>
    </row>
    <row r="702" spans="1:8" x14ac:dyDescent="0.2">
      <c r="A702" s="25">
        <v>937</v>
      </c>
      <c r="B702">
        <v>1</v>
      </c>
      <c r="C702" s="25">
        <v>15.5</v>
      </c>
      <c r="D702" s="25" t="s">
        <v>44</v>
      </c>
      <c r="E702" s="25">
        <v>4</v>
      </c>
    </row>
    <row r="703" spans="1:8" x14ac:dyDescent="0.2">
      <c r="A703" s="25">
        <v>937</v>
      </c>
      <c r="B703">
        <v>2</v>
      </c>
      <c r="C703" s="25">
        <v>23.2</v>
      </c>
      <c r="D703" s="25" t="s">
        <v>31</v>
      </c>
      <c r="E703" s="25">
        <v>4</v>
      </c>
    </row>
    <row r="704" spans="1:8" x14ac:dyDescent="0.2">
      <c r="A704" s="25">
        <v>937</v>
      </c>
      <c r="B704">
        <v>3</v>
      </c>
      <c r="C704" s="25">
        <v>28.1</v>
      </c>
      <c r="D704" s="25" t="s">
        <v>31</v>
      </c>
      <c r="E704" s="25">
        <v>4</v>
      </c>
    </row>
    <row r="705" spans="1:5" x14ac:dyDescent="0.2">
      <c r="A705" s="25">
        <v>937</v>
      </c>
      <c r="B705">
        <v>4</v>
      </c>
      <c r="C705" s="25">
        <v>23.4</v>
      </c>
      <c r="D705" s="25" t="s">
        <v>33</v>
      </c>
      <c r="E705" s="25">
        <v>4</v>
      </c>
    </row>
    <row r="706" spans="1:5" x14ac:dyDescent="0.2">
      <c r="A706" s="25">
        <v>937</v>
      </c>
      <c r="B706">
        <v>5</v>
      </c>
      <c r="C706" s="25">
        <v>18.899999999999999</v>
      </c>
      <c r="D706" s="25" t="s">
        <v>33</v>
      </c>
      <c r="E706" s="25">
        <v>4</v>
      </c>
    </row>
    <row r="707" spans="1:5" x14ac:dyDescent="0.2">
      <c r="A707" s="25">
        <v>937</v>
      </c>
      <c r="B707">
        <v>6</v>
      </c>
      <c r="C707" s="25">
        <v>22.1</v>
      </c>
      <c r="D707" s="25" t="s">
        <v>33</v>
      </c>
      <c r="E707" s="25">
        <v>4</v>
      </c>
    </row>
    <row r="708" spans="1:5" x14ac:dyDescent="0.2">
      <c r="A708" s="25">
        <v>937</v>
      </c>
      <c r="B708">
        <v>7</v>
      </c>
      <c r="C708" s="25">
        <v>13.1</v>
      </c>
      <c r="D708" s="25" t="s">
        <v>33</v>
      </c>
      <c r="E708" s="25">
        <v>4</v>
      </c>
    </row>
    <row r="709" spans="1:5" x14ac:dyDescent="0.2">
      <c r="A709" s="25">
        <v>937</v>
      </c>
      <c r="B709">
        <v>8</v>
      </c>
      <c r="C709" s="25">
        <v>14.2</v>
      </c>
      <c r="D709" s="25" t="s">
        <v>33</v>
      </c>
      <c r="E709" s="25">
        <v>4</v>
      </c>
    </row>
    <row r="710" spans="1:5" x14ac:dyDescent="0.2">
      <c r="A710" s="25">
        <v>937</v>
      </c>
      <c r="B710">
        <v>9</v>
      </c>
      <c r="C710" s="25">
        <v>27</v>
      </c>
      <c r="D710" s="25" t="s">
        <v>33</v>
      </c>
      <c r="E710" s="25">
        <v>4</v>
      </c>
    </row>
    <row r="711" spans="1:5" x14ac:dyDescent="0.2">
      <c r="A711" s="25">
        <v>937</v>
      </c>
      <c r="B711">
        <v>10</v>
      </c>
      <c r="C711" s="25">
        <v>17.7</v>
      </c>
      <c r="D711" s="25" t="s">
        <v>33</v>
      </c>
      <c r="E711" s="25">
        <v>4</v>
      </c>
    </row>
    <row r="712" spans="1:5" x14ac:dyDescent="0.2">
      <c r="A712" s="25">
        <v>941</v>
      </c>
      <c r="B712">
        <v>1</v>
      </c>
      <c r="C712" s="25">
        <v>28</v>
      </c>
      <c r="D712" s="25" t="s">
        <v>50</v>
      </c>
      <c r="E712" s="25">
        <v>4</v>
      </c>
    </row>
    <row r="713" spans="1:5" x14ac:dyDescent="0.2">
      <c r="A713" s="25">
        <v>941</v>
      </c>
      <c r="B713">
        <v>2</v>
      </c>
      <c r="C713" s="25">
        <v>31.8</v>
      </c>
      <c r="D713" s="25" t="s">
        <v>33</v>
      </c>
      <c r="E713" s="25">
        <v>4</v>
      </c>
    </row>
    <row r="714" spans="1:5" x14ac:dyDescent="0.2">
      <c r="A714" s="25">
        <v>941</v>
      </c>
      <c r="B714">
        <v>3</v>
      </c>
      <c r="C714" s="25">
        <v>28.7</v>
      </c>
      <c r="D714" s="25" t="s">
        <v>50</v>
      </c>
      <c r="E714" s="25">
        <v>4</v>
      </c>
    </row>
    <row r="715" spans="1:5" x14ac:dyDescent="0.2">
      <c r="A715" s="25">
        <v>941</v>
      </c>
      <c r="B715">
        <v>4</v>
      </c>
      <c r="C715" s="25">
        <v>57.2</v>
      </c>
      <c r="D715" s="25" t="s">
        <v>31</v>
      </c>
      <c r="E715" s="25" t="s">
        <v>32</v>
      </c>
    </row>
    <row r="716" spans="1:5" x14ac:dyDescent="0.2">
      <c r="A716" s="25">
        <v>941</v>
      </c>
      <c r="B716">
        <v>5</v>
      </c>
      <c r="C716" s="25">
        <v>50.2</v>
      </c>
      <c r="D716" s="25" t="s">
        <v>31</v>
      </c>
      <c r="E716" s="25" t="s">
        <v>45</v>
      </c>
    </row>
    <row r="717" spans="1:5" x14ac:dyDescent="0.2">
      <c r="A717" s="25">
        <v>941</v>
      </c>
      <c r="B717">
        <v>6</v>
      </c>
      <c r="C717" s="25">
        <v>30.8</v>
      </c>
      <c r="D717" s="25" t="s">
        <v>31</v>
      </c>
      <c r="E717" s="25">
        <v>4</v>
      </c>
    </row>
    <row r="718" spans="1:5" x14ac:dyDescent="0.2">
      <c r="A718" s="25">
        <v>941</v>
      </c>
      <c r="B718">
        <v>7</v>
      </c>
      <c r="C718" s="25">
        <v>20.7</v>
      </c>
      <c r="D718" s="25" t="s">
        <v>31</v>
      </c>
      <c r="E718" s="25">
        <v>4</v>
      </c>
    </row>
    <row r="719" spans="1:5" x14ac:dyDescent="0.2">
      <c r="A719" s="25">
        <v>941</v>
      </c>
      <c r="B719">
        <v>8</v>
      </c>
      <c r="C719" s="25">
        <v>38.5</v>
      </c>
      <c r="D719" s="25" t="s">
        <v>31</v>
      </c>
      <c r="E719" s="25">
        <v>4</v>
      </c>
    </row>
    <row r="720" spans="1:5" x14ac:dyDescent="0.2">
      <c r="A720" s="25">
        <v>941</v>
      </c>
      <c r="B720">
        <v>9</v>
      </c>
      <c r="C720" s="25">
        <v>56.5</v>
      </c>
      <c r="D720" s="25" t="s">
        <v>31</v>
      </c>
      <c r="E720" s="25" t="s">
        <v>32</v>
      </c>
    </row>
    <row r="721" spans="1:8" x14ac:dyDescent="0.2">
      <c r="A721" s="25">
        <v>941</v>
      </c>
      <c r="B721">
        <v>10</v>
      </c>
      <c r="C721" s="25">
        <v>41.3</v>
      </c>
      <c r="D721" s="25" t="s">
        <v>31</v>
      </c>
      <c r="E721" s="25">
        <v>4</v>
      </c>
    </row>
    <row r="722" spans="1:8" x14ac:dyDescent="0.2">
      <c r="A722" s="25">
        <v>950</v>
      </c>
      <c r="B722">
        <v>1</v>
      </c>
      <c r="C722" s="25">
        <v>34.4</v>
      </c>
      <c r="D722" s="25" t="s">
        <v>44</v>
      </c>
      <c r="E722" s="25">
        <v>4</v>
      </c>
    </row>
    <row r="723" spans="1:8" x14ac:dyDescent="0.2">
      <c r="A723" s="25">
        <v>950</v>
      </c>
      <c r="B723">
        <v>2</v>
      </c>
      <c r="C723" s="25">
        <v>21.7</v>
      </c>
      <c r="D723" s="25" t="s">
        <v>31</v>
      </c>
      <c r="E723" s="25">
        <v>4</v>
      </c>
    </row>
    <row r="724" spans="1:8" x14ac:dyDescent="0.2">
      <c r="A724" s="25">
        <v>950</v>
      </c>
      <c r="B724">
        <v>3</v>
      </c>
      <c r="C724" s="25">
        <v>54.8</v>
      </c>
      <c r="D724" s="25" t="s">
        <v>31</v>
      </c>
      <c r="E724" s="25">
        <v>5</v>
      </c>
    </row>
    <row r="725" spans="1:8" x14ac:dyDescent="0.2">
      <c r="A725" s="25">
        <v>950</v>
      </c>
      <c r="B725">
        <v>4</v>
      </c>
      <c r="C725" s="25">
        <v>35.299999999999997</v>
      </c>
      <c r="D725" s="25" t="s">
        <v>31</v>
      </c>
      <c r="E725" s="25">
        <v>5</v>
      </c>
    </row>
    <row r="726" spans="1:8" x14ac:dyDescent="0.2">
      <c r="A726" s="25">
        <v>950</v>
      </c>
      <c r="B726">
        <v>5</v>
      </c>
      <c r="C726" s="25">
        <v>61.2</v>
      </c>
      <c r="D726" s="25" t="s">
        <v>31</v>
      </c>
      <c r="E726" s="25">
        <v>5</v>
      </c>
    </row>
    <row r="727" spans="1:8" x14ac:dyDescent="0.2">
      <c r="A727" s="25">
        <v>950</v>
      </c>
      <c r="B727">
        <v>6</v>
      </c>
      <c r="C727" s="25">
        <v>41.2</v>
      </c>
      <c r="D727" s="25" t="s">
        <v>31</v>
      </c>
      <c r="E727" s="83">
        <v>0.8</v>
      </c>
      <c r="H727" t="s">
        <v>185</v>
      </c>
    </row>
    <row r="728" spans="1:8" x14ac:dyDescent="0.2">
      <c r="A728" s="25">
        <v>950</v>
      </c>
      <c r="B728">
        <v>7</v>
      </c>
      <c r="C728" s="25">
        <v>34</v>
      </c>
      <c r="D728" s="25" t="s">
        <v>33</v>
      </c>
      <c r="E728" s="25" t="s">
        <v>45</v>
      </c>
    </row>
    <row r="729" spans="1:8" x14ac:dyDescent="0.2">
      <c r="A729" s="25">
        <v>950</v>
      </c>
      <c r="B729">
        <v>8</v>
      </c>
      <c r="C729" s="25">
        <v>37.4</v>
      </c>
      <c r="D729" s="25" t="s">
        <v>33</v>
      </c>
      <c r="E729" s="25" t="s">
        <v>45</v>
      </c>
    </row>
    <row r="730" spans="1:8" x14ac:dyDescent="0.2">
      <c r="A730" s="25">
        <v>950</v>
      </c>
      <c r="B730">
        <v>9</v>
      </c>
      <c r="C730" s="25">
        <v>31.3</v>
      </c>
      <c r="D730" s="25" t="s">
        <v>33</v>
      </c>
      <c r="E730" s="25">
        <v>4</v>
      </c>
    </row>
    <row r="731" spans="1:8" x14ac:dyDescent="0.2">
      <c r="A731" s="25">
        <v>950</v>
      </c>
      <c r="B731">
        <v>10</v>
      </c>
      <c r="C731" s="25">
        <v>39.700000000000003</v>
      </c>
      <c r="D731" s="25" t="s">
        <v>33</v>
      </c>
      <c r="E731" s="25" t="s">
        <v>32</v>
      </c>
      <c r="H731" t="s">
        <v>185</v>
      </c>
    </row>
    <row r="732" spans="1:8" x14ac:dyDescent="0.2">
      <c r="A732" s="46">
        <v>955</v>
      </c>
      <c r="B732">
        <v>1</v>
      </c>
      <c r="C732" s="25">
        <v>32.299999999999997</v>
      </c>
      <c r="D732" s="25" t="s">
        <v>44</v>
      </c>
      <c r="E732" s="25">
        <v>5</v>
      </c>
    </row>
    <row r="733" spans="1:8" x14ac:dyDescent="0.2">
      <c r="A733" s="46">
        <v>955</v>
      </c>
      <c r="B733">
        <v>2</v>
      </c>
      <c r="C733" s="25">
        <v>19.7</v>
      </c>
      <c r="D733" s="25" t="s">
        <v>31</v>
      </c>
      <c r="E733" s="25">
        <v>4</v>
      </c>
    </row>
    <row r="734" spans="1:8" x14ac:dyDescent="0.2">
      <c r="A734" s="46">
        <v>955</v>
      </c>
      <c r="B734">
        <v>3</v>
      </c>
      <c r="C734" s="25">
        <v>21.9</v>
      </c>
      <c r="D734" s="25" t="s">
        <v>31</v>
      </c>
      <c r="E734" s="25">
        <v>4</v>
      </c>
    </row>
    <row r="735" spans="1:8" x14ac:dyDescent="0.2">
      <c r="A735" s="46">
        <v>955</v>
      </c>
      <c r="B735">
        <v>4</v>
      </c>
      <c r="C735" s="25">
        <v>15.9</v>
      </c>
      <c r="D735" s="25" t="s">
        <v>31</v>
      </c>
      <c r="E735" s="25">
        <v>4</v>
      </c>
    </row>
    <row r="736" spans="1:8" x14ac:dyDescent="0.2">
      <c r="A736" s="46">
        <v>955</v>
      </c>
      <c r="B736">
        <v>5</v>
      </c>
      <c r="C736" s="25">
        <v>23.1</v>
      </c>
      <c r="D736" s="25" t="s">
        <v>31</v>
      </c>
      <c r="E736" s="25">
        <v>4</v>
      </c>
    </row>
    <row r="737" spans="1:8" x14ac:dyDescent="0.2">
      <c r="A737" s="46">
        <v>955</v>
      </c>
      <c r="B737">
        <v>6</v>
      </c>
      <c r="C737" s="25">
        <v>25</v>
      </c>
      <c r="D737" s="25" t="s">
        <v>33</v>
      </c>
      <c r="E737" s="25">
        <v>4</v>
      </c>
    </row>
    <row r="738" spans="1:8" x14ac:dyDescent="0.2">
      <c r="A738" s="46">
        <v>955</v>
      </c>
      <c r="B738">
        <v>7</v>
      </c>
      <c r="C738" s="25">
        <v>23.2</v>
      </c>
      <c r="D738" s="25" t="s">
        <v>33</v>
      </c>
      <c r="E738" s="25">
        <v>4</v>
      </c>
    </row>
    <row r="739" spans="1:8" x14ac:dyDescent="0.2">
      <c r="A739" s="46">
        <v>955</v>
      </c>
      <c r="B739">
        <v>8</v>
      </c>
      <c r="C739" s="25">
        <v>21.7</v>
      </c>
      <c r="D739" s="25" t="s">
        <v>33</v>
      </c>
      <c r="E739" s="25">
        <v>4</v>
      </c>
    </row>
    <row r="740" spans="1:8" x14ac:dyDescent="0.2">
      <c r="A740" s="46">
        <v>955</v>
      </c>
      <c r="B740">
        <v>9</v>
      </c>
      <c r="C740" s="25">
        <v>17.8</v>
      </c>
      <c r="D740" s="25" t="s">
        <v>33</v>
      </c>
      <c r="E740" s="25">
        <v>4</v>
      </c>
    </row>
    <row r="741" spans="1:8" x14ac:dyDescent="0.2">
      <c r="A741" s="46">
        <v>955</v>
      </c>
      <c r="B741">
        <v>10</v>
      </c>
      <c r="C741" s="25"/>
      <c r="D741" s="25"/>
      <c r="E741" s="25"/>
    </row>
    <row r="742" spans="1:8" x14ac:dyDescent="0.2">
      <c r="A742" s="25">
        <v>959</v>
      </c>
      <c r="B742">
        <v>1</v>
      </c>
      <c r="C742" s="25">
        <v>35.6</v>
      </c>
      <c r="D742" s="25" t="s">
        <v>50</v>
      </c>
      <c r="E742" s="25">
        <v>5</v>
      </c>
    </row>
    <row r="743" spans="1:8" x14ac:dyDescent="0.2">
      <c r="A743" s="25">
        <v>959</v>
      </c>
      <c r="B743">
        <v>2</v>
      </c>
      <c r="C743" s="25">
        <v>32.700000000000003</v>
      </c>
      <c r="D743" s="25" t="s">
        <v>33</v>
      </c>
      <c r="E743" s="25">
        <v>5</v>
      </c>
    </row>
    <row r="744" spans="1:8" x14ac:dyDescent="0.2">
      <c r="A744" s="25">
        <v>959</v>
      </c>
      <c r="B744">
        <v>3</v>
      </c>
      <c r="C744" s="25">
        <v>30.3</v>
      </c>
      <c r="D744" s="25" t="s">
        <v>50</v>
      </c>
      <c r="E744" s="25">
        <v>4</v>
      </c>
    </row>
    <row r="745" spans="1:8" x14ac:dyDescent="0.2">
      <c r="A745" s="25">
        <v>959</v>
      </c>
      <c r="B745">
        <v>4</v>
      </c>
      <c r="C745" s="25">
        <v>23.1</v>
      </c>
      <c r="D745" s="25" t="s">
        <v>33</v>
      </c>
      <c r="E745" s="25">
        <v>4</v>
      </c>
    </row>
    <row r="746" spans="1:8" x14ac:dyDescent="0.2">
      <c r="A746" s="25">
        <v>959</v>
      </c>
      <c r="B746">
        <v>5</v>
      </c>
      <c r="C746" s="25">
        <v>24.5</v>
      </c>
      <c r="D746" s="25" t="s">
        <v>33</v>
      </c>
      <c r="E746" s="25">
        <v>4</v>
      </c>
    </row>
    <row r="747" spans="1:8" x14ac:dyDescent="0.2">
      <c r="A747" s="25">
        <v>959</v>
      </c>
      <c r="B747">
        <v>6</v>
      </c>
      <c r="C747" s="25">
        <v>39.1</v>
      </c>
      <c r="D747" s="25" t="s">
        <v>31</v>
      </c>
      <c r="E747" s="25">
        <v>4</v>
      </c>
    </row>
    <row r="748" spans="1:8" x14ac:dyDescent="0.2">
      <c r="A748" s="25">
        <v>959</v>
      </c>
      <c r="B748">
        <v>7</v>
      </c>
      <c r="C748" s="25">
        <v>30.8</v>
      </c>
      <c r="D748" s="25" t="s">
        <v>31</v>
      </c>
      <c r="E748" s="25">
        <v>4</v>
      </c>
    </row>
    <row r="749" spans="1:8" x14ac:dyDescent="0.2">
      <c r="A749" s="25">
        <v>959</v>
      </c>
      <c r="B749">
        <v>8</v>
      </c>
      <c r="C749" s="25">
        <v>33</v>
      </c>
      <c r="D749" s="25" t="s">
        <v>31</v>
      </c>
      <c r="E749" s="25">
        <v>4</v>
      </c>
    </row>
    <row r="750" spans="1:8" x14ac:dyDescent="0.2">
      <c r="A750" s="25">
        <v>959</v>
      </c>
      <c r="B750">
        <v>9</v>
      </c>
      <c r="C750" s="25">
        <v>19.100000000000001</v>
      </c>
      <c r="D750" s="25" t="s">
        <v>31</v>
      </c>
      <c r="E750" s="25" t="s">
        <v>45</v>
      </c>
    </row>
    <row r="751" spans="1:8" x14ac:dyDescent="0.2">
      <c r="A751" s="25">
        <v>959</v>
      </c>
      <c r="B751">
        <v>10</v>
      </c>
      <c r="C751" s="25">
        <v>27.8</v>
      </c>
      <c r="D751" s="25" t="s">
        <v>31</v>
      </c>
      <c r="E751" s="25">
        <v>4</v>
      </c>
      <c r="H751" t="s">
        <v>185</v>
      </c>
    </row>
    <row r="752" spans="1:8" x14ac:dyDescent="0.2">
      <c r="A752" s="25">
        <v>965</v>
      </c>
      <c r="B752">
        <v>1</v>
      </c>
      <c r="C752" s="25">
        <v>37.1</v>
      </c>
      <c r="D752" s="25" t="s">
        <v>44</v>
      </c>
      <c r="E752" s="25" t="s">
        <v>32</v>
      </c>
    </row>
    <row r="753" spans="1:5" x14ac:dyDescent="0.2">
      <c r="A753" s="25">
        <v>965</v>
      </c>
      <c r="B753">
        <v>2</v>
      </c>
      <c r="C753" s="25">
        <v>21.5</v>
      </c>
      <c r="D753" s="25" t="s">
        <v>31</v>
      </c>
      <c r="E753" s="25">
        <v>4</v>
      </c>
    </row>
    <row r="754" spans="1:5" x14ac:dyDescent="0.2">
      <c r="A754" s="25">
        <v>965</v>
      </c>
      <c r="B754">
        <v>3</v>
      </c>
      <c r="C754" s="25">
        <v>21.8</v>
      </c>
      <c r="D754" s="25" t="s">
        <v>31</v>
      </c>
      <c r="E754" s="25">
        <v>4</v>
      </c>
    </row>
    <row r="755" spans="1:5" x14ac:dyDescent="0.2">
      <c r="A755" s="25">
        <v>965</v>
      </c>
      <c r="B755">
        <v>4</v>
      </c>
      <c r="C755" s="25">
        <v>31.6</v>
      </c>
      <c r="D755" s="25" t="s">
        <v>33</v>
      </c>
      <c r="E755" s="25">
        <v>5</v>
      </c>
    </row>
    <row r="756" spans="1:5" x14ac:dyDescent="0.2">
      <c r="A756" s="25">
        <v>965</v>
      </c>
      <c r="B756">
        <v>5</v>
      </c>
      <c r="C756" s="25">
        <v>20.2</v>
      </c>
      <c r="D756" s="25" t="s">
        <v>33</v>
      </c>
      <c r="E756" s="25">
        <v>4</v>
      </c>
    </row>
    <row r="757" spans="1:5" x14ac:dyDescent="0.2">
      <c r="A757" s="25">
        <v>965</v>
      </c>
      <c r="B757">
        <v>6</v>
      </c>
      <c r="C757" s="25">
        <v>22.6</v>
      </c>
      <c r="D757" s="25" t="s">
        <v>33</v>
      </c>
      <c r="E757" s="25">
        <v>4</v>
      </c>
    </row>
    <row r="758" spans="1:5" x14ac:dyDescent="0.2">
      <c r="A758" s="25">
        <v>965</v>
      </c>
      <c r="B758">
        <v>7</v>
      </c>
      <c r="C758" s="25">
        <v>23.8</v>
      </c>
      <c r="D758" s="25" t="s">
        <v>33</v>
      </c>
      <c r="E758" s="25">
        <v>4</v>
      </c>
    </row>
    <row r="759" spans="1:5" x14ac:dyDescent="0.2">
      <c r="A759" s="25">
        <v>965</v>
      </c>
      <c r="B759">
        <v>8</v>
      </c>
      <c r="C759" s="25">
        <v>29.6</v>
      </c>
      <c r="D759" s="25" t="s">
        <v>33</v>
      </c>
      <c r="E759" s="25">
        <v>4</v>
      </c>
    </row>
    <row r="760" spans="1:5" x14ac:dyDescent="0.2">
      <c r="A760" s="25">
        <v>965</v>
      </c>
      <c r="B760">
        <v>9</v>
      </c>
      <c r="C760" s="25">
        <v>21.8</v>
      </c>
      <c r="D760" s="25" t="s">
        <v>33</v>
      </c>
      <c r="E760" s="25">
        <v>4</v>
      </c>
    </row>
    <row r="761" spans="1:5" x14ac:dyDescent="0.2">
      <c r="A761" s="25">
        <v>965</v>
      </c>
      <c r="B761">
        <v>10</v>
      </c>
      <c r="C761" s="25"/>
      <c r="D761" s="25"/>
      <c r="E761" s="25"/>
    </row>
    <row r="762" spans="1:5" x14ac:dyDescent="0.2">
      <c r="A762" s="25">
        <v>1032</v>
      </c>
      <c r="B762">
        <v>1</v>
      </c>
      <c r="C762" s="25">
        <v>22.6</v>
      </c>
      <c r="D762" s="25" t="s">
        <v>50</v>
      </c>
      <c r="E762" s="25">
        <v>4</v>
      </c>
    </row>
    <row r="763" spans="1:5" x14ac:dyDescent="0.2">
      <c r="A763" s="25">
        <v>1032</v>
      </c>
      <c r="B763">
        <v>2</v>
      </c>
      <c r="C763" s="25">
        <v>35.700000000000003</v>
      </c>
      <c r="D763" s="25" t="s">
        <v>33</v>
      </c>
      <c r="E763" s="25">
        <v>4</v>
      </c>
    </row>
    <row r="764" spans="1:5" x14ac:dyDescent="0.2">
      <c r="A764" s="25">
        <v>1032</v>
      </c>
      <c r="B764">
        <v>3</v>
      </c>
      <c r="C764" s="25">
        <v>16</v>
      </c>
      <c r="D764" s="25" t="s">
        <v>50</v>
      </c>
      <c r="E764" s="25">
        <v>4</v>
      </c>
    </row>
    <row r="765" spans="1:5" x14ac:dyDescent="0.2">
      <c r="A765" s="25">
        <v>1032</v>
      </c>
      <c r="B765">
        <v>4</v>
      </c>
      <c r="C765" s="25">
        <v>30.1</v>
      </c>
      <c r="D765" s="25" t="s">
        <v>33</v>
      </c>
      <c r="E765" s="25">
        <v>4</v>
      </c>
    </row>
    <row r="766" spans="1:5" x14ac:dyDescent="0.2">
      <c r="A766" s="25">
        <v>1032</v>
      </c>
      <c r="B766">
        <v>5</v>
      </c>
      <c r="C766" s="25">
        <v>41.9</v>
      </c>
      <c r="D766" s="25" t="s">
        <v>31</v>
      </c>
      <c r="E766" s="25" t="s">
        <v>32</v>
      </c>
    </row>
    <row r="767" spans="1:5" x14ac:dyDescent="0.2">
      <c r="A767" s="25">
        <v>1032</v>
      </c>
      <c r="B767">
        <v>6</v>
      </c>
      <c r="C767" s="25">
        <v>41.2</v>
      </c>
      <c r="D767" s="25" t="s">
        <v>31</v>
      </c>
      <c r="E767" s="25">
        <v>4</v>
      </c>
    </row>
    <row r="768" spans="1:5" x14ac:dyDescent="0.2">
      <c r="A768" s="25">
        <v>1032</v>
      </c>
      <c r="B768">
        <v>7</v>
      </c>
      <c r="C768" s="25">
        <v>31.2</v>
      </c>
      <c r="D768" s="25" t="s">
        <v>31</v>
      </c>
      <c r="E768" s="25">
        <v>4</v>
      </c>
    </row>
    <row r="769" spans="1:8" x14ac:dyDescent="0.2">
      <c r="A769" s="25">
        <v>1032</v>
      </c>
      <c r="B769">
        <v>8</v>
      </c>
      <c r="C769" s="25">
        <v>35.6</v>
      </c>
      <c r="D769" s="25" t="s">
        <v>31</v>
      </c>
      <c r="E769" s="25">
        <v>4</v>
      </c>
    </row>
    <row r="770" spans="1:8" x14ac:dyDescent="0.2">
      <c r="A770" s="25">
        <v>1032</v>
      </c>
      <c r="B770">
        <v>9</v>
      </c>
      <c r="C770" s="25">
        <v>28.1</v>
      </c>
      <c r="D770" s="25" t="s">
        <v>31</v>
      </c>
      <c r="E770" s="25">
        <v>4</v>
      </c>
    </row>
    <row r="771" spans="1:8" x14ac:dyDescent="0.2">
      <c r="A771" s="25">
        <v>1032</v>
      </c>
      <c r="B771">
        <v>10</v>
      </c>
      <c r="C771" s="25">
        <v>26.6</v>
      </c>
      <c r="D771" s="25" t="s">
        <v>31</v>
      </c>
      <c r="E771" s="25">
        <v>4</v>
      </c>
      <c r="H771" t="s">
        <v>185</v>
      </c>
    </row>
    <row r="772" spans="1:8" x14ac:dyDescent="0.2">
      <c r="A772" s="25">
        <v>1053</v>
      </c>
      <c r="B772">
        <v>1</v>
      </c>
      <c r="C772" s="25">
        <v>24.4</v>
      </c>
      <c r="D772" s="25" t="s">
        <v>44</v>
      </c>
      <c r="E772" s="25">
        <v>4</v>
      </c>
    </row>
    <row r="773" spans="1:8" x14ac:dyDescent="0.2">
      <c r="A773" s="25">
        <v>1053</v>
      </c>
      <c r="B773">
        <v>2</v>
      </c>
      <c r="C773" s="25">
        <v>18.399999999999999</v>
      </c>
      <c r="D773" s="25" t="s">
        <v>31</v>
      </c>
      <c r="E773" s="25" t="s">
        <v>89</v>
      </c>
      <c r="H773" t="s">
        <v>185</v>
      </c>
    </row>
    <row r="774" spans="1:8" x14ac:dyDescent="0.2">
      <c r="A774" s="25">
        <v>1053</v>
      </c>
      <c r="B774">
        <v>3</v>
      </c>
      <c r="C774" s="25">
        <v>4.5</v>
      </c>
      <c r="D774" s="25" t="s">
        <v>50</v>
      </c>
      <c r="E774" s="25">
        <v>3</v>
      </c>
    </row>
    <row r="775" spans="1:8" x14ac:dyDescent="0.2">
      <c r="A775" s="25">
        <v>1053</v>
      </c>
      <c r="B775">
        <v>4</v>
      </c>
      <c r="C775" s="25">
        <v>15.4</v>
      </c>
      <c r="D775" s="25" t="s">
        <v>33</v>
      </c>
      <c r="E775" s="25">
        <v>3</v>
      </c>
    </row>
    <row r="776" spans="1:8" x14ac:dyDescent="0.2">
      <c r="A776" s="25">
        <v>1053</v>
      </c>
      <c r="B776">
        <v>5</v>
      </c>
      <c r="C776" s="25">
        <v>12.5</v>
      </c>
      <c r="D776" s="25" t="s">
        <v>33</v>
      </c>
      <c r="E776" s="25">
        <v>3</v>
      </c>
    </row>
    <row r="777" spans="1:8" x14ac:dyDescent="0.2">
      <c r="A777" s="25">
        <v>1053</v>
      </c>
      <c r="B777">
        <v>6</v>
      </c>
      <c r="C777" s="25">
        <v>14</v>
      </c>
      <c r="D777" s="25" t="s">
        <v>33</v>
      </c>
      <c r="E777" s="25" t="s">
        <v>59</v>
      </c>
    </row>
    <row r="778" spans="1:8" x14ac:dyDescent="0.2">
      <c r="A778" s="25">
        <v>1053</v>
      </c>
      <c r="B778">
        <v>7</v>
      </c>
      <c r="C778" s="25">
        <v>27.8</v>
      </c>
      <c r="D778" s="25" t="s">
        <v>33</v>
      </c>
      <c r="E778" s="25">
        <v>4</v>
      </c>
    </row>
    <row r="779" spans="1:8" x14ac:dyDescent="0.2">
      <c r="A779" s="25">
        <v>1053</v>
      </c>
      <c r="B779">
        <v>8</v>
      </c>
      <c r="C779" s="25">
        <v>30.6</v>
      </c>
      <c r="D779" s="25" t="s">
        <v>33</v>
      </c>
      <c r="E779" s="25">
        <v>4</v>
      </c>
    </row>
    <row r="780" spans="1:8" x14ac:dyDescent="0.2">
      <c r="A780" s="25">
        <v>1053</v>
      </c>
      <c r="B780">
        <v>9</v>
      </c>
      <c r="C780" s="25"/>
      <c r="D780" s="25"/>
      <c r="E780" s="25"/>
    </row>
    <row r="781" spans="1:8" x14ac:dyDescent="0.2">
      <c r="A781" s="25">
        <v>1053</v>
      </c>
      <c r="B781">
        <v>10</v>
      </c>
      <c r="C781" s="25"/>
      <c r="D781" s="25"/>
      <c r="E781" s="25"/>
    </row>
    <row r="782" spans="1:8" x14ac:dyDescent="0.2">
      <c r="A782" s="25">
        <v>1103</v>
      </c>
      <c r="B782">
        <v>1</v>
      </c>
      <c r="C782" s="25">
        <v>37.799999999999997</v>
      </c>
      <c r="D782" s="25" t="s">
        <v>44</v>
      </c>
      <c r="E782" s="25">
        <v>4</v>
      </c>
    </row>
    <row r="783" spans="1:8" x14ac:dyDescent="0.2">
      <c r="A783" s="25">
        <v>1103</v>
      </c>
      <c r="B783">
        <v>2</v>
      </c>
      <c r="C783" s="25">
        <v>18.399999999999999</v>
      </c>
      <c r="D783" s="25" t="s">
        <v>31</v>
      </c>
      <c r="E783" s="25" t="s">
        <v>45</v>
      </c>
    </row>
    <row r="784" spans="1:8" x14ac:dyDescent="0.2">
      <c r="A784" s="25">
        <v>1103</v>
      </c>
      <c r="B784">
        <v>3</v>
      </c>
      <c r="C784" s="25">
        <v>21.7</v>
      </c>
      <c r="D784" s="25" t="s">
        <v>31</v>
      </c>
      <c r="E784" s="25">
        <v>4</v>
      </c>
    </row>
    <row r="785" spans="1:5" x14ac:dyDescent="0.2">
      <c r="A785" s="25">
        <v>1103</v>
      </c>
      <c r="B785">
        <v>4</v>
      </c>
      <c r="C785" s="25">
        <v>16.100000000000001</v>
      </c>
      <c r="D785" s="25" t="s">
        <v>31</v>
      </c>
      <c r="E785" s="25">
        <v>4</v>
      </c>
    </row>
    <row r="786" spans="1:5" x14ac:dyDescent="0.2">
      <c r="A786" s="25">
        <v>1103</v>
      </c>
      <c r="B786">
        <v>5</v>
      </c>
      <c r="C786" s="25">
        <v>16.5</v>
      </c>
      <c r="D786" s="25" t="s">
        <v>31</v>
      </c>
      <c r="E786" s="25">
        <v>4</v>
      </c>
    </row>
    <row r="787" spans="1:5" x14ac:dyDescent="0.2">
      <c r="A787" s="25">
        <v>1103</v>
      </c>
      <c r="B787">
        <v>6</v>
      </c>
      <c r="C787" s="25">
        <v>19.2</v>
      </c>
      <c r="D787" s="25" t="s">
        <v>31</v>
      </c>
      <c r="E787" s="25">
        <v>4</v>
      </c>
    </row>
    <row r="788" spans="1:5" x14ac:dyDescent="0.2">
      <c r="A788" s="25">
        <v>1103</v>
      </c>
      <c r="B788">
        <v>7</v>
      </c>
      <c r="C788" s="25">
        <v>19.2</v>
      </c>
      <c r="D788" s="25" t="s">
        <v>33</v>
      </c>
      <c r="E788" s="25">
        <v>4</v>
      </c>
    </row>
    <row r="789" spans="1:5" x14ac:dyDescent="0.2">
      <c r="A789" s="25">
        <v>1103</v>
      </c>
      <c r="B789">
        <v>8</v>
      </c>
      <c r="C789" s="25">
        <v>17.100000000000001</v>
      </c>
      <c r="D789" s="25" t="s">
        <v>33</v>
      </c>
      <c r="E789" s="25">
        <v>4</v>
      </c>
    </row>
    <row r="790" spans="1:5" x14ac:dyDescent="0.2">
      <c r="A790" s="25">
        <v>1103</v>
      </c>
      <c r="B790">
        <v>9</v>
      </c>
      <c r="C790" s="25">
        <v>20.399999999999999</v>
      </c>
      <c r="D790" s="25" t="s">
        <v>33</v>
      </c>
      <c r="E790" s="25">
        <v>4</v>
      </c>
    </row>
    <row r="791" spans="1:5" x14ac:dyDescent="0.2">
      <c r="A791" s="25">
        <v>1103</v>
      </c>
      <c r="B791">
        <v>10</v>
      </c>
      <c r="C791" s="25"/>
      <c r="D791" s="25"/>
      <c r="E791" s="25"/>
    </row>
    <row r="792" spans="1:5" x14ac:dyDescent="0.2">
      <c r="A792" s="25">
        <v>1114</v>
      </c>
      <c r="B792">
        <v>1</v>
      </c>
      <c r="C792" s="25">
        <v>35.6</v>
      </c>
      <c r="D792" s="25" t="s">
        <v>44</v>
      </c>
      <c r="E792" s="25" t="s">
        <v>59</v>
      </c>
    </row>
    <row r="793" spans="1:5" x14ac:dyDescent="0.2">
      <c r="A793" s="25">
        <v>1114</v>
      </c>
      <c r="B793">
        <v>2</v>
      </c>
      <c r="C793" s="25">
        <v>44.9</v>
      </c>
      <c r="D793" s="25" t="s">
        <v>31</v>
      </c>
      <c r="E793" s="25">
        <v>4</v>
      </c>
    </row>
    <row r="794" spans="1:5" x14ac:dyDescent="0.2">
      <c r="A794" s="25">
        <v>1114</v>
      </c>
      <c r="B794">
        <v>3</v>
      </c>
      <c r="C794" s="25">
        <v>23.4</v>
      </c>
      <c r="D794" s="25" t="s">
        <v>31</v>
      </c>
      <c r="E794" s="25">
        <v>4</v>
      </c>
    </row>
    <row r="795" spans="1:5" x14ac:dyDescent="0.2">
      <c r="A795" s="25">
        <v>1114</v>
      </c>
      <c r="B795">
        <v>4</v>
      </c>
      <c r="C795" s="25">
        <v>53.6</v>
      </c>
      <c r="D795" s="25" t="s">
        <v>31</v>
      </c>
      <c r="E795" s="25">
        <v>4</v>
      </c>
    </row>
    <row r="796" spans="1:5" x14ac:dyDescent="0.2">
      <c r="A796" s="25">
        <v>1114</v>
      </c>
      <c r="B796">
        <v>5</v>
      </c>
      <c r="C796" s="25">
        <v>38.1</v>
      </c>
      <c r="D796" s="25" t="s">
        <v>31</v>
      </c>
      <c r="E796" s="25">
        <v>4</v>
      </c>
    </row>
    <row r="797" spans="1:5" x14ac:dyDescent="0.2">
      <c r="A797" s="25">
        <v>1114</v>
      </c>
      <c r="B797">
        <v>6</v>
      </c>
      <c r="C797" s="25">
        <v>38.9</v>
      </c>
      <c r="D797" s="25" t="s">
        <v>33</v>
      </c>
      <c r="E797" s="25" t="s">
        <v>59</v>
      </c>
    </row>
    <row r="798" spans="1:5" x14ac:dyDescent="0.2">
      <c r="A798" s="25">
        <v>1114</v>
      </c>
      <c r="B798">
        <v>7</v>
      </c>
      <c r="C798" s="25">
        <v>37.799999999999997</v>
      </c>
      <c r="D798" s="25" t="s">
        <v>33</v>
      </c>
      <c r="E798" s="25" t="s">
        <v>59</v>
      </c>
    </row>
    <row r="799" spans="1:5" x14ac:dyDescent="0.2">
      <c r="A799" s="25">
        <v>1114</v>
      </c>
      <c r="B799">
        <v>8</v>
      </c>
      <c r="C799" s="25">
        <v>32.5</v>
      </c>
      <c r="D799" s="25" t="s">
        <v>33</v>
      </c>
      <c r="E799" s="25" t="s">
        <v>59</v>
      </c>
    </row>
    <row r="800" spans="1:5" x14ac:dyDescent="0.2">
      <c r="A800" s="25">
        <v>1114</v>
      </c>
      <c r="B800">
        <v>9</v>
      </c>
      <c r="C800" s="25">
        <v>28.1</v>
      </c>
      <c r="D800" s="25" t="s">
        <v>33</v>
      </c>
      <c r="E800" s="25" t="s">
        <v>59</v>
      </c>
    </row>
    <row r="801" spans="1:5" x14ac:dyDescent="0.2">
      <c r="A801" s="25">
        <v>1114</v>
      </c>
      <c r="B801">
        <v>10</v>
      </c>
      <c r="C801" s="25">
        <v>25.6</v>
      </c>
      <c r="D801" s="25" t="s">
        <v>33</v>
      </c>
      <c r="E801" s="25" t="s">
        <v>59</v>
      </c>
    </row>
    <row r="802" spans="1:5" x14ac:dyDescent="0.2">
      <c r="A802" s="25">
        <v>1127</v>
      </c>
      <c r="B802">
        <v>1</v>
      </c>
      <c r="C802" s="25">
        <v>42</v>
      </c>
      <c r="D802" s="25" t="s">
        <v>44</v>
      </c>
      <c r="E802" s="25">
        <v>4</v>
      </c>
    </row>
    <row r="803" spans="1:5" x14ac:dyDescent="0.2">
      <c r="A803" s="25">
        <v>1127</v>
      </c>
      <c r="B803">
        <v>2</v>
      </c>
      <c r="C803" s="25">
        <v>38</v>
      </c>
      <c r="D803" s="25" t="s">
        <v>31</v>
      </c>
      <c r="E803" s="25">
        <v>4</v>
      </c>
    </row>
    <row r="804" spans="1:5" x14ac:dyDescent="0.2">
      <c r="A804" s="25">
        <v>1127</v>
      </c>
      <c r="B804">
        <v>3</v>
      </c>
      <c r="C804" s="25">
        <v>56.8</v>
      </c>
      <c r="D804" s="25" t="s">
        <v>31</v>
      </c>
      <c r="E804" s="25">
        <v>4</v>
      </c>
    </row>
    <row r="805" spans="1:5" x14ac:dyDescent="0.2">
      <c r="A805" s="25">
        <v>1127</v>
      </c>
      <c r="B805">
        <v>4</v>
      </c>
      <c r="C805" s="25">
        <v>65.400000000000006</v>
      </c>
      <c r="D805" s="25" t="s">
        <v>31</v>
      </c>
      <c r="E805" s="25">
        <v>4</v>
      </c>
    </row>
    <row r="806" spans="1:5" x14ac:dyDescent="0.2">
      <c r="A806" s="25">
        <v>1127</v>
      </c>
      <c r="B806">
        <v>5</v>
      </c>
      <c r="C806" s="25">
        <v>26</v>
      </c>
      <c r="D806" s="25" t="s">
        <v>31</v>
      </c>
      <c r="E806" s="25">
        <v>4</v>
      </c>
    </row>
    <row r="807" spans="1:5" x14ac:dyDescent="0.2">
      <c r="A807" s="25">
        <v>1127</v>
      </c>
      <c r="B807">
        <v>6</v>
      </c>
      <c r="C807" s="25">
        <v>20.9</v>
      </c>
      <c r="D807" s="25" t="s">
        <v>31</v>
      </c>
      <c r="E807" s="25">
        <v>4</v>
      </c>
    </row>
    <row r="808" spans="1:5" x14ac:dyDescent="0.2">
      <c r="A808" s="25">
        <v>1127</v>
      </c>
      <c r="B808">
        <v>7</v>
      </c>
      <c r="C808" s="25">
        <v>49.3</v>
      </c>
      <c r="D808" s="25" t="s">
        <v>33</v>
      </c>
      <c r="E808" s="25">
        <v>4</v>
      </c>
    </row>
    <row r="809" spans="1:5" x14ac:dyDescent="0.2">
      <c r="A809" s="25">
        <v>1127</v>
      </c>
      <c r="B809">
        <v>8</v>
      </c>
      <c r="C809" s="25">
        <v>33.200000000000003</v>
      </c>
      <c r="D809" s="25" t="s">
        <v>33</v>
      </c>
      <c r="E809" s="25">
        <v>4</v>
      </c>
    </row>
    <row r="810" spans="1:5" x14ac:dyDescent="0.2">
      <c r="A810" s="25">
        <v>1127</v>
      </c>
      <c r="B810">
        <v>9</v>
      </c>
      <c r="C810" s="25">
        <v>31.6</v>
      </c>
      <c r="D810" s="25" t="s">
        <v>33</v>
      </c>
      <c r="E810" s="25">
        <v>4</v>
      </c>
    </row>
    <row r="811" spans="1:5" x14ac:dyDescent="0.2">
      <c r="A811" s="25">
        <v>1127</v>
      </c>
      <c r="B811">
        <v>10</v>
      </c>
      <c r="C811" s="25">
        <v>30.9</v>
      </c>
      <c r="D811" s="25" t="s">
        <v>33</v>
      </c>
      <c r="E811" s="25">
        <v>4</v>
      </c>
    </row>
    <row r="812" spans="1:5" x14ac:dyDescent="0.2">
      <c r="A812" s="25">
        <v>1149</v>
      </c>
      <c r="B812">
        <v>1</v>
      </c>
      <c r="C812" s="25">
        <v>22.3</v>
      </c>
      <c r="D812" s="25" t="s">
        <v>50</v>
      </c>
      <c r="E812" s="25">
        <v>4</v>
      </c>
    </row>
    <row r="813" spans="1:5" x14ac:dyDescent="0.2">
      <c r="A813" s="25">
        <v>1149</v>
      </c>
      <c r="B813">
        <v>2</v>
      </c>
      <c r="C813" s="25">
        <v>16.899999999999999</v>
      </c>
      <c r="D813" s="25" t="s">
        <v>33</v>
      </c>
      <c r="E813" s="25" t="s">
        <v>45</v>
      </c>
    </row>
    <row r="814" spans="1:5" x14ac:dyDescent="0.2">
      <c r="A814" s="25">
        <v>1149</v>
      </c>
      <c r="B814">
        <v>3</v>
      </c>
      <c r="C814" s="25">
        <v>26</v>
      </c>
      <c r="D814" s="25" t="s">
        <v>31</v>
      </c>
      <c r="E814" s="25">
        <v>4</v>
      </c>
    </row>
    <row r="815" spans="1:5" x14ac:dyDescent="0.2">
      <c r="A815" s="25">
        <v>1149</v>
      </c>
      <c r="B815">
        <v>4</v>
      </c>
      <c r="C815" s="25">
        <v>26.6</v>
      </c>
      <c r="D815" s="25" t="s">
        <v>31</v>
      </c>
      <c r="E815" s="25">
        <v>4</v>
      </c>
    </row>
    <row r="816" spans="1:5" x14ac:dyDescent="0.2">
      <c r="A816" s="25">
        <v>1149</v>
      </c>
      <c r="B816">
        <v>5</v>
      </c>
      <c r="C816" s="25">
        <v>19.2</v>
      </c>
      <c r="D816" s="25" t="s">
        <v>31</v>
      </c>
      <c r="E816" s="25">
        <v>4</v>
      </c>
    </row>
    <row r="817" spans="1:8" x14ac:dyDescent="0.2">
      <c r="A817" s="25">
        <v>1149</v>
      </c>
      <c r="B817">
        <v>6</v>
      </c>
      <c r="C817" s="25">
        <v>17.399999999999999</v>
      </c>
      <c r="D817" s="25" t="s">
        <v>31</v>
      </c>
      <c r="E817" s="25">
        <v>4</v>
      </c>
    </row>
    <row r="818" spans="1:8" x14ac:dyDescent="0.2">
      <c r="A818" s="25">
        <v>1149</v>
      </c>
      <c r="B818">
        <v>7</v>
      </c>
      <c r="C818" s="25">
        <v>19.600000000000001</v>
      </c>
      <c r="D818" s="25" t="s">
        <v>31</v>
      </c>
      <c r="E818" s="25">
        <v>4</v>
      </c>
    </row>
    <row r="819" spans="1:8" x14ac:dyDescent="0.2">
      <c r="A819" s="25">
        <v>1149</v>
      </c>
      <c r="B819">
        <v>8</v>
      </c>
      <c r="C819" s="25">
        <v>23.7</v>
      </c>
      <c r="D819" s="25" t="s">
        <v>31</v>
      </c>
      <c r="E819" s="25">
        <v>4</v>
      </c>
    </row>
    <row r="820" spans="1:8" x14ac:dyDescent="0.2">
      <c r="A820" s="25">
        <v>1149</v>
      </c>
      <c r="B820">
        <v>9</v>
      </c>
      <c r="C820" s="25">
        <v>19.5</v>
      </c>
      <c r="D820" s="25" t="s">
        <v>31</v>
      </c>
      <c r="E820" s="25">
        <v>4</v>
      </c>
    </row>
    <row r="821" spans="1:8" x14ac:dyDescent="0.2">
      <c r="A821" s="25">
        <v>1149</v>
      </c>
      <c r="B821">
        <v>10</v>
      </c>
      <c r="C821" s="25">
        <v>25.8</v>
      </c>
      <c r="D821" s="25" t="s">
        <v>31</v>
      </c>
      <c r="E821" s="25">
        <v>4</v>
      </c>
    </row>
    <row r="822" spans="1:8" x14ac:dyDescent="0.2">
      <c r="A822" s="47">
        <v>1150</v>
      </c>
      <c r="B822">
        <v>1</v>
      </c>
      <c r="C822" s="47">
        <v>35.9</v>
      </c>
      <c r="D822" s="47" t="s">
        <v>50</v>
      </c>
      <c r="E822" s="47">
        <v>4</v>
      </c>
    </row>
    <row r="823" spans="1:8" x14ac:dyDescent="0.2">
      <c r="A823" s="47">
        <v>1150</v>
      </c>
      <c r="B823">
        <v>2</v>
      </c>
      <c r="C823" s="47">
        <v>5.2</v>
      </c>
      <c r="D823" s="47" t="s">
        <v>33</v>
      </c>
      <c r="E823" s="47" t="s">
        <v>39</v>
      </c>
    </row>
    <row r="824" spans="1:8" x14ac:dyDescent="0.2">
      <c r="A824" s="47">
        <v>1150</v>
      </c>
      <c r="B824">
        <v>3</v>
      </c>
      <c r="C824" s="47">
        <v>23</v>
      </c>
      <c r="D824" s="47" t="s">
        <v>50</v>
      </c>
      <c r="E824" s="47" t="s">
        <v>162</v>
      </c>
    </row>
    <row r="825" spans="1:8" x14ac:dyDescent="0.2">
      <c r="A825" s="47">
        <v>1150</v>
      </c>
      <c r="B825">
        <v>4</v>
      </c>
      <c r="C825" s="47">
        <v>2.9</v>
      </c>
      <c r="D825" s="47" t="s">
        <v>33</v>
      </c>
      <c r="E825" s="47" t="s">
        <v>39</v>
      </c>
    </row>
    <row r="826" spans="1:8" x14ac:dyDescent="0.2">
      <c r="A826" s="47">
        <v>1150</v>
      </c>
      <c r="B826">
        <v>5</v>
      </c>
      <c r="C826" s="47">
        <v>28.9</v>
      </c>
      <c r="D826" s="47" t="s">
        <v>31</v>
      </c>
      <c r="E826" s="47" t="s">
        <v>45</v>
      </c>
    </row>
    <row r="827" spans="1:8" x14ac:dyDescent="0.2">
      <c r="A827" s="47">
        <v>1150</v>
      </c>
      <c r="B827">
        <v>6</v>
      </c>
      <c r="C827" s="47">
        <v>25.2</v>
      </c>
      <c r="D827" s="47" t="s">
        <v>31</v>
      </c>
      <c r="E827" s="47">
        <v>4</v>
      </c>
      <c r="H827" t="s">
        <v>185</v>
      </c>
    </row>
    <row r="828" spans="1:8" x14ac:dyDescent="0.2">
      <c r="A828" s="47">
        <v>1150</v>
      </c>
      <c r="B828">
        <v>7</v>
      </c>
      <c r="C828" s="47">
        <v>28.2</v>
      </c>
      <c r="D828" s="47" t="s">
        <v>31</v>
      </c>
      <c r="E828" s="47">
        <v>4</v>
      </c>
    </row>
    <row r="829" spans="1:8" x14ac:dyDescent="0.2">
      <c r="A829" s="47">
        <v>1150</v>
      </c>
      <c r="B829">
        <v>8</v>
      </c>
      <c r="C829" s="47">
        <v>20.2</v>
      </c>
      <c r="D829" s="47" t="s">
        <v>31</v>
      </c>
      <c r="E829" s="47">
        <v>4</v>
      </c>
    </row>
    <row r="830" spans="1:8" x14ac:dyDescent="0.2">
      <c r="A830" s="47">
        <v>1150</v>
      </c>
      <c r="B830">
        <v>9</v>
      </c>
      <c r="C830" s="47">
        <v>9.8000000000000007</v>
      </c>
      <c r="D830" s="47" t="s">
        <v>31</v>
      </c>
      <c r="E830" s="47" t="s">
        <v>45</v>
      </c>
    </row>
    <row r="831" spans="1:8" x14ac:dyDescent="0.2">
      <c r="A831" s="47">
        <v>1150</v>
      </c>
      <c r="B831">
        <v>10</v>
      </c>
      <c r="C831" s="47"/>
      <c r="D831" s="47"/>
      <c r="E831" s="47"/>
    </row>
    <row r="832" spans="1:8" x14ac:dyDescent="0.2">
      <c r="A832" s="25">
        <v>1151</v>
      </c>
      <c r="B832">
        <v>1</v>
      </c>
      <c r="C832" s="25">
        <v>4.2</v>
      </c>
      <c r="D832" s="25" t="s">
        <v>50</v>
      </c>
      <c r="E832" s="25">
        <v>4</v>
      </c>
    </row>
    <row r="833" spans="1:8" x14ac:dyDescent="0.2">
      <c r="A833" s="25">
        <v>1151</v>
      </c>
      <c r="B833">
        <v>2</v>
      </c>
      <c r="C833" s="25">
        <v>14.4</v>
      </c>
      <c r="D833" s="25" t="s">
        <v>33</v>
      </c>
      <c r="E833" s="25">
        <v>4</v>
      </c>
    </row>
    <row r="834" spans="1:8" x14ac:dyDescent="0.2">
      <c r="A834" s="25">
        <v>1151</v>
      </c>
      <c r="B834">
        <v>3</v>
      </c>
      <c r="C834" s="25">
        <v>9.1999999999999993</v>
      </c>
      <c r="D834" s="25" t="s">
        <v>50</v>
      </c>
      <c r="E834" s="25">
        <v>4</v>
      </c>
      <c r="H834" t="s">
        <v>185</v>
      </c>
    </row>
    <row r="835" spans="1:8" x14ac:dyDescent="0.2">
      <c r="A835" s="25">
        <v>1151</v>
      </c>
      <c r="B835">
        <v>4</v>
      </c>
      <c r="C835" s="25">
        <v>11</v>
      </c>
      <c r="D835" s="25" t="s">
        <v>33</v>
      </c>
      <c r="E835" s="25">
        <v>4</v>
      </c>
    </row>
    <row r="836" spans="1:8" x14ac:dyDescent="0.2">
      <c r="A836" s="25">
        <v>1151</v>
      </c>
      <c r="B836">
        <v>5</v>
      </c>
      <c r="C836" s="25">
        <v>18.899999999999999</v>
      </c>
      <c r="D836" s="25" t="s">
        <v>31</v>
      </c>
      <c r="E836" s="25">
        <v>4</v>
      </c>
    </row>
    <row r="837" spans="1:8" x14ac:dyDescent="0.2">
      <c r="A837" s="25">
        <v>1151</v>
      </c>
      <c r="B837">
        <v>6</v>
      </c>
      <c r="C837" s="25">
        <v>23.9</v>
      </c>
      <c r="D837" s="25" t="s">
        <v>31</v>
      </c>
      <c r="E837" s="25">
        <v>4</v>
      </c>
    </row>
    <row r="838" spans="1:8" x14ac:dyDescent="0.2">
      <c r="A838" s="25">
        <v>1151</v>
      </c>
      <c r="B838">
        <v>7</v>
      </c>
      <c r="C838" s="25">
        <v>10.1</v>
      </c>
      <c r="D838" s="25" t="s">
        <v>31</v>
      </c>
      <c r="E838" s="25">
        <v>3</v>
      </c>
      <c r="H838" t="s">
        <v>185</v>
      </c>
    </row>
    <row r="839" spans="1:8" x14ac:dyDescent="0.2">
      <c r="A839" s="25">
        <v>1151</v>
      </c>
      <c r="B839">
        <v>8</v>
      </c>
      <c r="C839" s="25">
        <v>20.6</v>
      </c>
      <c r="D839" s="25" t="s">
        <v>31</v>
      </c>
      <c r="E839" s="25">
        <v>4</v>
      </c>
    </row>
    <row r="840" spans="1:8" x14ac:dyDescent="0.2">
      <c r="A840" s="25">
        <v>1151</v>
      </c>
      <c r="B840">
        <v>9</v>
      </c>
      <c r="C840" s="25">
        <v>22.7</v>
      </c>
      <c r="D840" s="25" t="s">
        <v>31</v>
      </c>
      <c r="E840" s="25">
        <v>4</v>
      </c>
    </row>
    <row r="841" spans="1:8" x14ac:dyDescent="0.2">
      <c r="A841" s="25">
        <v>1151</v>
      </c>
      <c r="B841">
        <v>10</v>
      </c>
      <c r="C841" s="25">
        <v>25.2</v>
      </c>
      <c r="D841" s="25" t="s">
        <v>31</v>
      </c>
      <c r="E841" s="25">
        <v>4</v>
      </c>
      <c r="H841" t="s">
        <v>185</v>
      </c>
    </row>
    <row r="842" spans="1:8" x14ac:dyDescent="0.2">
      <c r="A842" s="25">
        <v>1157</v>
      </c>
      <c r="B842">
        <v>1</v>
      </c>
      <c r="C842" s="25">
        <v>33</v>
      </c>
      <c r="D842" s="25" t="s">
        <v>44</v>
      </c>
      <c r="E842" s="25">
        <v>4</v>
      </c>
    </row>
    <row r="843" spans="1:8" x14ac:dyDescent="0.2">
      <c r="A843" s="25">
        <v>1157</v>
      </c>
      <c r="B843">
        <v>2</v>
      </c>
      <c r="C843" s="25">
        <v>37.1</v>
      </c>
      <c r="D843" s="25" t="s">
        <v>31</v>
      </c>
      <c r="E843" s="25">
        <v>4</v>
      </c>
    </row>
    <row r="844" spans="1:8" x14ac:dyDescent="0.2">
      <c r="A844" s="25">
        <v>1157</v>
      </c>
      <c r="B844">
        <v>3</v>
      </c>
      <c r="C844" s="25">
        <v>29.4</v>
      </c>
      <c r="D844" s="25" t="s">
        <v>31</v>
      </c>
      <c r="E844" s="25">
        <v>4</v>
      </c>
      <c r="H844" t="s">
        <v>185</v>
      </c>
    </row>
    <row r="845" spans="1:8" x14ac:dyDescent="0.2">
      <c r="A845" s="25">
        <v>1157</v>
      </c>
      <c r="B845">
        <v>4</v>
      </c>
      <c r="C845" s="25">
        <v>17.100000000000001</v>
      </c>
      <c r="D845" s="25" t="s">
        <v>31</v>
      </c>
      <c r="E845" s="25">
        <v>4</v>
      </c>
      <c r="H845" t="s">
        <v>185</v>
      </c>
    </row>
    <row r="846" spans="1:8" x14ac:dyDescent="0.2">
      <c r="A846" s="25">
        <v>1157</v>
      </c>
      <c r="B846">
        <v>5</v>
      </c>
      <c r="C846" s="25">
        <v>28.3</v>
      </c>
      <c r="D846" s="25" t="s">
        <v>31</v>
      </c>
      <c r="E846" s="25">
        <v>4</v>
      </c>
      <c r="H846" t="s">
        <v>185</v>
      </c>
    </row>
    <row r="847" spans="1:8" x14ac:dyDescent="0.2">
      <c r="A847" s="25">
        <v>1157</v>
      </c>
      <c r="B847">
        <v>6</v>
      </c>
      <c r="C847" s="25">
        <v>22.5</v>
      </c>
      <c r="D847" s="25" t="s">
        <v>33</v>
      </c>
      <c r="E847" s="25">
        <v>4</v>
      </c>
    </row>
    <row r="848" spans="1:8" x14ac:dyDescent="0.2">
      <c r="A848" s="25">
        <v>1157</v>
      </c>
      <c r="B848">
        <v>7</v>
      </c>
      <c r="C848" s="25">
        <v>29.9</v>
      </c>
      <c r="D848" s="25" t="s">
        <v>33</v>
      </c>
      <c r="E848" s="25">
        <v>4</v>
      </c>
    </row>
    <row r="849" spans="1:8" x14ac:dyDescent="0.2">
      <c r="A849" s="25">
        <v>1157</v>
      </c>
      <c r="B849">
        <v>8</v>
      </c>
      <c r="C849" s="25">
        <v>22.8</v>
      </c>
      <c r="D849" s="25" t="s">
        <v>33</v>
      </c>
      <c r="E849" s="25">
        <v>4</v>
      </c>
    </row>
    <row r="850" spans="1:8" x14ac:dyDescent="0.2">
      <c r="A850" s="25">
        <v>1157</v>
      </c>
      <c r="B850">
        <v>9</v>
      </c>
      <c r="C850" s="25">
        <v>22.4</v>
      </c>
      <c r="D850" s="25" t="s">
        <v>33</v>
      </c>
      <c r="E850" s="25">
        <v>4</v>
      </c>
      <c r="H850" t="s">
        <v>185</v>
      </c>
    </row>
    <row r="851" spans="1:8" x14ac:dyDescent="0.2">
      <c r="A851" s="25">
        <v>1157</v>
      </c>
      <c r="B851">
        <v>10</v>
      </c>
      <c r="C851" s="25">
        <v>14.7</v>
      </c>
      <c r="D851" s="25" t="s">
        <v>33</v>
      </c>
      <c r="E851" s="25">
        <v>3</v>
      </c>
      <c r="H851" t="s">
        <v>185</v>
      </c>
    </row>
    <row r="852" spans="1:8" x14ac:dyDescent="0.2">
      <c r="A852" s="25">
        <v>1190</v>
      </c>
      <c r="B852">
        <v>1</v>
      </c>
      <c r="C852" s="25">
        <v>41.1</v>
      </c>
      <c r="D852" s="25" t="s">
        <v>44</v>
      </c>
      <c r="E852" s="25">
        <v>4</v>
      </c>
    </row>
    <row r="853" spans="1:8" x14ac:dyDescent="0.2">
      <c r="A853" s="25">
        <v>1190</v>
      </c>
      <c r="B853">
        <v>2</v>
      </c>
      <c r="C853" s="25">
        <v>23.6</v>
      </c>
      <c r="D853" s="25" t="s">
        <v>31</v>
      </c>
      <c r="E853" s="25">
        <v>4</v>
      </c>
    </row>
    <row r="854" spans="1:8" x14ac:dyDescent="0.2">
      <c r="A854" s="25">
        <v>1190</v>
      </c>
      <c r="B854">
        <v>3</v>
      </c>
      <c r="C854" s="25">
        <v>33.799999999999997</v>
      </c>
      <c r="D854" s="25" t="s">
        <v>31</v>
      </c>
      <c r="E854" s="25">
        <v>4</v>
      </c>
    </row>
    <row r="855" spans="1:8" x14ac:dyDescent="0.2">
      <c r="A855" s="25">
        <v>1190</v>
      </c>
      <c r="B855">
        <v>4</v>
      </c>
      <c r="C855" s="25">
        <v>20.8</v>
      </c>
      <c r="D855" s="25" t="s">
        <v>31</v>
      </c>
      <c r="E855" s="25">
        <v>4</v>
      </c>
      <c r="H855" t="s">
        <v>185</v>
      </c>
    </row>
    <row r="856" spans="1:8" x14ac:dyDescent="0.2">
      <c r="A856" s="25">
        <v>1190</v>
      </c>
      <c r="B856">
        <v>5</v>
      </c>
      <c r="C856" s="25">
        <v>28.8</v>
      </c>
      <c r="D856" s="25" t="s">
        <v>31</v>
      </c>
      <c r="E856" s="25">
        <v>4</v>
      </c>
    </row>
    <row r="857" spans="1:8" x14ac:dyDescent="0.2">
      <c r="A857" s="25">
        <v>1190</v>
      </c>
      <c r="B857">
        <v>6</v>
      </c>
      <c r="C857" s="25">
        <v>39.6</v>
      </c>
      <c r="D857" s="25" t="s">
        <v>33</v>
      </c>
      <c r="E857" s="25" t="s">
        <v>59</v>
      </c>
    </row>
    <row r="858" spans="1:8" x14ac:dyDescent="0.2">
      <c r="A858" s="25">
        <v>1190</v>
      </c>
      <c r="B858">
        <v>7</v>
      </c>
      <c r="C858" s="25">
        <v>25.8</v>
      </c>
      <c r="D858" s="25" t="s">
        <v>33</v>
      </c>
      <c r="E858" s="25" t="s">
        <v>59</v>
      </c>
    </row>
    <row r="859" spans="1:8" x14ac:dyDescent="0.2">
      <c r="A859" s="25">
        <v>1190</v>
      </c>
      <c r="B859">
        <v>8</v>
      </c>
      <c r="C859" s="25"/>
      <c r="D859" s="25"/>
      <c r="E859" s="25"/>
    </row>
    <row r="860" spans="1:8" x14ac:dyDescent="0.2">
      <c r="A860" s="25">
        <v>1190</v>
      </c>
      <c r="B860">
        <v>9</v>
      </c>
      <c r="C860" s="25"/>
      <c r="D860" s="25"/>
      <c r="E860" s="25"/>
    </row>
    <row r="861" spans="1:8" x14ac:dyDescent="0.2">
      <c r="A861" s="25">
        <v>1190</v>
      </c>
      <c r="B861">
        <v>10</v>
      </c>
      <c r="C861" s="25"/>
      <c r="D861" s="25"/>
      <c r="E861" s="25"/>
    </row>
    <row r="862" spans="1:8" x14ac:dyDescent="0.2">
      <c r="A862" s="25">
        <v>1197</v>
      </c>
      <c r="B862">
        <v>1</v>
      </c>
      <c r="C862" s="25">
        <v>9.8000000000000007</v>
      </c>
      <c r="D862" s="25" t="s">
        <v>50</v>
      </c>
      <c r="E862" s="25">
        <v>3</v>
      </c>
    </row>
    <row r="863" spans="1:8" x14ac:dyDescent="0.2">
      <c r="A863" s="25">
        <v>1197</v>
      </c>
      <c r="B863">
        <v>2</v>
      </c>
      <c r="C863" s="25">
        <v>25.8</v>
      </c>
      <c r="D863" s="25" t="s">
        <v>33</v>
      </c>
      <c r="E863" s="25">
        <v>4</v>
      </c>
    </row>
    <row r="864" spans="1:8" x14ac:dyDescent="0.2">
      <c r="A864" s="25">
        <v>1197</v>
      </c>
      <c r="B864">
        <v>3</v>
      </c>
      <c r="C864" s="25">
        <v>17.3</v>
      </c>
      <c r="D864" s="25" t="s">
        <v>50</v>
      </c>
      <c r="E864" s="25">
        <v>4</v>
      </c>
    </row>
    <row r="865" spans="1:5" x14ac:dyDescent="0.2">
      <c r="A865" s="25">
        <v>1197</v>
      </c>
      <c r="B865">
        <v>4</v>
      </c>
      <c r="C865" s="25">
        <v>24.4</v>
      </c>
      <c r="D865" s="25" t="s">
        <v>33</v>
      </c>
      <c r="E865" s="25">
        <v>4</v>
      </c>
    </row>
    <row r="866" spans="1:5" x14ac:dyDescent="0.2">
      <c r="A866" s="25">
        <v>1197</v>
      </c>
      <c r="B866">
        <v>5</v>
      </c>
      <c r="C866" s="25">
        <v>19.399999999999999</v>
      </c>
      <c r="D866" s="25" t="s">
        <v>31</v>
      </c>
      <c r="E866" s="25" t="s">
        <v>59</v>
      </c>
    </row>
    <row r="867" spans="1:5" x14ac:dyDescent="0.2">
      <c r="A867" s="25">
        <v>1197</v>
      </c>
      <c r="B867">
        <v>6</v>
      </c>
      <c r="C867" s="25">
        <v>30.6</v>
      </c>
      <c r="D867" s="25" t="s">
        <v>31</v>
      </c>
      <c r="E867" s="25" t="s">
        <v>59</v>
      </c>
    </row>
    <row r="868" spans="1:5" x14ac:dyDescent="0.2">
      <c r="A868" s="25">
        <v>1197</v>
      </c>
      <c r="B868">
        <v>7</v>
      </c>
      <c r="C868" s="25">
        <v>22.5</v>
      </c>
      <c r="D868" s="25" t="s">
        <v>31</v>
      </c>
      <c r="E868" s="25" t="s">
        <v>59</v>
      </c>
    </row>
    <row r="869" spans="1:5" x14ac:dyDescent="0.2">
      <c r="A869" s="25">
        <v>1197</v>
      </c>
      <c r="B869">
        <v>8</v>
      </c>
      <c r="C869" s="25">
        <v>20.399999999999999</v>
      </c>
      <c r="D869" s="25" t="s">
        <v>31</v>
      </c>
      <c r="E869" s="25" t="s">
        <v>59</v>
      </c>
    </row>
    <row r="870" spans="1:5" x14ac:dyDescent="0.2">
      <c r="A870" s="25">
        <v>1197</v>
      </c>
      <c r="B870">
        <v>9</v>
      </c>
      <c r="C870" s="25">
        <v>18.3</v>
      </c>
      <c r="D870" s="25" t="s">
        <v>31</v>
      </c>
      <c r="E870" s="25" t="s">
        <v>59</v>
      </c>
    </row>
    <row r="871" spans="1:5" x14ac:dyDescent="0.2">
      <c r="A871" s="25">
        <v>1197</v>
      </c>
      <c r="B871">
        <v>10</v>
      </c>
      <c r="C871" s="25"/>
      <c r="D871" s="25"/>
      <c r="E871" s="25"/>
    </row>
    <row r="872" spans="1:5" x14ac:dyDescent="0.2">
      <c r="A872" s="25">
        <v>1211</v>
      </c>
      <c r="B872">
        <v>1</v>
      </c>
      <c r="C872" s="25">
        <v>24.4</v>
      </c>
      <c r="D872" s="25" t="s">
        <v>44</v>
      </c>
      <c r="E872" s="25">
        <v>4</v>
      </c>
    </row>
    <row r="873" spans="1:5" x14ac:dyDescent="0.2">
      <c r="A873" s="25">
        <v>1211</v>
      </c>
      <c r="B873">
        <v>2</v>
      </c>
      <c r="C873" s="25">
        <v>24.6</v>
      </c>
      <c r="D873" s="25" t="s">
        <v>31</v>
      </c>
      <c r="E873" s="25">
        <v>4</v>
      </c>
    </row>
    <row r="874" spans="1:5" x14ac:dyDescent="0.2">
      <c r="A874" s="25">
        <v>1211</v>
      </c>
      <c r="B874">
        <v>3</v>
      </c>
      <c r="C874" s="25">
        <v>31.5</v>
      </c>
      <c r="D874" s="25" t="s">
        <v>31</v>
      </c>
      <c r="E874" s="25" t="s">
        <v>32</v>
      </c>
    </row>
    <row r="875" spans="1:5" x14ac:dyDescent="0.2">
      <c r="A875" s="25">
        <v>1211</v>
      </c>
      <c r="B875">
        <v>4</v>
      </c>
      <c r="C875" s="25">
        <v>25.6</v>
      </c>
      <c r="D875" s="25" t="s">
        <v>33</v>
      </c>
      <c r="E875" s="25" t="s">
        <v>45</v>
      </c>
    </row>
    <row r="876" spans="1:5" x14ac:dyDescent="0.2">
      <c r="A876" s="25">
        <v>1211</v>
      </c>
      <c r="B876">
        <v>5</v>
      </c>
      <c r="C876" s="25">
        <v>24.4</v>
      </c>
      <c r="D876" s="25" t="s">
        <v>33</v>
      </c>
      <c r="E876" s="25" t="s">
        <v>32</v>
      </c>
    </row>
    <row r="877" spans="1:5" x14ac:dyDescent="0.2">
      <c r="A877" s="25">
        <v>1211</v>
      </c>
      <c r="B877">
        <v>6</v>
      </c>
      <c r="C877" s="25">
        <v>29.5</v>
      </c>
      <c r="D877" s="25" t="s">
        <v>33</v>
      </c>
      <c r="E877" s="25">
        <v>5</v>
      </c>
    </row>
    <row r="878" spans="1:5" x14ac:dyDescent="0.2">
      <c r="A878" s="25">
        <v>1211</v>
      </c>
      <c r="B878">
        <v>7</v>
      </c>
      <c r="C878" s="25">
        <v>28.9</v>
      </c>
      <c r="D878" s="25" t="s">
        <v>33</v>
      </c>
      <c r="E878" s="25">
        <v>4</v>
      </c>
    </row>
    <row r="879" spans="1:5" x14ac:dyDescent="0.2">
      <c r="A879" s="25">
        <v>1211</v>
      </c>
      <c r="B879">
        <v>8</v>
      </c>
      <c r="C879" s="25">
        <v>23.7</v>
      </c>
      <c r="D879" s="25" t="s">
        <v>33</v>
      </c>
      <c r="E879" s="25" t="s">
        <v>32</v>
      </c>
    </row>
    <row r="880" spans="1:5" x14ac:dyDescent="0.2">
      <c r="A880" s="25">
        <v>1211</v>
      </c>
      <c r="B880">
        <v>9</v>
      </c>
      <c r="C880" s="25">
        <v>17.5</v>
      </c>
      <c r="D880" s="25" t="s">
        <v>33</v>
      </c>
      <c r="E880" s="25" t="s">
        <v>33</v>
      </c>
    </row>
    <row r="881" spans="1:8" x14ac:dyDescent="0.2">
      <c r="A881" s="25">
        <v>1211</v>
      </c>
      <c r="B881">
        <v>10</v>
      </c>
      <c r="C881" s="25">
        <v>14</v>
      </c>
      <c r="D881" s="25" t="s">
        <v>33</v>
      </c>
      <c r="E881" s="25" t="s">
        <v>45</v>
      </c>
    </row>
    <row r="882" spans="1:8" x14ac:dyDescent="0.2">
      <c r="A882" s="25">
        <v>1249</v>
      </c>
      <c r="B882">
        <v>1</v>
      </c>
      <c r="C882" s="25">
        <v>32.6</v>
      </c>
      <c r="D882" s="25" t="s">
        <v>50</v>
      </c>
      <c r="E882" s="25">
        <v>5</v>
      </c>
    </row>
    <row r="883" spans="1:8" x14ac:dyDescent="0.2">
      <c r="A883" s="25">
        <v>1249</v>
      </c>
      <c r="B883">
        <v>2</v>
      </c>
      <c r="C883" s="25">
        <v>29.1</v>
      </c>
      <c r="D883" s="25" t="s">
        <v>33</v>
      </c>
      <c r="E883" s="25">
        <v>5</v>
      </c>
    </row>
    <row r="884" spans="1:8" x14ac:dyDescent="0.2">
      <c r="A884" s="25">
        <v>1249</v>
      </c>
      <c r="B884">
        <v>3</v>
      </c>
      <c r="C884" s="25">
        <v>40.6</v>
      </c>
      <c r="D884" s="25" t="s">
        <v>50</v>
      </c>
      <c r="E884" s="25">
        <v>5</v>
      </c>
    </row>
    <row r="885" spans="1:8" x14ac:dyDescent="0.2">
      <c r="A885" s="25">
        <v>1249</v>
      </c>
      <c r="B885">
        <v>4</v>
      </c>
      <c r="C885" s="25">
        <v>35.9</v>
      </c>
      <c r="D885" s="25" t="s">
        <v>33</v>
      </c>
      <c r="E885" s="25">
        <v>5</v>
      </c>
    </row>
    <row r="886" spans="1:8" x14ac:dyDescent="0.2">
      <c r="A886" s="25">
        <v>1249</v>
      </c>
      <c r="B886">
        <v>5</v>
      </c>
      <c r="C886" s="25">
        <v>29.5</v>
      </c>
      <c r="D886" s="25" t="s">
        <v>33</v>
      </c>
      <c r="E886" s="25" t="s">
        <v>45</v>
      </c>
    </row>
    <row r="887" spans="1:8" x14ac:dyDescent="0.2">
      <c r="A887" s="25">
        <v>1249</v>
      </c>
      <c r="B887">
        <v>6</v>
      </c>
      <c r="C887" s="25">
        <v>32.4</v>
      </c>
      <c r="D887" s="25" t="s">
        <v>33</v>
      </c>
      <c r="E887" s="25">
        <v>5</v>
      </c>
      <c r="H887" t="s">
        <v>185</v>
      </c>
    </row>
    <row r="888" spans="1:8" x14ac:dyDescent="0.2">
      <c r="A888" s="25">
        <v>1249</v>
      </c>
      <c r="B888">
        <v>7</v>
      </c>
      <c r="C888" s="25">
        <v>32.299999999999997</v>
      </c>
      <c r="D888" s="25" t="s">
        <v>31</v>
      </c>
      <c r="E888" s="25">
        <v>4</v>
      </c>
    </row>
    <row r="889" spans="1:8" x14ac:dyDescent="0.2">
      <c r="A889" s="25">
        <v>1249</v>
      </c>
      <c r="B889">
        <v>8</v>
      </c>
      <c r="C889" s="25">
        <v>42.5</v>
      </c>
      <c r="D889" s="25" t="s">
        <v>31</v>
      </c>
      <c r="E889" s="25">
        <v>5</v>
      </c>
    </row>
    <row r="890" spans="1:8" x14ac:dyDescent="0.2">
      <c r="A890" s="25">
        <v>1249</v>
      </c>
      <c r="B890">
        <v>9</v>
      </c>
      <c r="C890" s="25">
        <v>38.6</v>
      </c>
      <c r="D890" s="25" t="s">
        <v>31</v>
      </c>
      <c r="E890" s="25">
        <v>5</v>
      </c>
    </row>
    <row r="891" spans="1:8" x14ac:dyDescent="0.2">
      <c r="A891" s="25">
        <v>1249</v>
      </c>
      <c r="B891">
        <v>10</v>
      </c>
      <c r="C891" s="25">
        <v>54.5</v>
      </c>
      <c r="D891" s="25" t="s">
        <v>31</v>
      </c>
      <c r="E891" s="25">
        <v>5</v>
      </c>
    </row>
    <row r="892" spans="1:8" x14ac:dyDescent="0.2">
      <c r="A892" s="25">
        <v>1252</v>
      </c>
      <c r="B892">
        <v>1</v>
      </c>
      <c r="C892" s="25">
        <v>26.7</v>
      </c>
      <c r="D892" s="25" t="s">
        <v>50</v>
      </c>
      <c r="E892" s="25">
        <v>4</v>
      </c>
    </row>
    <row r="893" spans="1:8" x14ac:dyDescent="0.2">
      <c r="A893" s="25">
        <v>1252</v>
      </c>
      <c r="B893">
        <v>2</v>
      </c>
      <c r="C893" s="25">
        <v>33.200000000000003</v>
      </c>
      <c r="D893" s="25" t="s">
        <v>33</v>
      </c>
      <c r="E893" s="25">
        <v>4</v>
      </c>
    </row>
    <row r="894" spans="1:8" x14ac:dyDescent="0.2">
      <c r="A894" s="25">
        <v>1252</v>
      </c>
      <c r="B894">
        <v>3</v>
      </c>
      <c r="C894" s="25">
        <v>21.5</v>
      </c>
      <c r="D894" s="25" t="s">
        <v>50</v>
      </c>
      <c r="E894" s="25">
        <v>4</v>
      </c>
    </row>
    <row r="895" spans="1:8" x14ac:dyDescent="0.2">
      <c r="A895" s="25">
        <v>1252</v>
      </c>
      <c r="B895">
        <v>4</v>
      </c>
      <c r="C895" s="25">
        <v>22.3</v>
      </c>
      <c r="D895" s="25" t="s">
        <v>33</v>
      </c>
      <c r="E895" s="25">
        <v>4</v>
      </c>
    </row>
    <row r="896" spans="1:8" x14ac:dyDescent="0.2">
      <c r="A896" s="25">
        <v>1252</v>
      </c>
      <c r="B896">
        <v>5</v>
      </c>
      <c r="C896" s="25">
        <v>23.2</v>
      </c>
      <c r="D896" s="25" t="s">
        <v>31</v>
      </c>
      <c r="E896" s="25" t="s">
        <v>172</v>
      </c>
    </row>
    <row r="897" spans="1:8" x14ac:dyDescent="0.2">
      <c r="A897" s="25">
        <v>1252</v>
      </c>
      <c r="B897">
        <v>6</v>
      </c>
      <c r="C897" s="25">
        <v>16.399999999999999</v>
      </c>
      <c r="D897" s="25" t="s">
        <v>31</v>
      </c>
      <c r="E897" s="25">
        <v>4</v>
      </c>
    </row>
    <row r="898" spans="1:8" x14ac:dyDescent="0.2">
      <c r="A898" s="25">
        <v>1252</v>
      </c>
      <c r="B898">
        <v>7</v>
      </c>
      <c r="C898" s="25">
        <v>16.100000000000001</v>
      </c>
      <c r="D898" s="25" t="s">
        <v>31</v>
      </c>
      <c r="E898" s="25">
        <v>4</v>
      </c>
    </row>
    <row r="899" spans="1:8" x14ac:dyDescent="0.2">
      <c r="A899" s="25">
        <v>1252</v>
      </c>
      <c r="B899">
        <v>8</v>
      </c>
      <c r="C899" s="25">
        <v>18.5</v>
      </c>
      <c r="D899" s="25" t="s">
        <v>31</v>
      </c>
      <c r="E899" s="25">
        <v>4</v>
      </c>
    </row>
    <row r="900" spans="1:8" x14ac:dyDescent="0.2">
      <c r="A900" s="25">
        <v>1252</v>
      </c>
      <c r="B900">
        <v>9</v>
      </c>
      <c r="C900" s="25">
        <v>23.5</v>
      </c>
      <c r="D900" s="25" t="s">
        <v>31</v>
      </c>
      <c r="E900" s="25">
        <v>4</v>
      </c>
    </row>
    <row r="901" spans="1:8" x14ac:dyDescent="0.2">
      <c r="A901" s="25">
        <v>1252</v>
      </c>
      <c r="B901">
        <v>10</v>
      </c>
      <c r="C901" s="25"/>
      <c r="D901" s="25"/>
      <c r="E901" s="25"/>
    </row>
    <row r="902" spans="1:8" x14ac:dyDescent="0.2">
      <c r="A902" s="25">
        <v>1270</v>
      </c>
      <c r="B902">
        <v>1</v>
      </c>
      <c r="C902" s="25">
        <v>25.6</v>
      </c>
      <c r="D902" s="25" t="s">
        <v>44</v>
      </c>
      <c r="E902" s="25">
        <v>4</v>
      </c>
    </row>
    <row r="903" spans="1:8" x14ac:dyDescent="0.2">
      <c r="A903" s="25">
        <v>1270</v>
      </c>
      <c r="B903">
        <v>2</v>
      </c>
      <c r="C903" s="25">
        <v>48.9</v>
      </c>
      <c r="D903" s="25" t="s">
        <v>31</v>
      </c>
      <c r="E903" s="25">
        <v>4</v>
      </c>
    </row>
    <row r="904" spans="1:8" x14ac:dyDescent="0.2">
      <c r="A904" s="25">
        <v>1270</v>
      </c>
      <c r="B904">
        <v>3</v>
      </c>
      <c r="C904" s="25">
        <v>28.4</v>
      </c>
      <c r="D904" s="25" t="s">
        <v>31</v>
      </c>
      <c r="E904" s="25">
        <v>4</v>
      </c>
    </row>
    <row r="905" spans="1:8" x14ac:dyDescent="0.2">
      <c r="A905" s="25">
        <v>1270</v>
      </c>
      <c r="B905">
        <v>4</v>
      </c>
      <c r="C905" s="25">
        <v>19</v>
      </c>
      <c r="D905" s="25" t="s">
        <v>31</v>
      </c>
      <c r="E905" s="25">
        <v>4</v>
      </c>
    </row>
    <row r="906" spans="1:8" x14ac:dyDescent="0.2">
      <c r="A906" s="25">
        <v>1270</v>
      </c>
      <c r="B906">
        <v>5</v>
      </c>
      <c r="C906" s="25">
        <v>25.6</v>
      </c>
      <c r="D906" s="25" t="s">
        <v>31</v>
      </c>
      <c r="E906" s="25">
        <v>4</v>
      </c>
      <c r="H906" t="s">
        <v>185</v>
      </c>
    </row>
    <row r="907" spans="1:8" x14ac:dyDescent="0.2">
      <c r="A907" s="25">
        <v>1270</v>
      </c>
      <c r="B907">
        <v>6</v>
      </c>
      <c r="C907" s="25">
        <v>19.600000000000001</v>
      </c>
      <c r="D907" s="25" t="s">
        <v>31</v>
      </c>
      <c r="E907" s="25">
        <v>4</v>
      </c>
      <c r="H907" t="s">
        <v>185</v>
      </c>
    </row>
    <row r="908" spans="1:8" x14ac:dyDescent="0.2">
      <c r="A908" s="25">
        <v>1270</v>
      </c>
      <c r="B908">
        <v>7</v>
      </c>
      <c r="C908" s="25">
        <v>30.9</v>
      </c>
      <c r="D908" s="25" t="s">
        <v>33</v>
      </c>
      <c r="E908" s="25">
        <v>4</v>
      </c>
    </row>
    <row r="909" spans="1:8" x14ac:dyDescent="0.2">
      <c r="A909" s="25">
        <v>1270</v>
      </c>
      <c r="B909">
        <v>8</v>
      </c>
      <c r="C909" s="25">
        <v>28.7</v>
      </c>
      <c r="D909" s="25" t="s">
        <v>33</v>
      </c>
      <c r="E909" s="25">
        <v>4</v>
      </c>
    </row>
    <row r="910" spans="1:8" x14ac:dyDescent="0.2">
      <c r="A910" s="25">
        <v>1270</v>
      </c>
      <c r="B910">
        <v>9</v>
      </c>
      <c r="C910" s="25">
        <v>34.700000000000003</v>
      </c>
      <c r="D910" s="25" t="s">
        <v>33</v>
      </c>
      <c r="E910" s="25">
        <v>4</v>
      </c>
    </row>
    <row r="911" spans="1:8" x14ac:dyDescent="0.2">
      <c r="A911" s="25">
        <v>1270</v>
      </c>
      <c r="B911">
        <v>10</v>
      </c>
      <c r="C911" s="25">
        <v>33.9</v>
      </c>
      <c r="D911" s="25" t="s">
        <v>33</v>
      </c>
      <c r="E911" s="25">
        <v>4</v>
      </c>
    </row>
    <row r="912" spans="1:8" x14ac:dyDescent="0.2">
      <c r="A912" s="25">
        <v>1273</v>
      </c>
      <c r="B912">
        <v>1</v>
      </c>
      <c r="C912" s="25">
        <v>27.9</v>
      </c>
      <c r="D912" s="25" t="s">
        <v>50</v>
      </c>
      <c r="E912" s="25">
        <v>4</v>
      </c>
    </row>
    <row r="913" spans="1:5" x14ac:dyDescent="0.2">
      <c r="A913" s="25">
        <v>1273</v>
      </c>
      <c r="B913">
        <v>2</v>
      </c>
      <c r="C913" s="25">
        <v>21.9</v>
      </c>
      <c r="D913" s="25" t="s">
        <v>33</v>
      </c>
      <c r="E913" s="25">
        <v>4</v>
      </c>
    </row>
    <row r="914" spans="1:5" x14ac:dyDescent="0.2">
      <c r="A914" s="25">
        <v>1273</v>
      </c>
      <c r="B914">
        <v>3</v>
      </c>
      <c r="C914" s="25">
        <v>33.6</v>
      </c>
      <c r="D914" s="25" t="s">
        <v>50</v>
      </c>
      <c r="E914" s="25">
        <v>4</v>
      </c>
    </row>
    <row r="915" spans="1:5" x14ac:dyDescent="0.2">
      <c r="A915" s="25">
        <v>1273</v>
      </c>
      <c r="B915">
        <v>4</v>
      </c>
      <c r="C915" s="25">
        <v>32.700000000000003</v>
      </c>
      <c r="D915" s="25" t="s">
        <v>33</v>
      </c>
      <c r="E915" s="25">
        <v>4</v>
      </c>
    </row>
    <row r="916" spans="1:5" x14ac:dyDescent="0.2">
      <c r="A916" s="25">
        <v>1273</v>
      </c>
      <c r="B916">
        <v>5</v>
      </c>
      <c r="C916" s="25">
        <v>25</v>
      </c>
      <c r="D916" s="25" t="s">
        <v>33</v>
      </c>
      <c r="E916" s="25">
        <v>4</v>
      </c>
    </row>
    <row r="917" spans="1:5" x14ac:dyDescent="0.2">
      <c r="A917" s="25">
        <v>1273</v>
      </c>
      <c r="B917">
        <v>6</v>
      </c>
      <c r="C917" s="25">
        <v>16</v>
      </c>
      <c r="D917" s="25" t="s">
        <v>33</v>
      </c>
      <c r="E917" s="25">
        <v>4</v>
      </c>
    </row>
    <row r="918" spans="1:5" x14ac:dyDescent="0.2">
      <c r="A918" s="25">
        <v>1273</v>
      </c>
      <c r="B918">
        <v>7</v>
      </c>
      <c r="C918" s="25">
        <v>34.200000000000003</v>
      </c>
      <c r="D918" s="25" t="s">
        <v>31</v>
      </c>
      <c r="E918" s="25">
        <v>5</v>
      </c>
    </row>
    <row r="919" spans="1:5" x14ac:dyDescent="0.2">
      <c r="A919" s="25">
        <v>1273</v>
      </c>
      <c r="B919">
        <v>8</v>
      </c>
      <c r="C919" s="25">
        <v>25.8</v>
      </c>
      <c r="D919" s="25" t="s">
        <v>31</v>
      </c>
      <c r="E919" s="25">
        <v>4</v>
      </c>
    </row>
    <row r="920" spans="1:5" x14ac:dyDescent="0.2">
      <c r="A920" s="25">
        <v>1273</v>
      </c>
      <c r="B920">
        <v>9</v>
      </c>
      <c r="C920" s="25">
        <v>30.2</v>
      </c>
      <c r="D920" s="25" t="s">
        <v>31</v>
      </c>
      <c r="E920" s="25">
        <v>4</v>
      </c>
    </row>
    <row r="921" spans="1:5" x14ac:dyDescent="0.2">
      <c r="A921" s="25">
        <v>1273</v>
      </c>
      <c r="B921">
        <v>10</v>
      </c>
      <c r="C921" s="25">
        <v>23.9</v>
      </c>
      <c r="D921" s="25" t="s">
        <v>31</v>
      </c>
      <c r="E921" s="25">
        <v>4</v>
      </c>
    </row>
    <row r="922" spans="1:5" x14ac:dyDescent="0.2">
      <c r="A922" s="25">
        <v>1303</v>
      </c>
      <c r="B922">
        <v>1</v>
      </c>
      <c r="C922" s="25">
        <v>42.8</v>
      </c>
      <c r="D922" s="25" t="s">
        <v>50</v>
      </c>
      <c r="E922" s="25">
        <v>5</v>
      </c>
    </row>
    <row r="923" spans="1:5" x14ac:dyDescent="0.2">
      <c r="A923" s="25">
        <v>1303</v>
      </c>
      <c r="B923">
        <v>2</v>
      </c>
      <c r="C923" s="25">
        <v>13.5</v>
      </c>
      <c r="D923" s="25" t="s">
        <v>33</v>
      </c>
      <c r="E923" s="25">
        <v>4</v>
      </c>
    </row>
    <row r="924" spans="1:5" x14ac:dyDescent="0.2">
      <c r="A924" s="25">
        <v>1303</v>
      </c>
      <c r="B924">
        <v>3</v>
      </c>
      <c r="C924" s="25">
        <v>25.8</v>
      </c>
      <c r="D924" s="25" t="s">
        <v>50</v>
      </c>
      <c r="E924" s="25" t="s">
        <v>32</v>
      </c>
    </row>
    <row r="925" spans="1:5" x14ac:dyDescent="0.2">
      <c r="A925" s="25">
        <v>1303</v>
      </c>
      <c r="B925">
        <v>4</v>
      </c>
      <c r="C925" s="25">
        <v>25.6</v>
      </c>
      <c r="D925" s="25" t="s">
        <v>33</v>
      </c>
      <c r="E925" s="25" t="s">
        <v>45</v>
      </c>
    </row>
    <row r="926" spans="1:5" x14ac:dyDescent="0.2">
      <c r="A926" s="25">
        <v>1303</v>
      </c>
      <c r="B926">
        <v>5</v>
      </c>
      <c r="C926" s="25">
        <v>50.9</v>
      </c>
      <c r="D926" s="25" t="s">
        <v>31</v>
      </c>
      <c r="E926" s="25">
        <v>5</v>
      </c>
    </row>
    <row r="927" spans="1:5" x14ac:dyDescent="0.2">
      <c r="A927" s="25">
        <v>1303</v>
      </c>
      <c r="B927">
        <v>6</v>
      </c>
      <c r="C927" s="25">
        <v>41.4</v>
      </c>
      <c r="D927" s="25" t="s">
        <v>31</v>
      </c>
      <c r="E927" s="25" t="s">
        <v>32</v>
      </c>
    </row>
    <row r="928" spans="1:5" x14ac:dyDescent="0.2">
      <c r="A928" s="25">
        <v>1303</v>
      </c>
      <c r="B928">
        <v>7</v>
      </c>
      <c r="C928" s="25">
        <v>18.3</v>
      </c>
      <c r="D928" s="25" t="s">
        <v>31</v>
      </c>
      <c r="E928" s="25">
        <v>4</v>
      </c>
    </row>
    <row r="929" spans="1:8" x14ac:dyDescent="0.2">
      <c r="A929" s="25">
        <v>1303</v>
      </c>
      <c r="B929">
        <v>8</v>
      </c>
      <c r="C929" s="25">
        <v>19.3</v>
      </c>
      <c r="D929" s="25" t="s">
        <v>31</v>
      </c>
      <c r="E929" s="25">
        <v>4</v>
      </c>
    </row>
    <row r="930" spans="1:8" x14ac:dyDescent="0.2">
      <c r="A930" s="25">
        <v>1303</v>
      </c>
      <c r="B930">
        <v>9</v>
      </c>
      <c r="C930" s="25"/>
      <c r="D930" s="25"/>
      <c r="E930" s="25"/>
    </row>
    <row r="931" spans="1:8" x14ac:dyDescent="0.2">
      <c r="A931" s="25">
        <v>1303</v>
      </c>
      <c r="B931">
        <v>10</v>
      </c>
      <c r="C931" s="25"/>
      <c r="D931" s="25"/>
      <c r="E931" s="25"/>
    </row>
    <row r="932" spans="1:8" x14ac:dyDescent="0.2">
      <c r="A932" s="25">
        <v>1309</v>
      </c>
      <c r="B932">
        <v>1</v>
      </c>
      <c r="C932" s="25">
        <v>29.9</v>
      </c>
      <c r="D932" s="25" t="s">
        <v>44</v>
      </c>
      <c r="E932" s="25">
        <v>4</v>
      </c>
    </row>
    <row r="933" spans="1:8" x14ac:dyDescent="0.2">
      <c r="A933" s="25">
        <v>1309</v>
      </c>
      <c r="B933">
        <v>2</v>
      </c>
      <c r="C933" s="25">
        <v>40.299999999999997</v>
      </c>
      <c r="D933" s="25" t="s">
        <v>31</v>
      </c>
      <c r="E933" s="25">
        <v>4</v>
      </c>
    </row>
    <row r="934" spans="1:8" x14ac:dyDescent="0.2">
      <c r="A934" s="25">
        <v>1309</v>
      </c>
      <c r="B934">
        <v>3</v>
      </c>
      <c r="C934" s="25">
        <v>23.2</v>
      </c>
      <c r="D934" s="25" t="s">
        <v>31</v>
      </c>
      <c r="E934" s="25">
        <v>4</v>
      </c>
    </row>
    <row r="935" spans="1:8" x14ac:dyDescent="0.2">
      <c r="A935" s="25">
        <v>1309</v>
      </c>
      <c r="B935">
        <v>4</v>
      </c>
      <c r="C935" s="25">
        <v>38.200000000000003</v>
      </c>
      <c r="D935" s="25" t="s">
        <v>31</v>
      </c>
      <c r="E935" s="25">
        <v>4</v>
      </c>
    </row>
    <row r="936" spans="1:8" x14ac:dyDescent="0.2">
      <c r="A936" s="25">
        <v>1309</v>
      </c>
      <c r="B936">
        <v>5</v>
      </c>
      <c r="C936" s="25">
        <v>22.2</v>
      </c>
      <c r="D936" s="25" t="s">
        <v>31</v>
      </c>
      <c r="E936" s="25">
        <v>4</v>
      </c>
    </row>
    <row r="937" spans="1:8" x14ac:dyDescent="0.2">
      <c r="A937" s="25">
        <v>1309</v>
      </c>
      <c r="B937">
        <v>6</v>
      </c>
      <c r="C937" s="25">
        <v>25.7</v>
      </c>
      <c r="D937" s="25" t="s">
        <v>31</v>
      </c>
      <c r="E937" s="25">
        <v>4</v>
      </c>
    </row>
    <row r="938" spans="1:8" x14ac:dyDescent="0.2">
      <c r="A938" s="25">
        <v>1309</v>
      </c>
      <c r="B938">
        <v>7</v>
      </c>
      <c r="C938" s="25">
        <v>26.9</v>
      </c>
      <c r="D938" s="25" t="s">
        <v>33</v>
      </c>
      <c r="E938" s="25">
        <v>4</v>
      </c>
    </row>
    <row r="939" spans="1:8" x14ac:dyDescent="0.2">
      <c r="A939" s="25">
        <v>1309</v>
      </c>
      <c r="B939">
        <v>8</v>
      </c>
      <c r="C939" s="25">
        <v>24.9</v>
      </c>
      <c r="D939" s="25" t="s">
        <v>33</v>
      </c>
      <c r="E939" s="25">
        <v>4</v>
      </c>
    </row>
    <row r="940" spans="1:8" x14ac:dyDescent="0.2">
      <c r="A940" s="25">
        <v>1309</v>
      </c>
      <c r="B940">
        <v>9</v>
      </c>
      <c r="C940" s="25">
        <v>14.3</v>
      </c>
      <c r="D940" s="25" t="s">
        <v>33</v>
      </c>
      <c r="E940" s="25" t="s">
        <v>33</v>
      </c>
    </row>
    <row r="941" spans="1:8" x14ac:dyDescent="0.2">
      <c r="A941" s="25">
        <v>1309</v>
      </c>
      <c r="B941">
        <v>10</v>
      </c>
      <c r="C941" s="25">
        <v>24.8</v>
      </c>
      <c r="D941" s="25" t="s">
        <v>33</v>
      </c>
      <c r="E941" s="25">
        <v>4</v>
      </c>
      <c r="H941" t="s">
        <v>185</v>
      </c>
    </row>
    <row r="942" spans="1:8" x14ac:dyDescent="0.2">
      <c r="A942" s="25">
        <v>1317</v>
      </c>
      <c r="B942">
        <v>1</v>
      </c>
      <c r="C942" s="25">
        <v>25.6</v>
      </c>
      <c r="D942" s="25" t="s">
        <v>44</v>
      </c>
      <c r="E942" s="25">
        <v>4</v>
      </c>
    </row>
    <row r="943" spans="1:8" x14ac:dyDescent="0.2">
      <c r="A943" s="25">
        <v>1317</v>
      </c>
      <c r="B943">
        <v>2</v>
      </c>
      <c r="C943" s="25">
        <v>17.399999999999999</v>
      </c>
      <c r="D943" s="25" t="s">
        <v>31</v>
      </c>
      <c r="E943" s="25">
        <v>4</v>
      </c>
    </row>
    <row r="944" spans="1:8" x14ac:dyDescent="0.2">
      <c r="A944" s="25">
        <v>1317</v>
      </c>
      <c r="B944">
        <v>3</v>
      </c>
      <c r="C944" s="25">
        <v>27.4</v>
      </c>
      <c r="D944" s="25" t="s">
        <v>31</v>
      </c>
      <c r="E944" s="25">
        <v>4</v>
      </c>
    </row>
    <row r="945" spans="1:8" x14ac:dyDescent="0.2">
      <c r="A945" s="25">
        <v>1317</v>
      </c>
      <c r="B945">
        <v>4</v>
      </c>
      <c r="C945" s="25">
        <v>56.7</v>
      </c>
      <c r="D945" s="25" t="s">
        <v>31</v>
      </c>
      <c r="E945" s="25">
        <v>4</v>
      </c>
    </row>
    <row r="946" spans="1:8" x14ac:dyDescent="0.2">
      <c r="A946" s="25">
        <v>1317</v>
      </c>
      <c r="B946">
        <v>5</v>
      </c>
      <c r="C946" s="25">
        <v>45.5</v>
      </c>
      <c r="D946" s="25" t="s">
        <v>31</v>
      </c>
      <c r="E946" s="25">
        <v>4</v>
      </c>
      <c r="H946" t="s">
        <v>185</v>
      </c>
    </row>
    <row r="947" spans="1:8" x14ac:dyDescent="0.2">
      <c r="A947" s="25">
        <v>1317</v>
      </c>
      <c r="B947">
        <v>6</v>
      </c>
      <c r="C947" s="25">
        <v>36.799999999999997</v>
      </c>
      <c r="D947" s="25" t="s">
        <v>33</v>
      </c>
      <c r="E947" s="25">
        <v>4</v>
      </c>
    </row>
    <row r="948" spans="1:8" x14ac:dyDescent="0.2">
      <c r="A948" s="25">
        <v>1317</v>
      </c>
      <c r="B948">
        <v>7</v>
      </c>
      <c r="C948" s="25">
        <v>22.5</v>
      </c>
      <c r="D948" s="25" t="s">
        <v>33</v>
      </c>
      <c r="E948" s="25">
        <v>4</v>
      </c>
    </row>
    <row r="949" spans="1:8" x14ac:dyDescent="0.2">
      <c r="A949" s="25">
        <v>1317</v>
      </c>
      <c r="B949">
        <v>8</v>
      </c>
      <c r="C949" s="25">
        <v>35.9</v>
      </c>
      <c r="D949" s="25" t="s">
        <v>33</v>
      </c>
      <c r="E949" s="25">
        <v>4</v>
      </c>
    </row>
    <row r="950" spans="1:8" x14ac:dyDescent="0.2">
      <c r="A950" s="25">
        <v>1317</v>
      </c>
      <c r="B950">
        <v>9</v>
      </c>
      <c r="C950" s="25">
        <v>30.8</v>
      </c>
      <c r="D950" s="25" t="s">
        <v>33</v>
      </c>
      <c r="E950" s="25">
        <v>4</v>
      </c>
    </row>
    <row r="951" spans="1:8" x14ac:dyDescent="0.2">
      <c r="A951" s="25">
        <v>1317</v>
      </c>
      <c r="B951">
        <v>10</v>
      </c>
      <c r="C951" s="25"/>
      <c r="D951" s="25"/>
      <c r="E951" s="25"/>
    </row>
    <row r="952" spans="1:8" x14ac:dyDescent="0.2">
      <c r="A952" s="25">
        <v>1321</v>
      </c>
      <c r="B952">
        <v>1</v>
      </c>
      <c r="C952" s="25">
        <v>11.5</v>
      </c>
      <c r="D952" s="25" t="s">
        <v>50</v>
      </c>
      <c r="E952" s="25">
        <v>4</v>
      </c>
    </row>
    <row r="953" spans="1:8" x14ac:dyDescent="0.2">
      <c r="A953" s="25">
        <v>1321</v>
      </c>
      <c r="B953">
        <v>2</v>
      </c>
      <c r="C953" s="25">
        <v>15.9</v>
      </c>
      <c r="D953" s="25" t="s">
        <v>33</v>
      </c>
      <c r="E953" s="83">
        <v>0.8</v>
      </c>
    </row>
    <row r="954" spans="1:8" x14ac:dyDescent="0.2">
      <c r="A954" s="25">
        <v>1321</v>
      </c>
      <c r="B954">
        <v>3</v>
      </c>
      <c r="C954" s="25">
        <v>14.8</v>
      </c>
      <c r="D954" s="82" t="s">
        <v>50</v>
      </c>
      <c r="E954" s="25">
        <v>0.8</v>
      </c>
    </row>
    <row r="955" spans="1:8" x14ac:dyDescent="0.2">
      <c r="A955" s="25">
        <v>1321</v>
      </c>
      <c r="B955">
        <v>4</v>
      </c>
      <c r="C955" s="25">
        <v>18.100000000000001</v>
      </c>
      <c r="D955" s="82" t="s">
        <v>33</v>
      </c>
      <c r="E955" s="25">
        <v>5</v>
      </c>
    </row>
    <row r="956" spans="1:8" x14ac:dyDescent="0.2">
      <c r="A956" s="25">
        <v>1321</v>
      </c>
      <c r="B956">
        <v>5</v>
      </c>
      <c r="C956" s="25">
        <v>17.8</v>
      </c>
      <c r="D956" s="25" t="s">
        <v>31</v>
      </c>
      <c r="E956" s="25">
        <v>4</v>
      </c>
    </row>
    <row r="957" spans="1:8" x14ac:dyDescent="0.2">
      <c r="A957" s="25">
        <v>1321</v>
      </c>
      <c r="B957">
        <v>6</v>
      </c>
      <c r="C957" s="25">
        <v>22.8</v>
      </c>
      <c r="D957" s="25" t="s">
        <v>31</v>
      </c>
      <c r="E957" s="25">
        <v>4</v>
      </c>
    </row>
    <row r="958" spans="1:8" x14ac:dyDescent="0.2">
      <c r="A958" s="25">
        <v>1321</v>
      </c>
      <c r="B958">
        <v>7</v>
      </c>
      <c r="C958" s="25">
        <v>22.2</v>
      </c>
      <c r="D958" s="25" t="s">
        <v>31</v>
      </c>
      <c r="E958" s="25" t="s">
        <v>34</v>
      </c>
    </row>
    <row r="959" spans="1:8" x14ac:dyDescent="0.2">
      <c r="A959" s="25">
        <v>1321</v>
      </c>
      <c r="B959">
        <v>8</v>
      </c>
      <c r="C959" s="25">
        <v>22.8</v>
      </c>
      <c r="D959" s="25" t="s">
        <v>31</v>
      </c>
      <c r="E959" s="25">
        <v>4</v>
      </c>
    </row>
    <row r="960" spans="1:8" x14ac:dyDescent="0.2">
      <c r="A960" s="25">
        <v>1321</v>
      </c>
      <c r="B960">
        <v>9</v>
      </c>
      <c r="C960" s="25">
        <v>24.7</v>
      </c>
      <c r="D960" s="25" t="s">
        <v>31</v>
      </c>
      <c r="E960" s="25">
        <v>4</v>
      </c>
    </row>
    <row r="961" spans="1:8" x14ac:dyDescent="0.2">
      <c r="A961" s="25">
        <v>1321</v>
      </c>
      <c r="B961">
        <v>10</v>
      </c>
      <c r="C961" s="25">
        <v>13.9</v>
      </c>
      <c r="D961" s="25" t="s">
        <v>31</v>
      </c>
      <c r="E961" s="25">
        <v>4</v>
      </c>
    </row>
    <row r="962" spans="1:8" x14ac:dyDescent="0.2">
      <c r="A962" s="25">
        <v>1371</v>
      </c>
      <c r="B962">
        <v>1</v>
      </c>
      <c r="C962" s="25">
        <v>44.8</v>
      </c>
      <c r="D962" s="25" t="s">
        <v>44</v>
      </c>
      <c r="E962" s="25">
        <v>5</v>
      </c>
    </row>
    <row r="963" spans="1:8" x14ac:dyDescent="0.2">
      <c r="A963" s="25">
        <v>1371</v>
      </c>
      <c r="B963">
        <v>2</v>
      </c>
      <c r="C963" s="25">
        <v>28</v>
      </c>
      <c r="D963" s="25" t="s">
        <v>31</v>
      </c>
      <c r="E963" s="25">
        <v>4</v>
      </c>
    </row>
    <row r="964" spans="1:8" x14ac:dyDescent="0.2">
      <c r="A964" s="25">
        <v>1371</v>
      </c>
      <c r="B964">
        <v>3</v>
      </c>
      <c r="C964" s="25">
        <v>25.8</v>
      </c>
      <c r="D964" s="25" t="s">
        <v>31</v>
      </c>
      <c r="E964" s="25">
        <v>4</v>
      </c>
    </row>
    <row r="965" spans="1:8" x14ac:dyDescent="0.2">
      <c r="A965" s="25">
        <v>1371</v>
      </c>
      <c r="B965">
        <v>4</v>
      </c>
      <c r="C965" s="25">
        <v>21.3</v>
      </c>
      <c r="D965" s="25" t="s">
        <v>31</v>
      </c>
      <c r="E965" s="25">
        <v>4</v>
      </c>
    </row>
    <row r="966" spans="1:8" x14ac:dyDescent="0.2">
      <c r="A966" s="25">
        <v>1371</v>
      </c>
      <c r="B966">
        <v>5</v>
      </c>
      <c r="C966" s="25">
        <v>19.399999999999999</v>
      </c>
      <c r="D966" s="25" t="s">
        <v>31</v>
      </c>
      <c r="E966" s="25">
        <v>4</v>
      </c>
    </row>
    <row r="967" spans="1:8" x14ac:dyDescent="0.2">
      <c r="A967" s="25">
        <v>1371</v>
      </c>
      <c r="B967">
        <v>6</v>
      </c>
      <c r="C967" s="25">
        <v>22</v>
      </c>
      <c r="D967" s="25" t="s">
        <v>33</v>
      </c>
      <c r="E967" s="25">
        <v>4</v>
      </c>
    </row>
    <row r="968" spans="1:8" x14ac:dyDescent="0.2">
      <c r="A968" s="25">
        <v>1371</v>
      </c>
      <c r="B968">
        <v>7</v>
      </c>
      <c r="C968" s="25">
        <v>26.4</v>
      </c>
      <c r="D968" s="25" t="s">
        <v>33</v>
      </c>
      <c r="E968" s="25">
        <v>4</v>
      </c>
    </row>
    <row r="969" spans="1:8" x14ac:dyDescent="0.2">
      <c r="A969" s="25">
        <v>1371</v>
      </c>
      <c r="B969">
        <v>8</v>
      </c>
      <c r="C969" s="25">
        <v>18.8</v>
      </c>
      <c r="D969" s="25" t="s">
        <v>33</v>
      </c>
      <c r="E969" s="25">
        <v>4</v>
      </c>
    </row>
    <row r="970" spans="1:8" x14ac:dyDescent="0.2">
      <c r="A970" s="25">
        <v>1371</v>
      </c>
      <c r="B970">
        <v>9</v>
      </c>
      <c r="C970" s="25">
        <v>30.7</v>
      </c>
      <c r="D970" s="25" t="s">
        <v>33</v>
      </c>
      <c r="E970" s="25" t="s">
        <v>34</v>
      </c>
      <c r="H970" t="s">
        <v>185</v>
      </c>
    </row>
    <row r="971" spans="1:8" x14ac:dyDescent="0.2">
      <c r="A971" s="25">
        <v>1371</v>
      </c>
      <c r="B971">
        <v>10</v>
      </c>
      <c r="C971" s="25">
        <v>35.6</v>
      </c>
      <c r="D971" s="25" t="s">
        <v>33</v>
      </c>
      <c r="E971" s="25" t="s">
        <v>45</v>
      </c>
      <c r="H971" t="s">
        <v>185</v>
      </c>
    </row>
    <row r="972" spans="1:8" x14ac:dyDescent="0.2">
      <c r="A972" s="25">
        <v>1379</v>
      </c>
      <c r="B972">
        <v>1</v>
      </c>
      <c r="C972" s="25">
        <v>18.5</v>
      </c>
      <c r="D972" s="25" t="s">
        <v>50</v>
      </c>
      <c r="E972" s="25">
        <v>4</v>
      </c>
    </row>
    <row r="973" spans="1:8" x14ac:dyDescent="0.2">
      <c r="A973" s="25">
        <v>1379</v>
      </c>
      <c r="B973">
        <v>2</v>
      </c>
      <c r="C973" s="25">
        <v>15.2</v>
      </c>
      <c r="D973" s="25" t="s">
        <v>33</v>
      </c>
      <c r="E973" s="25">
        <v>4</v>
      </c>
      <c r="H973" t="s">
        <v>185</v>
      </c>
    </row>
    <row r="974" spans="1:8" x14ac:dyDescent="0.2">
      <c r="A974" s="25">
        <v>1379</v>
      </c>
      <c r="B974">
        <v>3</v>
      </c>
      <c r="C974" s="25">
        <v>18.899999999999999</v>
      </c>
      <c r="D974" s="25" t="s">
        <v>50</v>
      </c>
      <c r="E974" s="25">
        <v>4</v>
      </c>
    </row>
    <row r="975" spans="1:8" x14ac:dyDescent="0.2">
      <c r="A975" s="25">
        <v>1379</v>
      </c>
      <c r="B975">
        <v>4</v>
      </c>
      <c r="C975" s="25">
        <v>15.7</v>
      </c>
      <c r="D975" s="25" t="s">
        <v>31</v>
      </c>
      <c r="E975" s="25">
        <v>3</v>
      </c>
    </row>
    <row r="976" spans="1:8" x14ac:dyDescent="0.2">
      <c r="A976" s="25">
        <v>1379</v>
      </c>
      <c r="B976">
        <v>5</v>
      </c>
      <c r="C976" s="25">
        <v>21.8</v>
      </c>
      <c r="D976" s="25" t="s">
        <v>31</v>
      </c>
      <c r="E976" s="25">
        <v>4</v>
      </c>
    </row>
    <row r="977" spans="1:8" x14ac:dyDescent="0.2">
      <c r="A977" s="25">
        <v>1379</v>
      </c>
      <c r="B977">
        <v>6</v>
      </c>
      <c r="C977" s="25">
        <v>27.2</v>
      </c>
      <c r="D977" s="25" t="s">
        <v>31</v>
      </c>
      <c r="E977" s="25">
        <v>4</v>
      </c>
    </row>
    <row r="978" spans="1:8" x14ac:dyDescent="0.2">
      <c r="A978" s="25">
        <v>1379</v>
      </c>
      <c r="B978">
        <v>7</v>
      </c>
      <c r="C978" s="25">
        <v>25.2</v>
      </c>
      <c r="D978" s="25" t="s">
        <v>31</v>
      </c>
      <c r="E978" s="25">
        <v>4</v>
      </c>
      <c r="H978" t="s">
        <v>185</v>
      </c>
    </row>
    <row r="979" spans="1:8" x14ac:dyDescent="0.2">
      <c r="A979" s="25">
        <v>1379</v>
      </c>
      <c r="B979">
        <v>8</v>
      </c>
      <c r="C979" s="25">
        <v>17.2</v>
      </c>
      <c r="D979" s="25" t="s">
        <v>31</v>
      </c>
      <c r="E979" s="25">
        <v>4</v>
      </c>
    </row>
    <row r="980" spans="1:8" x14ac:dyDescent="0.2">
      <c r="A980" s="25">
        <v>1379</v>
      </c>
      <c r="B980">
        <v>9</v>
      </c>
      <c r="C980" s="25">
        <v>20.399999999999999</v>
      </c>
      <c r="D980" s="25" t="s">
        <v>31</v>
      </c>
      <c r="E980" s="25">
        <v>4</v>
      </c>
      <c r="H980" t="s">
        <v>185</v>
      </c>
    </row>
    <row r="981" spans="1:8" x14ac:dyDescent="0.2">
      <c r="A981" s="25">
        <v>1379</v>
      </c>
      <c r="B981">
        <v>10</v>
      </c>
      <c r="C981" s="25">
        <v>14.9</v>
      </c>
      <c r="D981" s="25" t="s">
        <v>31</v>
      </c>
      <c r="E981" s="25">
        <v>4</v>
      </c>
    </row>
    <row r="982" spans="1:8" x14ac:dyDescent="0.2">
      <c r="A982" s="58">
        <v>1391</v>
      </c>
      <c r="B982">
        <v>1</v>
      </c>
      <c r="C982" s="58"/>
      <c r="D982" s="58"/>
      <c r="E982" s="58"/>
      <c r="F982" t="s">
        <v>185</v>
      </c>
      <c r="G982" s="58" t="s">
        <v>186</v>
      </c>
    </row>
    <row r="983" spans="1:8" x14ac:dyDescent="0.2">
      <c r="A983" s="58">
        <v>1391</v>
      </c>
      <c r="B983">
        <v>2</v>
      </c>
      <c r="C983" s="58"/>
      <c r="D983" s="58"/>
      <c r="E983" s="58"/>
      <c r="F983" t="s">
        <v>185</v>
      </c>
      <c r="G983" s="58" t="s">
        <v>186</v>
      </c>
    </row>
    <row r="984" spans="1:8" x14ac:dyDescent="0.2">
      <c r="A984" s="58">
        <v>1391</v>
      </c>
      <c r="B984">
        <v>3</v>
      </c>
      <c r="C984" s="58"/>
      <c r="D984" s="58"/>
      <c r="E984" s="58"/>
      <c r="F984" t="s">
        <v>185</v>
      </c>
      <c r="G984" s="58" t="s">
        <v>186</v>
      </c>
    </row>
    <row r="985" spans="1:8" x14ac:dyDescent="0.2">
      <c r="A985" s="58">
        <v>1391</v>
      </c>
      <c r="B985">
        <v>4</v>
      </c>
      <c r="C985" s="58"/>
      <c r="D985" s="58"/>
      <c r="E985" s="58"/>
      <c r="F985" t="s">
        <v>185</v>
      </c>
      <c r="G985" s="58" t="s">
        <v>186</v>
      </c>
    </row>
    <row r="986" spans="1:8" x14ac:dyDescent="0.2">
      <c r="A986" s="58">
        <v>1391</v>
      </c>
      <c r="B986">
        <v>5</v>
      </c>
      <c r="C986" s="58"/>
      <c r="D986" s="58"/>
      <c r="E986" s="58"/>
      <c r="F986" t="s">
        <v>185</v>
      </c>
      <c r="G986" s="58" t="s">
        <v>186</v>
      </c>
    </row>
    <row r="987" spans="1:8" x14ac:dyDescent="0.2">
      <c r="A987" s="58">
        <v>1391</v>
      </c>
      <c r="B987">
        <v>6</v>
      </c>
      <c r="C987" s="58"/>
      <c r="D987" s="58"/>
      <c r="E987" s="58"/>
      <c r="F987" t="s">
        <v>185</v>
      </c>
      <c r="G987" s="58" t="s">
        <v>186</v>
      </c>
    </row>
    <row r="988" spans="1:8" x14ac:dyDescent="0.2">
      <c r="A988" s="58">
        <v>1391</v>
      </c>
      <c r="B988">
        <v>7</v>
      </c>
      <c r="C988" s="58"/>
      <c r="D988" s="58"/>
      <c r="E988" s="58"/>
      <c r="F988" t="s">
        <v>185</v>
      </c>
      <c r="G988" s="58" t="s">
        <v>186</v>
      </c>
    </row>
    <row r="989" spans="1:8" x14ac:dyDescent="0.2">
      <c r="A989" s="58">
        <v>1391</v>
      </c>
      <c r="B989">
        <v>8</v>
      </c>
      <c r="C989" s="58"/>
      <c r="D989" s="58"/>
      <c r="E989" s="58"/>
      <c r="F989" t="s">
        <v>185</v>
      </c>
      <c r="G989" s="58" t="s">
        <v>186</v>
      </c>
    </row>
    <row r="990" spans="1:8" x14ac:dyDescent="0.2">
      <c r="A990" s="58">
        <v>1391</v>
      </c>
      <c r="B990">
        <v>9</v>
      </c>
      <c r="C990" s="58"/>
      <c r="D990" s="58"/>
      <c r="E990" s="58"/>
      <c r="F990" t="s">
        <v>185</v>
      </c>
      <c r="G990" s="58" t="s">
        <v>186</v>
      </c>
    </row>
    <row r="991" spans="1:8" x14ac:dyDescent="0.2">
      <c r="A991" s="58">
        <v>1391</v>
      </c>
      <c r="B991">
        <v>10</v>
      </c>
      <c r="C991" s="58"/>
      <c r="D991" s="58"/>
      <c r="E991" s="58"/>
      <c r="F991" t="s">
        <v>185</v>
      </c>
      <c r="G991" s="58" t="s">
        <v>186</v>
      </c>
    </row>
    <row r="992" spans="1:8" x14ac:dyDescent="0.2">
      <c r="A992" s="25">
        <v>1403</v>
      </c>
      <c r="B992">
        <v>1</v>
      </c>
      <c r="C992" s="25">
        <v>14.9</v>
      </c>
      <c r="D992" s="25" t="s">
        <v>33</v>
      </c>
      <c r="E992" s="25">
        <v>4</v>
      </c>
    </row>
    <row r="993" spans="1:5" x14ac:dyDescent="0.2">
      <c r="A993" s="25">
        <v>1403</v>
      </c>
      <c r="B993">
        <v>2</v>
      </c>
      <c r="C993" s="25">
        <v>23.9</v>
      </c>
      <c r="D993" s="25" t="s">
        <v>33</v>
      </c>
      <c r="E993" s="83">
        <v>0.8</v>
      </c>
    </row>
    <row r="994" spans="1:5" x14ac:dyDescent="0.2">
      <c r="A994" s="25">
        <v>1403</v>
      </c>
      <c r="B994">
        <v>3</v>
      </c>
      <c r="C994" s="25">
        <v>20.9</v>
      </c>
      <c r="D994" s="25" t="s">
        <v>33</v>
      </c>
      <c r="E994" s="25">
        <v>4</v>
      </c>
    </row>
    <row r="995" spans="1:5" x14ac:dyDescent="0.2">
      <c r="A995" s="25">
        <v>1403</v>
      </c>
      <c r="B995">
        <v>4</v>
      </c>
      <c r="C995" s="25">
        <v>24</v>
      </c>
      <c r="D995" s="25" t="s">
        <v>31</v>
      </c>
      <c r="E995" s="25">
        <v>4</v>
      </c>
    </row>
    <row r="996" spans="1:5" x14ac:dyDescent="0.2">
      <c r="A996" s="25">
        <v>1403</v>
      </c>
      <c r="B996">
        <v>5</v>
      </c>
      <c r="C996" s="25">
        <v>24.3</v>
      </c>
      <c r="D996" s="25" t="s">
        <v>33</v>
      </c>
      <c r="E996" s="25">
        <v>5</v>
      </c>
    </row>
    <row r="997" spans="1:5" x14ac:dyDescent="0.2">
      <c r="A997" s="25">
        <v>1403</v>
      </c>
      <c r="B997">
        <v>6</v>
      </c>
      <c r="C997" s="25">
        <v>27.2</v>
      </c>
      <c r="D997" s="25" t="s">
        <v>33</v>
      </c>
      <c r="E997" s="25">
        <v>5</v>
      </c>
    </row>
    <row r="998" spans="1:5" x14ac:dyDescent="0.2">
      <c r="A998" s="25">
        <v>1403</v>
      </c>
      <c r="B998">
        <v>7</v>
      </c>
      <c r="C998" s="25">
        <v>31.9</v>
      </c>
      <c r="D998" s="25" t="s">
        <v>33</v>
      </c>
      <c r="E998" s="25">
        <v>5</v>
      </c>
    </row>
    <row r="999" spans="1:5" x14ac:dyDescent="0.2">
      <c r="A999" s="25">
        <v>1403</v>
      </c>
      <c r="B999">
        <v>8</v>
      </c>
      <c r="C999" s="25">
        <v>23.4</v>
      </c>
      <c r="D999" s="25" t="s">
        <v>33</v>
      </c>
      <c r="E999" s="25">
        <v>5</v>
      </c>
    </row>
    <row r="1000" spans="1:5" x14ac:dyDescent="0.2">
      <c r="A1000" s="25">
        <v>1403</v>
      </c>
      <c r="B1000">
        <v>9</v>
      </c>
      <c r="C1000" s="25">
        <v>25</v>
      </c>
      <c r="D1000" s="25" t="s">
        <v>33</v>
      </c>
      <c r="E1000" s="83">
        <v>0.8</v>
      </c>
    </row>
    <row r="1001" spans="1:5" x14ac:dyDescent="0.2">
      <c r="A1001" s="25">
        <v>1403</v>
      </c>
      <c r="B1001">
        <v>10</v>
      </c>
      <c r="C1001" s="25"/>
      <c r="D1001" s="25"/>
      <c r="E1001" s="83"/>
    </row>
    <row r="1002" spans="1:5" x14ac:dyDescent="0.2">
      <c r="A1002" s="25">
        <v>1419</v>
      </c>
      <c r="B1002">
        <v>1</v>
      </c>
      <c r="C1002" s="25">
        <v>16.2</v>
      </c>
      <c r="D1002" s="25" t="s">
        <v>31</v>
      </c>
      <c r="E1002" s="25">
        <v>4</v>
      </c>
    </row>
    <row r="1003" spans="1:5" x14ac:dyDescent="0.2">
      <c r="A1003" s="25">
        <v>1419</v>
      </c>
      <c r="B1003">
        <v>2</v>
      </c>
      <c r="C1003" s="25">
        <v>12.5</v>
      </c>
      <c r="D1003" s="25" t="s">
        <v>31</v>
      </c>
      <c r="E1003" s="25">
        <v>4</v>
      </c>
    </row>
    <row r="1004" spans="1:5" x14ac:dyDescent="0.2">
      <c r="A1004" s="25">
        <v>1419</v>
      </c>
      <c r="B1004">
        <v>3</v>
      </c>
      <c r="C1004" s="25">
        <v>15.8</v>
      </c>
      <c r="D1004" s="25" t="s">
        <v>31</v>
      </c>
      <c r="E1004" s="25" t="s">
        <v>45</v>
      </c>
    </row>
    <row r="1005" spans="1:5" x14ac:dyDescent="0.2">
      <c r="A1005" s="25">
        <v>1419</v>
      </c>
      <c r="B1005">
        <v>4</v>
      </c>
      <c r="C1005" s="25">
        <v>14.9</v>
      </c>
      <c r="D1005" s="25" t="s">
        <v>31</v>
      </c>
      <c r="E1005" s="25">
        <v>4</v>
      </c>
    </row>
    <row r="1006" spans="1:5" x14ac:dyDescent="0.2">
      <c r="A1006" s="25">
        <v>1419</v>
      </c>
      <c r="B1006">
        <v>5</v>
      </c>
      <c r="C1006" s="25">
        <v>11.4</v>
      </c>
      <c r="D1006" s="25" t="s">
        <v>31</v>
      </c>
      <c r="E1006" s="25">
        <v>4</v>
      </c>
    </row>
    <row r="1007" spans="1:5" x14ac:dyDescent="0.2">
      <c r="A1007" s="25">
        <v>1419</v>
      </c>
      <c r="B1007">
        <v>6</v>
      </c>
      <c r="C1007" s="25">
        <v>18.8</v>
      </c>
      <c r="D1007" s="25" t="s">
        <v>33</v>
      </c>
      <c r="E1007" s="25">
        <v>5</v>
      </c>
    </row>
    <row r="1008" spans="1:5" x14ac:dyDescent="0.2">
      <c r="A1008" s="25">
        <v>1419</v>
      </c>
      <c r="B1008">
        <v>7</v>
      </c>
      <c r="C1008" s="25">
        <v>12.6</v>
      </c>
      <c r="D1008" s="25" t="s">
        <v>33</v>
      </c>
      <c r="E1008" s="25">
        <v>4</v>
      </c>
    </row>
    <row r="1009" spans="1:8" x14ac:dyDescent="0.2">
      <c r="A1009" s="25">
        <v>1419</v>
      </c>
      <c r="B1009">
        <v>8</v>
      </c>
      <c r="C1009" s="25">
        <v>13.7</v>
      </c>
      <c r="D1009" s="25" t="s">
        <v>33</v>
      </c>
      <c r="E1009" s="25">
        <v>5</v>
      </c>
    </row>
    <row r="1010" spans="1:8" x14ac:dyDescent="0.2">
      <c r="A1010" s="25">
        <v>1419</v>
      </c>
      <c r="B1010">
        <v>9</v>
      </c>
      <c r="C1010" s="25">
        <v>9.6999999999999993</v>
      </c>
      <c r="D1010" s="25" t="s">
        <v>33</v>
      </c>
      <c r="E1010" s="25">
        <v>4</v>
      </c>
    </row>
    <row r="1011" spans="1:8" x14ac:dyDescent="0.2">
      <c r="A1011" s="25">
        <v>1419</v>
      </c>
      <c r="B1011">
        <v>10</v>
      </c>
      <c r="C1011" s="25">
        <v>14.4</v>
      </c>
      <c r="D1011" s="25" t="s">
        <v>33</v>
      </c>
      <c r="E1011" s="25">
        <v>5</v>
      </c>
    </row>
    <row r="1012" spans="1:8" x14ac:dyDescent="0.2">
      <c r="A1012" s="25">
        <v>1423</v>
      </c>
      <c r="B1012">
        <v>1</v>
      </c>
      <c r="C1012" s="25">
        <v>24</v>
      </c>
      <c r="D1012" s="25" t="s">
        <v>33</v>
      </c>
      <c r="E1012" s="25">
        <v>4</v>
      </c>
    </row>
    <row r="1013" spans="1:8" x14ac:dyDescent="0.2">
      <c r="A1013" s="25">
        <v>1423</v>
      </c>
      <c r="B1013">
        <v>2</v>
      </c>
      <c r="C1013" s="25">
        <v>25.6</v>
      </c>
      <c r="D1013" s="25" t="s">
        <v>33</v>
      </c>
      <c r="E1013" s="25">
        <v>4</v>
      </c>
    </row>
    <row r="1014" spans="1:8" x14ac:dyDescent="0.2">
      <c r="A1014" s="25">
        <v>1423</v>
      </c>
      <c r="B1014">
        <v>3</v>
      </c>
      <c r="C1014" s="25">
        <v>24</v>
      </c>
      <c r="D1014" s="25" t="s">
        <v>33</v>
      </c>
      <c r="E1014" s="25">
        <v>4</v>
      </c>
    </row>
    <row r="1015" spans="1:8" x14ac:dyDescent="0.2">
      <c r="A1015" s="25">
        <v>1423</v>
      </c>
      <c r="B1015">
        <v>4</v>
      </c>
      <c r="C1015" s="25">
        <v>20.8</v>
      </c>
      <c r="D1015" s="25" t="s">
        <v>33</v>
      </c>
      <c r="E1015" s="25">
        <v>4</v>
      </c>
    </row>
    <row r="1016" spans="1:8" x14ac:dyDescent="0.2">
      <c r="A1016" s="25">
        <v>1423</v>
      </c>
      <c r="B1016">
        <v>5</v>
      </c>
      <c r="C1016" s="25">
        <v>17</v>
      </c>
      <c r="D1016" s="25" t="s">
        <v>33</v>
      </c>
      <c r="E1016" s="25">
        <v>4</v>
      </c>
    </row>
    <row r="1017" spans="1:8" x14ac:dyDescent="0.2">
      <c r="A1017" s="25">
        <v>1423</v>
      </c>
      <c r="B1017">
        <v>6</v>
      </c>
      <c r="C1017" s="25">
        <v>21.7</v>
      </c>
      <c r="D1017" s="25" t="s">
        <v>33</v>
      </c>
      <c r="E1017" s="25">
        <v>4</v>
      </c>
    </row>
    <row r="1018" spans="1:8" x14ac:dyDescent="0.2">
      <c r="A1018" s="25">
        <v>1423</v>
      </c>
      <c r="B1018">
        <v>7</v>
      </c>
      <c r="C1018" s="25">
        <v>37.799999999999997</v>
      </c>
      <c r="D1018" s="25" t="s">
        <v>31</v>
      </c>
      <c r="E1018" s="25">
        <v>4</v>
      </c>
    </row>
    <row r="1019" spans="1:8" x14ac:dyDescent="0.2">
      <c r="A1019" s="25">
        <v>1423</v>
      </c>
      <c r="B1019">
        <v>8</v>
      </c>
      <c r="C1019" s="25">
        <v>26.2</v>
      </c>
      <c r="D1019" s="25" t="s">
        <v>31</v>
      </c>
      <c r="E1019" s="25">
        <v>4</v>
      </c>
      <c r="H1019" t="s">
        <v>185</v>
      </c>
    </row>
    <row r="1020" spans="1:8" x14ac:dyDescent="0.2">
      <c r="A1020" s="25">
        <v>1423</v>
      </c>
      <c r="B1020">
        <v>9</v>
      </c>
      <c r="C1020" s="25">
        <v>22.7</v>
      </c>
      <c r="D1020" s="25" t="s">
        <v>31</v>
      </c>
      <c r="E1020" s="25">
        <v>4</v>
      </c>
    </row>
    <row r="1021" spans="1:8" x14ac:dyDescent="0.2">
      <c r="A1021" s="25">
        <v>1423</v>
      </c>
      <c r="B1021">
        <v>10</v>
      </c>
      <c r="C1021" s="25">
        <v>29.3</v>
      </c>
      <c r="D1021" s="25" t="s">
        <v>31</v>
      </c>
      <c r="E1021" s="25">
        <v>4</v>
      </c>
      <c r="H1021" t="s">
        <v>185</v>
      </c>
    </row>
    <row r="1022" spans="1:8" x14ac:dyDescent="0.2">
      <c r="A1022" s="25">
        <v>1442</v>
      </c>
      <c r="B1022">
        <v>1</v>
      </c>
      <c r="C1022" s="25">
        <v>40.9</v>
      </c>
      <c r="D1022" s="25" t="s">
        <v>31</v>
      </c>
      <c r="E1022" s="25">
        <v>5</v>
      </c>
    </row>
    <row r="1023" spans="1:8" x14ac:dyDescent="0.2">
      <c r="A1023" s="25">
        <v>1442</v>
      </c>
      <c r="B1023">
        <v>2</v>
      </c>
      <c r="C1023" s="25">
        <v>36.5</v>
      </c>
      <c r="D1023" s="25" t="s">
        <v>31</v>
      </c>
      <c r="E1023" s="25" t="s">
        <v>32</v>
      </c>
    </row>
    <row r="1024" spans="1:8" x14ac:dyDescent="0.2">
      <c r="A1024" s="25">
        <v>1442</v>
      </c>
      <c r="B1024">
        <v>3</v>
      </c>
      <c r="C1024" s="25">
        <v>22.8</v>
      </c>
      <c r="D1024" s="25" t="s">
        <v>31</v>
      </c>
      <c r="E1024" s="25">
        <v>4</v>
      </c>
    </row>
    <row r="1025" spans="1:8" x14ac:dyDescent="0.2">
      <c r="A1025" s="25">
        <v>1442</v>
      </c>
      <c r="B1025">
        <v>4</v>
      </c>
      <c r="C1025" s="25">
        <v>27</v>
      </c>
      <c r="D1025" s="25" t="s">
        <v>33</v>
      </c>
      <c r="E1025" s="25">
        <v>4</v>
      </c>
    </row>
    <row r="1026" spans="1:8" x14ac:dyDescent="0.2">
      <c r="A1026" s="25">
        <v>1442</v>
      </c>
      <c r="B1026">
        <v>5</v>
      </c>
      <c r="C1026" s="25">
        <v>29</v>
      </c>
      <c r="D1026" s="25" t="s">
        <v>33</v>
      </c>
      <c r="E1026" s="25">
        <v>4</v>
      </c>
    </row>
    <row r="1027" spans="1:8" x14ac:dyDescent="0.2">
      <c r="A1027" s="25">
        <v>1442</v>
      </c>
      <c r="B1027">
        <v>6</v>
      </c>
      <c r="C1027" s="25">
        <v>18.8</v>
      </c>
      <c r="D1027" s="25" t="s">
        <v>33</v>
      </c>
      <c r="E1027" s="25">
        <v>4</v>
      </c>
    </row>
    <row r="1028" spans="1:8" x14ac:dyDescent="0.2">
      <c r="A1028" s="25">
        <v>1442</v>
      </c>
      <c r="B1028">
        <v>7</v>
      </c>
      <c r="C1028" s="25"/>
      <c r="D1028" s="25"/>
      <c r="E1028" s="25"/>
    </row>
    <row r="1029" spans="1:8" x14ac:dyDescent="0.2">
      <c r="A1029" s="25">
        <v>1442</v>
      </c>
      <c r="B1029">
        <v>8</v>
      </c>
      <c r="C1029" s="25"/>
      <c r="D1029" s="25"/>
      <c r="E1029" s="25"/>
    </row>
    <row r="1030" spans="1:8" x14ac:dyDescent="0.2">
      <c r="A1030" s="25">
        <v>1442</v>
      </c>
      <c r="B1030">
        <v>9</v>
      </c>
      <c r="C1030" s="25"/>
      <c r="D1030" s="25"/>
      <c r="E1030" s="25"/>
    </row>
    <row r="1031" spans="1:8" x14ac:dyDescent="0.2">
      <c r="A1031" s="25">
        <v>1442</v>
      </c>
      <c r="B1031">
        <v>10</v>
      </c>
      <c r="C1031" s="25"/>
      <c r="D1031" s="25"/>
      <c r="E1031" s="25"/>
    </row>
    <row r="1032" spans="1:8" x14ac:dyDescent="0.2">
      <c r="A1032" s="25">
        <v>1450</v>
      </c>
      <c r="B1032">
        <v>1</v>
      </c>
      <c r="C1032" s="25">
        <v>55.6</v>
      </c>
      <c r="D1032" s="25" t="s">
        <v>31</v>
      </c>
      <c r="E1032" s="25" t="s">
        <v>32</v>
      </c>
    </row>
    <row r="1033" spans="1:8" x14ac:dyDescent="0.2">
      <c r="A1033" s="25">
        <v>1450</v>
      </c>
      <c r="B1033">
        <v>2</v>
      </c>
      <c r="C1033" s="25">
        <v>32.6</v>
      </c>
      <c r="D1033" s="25" t="s">
        <v>31</v>
      </c>
      <c r="E1033" s="25">
        <v>4</v>
      </c>
    </row>
    <row r="1034" spans="1:8" x14ac:dyDescent="0.2">
      <c r="A1034" s="25">
        <v>1450</v>
      </c>
      <c r="B1034">
        <v>3</v>
      </c>
      <c r="C1034" s="25">
        <v>32.6</v>
      </c>
      <c r="D1034" s="25" t="s">
        <v>31</v>
      </c>
      <c r="E1034" s="25">
        <v>4</v>
      </c>
    </row>
    <row r="1035" spans="1:8" x14ac:dyDescent="0.2">
      <c r="A1035" s="25">
        <v>1450</v>
      </c>
      <c r="B1035">
        <v>4</v>
      </c>
      <c r="C1035" s="25">
        <v>34.299999999999997</v>
      </c>
      <c r="D1035" s="25" t="s">
        <v>31</v>
      </c>
      <c r="E1035" s="25">
        <v>4</v>
      </c>
    </row>
    <row r="1036" spans="1:8" x14ac:dyDescent="0.2">
      <c r="A1036" s="25">
        <v>1450</v>
      </c>
      <c r="B1036">
        <v>5</v>
      </c>
      <c r="C1036" s="25">
        <v>49.2</v>
      </c>
      <c r="D1036" s="25" t="s">
        <v>31</v>
      </c>
      <c r="E1036" s="25" t="s">
        <v>45</v>
      </c>
    </row>
    <row r="1037" spans="1:8" x14ac:dyDescent="0.2">
      <c r="A1037" s="25">
        <v>1450</v>
      </c>
      <c r="B1037">
        <v>6</v>
      </c>
      <c r="C1037" s="25">
        <v>24.8</v>
      </c>
      <c r="D1037" s="25" t="s">
        <v>31</v>
      </c>
      <c r="E1037" s="25">
        <v>4</v>
      </c>
    </row>
    <row r="1038" spans="1:8" x14ac:dyDescent="0.2">
      <c r="A1038" s="25">
        <v>1450</v>
      </c>
      <c r="B1038">
        <v>7</v>
      </c>
      <c r="C1038" s="25">
        <v>46.4</v>
      </c>
      <c r="D1038" s="25" t="s">
        <v>31</v>
      </c>
      <c r="E1038" s="25" t="s">
        <v>45</v>
      </c>
      <c r="H1038" t="s">
        <v>185</v>
      </c>
    </row>
    <row r="1039" spans="1:8" x14ac:dyDescent="0.2">
      <c r="A1039" s="25">
        <v>1450</v>
      </c>
      <c r="B1039">
        <v>8</v>
      </c>
      <c r="C1039" s="25">
        <v>19.5</v>
      </c>
      <c r="D1039" s="25" t="s">
        <v>33</v>
      </c>
      <c r="E1039" s="25">
        <v>4</v>
      </c>
    </row>
    <row r="1040" spans="1:8" x14ac:dyDescent="0.2">
      <c r="A1040" s="25">
        <v>1450</v>
      </c>
      <c r="B1040">
        <v>9</v>
      </c>
      <c r="C1040" s="25">
        <v>31.5</v>
      </c>
      <c r="D1040" s="25" t="s">
        <v>33</v>
      </c>
      <c r="E1040" s="25" t="s">
        <v>34</v>
      </c>
    </row>
    <row r="1041" spans="1:8" x14ac:dyDescent="0.2">
      <c r="A1041" s="25">
        <v>1450</v>
      </c>
      <c r="B1041">
        <v>10</v>
      </c>
      <c r="C1041" s="25">
        <v>25.9</v>
      </c>
      <c r="D1041" s="25" t="s">
        <v>33</v>
      </c>
      <c r="E1041" s="25">
        <v>4</v>
      </c>
    </row>
    <row r="1042" spans="1:8" x14ac:dyDescent="0.2">
      <c r="A1042" s="41">
        <v>1481</v>
      </c>
      <c r="B1042">
        <v>1</v>
      </c>
      <c r="C1042" s="41">
        <v>40.1</v>
      </c>
      <c r="D1042" s="41" t="s">
        <v>33</v>
      </c>
      <c r="E1042" s="41">
        <v>4</v>
      </c>
      <c r="G1042" t="s">
        <v>194</v>
      </c>
    </row>
    <row r="1043" spans="1:8" x14ac:dyDescent="0.2">
      <c r="A1043" s="41">
        <v>1481</v>
      </c>
      <c r="B1043">
        <v>2</v>
      </c>
      <c r="C1043" s="41">
        <v>35.9</v>
      </c>
      <c r="D1043" s="41" t="s">
        <v>33</v>
      </c>
      <c r="E1043" s="41">
        <v>4</v>
      </c>
      <c r="G1043" t="s">
        <v>194</v>
      </c>
    </row>
    <row r="1044" spans="1:8" x14ac:dyDescent="0.2">
      <c r="A1044" s="41">
        <v>1481</v>
      </c>
      <c r="B1044">
        <v>3</v>
      </c>
      <c r="C1044" s="41">
        <v>40.1</v>
      </c>
      <c r="D1044" s="41" t="s">
        <v>33</v>
      </c>
      <c r="E1044" s="41">
        <v>4</v>
      </c>
      <c r="G1044" t="s">
        <v>194</v>
      </c>
    </row>
    <row r="1045" spans="1:8" x14ac:dyDescent="0.2">
      <c r="A1045" s="41">
        <v>1481</v>
      </c>
      <c r="B1045">
        <v>4</v>
      </c>
      <c r="C1045" s="41">
        <v>35.9</v>
      </c>
      <c r="D1045" s="41" t="s">
        <v>33</v>
      </c>
      <c r="E1045" s="41">
        <v>4</v>
      </c>
      <c r="G1045" t="s">
        <v>194</v>
      </c>
    </row>
    <row r="1046" spans="1:8" x14ac:dyDescent="0.2">
      <c r="A1046" s="41">
        <v>1481</v>
      </c>
      <c r="B1046">
        <v>5</v>
      </c>
      <c r="C1046" s="41">
        <v>53.5</v>
      </c>
      <c r="D1046" s="41" t="s">
        <v>31</v>
      </c>
      <c r="E1046" s="41" t="s">
        <v>32</v>
      </c>
      <c r="G1046" t="s">
        <v>194</v>
      </c>
    </row>
    <row r="1047" spans="1:8" x14ac:dyDescent="0.2">
      <c r="A1047" s="41">
        <v>1481</v>
      </c>
      <c r="B1047">
        <v>6</v>
      </c>
      <c r="C1047" s="41">
        <v>64.599999999999994</v>
      </c>
      <c r="D1047" s="41" t="s">
        <v>31</v>
      </c>
      <c r="E1047" s="41" t="s">
        <v>45</v>
      </c>
      <c r="G1047" t="s">
        <v>194</v>
      </c>
    </row>
    <row r="1048" spans="1:8" x14ac:dyDescent="0.2">
      <c r="A1048" s="41">
        <v>1481</v>
      </c>
      <c r="B1048">
        <v>7</v>
      </c>
      <c r="C1048" s="41">
        <v>70.099999999999994</v>
      </c>
      <c r="D1048" s="41" t="s">
        <v>31</v>
      </c>
      <c r="E1048" s="41" t="s">
        <v>45</v>
      </c>
      <c r="G1048" t="s">
        <v>194</v>
      </c>
    </row>
    <row r="1049" spans="1:8" x14ac:dyDescent="0.2">
      <c r="A1049" s="41">
        <v>1481</v>
      </c>
      <c r="B1049">
        <v>8</v>
      </c>
      <c r="C1049" s="41">
        <v>46.3</v>
      </c>
      <c r="D1049" s="41" t="s">
        <v>31</v>
      </c>
      <c r="E1049" s="41">
        <v>4</v>
      </c>
      <c r="G1049" t="s">
        <v>194</v>
      </c>
    </row>
    <row r="1050" spans="1:8" x14ac:dyDescent="0.2">
      <c r="A1050" s="41">
        <v>1481</v>
      </c>
      <c r="B1050">
        <v>9</v>
      </c>
      <c r="C1050" s="41">
        <v>48.3</v>
      </c>
      <c r="D1050" s="41" t="s">
        <v>31</v>
      </c>
      <c r="E1050" s="41">
        <v>4</v>
      </c>
      <c r="G1050" t="s">
        <v>194</v>
      </c>
    </row>
    <row r="1051" spans="1:8" x14ac:dyDescent="0.2">
      <c r="A1051" s="41">
        <v>1481</v>
      </c>
      <c r="B1051">
        <v>10</v>
      </c>
      <c r="C1051" s="41"/>
      <c r="D1051" s="41"/>
      <c r="E1051" s="41"/>
      <c r="G1051" t="s">
        <v>194</v>
      </c>
    </row>
    <row r="1052" spans="1:8" x14ac:dyDescent="0.2">
      <c r="A1052" s="25">
        <v>1485</v>
      </c>
      <c r="B1052">
        <v>1</v>
      </c>
      <c r="C1052" s="25">
        <v>22.8</v>
      </c>
      <c r="D1052" s="25" t="s">
        <v>31</v>
      </c>
      <c r="E1052" s="25" t="s">
        <v>59</v>
      </c>
    </row>
    <row r="1053" spans="1:8" x14ac:dyDescent="0.2">
      <c r="A1053" s="25">
        <v>1485</v>
      </c>
      <c r="B1053">
        <v>2</v>
      </c>
      <c r="C1053" s="25">
        <v>20.7</v>
      </c>
      <c r="D1053" s="25" t="s">
        <v>31</v>
      </c>
      <c r="E1053" s="25" t="s">
        <v>59</v>
      </c>
      <c r="H1053" t="s">
        <v>185</v>
      </c>
    </row>
    <row r="1054" spans="1:8" x14ac:dyDescent="0.2">
      <c r="A1054" s="25">
        <v>1485</v>
      </c>
      <c r="B1054">
        <v>3</v>
      </c>
      <c r="C1054" s="25">
        <v>20.399999999999999</v>
      </c>
      <c r="D1054" s="25" t="s">
        <v>31</v>
      </c>
      <c r="E1054" s="25">
        <v>4</v>
      </c>
    </row>
    <row r="1055" spans="1:8" x14ac:dyDescent="0.2">
      <c r="A1055" s="25">
        <v>1485</v>
      </c>
      <c r="B1055">
        <v>4</v>
      </c>
      <c r="C1055" s="25">
        <v>50.4</v>
      </c>
      <c r="D1055" s="25" t="s">
        <v>31</v>
      </c>
      <c r="E1055" s="25">
        <v>4</v>
      </c>
    </row>
    <row r="1056" spans="1:8" x14ac:dyDescent="0.2">
      <c r="A1056" s="25">
        <v>1485</v>
      </c>
      <c r="B1056">
        <v>5</v>
      </c>
      <c r="C1056" s="25">
        <v>27.3</v>
      </c>
      <c r="D1056" s="25" t="s">
        <v>31</v>
      </c>
      <c r="E1056" s="25">
        <v>4</v>
      </c>
    </row>
    <row r="1057" spans="1:8" x14ac:dyDescent="0.2">
      <c r="A1057" s="25">
        <v>1485</v>
      </c>
      <c r="B1057">
        <v>6</v>
      </c>
      <c r="C1057" s="25">
        <v>16.7</v>
      </c>
      <c r="D1057" s="25" t="s">
        <v>33</v>
      </c>
      <c r="E1057" s="25">
        <v>3</v>
      </c>
    </row>
    <row r="1058" spans="1:8" x14ac:dyDescent="0.2">
      <c r="A1058" s="25">
        <v>1485</v>
      </c>
      <c r="B1058">
        <v>7</v>
      </c>
      <c r="C1058" s="25">
        <v>15.7</v>
      </c>
      <c r="D1058" s="25" t="s">
        <v>33</v>
      </c>
      <c r="E1058" s="25">
        <v>3</v>
      </c>
    </row>
    <row r="1059" spans="1:8" x14ac:dyDescent="0.2">
      <c r="A1059" s="25">
        <v>1485</v>
      </c>
      <c r="B1059">
        <v>8</v>
      </c>
      <c r="C1059" s="25">
        <v>36.9</v>
      </c>
      <c r="D1059" s="25" t="s">
        <v>33</v>
      </c>
      <c r="E1059" s="25">
        <v>4</v>
      </c>
    </row>
    <row r="1060" spans="1:8" x14ac:dyDescent="0.2">
      <c r="A1060" s="25">
        <v>1485</v>
      </c>
      <c r="B1060">
        <v>9</v>
      </c>
      <c r="C1060" s="25">
        <v>27.8</v>
      </c>
      <c r="D1060" s="25" t="s">
        <v>33</v>
      </c>
      <c r="E1060" s="25" t="s">
        <v>59</v>
      </c>
    </row>
    <row r="1061" spans="1:8" x14ac:dyDescent="0.2">
      <c r="A1061" s="25">
        <v>1485</v>
      </c>
      <c r="B1061">
        <v>10</v>
      </c>
      <c r="C1061" s="25">
        <v>31.4</v>
      </c>
      <c r="D1061" s="25" t="s">
        <v>33</v>
      </c>
      <c r="E1061" s="25">
        <v>4</v>
      </c>
      <c r="H1061" t="s">
        <v>185</v>
      </c>
    </row>
    <row r="1062" spans="1:8" x14ac:dyDescent="0.2">
      <c r="A1062" s="25">
        <v>1521</v>
      </c>
      <c r="B1062">
        <v>1</v>
      </c>
      <c r="C1062" s="25">
        <v>28.9</v>
      </c>
      <c r="D1062" s="25" t="s">
        <v>33</v>
      </c>
      <c r="E1062" s="25" t="s">
        <v>198</v>
      </c>
    </row>
    <row r="1063" spans="1:8" x14ac:dyDescent="0.2">
      <c r="A1063" s="25">
        <v>1521</v>
      </c>
      <c r="B1063">
        <v>2</v>
      </c>
      <c r="C1063" s="25">
        <v>34.799999999999997</v>
      </c>
      <c r="D1063" s="25" t="s">
        <v>33</v>
      </c>
      <c r="E1063" s="25" t="s">
        <v>32</v>
      </c>
    </row>
    <row r="1064" spans="1:8" x14ac:dyDescent="0.2">
      <c r="A1064" s="25">
        <v>1521</v>
      </c>
      <c r="B1064">
        <v>3</v>
      </c>
      <c r="C1064" s="25">
        <v>35.700000000000003</v>
      </c>
      <c r="D1064" s="25" t="s">
        <v>33</v>
      </c>
      <c r="E1064" s="25" t="s">
        <v>32</v>
      </c>
    </row>
    <row r="1065" spans="1:8" x14ac:dyDescent="0.2">
      <c r="A1065" s="25">
        <v>1521</v>
      </c>
      <c r="B1065">
        <v>4</v>
      </c>
      <c r="C1065" s="25">
        <v>21.2</v>
      </c>
      <c r="D1065" s="25" t="s">
        <v>33</v>
      </c>
      <c r="E1065" s="25">
        <v>4</v>
      </c>
    </row>
    <row r="1066" spans="1:8" x14ac:dyDescent="0.2">
      <c r="A1066" s="25">
        <v>1521</v>
      </c>
      <c r="B1066">
        <v>5</v>
      </c>
      <c r="C1066" s="25">
        <v>23.4</v>
      </c>
      <c r="D1066" s="25" t="s">
        <v>31</v>
      </c>
      <c r="E1066" s="25">
        <v>5</v>
      </c>
    </row>
    <row r="1067" spans="1:8" x14ac:dyDescent="0.2">
      <c r="A1067" s="25">
        <v>1521</v>
      </c>
      <c r="B1067">
        <v>6</v>
      </c>
      <c r="C1067" s="25">
        <v>57.5</v>
      </c>
      <c r="D1067" s="25" t="s">
        <v>31</v>
      </c>
      <c r="E1067" s="25">
        <v>5</v>
      </c>
    </row>
    <row r="1068" spans="1:8" x14ac:dyDescent="0.2">
      <c r="A1068" s="25">
        <v>1521</v>
      </c>
      <c r="B1068">
        <v>7</v>
      </c>
      <c r="C1068" s="25">
        <v>27.9</v>
      </c>
      <c r="D1068" s="25" t="s">
        <v>31</v>
      </c>
      <c r="E1068" s="83">
        <v>0.8</v>
      </c>
    </row>
    <row r="1069" spans="1:8" x14ac:dyDescent="0.2">
      <c r="A1069" s="25">
        <v>1521</v>
      </c>
      <c r="B1069">
        <v>8</v>
      </c>
      <c r="C1069" s="25">
        <v>22.7</v>
      </c>
      <c r="D1069" s="25" t="s">
        <v>31</v>
      </c>
      <c r="E1069" s="25">
        <v>4</v>
      </c>
    </row>
    <row r="1070" spans="1:8" x14ac:dyDescent="0.2">
      <c r="A1070" s="25">
        <v>1521</v>
      </c>
      <c r="B1070">
        <v>9</v>
      </c>
      <c r="C1070" s="25">
        <v>30.1</v>
      </c>
      <c r="D1070" s="25" t="s">
        <v>33</v>
      </c>
      <c r="E1070" s="25" t="s">
        <v>32</v>
      </c>
    </row>
    <row r="1071" spans="1:8" x14ac:dyDescent="0.2">
      <c r="A1071" s="25">
        <v>1521</v>
      </c>
      <c r="B1071">
        <v>10</v>
      </c>
    </row>
    <row r="1072" spans="1:8" x14ac:dyDescent="0.2">
      <c r="A1072" s="25">
        <v>1552</v>
      </c>
      <c r="B1072">
        <v>1</v>
      </c>
      <c r="C1072" s="25">
        <v>31.6</v>
      </c>
      <c r="D1072" s="25" t="s">
        <v>33</v>
      </c>
      <c r="E1072" s="25">
        <v>4</v>
      </c>
    </row>
    <row r="1073" spans="1:8" x14ac:dyDescent="0.2">
      <c r="A1073" s="25">
        <v>1552</v>
      </c>
      <c r="B1073">
        <v>2</v>
      </c>
      <c r="C1073" s="25">
        <v>28.3</v>
      </c>
      <c r="D1073" s="25" t="s">
        <v>33</v>
      </c>
      <c r="E1073" s="25">
        <v>4</v>
      </c>
    </row>
    <row r="1074" spans="1:8" x14ac:dyDescent="0.2">
      <c r="A1074" s="25">
        <v>1552</v>
      </c>
      <c r="B1074">
        <v>3</v>
      </c>
      <c r="C1074" s="25">
        <v>27.8</v>
      </c>
      <c r="D1074" s="25" t="s">
        <v>33</v>
      </c>
      <c r="E1074" s="25">
        <v>4</v>
      </c>
    </row>
    <row r="1075" spans="1:8" x14ac:dyDescent="0.2">
      <c r="A1075" s="25">
        <v>1552</v>
      </c>
      <c r="B1075">
        <v>4</v>
      </c>
      <c r="C1075" s="25">
        <v>42</v>
      </c>
      <c r="D1075" s="25" t="s">
        <v>31</v>
      </c>
      <c r="E1075" s="25">
        <v>5</v>
      </c>
    </row>
    <row r="1076" spans="1:8" x14ac:dyDescent="0.2">
      <c r="A1076" s="25">
        <v>1552</v>
      </c>
      <c r="B1076">
        <v>5</v>
      </c>
      <c r="C1076" s="25">
        <v>27.3</v>
      </c>
      <c r="D1076" s="25" t="s">
        <v>31</v>
      </c>
      <c r="E1076" s="25">
        <v>4</v>
      </c>
    </row>
    <row r="1077" spans="1:8" x14ac:dyDescent="0.2">
      <c r="A1077" s="25">
        <v>1552</v>
      </c>
      <c r="B1077">
        <v>6</v>
      </c>
      <c r="C1077" s="25">
        <v>24.7</v>
      </c>
      <c r="D1077" s="25" t="s">
        <v>31</v>
      </c>
      <c r="E1077" s="25">
        <v>4</v>
      </c>
    </row>
    <row r="1078" spans="1:8" x14ac:dyDescent="0.2">
      <c r="A1078" s="25">
        <v>1552</v>
      </c>
      <c r="B1078">
        <v>7</v>
      </c>
      <c r="C1078" s="25">
        <v>26.8</v>
      </c>
      <c r="D1078" s="25" t="s">
        <v>31</v>
      </c>
      <c r="E1078" s="25">
        <v>4</v>
      </c>
    </row>
    <row r="1079" spans="1:8" x14ac:dyDescent="0.2">
      <c r="A1079" s="25">
        <v>1552</v>
      </c>
      <c r="B1079">
        <v>8</v>
      </c>
      <c r="C1079" s="25">
        <v>28.2</v>
      </c>
      <c r="D1079" s="25" t="s">
        <v>31</v>
      </c>
      <c r="E1079" s="25">
        <v>4</v>
      </c>
    </row>
    <row r="1080" spans="1:8" x14ac:dyDescent="0.2">
      <c r="A1080" s="25">
        <v>1552</v>
      </c>
      <c r="B1080">
        <v>9</v>
      </c>
      <c r="C1080" s="25">
        <v>22.1</v>
      </c>
      <c r="D1080" s="25" t="s">
        <v>31</v>
      </c>
      <c r="E1080" s="25">
        <v>4</v>
      </c>
      <c r="H1080" t="s">
        <v>185</v>
      </c>
    </row>
    <row r="1081" spans="1:8" x14ac:dyDescent="0.2">
      <c r="A1081" s="25">
        <v>1552</v>
      </c>
      <c r="B1081">
        <v>10</v>
      </c>
    </row>
  </sheetData>
  <sortState ref="A2:E1081">
    <sortCondition ref="A2:A1081"/>
    <sortCondition ref="B2:B10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BB99-E21E-4466-8500-479827E19922}">
  <dimension ref="A1:I149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13.5" customWidth="1"/>
    <col min="3" max="4" width="15.5" customWidth="1"/>
    <col min="5" max="5" width="52.33203125" style="47" customWidth="1"/>
  </cols>
  <sheetData>
    <row r="1" spans="1:9" s="1" customFormat="1" ht="40.5" customHeight="1" x14ac:dyDescent="0.2">
      <c r="A1" s="1" t="s">
        <v>200</v>
      </c>
      <c r="B1" s="1" t="s">
        <v>201</v>
      </c>
      <c r="C1" s="1" t="s">
        <v>202</v>
      </c>
      <c r="D1" s="1" t="s">
        <v>203</v>
      </c>
      <c r="E1" s="62" t="s">
        <v>29</v>
      </c>
    </row>
    <row r="2" spans="1:9" x14ac:dyDescent="0.2">
      <c r="A2">
        <v>1</v>
      </c>
      <c r="B2">
        <v>17.48</v>
      </c>
      <c r="C2">
        <v>2.5999999999999999E-3</v>
      </c>
      <c r="D2">
        <f>C2*1000</f>
        <v>2.6</v>
      </c>
      <c r="G2">
        <f>(0.1263*B2)+0.2711</f>
        <v>2.4788239999999999</v>
      </c>
      <c r="I2" t="s">
        <v>204</v>
      </c>
    </row>
    <row r="3" spans="1:9" x14ac:dyDescent="0.2">
      <c r="A3">
        <v>2</v>
      </c>
      <c r="B3">
        <v>25.07</v>
      </c>
      <c r="C3">
        <v>3.2000000000000002E-3</v>
      </c>
      <c r="D3">
        <f t="shared" ref="D3:D60" si="0">C3*1000</f>
        <v>3.2</v>
      </c>
    </row>
    <row r="4" spans="1:9" x14ac:dyDescent="0.2">
      <c r="A4">
        <v>3</v>
      </c>
      <c r="B4">
        <v>17.11</v>
      </c>
      <c r="C4">
        <v>2.3E-3</v>
      </c>
      <c r="D4">
        <f t="shared" si="0"/>
        <v>2.2999999999999998</v>
      </c>
    </row>
    <row r="5" spans="1:9" x14ac:dyDescent="0.2">
      <c r="A5">
        <v>4</v>
      </c>
      <c r="B5">
        <v>24.18</v>
      </c>
      <c r="C5">
        <v>2.8E-3</v>
      </c>
      <c r="D5">
        <f t="shared" si="0"/>
        <v>2.8</v>
      </c>
    </row>
    <row r="6" spans="1:9" x14ac:dyDescent="0.2">
      <c r="A6">
        <v>5</v>
      </c>
      <c r="B6">
        <v>21.36</v>
      </c>
      <c r="C6">
        <v>3.0000000000000001E-3</v>
      </c>
      <c r="D6">
        <f t="shared" si="0"/>
        <v>3</v>
      </c>
    </row>
    <row r="7" spans="1:9" x14ac:dyDescent="0.2">
      <c r="A7" s="25">
        <v>6</v>
      </c>
      <c r="B7" s="25">
        <v>19.48</v>
      </c>
      <c r="C7" s="25">
        <v>2.3999999999999998E-3</v>
      </c>
      <c r="D7">
        <f t="shared" si="0"/>
        <v>2.4</v>
      </c>
    </row>
    <row r="8" spans="1:9" x14ac:dyDescent="0.2">
      <c r="A8">
        <v>7</v>
      </c>
      <c r="B8">
        <v>22.64</v>
      </c>
      <c r="C8" s="47">
        <v>3.3E-3</v>
      </c>
      <c r="D8">
        <f t="shared" si="0"/>
        <v>3.3</v>
      </c>
    </row>
    <row r="9" spans="1:9" x14ac:dyDescent="0.2">
      <c r="A9">
        <v>8</v>
      </c>
      <c r="B9">
        <v>17.399999999999999</v>
      </c>
      <c r="C9" s="47">
        <v>3.0000000000000001E-3</v>
      </c>
      <c r="D9">
        <f t="shared" si="0"/>
        <v>3</v>
      </c>
    </row>
    <row r="10" spans="1:9" x14ac:dyDescent="0.2">
      <c r="A10">
        <v>9</v>
      </c>
      <c r="B10">
        <v>18.53</v>
      </c>
      <c r="C10" s="47">
        <v>2.5000000000000001E-3</v>
      </c>
      <c r="D10">
        <f t="shared" si="0"/>
        <v>2.5</v>
      </c>
    </row>
    <row r="11" spans="1:9" x14ac:dyDescent="0.2">
      <c r="A11">
        <v>10</v>
      </c>
      <c r="B11">
        <v>18.95</v>
      </c>
      <c r="C11" s="47">
        <v>2.2000000000000001E-3</v>
      </c>
      <c r="D11">
        <f t="shared" si="0"/>
        <v>2.2000000000000002</v>
      </c>
    </row>
    <row r="12" spans="1:9" x14ac:dyDescent="0.2">
      <c r="A12">
        <v>11</v>
      </c>
      <c r="B12">
        <v>18.649999999999999</v>
      </c>
      <c r="C12" s="47">
        <v>2.5999999999999999E-3</v>
      </c>
      <c r="D12">
        <f t="shared" si="0"/>
        <v>2.6</v>
      </c>
    </row>
    <row r="13" spans="1:9" x14ac:dyDescent="0.2">
      <c r="A13">
        <v>12</v>
      </c>
      <c r="B13">
        <v>20.13</v>
      </c>
      <c r="C13" s="47">
        <v>3.0999999999999999E-3</v>
      </c>
      <c r="D13">
        <f t="shared" si="0"/>
        <v>3.1</v>
      </c>
    </row>
    <row r="14" spans="1:9" x14ac:dyDescent="0.2">
      <c r="A14">
        <v>13</v>
      </c>
      <c r="B14">
        <v>20.23</v>
      </c>
      <c r="C14" s="47">
        <v>2.8E-3</v>
      </c>
      <c r="D14">
        <f t="shared" si="0"/>
        <v>2.8</v>
      </c>
    </row>
    <row r="15" spans="1:9" x14ac:dyDescent="0.2">
      <c r="A15">
        <v>14</v>
      </c>
      <c r="B15">
        <v>14.72</v>
      </c>
      <c r="C15" s="47">
        <v>2.8E-3</v>
      </c>
      <c r="D15">
        <f t="shared" si="0"/>
        <v>2.8</v>
      </c>
    </row>
    <row r="16" spans="1:9" x14ac:dyDescent="0.2">
      <c r="A16">
        <v>15</v>
      </c>
      <c r="B16">
        <v>19.03</v>
      </c>
      <c r="C16" s="47">
        <v>2.2000000000000001E-3</v>
      </c>
      <c r="D16">
        <f t="shared" si="0"/>
        <v>2.2000000000000002</v>
      </c>
    </row>
    <row r="17" spans="1:5" x14ac:dyDescent="0.2">
      <c r="A17">
        <v>16</v>
      </c>
      <c r="B17">
        <v>18.100000000000001</v>
      </c>
      <c r="C17" s="47">
        <v>2.5999999999999999E-3</v>
      </c>
      <c r="D17">
        <f t="shared" si="0"/>
        <v>2.6</v>
      </c>
    </row>
    <row r="18" spans="1:5" x14ac:dyDescent="0.2">
      <c r="A18" s="25">
        <v>17</v>
      </c>
      <c r="B18" s="25">
        <v>19.440000000000001</v>
      </c>
      <c r="C18" s="47">
        <v>2E-3</v>
      </c>
      <c r="D18">
        <f t="shared" si="0"/>
        <v>2</v>
      </c>
    </row>
    <row r="19" spans="1:5" x14ac:dyDescent="0.2">
      <c r="A19">
        <v>18</v>
      </c>
      <c r="B19">
        <v>22.06</v>
      </c>
      <c r="C19" s="47">
        <v>3.0999999999999999E-3</v>
      </c>
      <c r="D19">
        <f t="shared" si="0"/>
        <v>3.1</v>
      </c>
    </row>
    <row r="20" spans="1:5" x14ac:dyDescent="0.2">
      <c r="A20">
        <v>19</v>
      </c>
      <c r="B20">
        <v>25.51</v>
      </c>
      <c r="C20" s="47">
        <v>3.5000000000000001E-3</v>
      </c>
      <c r="D20">
        <f t="shared" si="0"/>
        <v>3.5</v>
      </c>
    </row>
    <row r="21" spans="1:5" x14ac:dyDescent="0.2">
      <c r="A21">
        <v>20</v>
      </c>
      <c r="B21">
        <v>11.34</v>
      </c>
      <c r="C21" s="47">
        <v>2.3999999999999998E-3</v>
      </c>
      <c r="D21">
        <f t="shared" si="0"/>
        <v>2.4</v>
      </c>
    </row>
    <row r="22" spans="1:5" x14ac:dyDescent="0.2">
      <c r="A22">
        <v>21</v>
      </c>
      <c r="B22">
        <v>17.64</v>
      </c>
      <c r="C22" s="47">
        <v>2.8E-3</v>
      </c>
      <c r="D22">
        <f t="shared" si="0"/>
        <v>2.8</v>
      </c>
    </row>
    <row r="23" spans="1:5" x14ac:dyDescent="0.2">
      <c r="A23">
        <v>22</v>
      </c>
      <c r="B23">
        <v>17.5</v>
      </c>
      <c r="C23" s="47">
        <v>2.3E-3</v>
      </c>
      <c r="D23">
        <f t="shared" si="0"/>
        <v>2.2999999999999998</v>
      </c>
    </row>
    <row r="24" spans="1:5" x14ac:dyDescent="0.2">
      <c r="A24">
        <v>23</v>
      </c>
      <c r="B24">
        <v>14.6</v>
      </c>
      <c r="C24" s="47">
        <v>2.0999999999999999E-3</v>
      </c>
      <c r="D24">
        <f t="shared" si="0"/>
        <v>2.1</v>
      </c>
    </row>
    <row r="25" spans="1:5" x14ac:dyDescent="0.2">
      <c r="A25">
        <v>24</v>
      </c>
      <c r="B25">
        <v>12.8</v>
      </c>
      <c r="C25" s="47">
        <v>1.9E-3</v>
      </c>
      <c r="D25">
        <f t="shared" si="0"/>
        <v>1.9</v>
      </c>
    </row>
    <row r="26" spans="1:5" x14ac:dyDescent="0.2">
      <c r="A26">
        <v>25</v>
      </c>
      <c r="B26">
        <v>19.8</v>
      </c>
      <c r="C26" s="47">
        <v>2.8E-3</v>
      </c>
      <c r="D26">
        <f t="shared" si="0"/>
        <v>2.8</v>
      </c>
    </row>
    <row r="27" spans="1:5" x14ac:dyDescent="0.2">
      <c r="A27">
        <v>26</v>
      </c>
      <c r="B27">
        <v>14.6</v>
      </c>
      <c r="C27" s="47">
        <v>2E-3</v>
      </c>
      <c r="D27">
        <f t="shared" si="0"/>
        <v>2</v>
      </c>
    </row>
    <row r="28" spans="1:5" x14ac:dyDescent="0.2">
      <c r="A28">
        <v>27</v>
      </c>
      <c r="B28">
        <v>18.2</v>
      </c>
      <c r="C28" s="47">
        <v>2.5000000000000001E-3</v>
      </c>
      <c r="D28">
        <f t="shared" si="0"/>
        <v>2.5</v>
      </c>
    </row>
    <row r="29" spans="1:5" x14ac:dyDescent="0.2">
      <c r="A29">
        <v>28</v>
      </c>
      <c r="B29">
        <v>19</v>
      </c>
      <c r="C29" s="47">
        <v>2.8E-3</v>
      </c>
      <c r="D29">
        <f t="shared" si="0"/>
        <v>2.8</v>
      </c>
    </row>
    <row r="30" spans="1:5" x14ac:dyDescent="0.2">
      <c r="A30">
        <v>29</v>
      </c>
      <c r="B30">
        <v>20.9</v>
      </c>
      <c r="C30" s="47">
        <v>3.0000000000000001E-3</v>
      </c>
      <c r="D30">
        <f t="shared" si="0"/>
        <v>3</v>
      </c>
    </row>
    <row r="31" spans="1:5" s="2" customFormat="1" ht="16" thickBot="1" x14ac:dyDescent="0.25">
      <c r="A31" s="2">
        <v>30</v>
      </c>
      <c r="B31" s="2">
        <v>19.2</v>
      </c>
      <c r="C31" s="2">
        <v>2.3999999999999998E-3</v>
      </c>
      <c r="D31">
        <f t="shared" si="0"/>
        <v>2.4</v>
      </c>
      <c r="E31" s="47"/>
    </row>
    <row r="32" spans="1:5" x14ac:dyDescent="0.2">
      <c r="A32">
        <v>31</v>
      </c>
      <c r="B32" s="47">
        <v>18.100000000000001</v>
      </c>
      <c r="C32" s="47">
        <v>2.7000000000000001E-3</v>
      </c>
      <c r="D32">
        <f t="shared" si="0"/>
        <v>2.7</v>
      </c>
    </row>
    <row r="33" spans="1:4" x14ac:dyDescent="0.2">
      <c r="A33">
        <v>32</v>
      </c>
      <c r="B33" s="47">
        <v>23.1</v>
      </c>
      <c r="C33" s="47">
        <v>3.3999999999999998E-3</v>
      </c>
      <c r="D33">
        <f t="shared" si="0"/>
        <v>3.4</v>
      </c>
    </row>
    <row r="34" spans="1:4" x14ac:dyDescent="0.2">
      <c r="A34">
        <v>33</v>
      </c>
      <c r="B34" s="47">
        <v>17.399999999999999</v>
      </c>
      <c r="C34" s="47">
        <v>2.0999999999999999E-3</v>
      </c>
      <c r="D34">
        <f t="shared" si="0"/>
        <v>2.1</v>
      </c>
    </row>
    <row r="35" spans="1:4" x14ac:dyDescent="0.2">
      <c r="A35">
        <v>34</v>
      </c>
      <c r="B35" s="47">
        <v>19.899999999999999</v>
      </c>
      <c r="C35" s="47">
        <v>2.8E-3</v>
      </c>
      <c r="D35">
        <f t="shared" si="0"/>
        <v>2.8</v>
      </c>
    </row>
    <row r="36" spans="1:4" x14ac:dyDescent="0.2">
      <c r="A36">
        <v>35</v>
      </c>
      <c r="B36" s="47">
        <v>22</v>
      </c>
      <c r="C36" s="47">
        <v>3.0999999999999999E-3</v>
      </c>
      <c r="D36">
        <f t="shared" si="0"/>
        <v>3.1</v>
      </c>
    </row>
    <row r="37" spans="1:4" x14ac:dyDescent="0.2">
      <c r="A37">
        <v>36</v>
      </c>
      <c r="B37" s="47">
        <v>17.899999999999999</v>
      </c>
      <c r="C37" s="47">
        <v>2.5000000000000001E-3</v>
      </c>
      <c r="D37">
        <f t="shared" si="0"/>
        <v>2.5</v>
      </c>
    </row>
    <row r="38" spans="1:4" x14ac:dyDescent="0.2">
      <c r="A38">
        <v>37</v>
      </c>
      <c r="B38" s="47">
        <v>21</v>
      </c>
      <c r="C38" s="47">
        <v>2.7000000000000001E-3</v>
      </c>
      <c r="D38">
        <f t="shared" si="0"/>
        <v>2.7</v>
      </c>
    </row>
    <row r="39" spans="1:4" x14ac:dyDescent="0.2">
      <c r="A39">
        <v>38</v>
      </c>
      <c r="B39" s="47">
        <v>18.100000000000001</v>
      </c>
      <c r="C39" s="47">
        <v>2.7000000000000001E-3</v>
      </c>
      <c r="D39">
        <f t="shared" si="0"/>
        <v>2.7</v>
      </c>
    </row>
    <row r="40" spans="1:4" x14ac:dyDescent="0.2">
      <c r="A40">
        <v>39</v>
      </c>
      <c r="B40" s="47">
        <v>21</v>
      </c>
      <c r="C40" s="47">
        <v>2.5000000000000001E-3</v>
      </c>
      <c r="D40">
        <f t="shared" si="0"/>
        <v>2.5</v>
      </c>
    </row>
    <row r="41" spans="1:4" x14ac:dyDescent="0.2">
      <c r="A41">
        <v>40</v>
      </c>
      <c r="B41" s="47">
        <v>18.8</v>
      </c>
      <c r="C41" s="47">
        <v>2.8999999999999998E-3</v>
      </c>
      <c r="D41">
        <f t="shared" si="0"/>
        <v>2.9</v>
      </c>
    </row>
    <row r="42" spans="1:4" x14ac:dyDescent="0.2">
      <c r="A42">
        <v>41</v>
      </c>
      <c r="B42" s="47">
        <v>12.5</v>
      </c>
      <c r="C42" s="47">
        <v>1.4E-3</v>
      </c>
      <c r="D42">
        <f t="shared" si="0"/>
        <v>1.4</v>
      </c>
    </row>
    <row r="43" spans="1:4" x14ac:dyDescent="0.2">
      <c r="A43">
        <v>42</v>
      </c>
      <c r="B43" s="47">
        <v>17.899999999999999</v>
      </c>
      <c r="C43" s="47">
        <v>2.5000000000000001E-3</v>
      </c>
      <c r="D43">
        <f t="shared" si="0"/>
        <v>2.5</v>
      </c>
    </row>
    <row r="44" spans="1:4" x14ac:dyDescent="0.2">
      <c r="A44">
        <v>43</v>
      </c>
      <c r="B44" s="47">
        <v>16.7</v>
      </c>
      <c r="C44" s="47">
        <v>2.5000000000000001E-3</v>
      </c>
      <c r="D44">
        <f t="shared" si="0"/>
        <v>2.5</v>
      </c>
    </row>
    <row r="45" spans="1:4" x14ac:dyDescent="0.2">
      <c r="A45">
        <v>44</v>
      </c>
      <c r="B45" s="47">
        <v>20.8</v>
      </c>
      <c r="C45" s="47">
        <v>2.8999999999999998E-3</v>
      </c>
      <c r="D45">
        <f t="shared" si="0"/>
        <v>2.9</v>
      </c>
    </row>
    <row r="46" spans="1:4" x14ac:dyDescent="0.2">
      <c r="A46">
        <v>45</v>
      </c>
      <c r="B46" s="47">
        <v>17.5</v>
      </c>
      <c r="C46" s="47">
        <v>2.5000000000000001E-3</v>
      </c>
      <c r="D46">
        <f t="shared" si="0"/>
        <v>2.5</v>
      </c>
    </row>
    <row r="47" spans="1:4" x14ac:dyDescent="0.2">
      <c r="A47">
        <v>46</v>
      </c>
      <c r="B47" s="47">
        <v>20.6</v>
      </c>
      <c r="C47" s="47">
        <v>3.0999999999999999E-3</v>
      </c>
      <c r="D47">
        <f t="shared" si="0"/>
        <v>3.1</v>
      </c>
    </row>
    <row r="48" spans="1:4" x14ac:dyDescent="0.2">
      <c r="A48">
        <v>47</v>
      </c>
      <c r="B48" s="47">
        <v>18.2</v>
      </c>
      <c r="C48" s="47">
        <v>2.5999999999999999E-3</v>
      </c>
      <c r="D48">
        <f t="shared" si="0"/>
        <v>2.6</v>
      </c>
    </row>
    <row r="49" spans="1:5" x14ac:dyDescent="0.2">
      <c r="A49">
        <v>48</v>
      </c>
      <c r="B49" s="47">
        <v>20.6</v>
      </c>
      <c r="C49" s="47">
        <v>2.8E-3</v>
      </c>
      <c r="D49">
        <f t="shared" si="0"/>
        <v>2.8</v>
      </c>
    </row>
    <row r="50" spans="1:5" x14ac:dyDescent="0.2">
      <c r="A50">
        <v>49</v>
      </c>
      <c r="B50" s="47">
        <v>12.9</v>
      </c>
      <c r="C50" s="47">
        <v>2.0999999999999999E-3</v>
      </c>
      <c r="D50">
        <f t="shared" si="0"/>
        <v>2.1</v>
      </c>
    </row>
    <row r="51" spans="1:5" x14ac:dyDescent="0.2">
      <c r="A51">
        <v>50</v>
      </c>
      <c r="B51" s="47">
        <v>19.7</v>
      </c>
      <c r="C51" s="47">
        <v>2.5999999999999999E-3</v>
      </c>
      <c r="D51">
        <f t="shared" si="0"/>
        <v>2.6</v>
      </c>
    </row>
    <row r="52" spans="1:5" x14ac:dyDescent="0.2">
      <c r="A52">
        <v>51</v>
      </c>
      <c r="B52" s="47">
        <v>31.6</v>
      </c>
      <c r="C52" s="47">
        <v>4.1000000000000003E-3</v>
      </c>
      <c r="D52">
        <f t="shared" si="0"/>
        <v>4.1000000000000005</v>
      </c>
    </row>
    <row r="53" spans="1:5" x14ac:dyDescent="0.2">
      <c r="A53">
        <v>52</v>
      </c>
      <c r="B53" s="47">
        <v>28.2</v>
      </c>
      <c r="C53" s="47">
        <v>4.0000000000000001E-3</v>
      </c>
      <c r="D53">
        <f t="shared" si="0"/>
        <v>4</v>
      </c>
    </row>
    <row r="54" spans="1:5" x14ac:dyDescent="0.2">
      <c r="A54">
        <v>53</v>
      </c>
      <c r="B54" s="47">
        <v>26.9</v>
      </c>
      <c r="C54" s="47">
        <v>3.5999999999999999E-3</v>
      </c>
      <c r="D54">
        <f t="shared" si="0"/>
        <v>3.6</v>
      </c>
    </row>
    <row r="55" spans="1:5" x14ac:dyDescent="0.2">
      <c r="A55">
        <v>54</v>
      </c>
      <c r="B55" s="47">
        <v>28.9</v>
      </c>
      <c r="C55" s="47">
        <v>3.8999999999999998E-3</v>
      </c>
      <c r="D55">
        <f t="shared" si="0"/>
        <v>3.9</v>
      </c>
    </row>
    <row r="56" spans="1:5" x14ac:dyDescent="0.2">
      <c r="A56">
        <v>55</v>
      </c>
      <c r="B56" s="47">
        <v>30.9</v>
      </c>
      <c r="C56" s="47">
        <v>4.4000000000000003E-3</v>
      </c>
      <c r="D56">
        <f t="shared" si="0"/>
        <v>4.4000000000000004</v>
      </c>
    </row>
    <row r="57" spans="1:5" x14ac:dyDescent="0.2">
      <c r="A57">
        <v>56</v>
      </c>
      <c r="B57" s="47">
        <v>28.1</v>
      </c>
      <c r="C57" s="47">
        <v>3.8999999999999998E-3</v>
      </c>
      <c r="D57">
        <f t="shared" si="0"/>
        <v>3.9</v>
      </c>
    </row>
    <row r="58" spans="1:5" x14ac:dyDescent="0.2">
      <c r="A58">
        <v>57</v>
      </c>
      <c r="B58" s="47">
        <v>29.6</v>
      </c>
      <c r="C58" s="47">
        <v>4.1999999999999997E-3</v>
      </c>
      <c r="D58">
        <f t="shared" si="0"/>
        <v>4.2</v>
      </c>
    </row>
    <row r="59" spans="1:5" x14ac:dyDescent="0.2">
      <c r="A59">
        <v>58</v>
      </c>
      <c r="B59" s="47">
        <v>32.200000000000003</v>
      </c>
      <c r="C59" s="47">
        <v>4.4000000000000003E-3</v>
      </c>
      <c r="D59">
        <f t="shared" si="0"/>
        <v>4.4000000000000004</v>
      </c>
    </row>
    <row r="60" spans="1:5" x14ac:dyDescent="0.2">
      <c r="A60">
        <v>59</v>
      </c>
      <c r="B60" s="47">
        <v>31.9</v>
      </c>
      <c r="C60" s="47">
        <v>4.7000000000000002E-3</v>
      </c>
      <c r="D60">
        <f t="shared" si="0"/>
        <v>4.7</v>
      </c>
    </row>
    <row r="61" spans="1:5" s="25" customFormat="1" x14ac:dyDescent="0.2">
      <c r="E61" s="47"/>
    </row>
    <row r="62" spans="1:5" s="25" customFormat="1" x14ac:dyDescent="0.2">
      <c r="E62" s="47"/>
    </row>
    <row r="63" spans="1:5" s="25" customFormat="1" x14ac:dyDescent="0.2">
      <c r="E63" s="47"/>
    </row>
    <row r="64" spans="1:5" s="25" customFormat="1" x14ac:dyDescent="0.2">
      <c r="E64" s="47"/>
    </row>
    <row r="65" spans="5:5" s="25" customFormat="1" x14ac:dyDescent="0.2">
      <c r="E65" s="47"/>
    </row>
    <row r="66" spans="5:5" s="25" customFormat="1" x14ac:dyDescent="0.2">
      <c r="E66" s="47"/>
    </row>
    <row r="67" spans="5:5" s="25" customFormat="1" x14ac:dyDescent="0.2">
      <c r="E67" s="47"/>
    </row>
    <row r="68" spans="5:5" s="25" customFormat="1" x14ac:dyDescent="0.2">
      <c r="E68" s="47"/>
    </row>
    <row r="69" spans="5:5" s="25" customFormat="1" x14ac:dyDescent="0.2">
      <c r="E69" s="47"/>
    </row>
    <row r="70" spans="5:5" s="25" customFormat="1" x14ac:dyDescent="0.2">
      <c r="E70" s="47"/>
    </row>
    <row r="71" spans="5:5" s="25" customFormat="1" x14ac:dyDescent="0.2">
      <c r="E71" s="47"/>
    </row>
    <row r="72" spans="5:5" s="25" customFormat="1" x14ac:dyDescent="0.2">
      <c r="E72" s="47"/>
    </row>
    <row r="73" spans="5:5" s="25" customFormat="1" x14ac:dyDescent="0.2">
      <c r="E73" s="47"/>
    </row>
    <row r="74" spans="5:5" s="25" customFormat="1" x14ac:dyDescent="0.2">
      <c r="E74" s="47"/>
    </row>
    <row r="75" spans="5:5" s="25" customFormat="1" x14ac:dyDescent="0.2">
      <c r="E75" s="47"/>
    </row>
    <row r="76" spans="5:5" s="25" customFormat="1" x14ac:dyDescent="0.2">
      <c r="E76" s="47"/>
    </row>
    <row r="77" spans="5:5" s="25" customFormat="1" x14ac:dyDescent="0.2">
      <c r="E77" s="47"/>
    </row>
    <row r="78" spans="5:5" s="25" customFormat="1" x14ac:dyDescent="0.2">
      <c r="E78" s="47"/>
    </row>
    <row r="79" spans="5:5" s="25" customFormat="1" x14ac:dyDescent="0.2">
      <c r="E79" s="47"/>
    </row>
    <row r="80" spans="5:5" s="25" customFormat="1" x14ac:dyDescent="0.2">
      <c r="E80" s="47"/>
    </row>
    <row r="81" spans="5:5" s="25" customFormat="1" x14ac:dyDescent="0.2">
      <c r="E81" s="47"/>
    </row>
    <row r="82" spans="5:5" s="25" customFormat="1" x14ac:dyDescent="0.2">
      <c r="E82" s="47"/>
    </row>
    <row r="83" spans="5:5" s="25" customFormat="1" x14ac:dyDescent="0.2">
      <c r="E83" s="47"/>
    </row>
    <row r="84" spans="5:5" s="25" customFormat="1" x14ac:dyDescent="0.2">
      <c r="E84" s="47"/>
    </row>
    <row r="85" spans="5:5" s="25" customFormat="1" x14ac:dyDescent="0.2">
      <c r="E85" s="47"/>
    </row>
    <row r="86" spans="5:5" s="25" customFormat="1" x14ac:dyDescent="0.2">
      <c r="E86" s="47"/>
    </row>
    <row r="87" spans="5:5" s="25" customFormat="1" x14ac:dyDescent="0.2">
      <c r="E87" s="47"/>
    </row>
    <row r="88" spans="5:5" s="25" customFormat="1" x14ac:dyDescent="0.2">
      <c r="E88" s="47"/>
    </row>
    <row r="89" spans="5:5" s="25" customFormat="1" x14ac:dyDescent="0.2">
      <c r="E89" s="47"/>
    </row>
    <row r="90" spans="5:5" s="25" customFormat="1" x14ac:dyDescent="0.2">
      <c r="E90" s="47"/>
    </row>
    <row r="91" spans="5:5" s="25" customFormat="1" x14ac:dyDescent="0.2">
      <c r="E91" s="47"/>
    </row>
    <row r="92" spans="5:5" s="25" customFormat="1" x14ac:dyDescent="0.2">
      <c r="E92" s="47"/>
    </row>
    <row r="93" spans="5:5" s="25" customFormat="1" x14ac:dyDescent="0.2">
      <c r="E93" s="47"/>
    </row>
    <row r="94" spans="5:5" s="25" customFormat="1" x14ac:dyDescent="0.2">
      <c r="E94" s="47"/>
    </row>
    <row r="95" spans="5:5" s="25" customFormat="1" x14ac:dyDescent="0.2">
      <c r="E95" s="47"/>
    </row>
    <row r="96" spans="5:5" s="25" customFormat="1" x14ac:dyDescent="0.2">
      <c r="E96" s="47"/>
    </row>
    <row r="97" spans="5:5" s="25" customFormat="1" x14ac:dyDescent="0.2">
      <c r="E97" s="47"/>
    </row>
    <row r="98" spans="5:5" s="25" customFormat="1" x14ac:dyDescent="0.2">
      <c r="E98" s="47"/>
    </row>
    <row r="99" spans="5:5" s="25" customFormat="1" x14ac:dyDescent="0.2">
      <c r="E99" s="47"/>
    </row>
    <row r="100" spans="5:5" s="25" customFormat="1" x14ac:dyDescent="0.2">
      <c r="E100" s="47"/>
    </row>
    <row r="101" spans="5:5" s="25" customFormat="1" x14ac:dyDescent="0.2">
      <c r="E101" s="47"/>
    </row>
    <row r="102" spans="5:5" s="25" customFormat="1" x14ac:dyDescent="0.2">
      <c r="E102" s="47"/>
    </row>
    <row r="103" spans="5:5" s="25" customFormat="1" x14ac:dyDescent="0.2">
      <c r="E103" s="47"/>
    </row>
    <row r="104" spans="5:5" s="25" customFormat="1" x14ac:dyDescent="0.2">
      <c r="E104" s="47"/>
    </row>
    <row r="105" spans="5:5" s="25" customFormat="1" x14ac:dyDescent="0.2">
      <c r="E105" s="47"/>
    </row>
    <row r="106" spans="5:5" s="25" customFormat="1" x14ac:dyDescent="0.2">
      <c r="E106" s="47"/>
    </row>
    <row r="107" spans="5:5" s="25" customFormat="1" x14ac:dyDescent="0.2">
      <c r="E107" s="47"/>
    </row>
    <row r="108" spans="5:5" s="25" customFormat="1" x14ac:dyDescent="0.2">
      <c r="E108" s="47"/>
    </row>
    <row r="109" spans="5:5" s="25" customFormat="1" x14ac:dyDescent="0.2">
      <c r="E109" s="47"/>
    </row>
    <row r="110" spans="5:5" s="25" customFormat="1" x14ac:dyDescent="0.2">
      <c r="E110" s="47"/>
    </row>
    <row r="111" spans="5:5" s="25" customFormat="1" x14ac:dyDescent="0.2">
      <c r="E111" s="47"/>
    </row>
    <row r="112" spans="5:5" s="25" customFormat="1" x14ac:dyDescent="0.2">
      <c r="E112" s="47"/>
    </row>
    <row r="113" spans="5:5" s="25" customFormat="1" x14ac:dyDescent="0.2">
      <c r="E113" s="47"/>
    </row>
    <row r="114" spans="5:5" s="25" customFormat="1" x14ac:dyDescent="0.2">
      <c r="E114" s="47"/>
    </row>
    <row r="115" spans="5:5" s="25" customFormat="1" x14ac:dyDescent="0.2">
      <c r="E115" s="47"/>
    </row>
    <row r="116" spans="5:5" s="25" customFormat="1" x14ac:dyDescent="0.2">
      <c r="E116" s="47"/>
    </row>
    <row r="117" spans="5:5" s="25" customFormat="1" x14ac:dyDescent="0.2">
      <c r="E117" s="47"/>
    </row>
    <row r="118" spans="5:5" s="25" customFormat="1" x14ac:dyDescent="0.2">
      <c r="E118" s="47"/>
    </row>
    <row r="119" spans="5:5" s="25" customFormat="1" x14ac:dyDescent="0.2">
      <c r="E119" s="47"/>
    </row>
    <row r="120" spans="5:5" s="25" customFormat="1" x14ac:dyDescent="0.2">
      <c r="E120" s="47"/>
    </row>
    <row r="121" spans="5:5" s="25" customFormat="1" x14ac:dyDescent="0.2">
      <c r="E121" s="47"/>
    </row>
    <row r="122" spans="5:5" s="25" customFormat="1" x14ac:dyDescent="0.2">
      <c r="E122" s="47"/>
    </row>
    <row r="123" spans="5:5" s="25" customFormat="1" x14ac:dyDescent="0.2">
      <c r="E123" s="47"/>
    </row>
    <row r="124" spans="5:5" s="25" customFormat="1" x14ac:dyDescent="0.2">
      <c r="E124" s="47"/>
    </row>
    <row r="125" spans="5:5" s="25" customFormat="1" x14ac:dyDescent="0.2">
      <c r="E125" s="47"/>
    </row>
    <row r="126" spans="5:5" s="25" customFormat="1" x14ac:dyDescent="0.2">
      <c r="E126" s="47"/>
    </row>
    <row r="127" spans="5:5" s="25" customFormat="1" x14ac:dyDescent="0.2">
      <c r="E127" s="47"/>
    </row>
    <row r="128" spans="5:5" s="25" customFormat="1" x14ac:dyDescent="0.2">
      <c r="E128" s="47"/>
    </row>
    <row r="129" spans="5:5" s="25" customFormat="1" x14ac:dyDescent="0.2">
      <c r="E129" s="47"/>
    </row>
    <row r="130" spans="5:5" s="25" customFormat="1" x14ac:dyDescent="0.2">
      <c r="E130" s="47"/>
    </row>
    <row r="131" spans="5:5" s="25" customFormat="1" x14ac:dyDescent="0.2">
      <c r="E131" s="47"/>
    </row>
    <row r="132" spans="5:5" s="25" customFormat="1" x14ac:dyDescent="0.2">
      <c r="E132" s="47"/>
    </row>
    <row r="133" spans="5:5" s="25" customFormat="1" x14ac:dyDescent="0.2">
      <c r="E133" s="47"/>
    </row>
    <row r="134" spans="5:5" s="25" customFormat="1" x14ac:dyDescent="0.2">
      <c r="E134" s="47"/>
    </row>
    <row r="135" spans="5:5" s="25" customFormat="1" x14ac:dyDescent="0.2">
      <c r="E135" s="47"/>
    </row>
    <row r="136" spans="5:5" s="25" customFormat="1" x14ac:dyDescent="0.2">
      <c r="E136" s="47"/>
    </row>
    <row r="137" spans="5:5" s="25" customFormat="1" x14ac:dyDescent="0.2">
      <c r="E137" s="47"/>
    </row>
    <row r="138" spans="5:5" s="25" customFormat="1" x14ac:dyDescent="0.2">
      <c r="E138" s="47"/>
    </row>
    <row r="139" spans="5:5" s="25" customFormat="1" x14ac:dyDescent="0.2">
      <c r="E139" s="47"/>
    </row>
    <row r="140" spans="5:5" s="25" customFormat="1" x14ac:dyDescent="0.2">
      <c r="E140" s="47"/>
    </row>
    <row r="141" spans="5:5" s="25" customFormat="1" x14ac:dyDescent="0.2">
      <c r="E141" s="47"/>
    </row>
    <row r="142" spans="5:5" s="25" customFormat="1" x14ac:dyDescent="0.2">
      <c r="E142" s="47"/>
    </row>
    <row r="143" spans="5:5" s="25" customFormat="1" x14ac:dyDescent="0.2">
      <c r="E143" s="47"/>
    </row>
    <row r="144" spans="5:5" s="25" customFormat="1" x14ac:dyDescent="0.2">
      <c r="E144" s="47"/>
    </row>
    <row r="145" spans="5:5" s="25" customFormat="1" x14ac:dyDescent="0.2">
      <c r="E145" s="47"/>
    </row>
    <row r="146" spans="5:5" s="25" customFormat="1" x14ac:dyDescent="0.2">
      <c r="E146" s="47"/>
    </row>
    <row r="147" spans="5:5" s="25" customFormat="1" x14ac:dyDescent="0.2">
      <c r="E147" s="47"/>
    </row>
    <row r="148" spans="5:5" s="25" customFormat="1" x14ac:dyDescent="0.2">
      <c r="E148" s="47"/>
    </row>
    <row r="149" spans="5:5" s="25" customFormat="1" x14ac:dyDescent="0.2">
      <c r="E149" s="47"/>
    </row>
  </sheetData>
  <pageMargins left="0.7" right="0.7" top="0.75" bottom="0.75" header="0.3" footer="0.3"/>
  <pageSetup orientation="portrait" r:id="rId1"/>
  <headerFooter>
    <oddHeader>&amp;LSam Jaeger
Clay Morrow&amp;CLarval Wet-Dry Mass 
Calibration Datasheet&amp;RVigor-Resistance Study
Date:___________________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43216-8DBD-4D8C-A86F-775C8DA1F69C}">
  <dimension ref="A1:M194"/>
  <sheetViews>
    <sheetView workbookViewId="0"/>
  </sheetViews>
  <sheetFormatPr baseColWidth="10" defaultColWidth="8.83203125" defaultRowHeight="15" x14ac:dyDescent="0.2"/>
  <cols>
    <col min="1" max="1" width="9.5" style="33" customWidth="1"/>
    <col min="2" max="2" width="5.5" style="5" customWidth="1"/>
    <col min="3" max="3" width="7.83203125" style="6" customWidth="1"/>
    <col min="4" max="4" width="3.1640625" style="5" hidden="1" customWidth="1"/>
    <col min="5" max="8" width="0" style="5" hidden="1" customWidth="1"/>
    <col min="9" max="9" width="5.83203125" style="5" customWidth="1"/>
    <col min="10" max="10" width="7" style="8" customWidth="1"/>
    <col min="11" max="11" width="13" customWidth="1"/>
    <col min="12" max="12" width="11.5" style="18" customWidth="1"/>
    <col min="13" max="13" width="12.6640625" customWidth="1"/>
  </cols>
  <sheetData>
    <row r="1" spans="1:13" ht="45" x14ac:dyDescent="0.2">
      <c r="A1" s="38" t="s">
        <v>3</v>
      </c>
      <c r="B1" s="3" t="s">
        <v>0</v>
      </c>
      <c r="C1" s="3" t="s">
        <v>1</v>
      </c>
      <c r="D1" s="4" t="s">
        <v>185</v>
      </c>
      <c r="E1" s="3" t="s">
        <v>207</v>
      </c>
      <c r="F1" s="3" t="s">
        <v>208</v>
      </c>
      <c r="G1" s="3" t="s">
        <v>209</v>
      </c>
      <c r="H1" s="3" t="s">
        <v>210</v>
      </c>
      <c r="I1" s="3" t="s">
        <v>211</v>
      </c>
      <c r="J1" s="3" t="s">
        <v>212</v>
      </c>
      <c r="K1" s="4" t="s">
        <v>4</v>
      </c>
      <c r="L1" s="15" t="s">
        <v>5</v>
      </c>
      <c r="M1" s="21" t="s">
        <v>213</v>
      </c>
    </row>
    <row r="2" spans="1:13" x14ac:dyDescent="0.2">
      <c r="A2" s="33">
        <v>1</v>
      </c>
      <c r="B2" s="5">
        <v>2</v>
      </c>
      <c r="C2" s="6" t="s">
        <v>30</v>
      </c>
      <c r="E2" s="5">
        <v>1</v>
      </c>
      <c r="F2" s="5" t="s">
        <v>214</v>
      </c>
      <c r="G2" s="5">
        <v>2</v>
      </c>
      <c r="H2" s="5">
        <f t="shared" ref="H2:H33" si="0">ROUNDUP(G2/5,0)</f>
        <v>1</v>
      </c>
      <c r="I2" s="5">
        <v>118</v>
      </c>
      <c r="J2" s="7">
        <v>13</v>
      </c>
      <c r="K2" s="13">
        <v>43251</v>
      </c>
      <c r="L2" s="17">
        <v>0.44513888888888892</v>
      </c>
    </row>
    <row r="3" spans="1:13" x14ac:dyDescent="0.2">
      <c r="A3" s="33">
        <v>2</v>
      </c>
      <c r="B3" s="5">
        <v>57</v>
      </c>
      <c r="C3" s="6" t="s">
        <v>40</v>
      </c>
      <c r="E3" s="5">
        <v>1</v>
      </c>
      <c r="F3" s="5" t="s">
        <v>215</v>
      </c>
      <c r="G3" s="5">
        <v>1</v>
      </c>
      <c r="H3" s="5">
        <f t="shared" si="0"/>
        <v>1</v>
      </c>
      <c r="I3" s="5">
        <v>320</v>
      </c>
      <c r="J3" s="8">
        <v>17</v>
      </c>
      <c r="K3" s="13">
        <v>43251</v>
      </c>
      <c r="L3" s="17">
        <v>0.44861111111111113</v>
      </c>
    </row>
    <row r="4" spans="1:13" x14ac:dyDescent="0.2">
      <c r="A4" s="33">
        <v>3</v>
      </c>
      <c r="B4" s="5">
        <v>141</v>
      </c>
      <c r="C4" s="6" t="s">
        <v>49</v>
      </c>
      <c r="E4" s="5">
        <v>1</v>
      </c>
      <c r="F4" s="5" t="s">
        <v>31</v>
      </c>
      <c r="G4" s="5">
        <v>1</v>
      </c>
      <c r="H4" s="5">
        <f t="shared" si="0"/>
        <v>1</v>
      </c>
      <c r="I4" s="5">
        <v>207</v>
      </c>
      <c r="J4" s="8">
        <v>15</v>
      </c>
      <c r="K4" s="13">
        <v>43251</v>
      </c>
      <c r="L4" s="17">
        <v>0.45347222222222222</v>
      </c>
    </row>
    <row r="5" spans="1:13" x14ac:dyDescent="0.2">
      <c r="A5" s="33">
        <v>4</v>
      </c>
      <c r="B5" s="5">
        <v>172</v>
      </c>
      <c r="C5" s="6" t="s">
        <v>56</v>
      </c>
      <c r="E5" s="5">
        <v>1</v>
      </c>
      <c r="F5" s="5" t="s">
        <v>216</v>
      </c>
      <c r="G5" s="5">
        <v>4</v>
      </c>
      <c r="H5" s="5">
        <f t="shared" si="0"/>
        <v>1</v>
      </c>
      <c r="I5" s="5">
        <v>368</v>
      </c>
      <c r="J5" s="8">
        <v>18</v>
      </c>
      <c r="K5" s="13">
        <v>43251</v>
      </c>
      <c r="L5" s="17">
        <v>0.45694444444444443</v>
      </c>
    </row>
    <row r="6" spans="1:13" x14ac:dyDescent="0.2">
      <c r="A6" s="33">
        <v>5</v>
      </c>
      <c r="B6" s="5">
        <v>226</v>
      </c>
      <c r="C6" s="6" t="s">
        <v>62</v>
      </c>
      <c r="E6" s="5">
        <v>1</v>
      </c>
      <c r="F6" s="5" t="s">
        <v>217</v>
      </c>
      <c r="G6" s="5">
        <v>2</v>
      </c>
      <c r="H6" s="5">
        <f t="shared" si="0"/>
        <v>1</v>
      </c>
      <c r="I6" s="5">
        <v>141</v>
      </c>
      <c r="J6" s="8">
        <v>16</v>
      </c>
      <c r="K6" s="13">
        <v>43251</v>
      </c>
      <c r="L6" s="17">
        <v>0.45833333333333331</v>
      </c>
    </row>
    <row r="7" spans="1:13" x14ac:dyDescent="0.2">
      <c r="A7" s="33">
        <v>6</v>
      </c>
      <c r="B7" s="5">
        <v>282</v>
      </c>
      <c r="C7" s="6" t="s">
        <v>72</v>
      </c>
      <c r="E7" s="5">
        <v>1</v>
      </c>
      <c r="F7" s="5" t="s">
        <v>218</v>
      </c>
      <c r="G7" s="5">
        <v>2</v>
      </c>
      <c r="H7" s="5">
        <f t="shared" si="0"/>
        <v>1</v>
      </c>
      <c r="I7" s="5">
        <v>138</v>
      </c>
      <c r="J7" s="8">
        <v>14</v>
      </c>
      <c r="K7" s="13">
        <v>43251</v>
      </c>
      <c r="L7" s="17">
        <v>0.4604166666666667</v>
      </c>
    </row>
    <row r="8" spans="1:13" ht="16" thickBot="1" x14ac:dyDescent="0.25">
      <c r="A8" s="33">
        <v>7</v>
      </c>
      <c r="B8" s="5">
        <v>369</v>
      </c>
      <c r="C8" s="9" t="s">
        <v>82</v>
      </c>
      <c r="D8" s="10"/>
      <c r="E8" s="10">
        <v>1</v>
      </c>
      <c r="F8" s="10" t="s">
        <v>219</v>
      </c>
      <c r="G8" s="10">
        <v>5</v>
      </c>
      <c r="H8" s="10">
        <f t="shared" si="0"/>
        <v>1</v>
      </c>
      <c r="I8" s="10">
        <v>237</v>
      </c>
      <c r="J8" s="8">
        <v>21</v>
      </c>
      <c r="K8" s="13">
        <v>43251</v>
      </c>
      <c r="L8" s="17">
        <v>0.46319444444444446</v>
      </c>
    </row>
    <row r="9" spans="1:13" x14ac:dyDescent="0.2">
      <c r="A9" s="33">
        <v>8</v>
      </c>
      <c r="B9" s="5">
        <v>34</v>
      </c>
      <c r="C9" s="6" t="s">
        <v>38</v>
      </c>
      <c r="E9" s="5">
        <v>1</v>
      </c>
      <c r="F9" s="5" t="s">
        <v>220</v>
      </c>
      <c r="G9" s="5">
        <v>6</v>
      </c>
      <c r="H9" s="5">
        <f t="shared" si="0"/>
        <v>2</v>
      </c>
      <c r="I9" s="5">
        <v>318</v>
      </c>
      <c r="J9" s="8">
        <v>24</v>
      </c>
      <c r="K9" s="13">
        <v>43251</v>
      </c>
      <c r="L9" s="17">
        <v>0.4777777777777778</v>
      </c>
    </row>
    <row r="10" spans="1:13" x14ac:dyDescent="0.2">
      <c r="A10" s="33">
        <v>9</v>
      </c>
      <c r="B10" s="5">
        <v>119</v>
      </c>
      <c r="C10" s="6" t="s">
        <v>43</v>
      </c>
      <c r="E10" s="5">
        <v>1</v>
      </c>
      <c r="F10" s="5" t="s">
        <v>221</v>
      </c>
      <c r="G10" s="5">
        <v>7</v>
      </c>
      <c r="H10" s="5">
        <f t="shared" si="0"/>
        <v>2</v>
      </c>
      <c r="I10" s="5">
        <v>158</v>
      </c>
      <c r="J10" s="8">
        <v>19</v>
      </c>
      <c r="K10" s="13">
        <v>43251</v>
      </c>
      <c r="L10" s="17">
        <v>0.47430555555555554</v>
      </c>
    </row>
    <row r="11" spans="1:13" x14ac:dyDescent="0.2">
      <c r="A11" s="33">
        <v>10</v>
      </c>
      <c r="B11" s="5">
        <v>234</v>
      </c>
      <c r="C11" s="6" t="s">
        <v>63</v>
      </c>
      <c r="E11" s="5">
        <v>1</v>
      </c>
      <c r="F11" s="5" t="s">
        <v>217</v>
      </c>
      <c r="G11" s="5">
        <v>10</v>
      </c>
      <c r="H11" s="5">
        <f t="shared" si="0"/>
        <v>2</v>
      </c>
      <c r="I11" s="5">
        <v>256</v>
      </c>
      <c r="J11" s="8">
        <v>23</v>
      </c>
      <c r="K11" s="13">
        <v>43251</v>
      </c>
      <c r="L11" s="17">
        <v>0.47083333333333338</v>
      </c>
      <c r="M11" t="s">
        <v>222</v>
      </c>
    </row>
    <row r="12" spans="1:13" ht="16" thickBot="1" x14ac:dyDescent="0.25">
      <c r="A12" s="33">
        <v>11</v>
      </c>
      <c r="B12" s="5">
        <v>286</v>
      </c>
      <c r="C12" s="9" t="s">
        <v>73</v>
      </c>
      <c r="D12" s="10"/>
      <c r="E12" s="10">
        <v>1</v>
      </c>
      <c r="F12" s="10" t="s">
        <v>218</v>
      </c>
      <c r="G12" s="10">
        <v>6</v>
      </c>
      <c r="H12" s="10">
        <f t="shared" si="0"/>
        <v>2</v>
      </c>
      <c r="I12" s="10">
        <v>203</v>
      </c>
      <c r="J12" s="8">
        <v>20</v>
      </c>
      <c r="K12" s="13">
        <v>43251</v>
      </c>
      <c r="L12" s="17">
        <v>0.46736111111111112</v>
      </c>
    </row>
    <row r="13" spans="1:13" x14ac:dyDescent="0.2">
      <c r="A13" s="33">
        <v>12</v>
      </c>
      <c r="B13" s="5">
        <v>127</v>
      </c>
      <c r="C13" s="6" t="s">
        <v>47</v>
      </c>
      <c r="E13" s="5">
        <v>1</v>
      </c>
      <c r="F13" s="5" t="s">
        <v>221</v>
      </c>
      <c r="G13" s="5">
        <v>15</v>
      </c>
      <c r="H13" s="5">
        <f t="shared" si="0"/>
        <v>3</v>
      </c>
      <c r="I13" s="5">
        <v>168</v>
      </c>
      <c r="J13" s="8">
        <v>29</v>
      </c>
      <c r="K13" s="13">
        <v>43251</v>
      </c>
      <c r="L13" s="17">
        <v>0.48402777777777778</v>
      </c>
    </row>
    <row r="14" spans="1:13" x14ac:dyDescent="0.2">
      <c r="A14" s="33">
        <v>13</v>
      </c>
      <c r="B14" s="5">
        <v>153</v>
      </c>
      <c r="C14" s="6" t="s">
        <v>51</v>
      </c>
      <c r="E14" s="5">
        <v>1</v>
      </c>
      <c r="F14" s="5" t="s">
        <v>31</v>
      </c>
      <c r="G14" s="5">
        <v>13</v>
      </c>
      <c r="H14" s="5">
        <f t="shared" si="0"/>
        <v>3</v>
      </c>
      <c r="I14" s="5">
        <v>66</v>
      </c>
      <c r="J14" s="8">
        <v>22</v>
      </c>
      <c r="K14" s="13">
        <v>43251</v>
      </c>
      <c r="L14" s="17">
        <v>0.48055555555555557</v>
      </c>
    </row>
    <row r="15" spans="1:13" x14ac:dyDescent="0.2">
      <c r="A15" s="33">
        <v>14</v>
      </c>
      <c r="B15" s="5">
        <v>238</v>
      </c>
      <c r="C15" s="6" t="s">
        <v>65</v>
      </c>
      <c r="E15" s="5">
        <v>1</v>
      </c>
      <c r="F15" s="5" t="s">
        <v>217</v>
      </c>
      <c r="G15" s="5">
        <v>14</v>
      </c>
      <c r="H15" s="5">
        <f t="shared" si="0"/>
        <v>3</v>
      </c>
      <c r="I15" s="5">
        <v>178</v>
      </c>
      <c r="J15" s="8">
        <v>28</v>
      </c>
      <c r="K15" s="13">
        <v>43251</v>
      </c>
      <c r="L15" s="17">
        <v>0.48958333333333331</v>
      </c>
    </row>
    <row r="16" spans="1:13" ht="16" thickBot="1" x14ac:dyDescent="0.25">
      <c r="A16" s="33">
        <v>15</v>
      </c>
      <c r="B16" s="5">
        <v>293</v>
      </c>
      <c r="C16" s="9" t="s">
        <v>74</v>
      </c>
      <c r="D16" s="10"/>
      <c r="E16" s="10">
        <v>1</v>
      </c>
      <c r="F16" s="10" t="s">
        <v>218</v>
      </c>
      <c r="G16" s="10">
        <v>13</v>
      </c>
      <c r="H16" s="10">
        <f t="shared" si="0"/>
        <v>3</v>
      </c>
      <c r="I16" s="10">
        <v>176</v>
      </c>
      <c r="J16" s="8">
        <v>25</v>
      </c>
      <c r="K16" s="13">
        <v>43251</v>
      </c>
      <c r="L16" s="17">
        <v>0.49444444444444446</v>
      </c>
    </row>
    <row r="17" spans="1:12" x14ac:dyDescent="0.2">
      <c r="A17" s="33">
        <v>16</v>
      </c>
      <c r="B17" s="5">
        <v>19</v>
      </c>
      <c r="C17" s="6" t="s">
        <v>36</v>
      </c>
      <c r="E17" s="5">
        <v>1</v>
      </c>
      <c r="F17" s="5" t="s">
        <v>214</v>
      </c>
      <c r="G17" s="5">
        <v>19</v>
      </c>
      <c r="H17" s="5">
        <f t="shared" si="0"/>
        <v>4</v>
      </c>
      <c r="I17" s="5">
        <v>335</v>
      </c>
      <c r="J17" s="8">
        <v>33</v>
      </c>
      <c r="K17" s="13">
        <v>43251</v>
      </c>
      <c r="L17" s="17">
        <v>0.5229166666666667</v>
      </c>
    </row>
    <row r="18" spans="1:12" x14ac:dyDescent="0.2">
      <c r="A18" s="33">
        <v>17</v>
      </c>
      <c r="B18" s="5">
        <v>73</v>
      </c>
      <c r="C18" s="6" t="s">
        <v>41</v>
      </c>
      <c r="E18" s="5">
        <v>1</v>
      </c>
      <c r="F18" s="5" t="s">
        <v>215</v>
      </c>
      <c r="G18" s="5">
        <v>17</v>
      </c>
      <c r="H18" s="5">
        <f t="shared" si="0"/>
        <v>4</v>
      </c>
      <c r="I18" s="5">
        <v>174</v>
      </c>
      <c r="J18" s="8">
        <v>32</v>
      </c>
      <c r="K18" s="13">
        <v>43251</v>
      </c>
      <c r="L18" s="17">
        <v>0.52013888888888882</v>
      </c>
    </row>
    <row r="19" spans="1:12" x14ac:dyDescent="0.2">
      <c r="A19" s="33">
        <v>18</v>
      </c>
      <c r="B19" s="5">
        <v>156</v>
      </c>
      <c r="C19" s="6" t="s">
        <v>53</v>
      </c>
      <c r="E19" s="5">
        <v>1</v>
      </c>
      <c r="F19" s="5" t="s">
        <v>31</v>
      </c>
      <c r="G19" s="5">
        <v>16</v>
      </c>
      <c r="H19" s="5">
        <f t="shared" si="0"/>
        <v>4</v>
      </c>
      <c r="I19" s="5">
        <v>6</v>
      </c>
      <c r="J19" s="8">
        <v>26</v>
      </c>
      <c r="K19" s="13">
        <v>43251</v>
      </c>
      <c r="L19" s="17">
        <v>0.48749999999999999</v>
      </c>
    </row>
    <row r="20" spans="1:12" x14ac:dyDescent="0.2">
      <c r="A20" s="33">
        <v>19</v>
      </c>
      <c r="B20" s="5">
        <v>159</v>
      </c>
      <c r="C20" s="6" t="s">
        <v>54</v>
      </c>
      <c r="E20" s="5">
        <v>1</v>
      </c>
      <c r="F20" s="5" t="s">
        <v>31</v>
      </c>
      <c r="G20" s="5">
        <v>19</v>
      </c>
      <c r="H20" s="5">
        <f t="shared" si="0"/>
        <v>4</v>
      </c>
      <c r="I20" s="5">
        <v>58</v>
      </c>
      <c r="J20" s="8">
        <v>35</v>
      </c>
      <c r="K20" s="13">
        <v>43251</v>
      </c>
      <c r="L20" s="17">
        <v>0.51666666666666672</v>
      </c>
    </row>
    <row r="21" spans="1:12" x14ac:dyDescent="0.2">
      <c r="A21" s="33">
        <v>20</v>
      </c>
      <c r="B21" s="5">
        <v>213</v>
      </c>
      <c r="C21" s="6" t="s">
        <v>58</v>
      </c>
      <c r="E21" s="5">
        <v>1</v>
      </c>
      <c r="F21" s="5" t="s">
        <v>223</v>
      </c>
      <c r="G21" s="5">
        <v>17</v>
      </c>
      <c r="H21" s="5">
        <f t="shared" si="0"/>
        <v>4</v>
      </c>
      <c r="I21" s="5">
        <v>16</v>
      </c>
      <c r="J21" s="8">
        <v>34</v>
      </c>
      <c r="K21" s="13">
        <v>43251</v>
      </c>
      <c r="L21" s="17">
        <v>0.5131944444444444</v>
      </c>
    </row>
    <row r="22" spans="1:12" x14ac:dyDescent="0.2">
      <c r="A22" s="33">
        <v>21</v>
      </c>
      <c r="B22" s="5">
        <v>242</v>
      </c>
      <c r="C22" s="6" t="s">
        <v>66</v>
      </c>
      <c r="E22" s="5">
        <v>1</v>
      </c>
      <c r="F22" s="5" t="s">
        <v>217</v>
      </c>
      <c r="G22" s="5">
        <v>18</v>
      </c>
      <c r="H22" s="5">
        <f t="shared" si="0"/>
        <v>4</v>
      </c>
      <c r="I22" s="5">
        <v>91</v>
      </c>
      <c r="J22" s="8">
        <v>31</v>
      </c>
      <c r="K22" s="13">
        <v>43251</v>
      </c>
      <c r="L22" s="17">
        <v>0.50972222222222219</v>
      </c>
    </row>
    <row r="23" spans="1:12" x14ac:dyDescent="0.2">
      <c r="A23" s="33">
        <v>22</v>
      </c>
      <c r="B23" s="5">
        <v>244</v>
      </c>
      <c r="C23" s="6" t="s">
        <v>68</v>
      </c>
      <c r="E23" s="5">
        <v>1</v>
      </c>
      <c r="F23" s="5" t="s">
        <v>217</v>
      </c>
      <c r="G23" s="5">
        <v>20</v>
      </c>
      <c r="H23" s="5">
        <f t="shared" si="0"/>
        <v>4</v>
      </c>
      <c r="I23" s="5">
        <v>333</v>
      </c>
      <c r="J23" s="8">
        <v>36</v>
      </c>
      <c r="K23" s="13">
        <v>43251</v>
      </c>
      <c r="L23" s="17">
        <v>0.50486111111111109</v>
      </c>
    </row>
    <row r="24" spans="1:12" ht="16" thickBot="1" x14ac:dyDescent="0.25">
      <c r="A24" s="33">
        <v>23</v>
      </c>
      <c r="B24" s="5">
        <v>328</v>
      </c>
      <c r="C24" s="9" t="s">
        <v>76</v>
      </c>
      <c r="D24" s="10"/>
      <c r="E24" s="10">
        <v>1</v>
      </c>
      <c r="F24" s="10" t="s">
        <v>224</v>
      </c>
      <c r="G24" s="10">
        <v>20</v>
      </c>
      <c r="H24" s="10">
        <f t="shared" si="0"/>
        <v>4</v>
      </c>
      <c r="I24" s="10">
        <v>63</v>
      </c>
      <c r="J24" s="8">
        <v>30</v>
      </c>
      <c r="K24" s="13">
        <v>43251</v>
      </c>
      <c r="L24" s="17">
        <v>0.49791666666666662</v>
      </c>
    </row>
    <row r="25" spans="1:12" x14ac:dyDescent="0.2">
      <c r="A25" s="33">
        <v>24</v>
      </c>
      <c r="B25" s="5">
        <v>133</v>
      </c>
      <c r="C25" s="6" t="s">
        <v>48</v>
      </c>
      <c r="E25" s="5">
        <v>1</v>
      </c>
      <c r="F25" s="5" t="s">
        <v>221</v>
      </c>
      <c r="G25" s="5">
        <v>21</v>
      </c>
      <c r="H25" s="5">
        <f t="shared" si="0"/>
        <v>5</v>
      </c>
      <c r="I25" s="5">
        <v>268</v>
      </c>
      <c r="J25" s="8">
        <v>8</v>
      </c>
      <c r="K25" s="13">
        <v>43251</v>
      </c>
      <c r="L25" s="17">
        <v>0.52708333333333335</v>
      </c>
    </row>
    <row r="26" spans="1:12" ht="16" thickBot="1" x14ac:dyDescent="0.25">
      <c r="A26" s="33">
        <v>25</v>
      </c>
      <c r="B26" s="5">
        <v>329</v>
      </c>
      <c r="C26" s="9" t="s">
        <v>78</v>
      </c>
      <c r="D26" s="10"/>
      <c r="E26" s="10">
        <v>1</v>
      </c>
      <c r="F26" s="10" t="s">
        <v>224</v>
      </c>
      <c r="G26" s="10">
        <v>21</v>
      </c>
      <c r="H26" s="10">
        <f t="shared" si="0"/>
        <v>5</v>
      </c>
      <c r="I26" s="10">
        <v>135</v>
      </c>
      <c r="J26" s="8">
        <v>27</v>
      </c>
      <c r="K26" s="13">
        <v>43251</v>
      </c>
      <c r="L26" s="17">
        <v>0.50138888888888888</v>
      </c>
    </row>
    <row r="27" spans="1:12" x14ac:dyDescent="0.2">
      <c r="A27" s="33">
        <v>26</v>
      </c>
      <c r="B27" s="5">
        <v>223</v>
      </c>
      <c r="C27" s="6" t="s">
        <v>61</v>
      </c>
      <c r="E27" s="5">
        <v>1</v>
      </c>
      <c r="F27" s="5" t="s">
        <v>223</v>
      </c>
      <c r="G27" s="5">
        <v>27</v>
      </c>
      <c r="H27" s="5">
        <f t="shared" si="0"/>
        <v>6</v>
      </c>
      <c r="I27" s="5">
        <v>336</v>
      </c>
      <c r="J27" s="8">
        <v>12</v>
      </c>
      <c r="K27" s="13">
        <v>43251</v>
      </c>
      <c r="L27" s="17">
        <v>0.52916666666666667</v>
      </c>
    </row>
    <row r="28" spans="1:12" x14ac:dyDescent="0.2">
      <c r="A28" s="33">
        <v>27</v>
      </c>
      <c r="B28" s="5">
        <v>250</v>
      </c>
      <c r="C28" s="6" t="s">
        <v>71</v>
      </c>
      <c r="E28" s="5">
        <v>1</v>
      </c>
      <c r="F28" s="5" t="s">
        <v>217</v>
      </c>
      <c r="G28" s="5">
        <v>26</v>
      </c>
      <c r="H28" s="5">
        <f t="shared" si="0"/>
        <v>6</v>
      </c>
      <c r="I28" s="5">
        <v>251</v>
      </c>
      <c r="J28" s="8">
        <v>9</v>
      </c>
      <c r="K28" s="13">
        <v>43251</v>
      </c>
      <c r="L28" s="17">
        <v>0.53194444444444444</v>
      </c>
    </row>
    <row r="29" spans="1:12" ht="16" thickBot="1" x14ac:dyDescent="0.25">
      <c r="A29" s="34">
        <v>28</v>
      </c>
      <c r="B29" s="11">
        <v>334</v>
      </c>
      <c r="C29" s="12" t="s">
        <v>80</v>
      </c>
      <c r="D29" s="11"/>
      <c r="E29" s="11">
        <v>1</v>
      </c>
      <c r="F29" s="11" t="s">
        <v>224</v>
      </c>
      <c r="G29" s="11">
        <v>26</v>
      </c>
      <c r="H29" s="11">
        <f t="shared" si="0"/>
        <v>6</v>
      </c>
      <c r="I29" s="11">
        <v>182</v>
      </c>
      <c r="J29" s="8">
        <v>11</v>
      </c>
      <c r="K29" s="13">
        <v>43251</v>
      </c>
      <c r="L29" s="17">
        <v>0.53541666666666665</v>
      </c>
    </row>
    <row r="30" spans="1:12" ht="16" thickTop="1" x14ac:dyDescent="0.2">
      <c r="A30" s="33">
        <v>29</v>
      </c>
      <c r="B30" s="5">
        <v>421</v>
      </c>
      <c r="C30" s="6" t="s">
        <v>84</v>
      </c>
      <c r="E30" s="5">
        <v>2</v>
      </c>
      <c r="F30" s="5" t="s">
        <v>220</v>
      </c>
      <c r="G30" s="5">
        <v>1</v>
      </c>
      <c r="H30" s="5">
        <f t="shared" si="0"/>
        <v>1</v>
      </c>
      <c r="I30" s="5">
        <v>318</v>
      </c>
      <c r="J30" s="8">
        <v>1</v>
      </c>
      <c r="K30" s="13">
        <v>43251</v>
      </c>
      <c r="L30" s="17">
        <v>0.54583333333333328</v>
      </c>
    </row>
    <row r="31" spans="1:12" x14ac:dyDescent="0.2">
      <c r="A31" s="33">
        <v>30</v>
      </c>
      <c r="B31" s="5">
        <v>451</v>
      </c>
      <c r="C31" s="6" t="s">
        <v>87</v>
      </c>
      <c r="E31" s="5">
        <v>2</v>
      </c>
      <c r="F31" s="5" t="s">
        <v>215</v>
      </c>
      <c r="G31" s="5">
        <v>3</v>
      </c>
      <c r="H31" s="5">
        <f t="shared" si="0"/>
        <v>1</v>
      </c>
      <c r="I31" s="5">
        <v>336</v>
      </c>
      <c r="J31" s="8">
        <v>2</v>
      </c>
      <c r="K31" s="13">
        <v>43251</v>
      </c>
      <c r="L31" s="17">
        <v>0.54999999999999993</v>
      </c>
    </row>
    <row r="32" spans="1:12" x14ac:dyDescent="0.2">
      <c r="A32" s="33">
        <v>31</v>
      </c>
      <c r="B32" s="5">
        <v>617</v>
      </c>
      <c r="C32" s="6" t="s">
        <v>109</v>
      </c>
      <c r="E32" s="5">
        <v>2</v>
      </c>
      <c r="F32" s="5" t="s">
        <v>217</v>
      </c>
      <c r="G32" s="5">
        <v>1</v>
      </c>
      <c r="H32" s="5">
        <f t="shared" si="0"/>
        <v>1</v>
      </c>
      <c r="I32" s="5">
        <v>143</v>
      </c>
      <c r="J32" s="8">
        <v>7</v>
      </c>
      <c r="K32" s="13">
        <v>43251</v>
      </c>
      <c r="L32" s="17">
        <v>0.53888888888888886</v>
      </c>
    </row>
    <row r="33" spans="1:12" ht="16" thickBot="1" x14ac:dyDescent="0.25">
      <c r="A33" s="33">
        <v>32</v>
      </c>
      <c r="B33" s="5">
        <v>647</v>
      </c>
      <c r="C33" s="9" t="s">
        <v>111</v>
      </c>
      <c r="D33" s="10"/>
      <c r="E33" s="10">
        <v>2</v>
      </c>
      <c r="F33" s="10" t="s">
        <v>225</v>
      </c>
      <c r="G33" s="10">
        <v>3</v>
      </c>
      <c r="H33" s="10">
        <f t="shared" si="0"/>
        <v>1</v>
      </c>
      <c r="I33" s="10">
        <v>66</v>
      </c>
      <c r="J33" s="8">
        <v>10</v>
      </c>
      <c r="K33" s="13">
        <v>43251</v>
      </c>
      <c r="L33" s="17">
        <v>0.54166666666666663</v>
      </c>
    </row>
    <row r="34" spans="1:12" x14ac:dyDescent="0.2">
      <c r="A34" s="33">
        <v>33</v>
      </c>
      <c r="B34" s="5">
        <v>512</v>
      </c>
      <c r="C34" s="6" t="s">
        <v>95</v>
      </c>
      <c r="E34" s="5">
        <v>2</v>
      </c>
      <c r="F34" s="5" t="s">
        <v>221</v>
      </c>
      <c r="G34" s="5">
        <v>8</v>
      </c>
      <c r="H34" s="5">
        <f t="shared" ref="H34:H65" si="1">ROUNDUP(G34/5,0)</f>
        <v>2</v>
      </c>
      <c r="I34" s="5">
        <v>63</v>
      </c>
      <c r="J34" s="8">
        <v>6</v>
      </c>
      <c r="K34" s="13">
        <v>43251</v>
      </c>
      <c r="L34" s="17">
        <v>0.55277777777777781</v>
      </c>
    </row>
    <row r="35" spans="1:12" x14ac:dyDescent="0.2">
      <c r="A35" s="33">
        <v>34</v>
      </c>
      <c r="B35" s="5">
        <v>570</v>
      </c>
      <c r="C35" s="6" t="s">
        <v>103</v>
      </c>
      <c r="E35" s="5">
        <v>2</v>
      </c>
      <c r="F35" s="5" t="s">
        <v>216</v>
      </c>
      <c r="G35" s="5">
        <v>10</v>
      </c>
      <c r="H35" s="5">
        <f t="shared" si="1"/>
        <v>2</v>
      </c>
      <c r="I35" s="5">
        <v>310</v>
      </c>
      <c r="J35" s="8">
        <v>4</v>
      </c>
      <c r="K35" s="13">
        <v>43251</v>
      </c>
      <c r="L35" s="17">
        <v>0.55555555555555558</v>
      </c>
    </row>
    <row r="36" spans="1:12" ht="16" thickBot="1" x14ac:dyDescent="0.25">
      <c r="A36" s="33">
        <v>35</v>
      </c>
      <c r="B36" s="5">
        <v>650</v>
      </c>
      <c r="C36" s="9" t="s">
        <v>113</v>
      </c>
      <c r="D36" s="10"/>
      <c r="E36" s="10">
        <v>2</v>
      </c>
      <c r="F36" s="10" t="s">
        <v>225</v>
      </c>
      <c r="G36" s="10">
        <v>6</v>
      </c>
      <c r="H36" s="10">
        <f t="shared" si="1"/>
        <v>2</v>
      </c>
      <c r="I36" s="10">
        <v>118</v>
      </c>
      <c r="J36" s="8">
        <v>3</v>
      </c>
      <c r="K36" s="13">
        <v>43251</v>
      </c>
      <c r="L36" s="17">
        <v>0.55902777777777779</v>
      </c>
    </row>
    <row r="37" spans="1:12" ht="16" thickBot="1" x14ac:dyDescent="0.25">
      <c r="A37" s="35">
        <v>36</v>
      </c>
      <c r="B37" s="5">
        <v>602</v>
      </c>
      <c r="C37" s="6" t="s">
        <v>106</v>
      </c>
      <c r="E37" s="5">
        <v>2</v>
      </c>
      <c r="F37" s="5" t="s">
        <v>223</v>
      </c>
      <c r="G37" s="5">
        <v>14</v>
      </c>
      <c r="H37" s="5">
        <f t="shared" si="1"/>
        <v>3</v>
      </c>
      <c r="I37" s="5">
        <v>6</v>
      </c>
      <c r="J37" s="8">
        <v>55</v>
      </c>
      <c r="K37" s="14">
        <v>43252</v>
      </c>
      <c r="L37" s="17">
        <v>0.43402777777777773</v>
      </c>
    </row>
    <row r="38" spans="1:12" ht="16" thickTop="1" x14ac:dyDescent="0.2">
      <c r="A38" s="33">
        <v>37</v>
      </c>
      <c r="B38" s="5">
        <v>683</v>
      </c>
      <c r="C38" s="6" t="s">
        <v>117</v>
      </c>
      <c r="E38" s="5">
        <v>2</v>
      </c>
      <c r="F38" s="5" t="s">
        <v>218</v>
      </c>
      <c r="G38" s="5">
        <v>11</v>
      </c>
      <c r="H38" s="5">
        <f t="shared" si="1"/>
        <v>3</v>
      </c>
      <c r="I38" s="5">
        <v>16</v>
      </c>
      <c r="J38" s="8">
        <v>5</v>
      </c>
      <c r="K38" s="13">
        <v>43251</v>
      </c>
      <c r="L38" s="17">
        <v>0.56180555555555556</v>
      </c>
    </row>
    <row r="39" spans="1:12" ht="16" thickBot="1" x14ac:dyDescent="0.25">
      <c r="A39" s="33">
        <v>38</v>
      </c>
      <c r="B39" s="5">
        <v>715</v>
      </c>
      <c r="C39" s="9" t="s">
        <v>121</v>
      </c>
      <c r="D39" s="10"/>
      <c r="E39" s="10">
        <v>2</v>
      </c>
      <c r="F39" s="10" t="s">
        <v>224</v>
      </c>
      <c r="G39" s="10">
        <v>15</v>
      </c>
      <c r="H39" s="10">
        <f t="shared" si="1"/>
        <v>3</v>
      </c>
      <c r="I39" s="10">
        <v>189</v>
      </c>
      <c r="J39" s="8">
        <v>60</v>
      </c>
      <c r="K39" s="13">
        <v>43251</v>
      </c>
      <c r="L39" s="17">
        <v>0.4375</v>
      </c>
    </row>
    <row r="40" spans="1:12" x14ac:dyDescent="0.2">
      <c r="A40" s="33">
        <v>39</v>
      </c>
      <c r="B40" s="5">
        <v>466</v>
      </c>
      <c r="C40" s="6" t="s">
        <v>88</v>
      </c>
      <c r="E40" s="5">
        <v>2</v>
      </c>
      <c r="F40" s="5" t="s">
        <v>215</v>
      </c>
      <c r="G40" s="5">
        <v>18</v>
      </c>
      <c r="H40" s="5">
        <f t="shared" si="1"/>
        <v>4</v>
      </c>
      <c r="I40" s="5">
        <v>186</v>
      </c>
      <c r="J40" s="8">
        <v>56</v>
      </c>
      <c r="K40" s="14">
        <v>43252</v>
      </c>
      <c r="L40" s="17">
        <v>0.4465277777777778</v>
      </c>
    </row>
    <row r="41" spans="1:12" x14ac:dyDescent="0.2">
      <c r="A41" s="33">
        <v>40</v>
      </c>
      <c r="B41" s="5">
        <v>467</v>
      </c>
      <c r="C41" s="6" t="s">
        <v>91</v>
      </c>
      <c r="E41" s="5">
        <v>2</v>
      </c>
      <c r="F41" s="5" t="s">
        <v>215</v>
      </c>
      <c r="G41" s="5">
        <v>19</v>
      </c>
      <c r="H41" s="5">
        <f t="shared" si="1"/>
        <v>4</v>
      </c>
      <c r="I41" s="5">
        <v>186</v>
      </c>
      <c r="J41" s="8">
        <v>57</v>
      </c>
      <c r="K41" s="14">
        <v>43252</v>
      </c>
      <c r="L41" s="17">
        <v>0.44375000000000003</v>
      </c>
    </row>
    <row r="42" spans="1:12" ht="16" thickBot="1" x14ac:dyDescent="0.25">
      <c r="A42" s="33">
        <v>41</v>
      </c>
      <c r="B42" s="5">
        <v>523</v>
      </c>
      <c r="C42" s="9" t="s">
        <v>96</v>
      </c>
      <c r="D42" s="10"/>
      <c r="E42" s="10">
        <v>2</v>
      </c>
      <c r="F42" s="10" t="s">
        <v>221</v>
      </c>
      <c r="G42" s="10">
        <v>19</v>
      </c>
      <c r="H42" s="10">
        <f t="shared" si="1"/>
        <v>4</v>
      </c>
      <c r="I42" s="10">
        <v>172</v>
      </c>
      <c r="J42" s="8">
        <v>58</v>
      </c>
      <c r="K42" s="14">
        <v>43252</v>
      </c>
      <c r="L42" s="17">
        <v>0.43333333333333335</v>
      </c>
    </row>
    <row r="43" spans="1:12" x14ac:dyDescent="0.2">
      <c r="A43" s="33">
        <v>42</v>
      </c>
      <c r="B43" s="5">
        <v>415</v>
      </c>
      <c r="C43" s="6" t="s">
        <v>83</v>
      </c>
      <c r="E43" s="5">
        <v>2</v>
      </c>
      <c r="F43" s="5" t="s">
        <v>214</v>
      </c>
      <c r="G43" s="5">
        <v>23</v>
      </c>
      <c r="H43" s="5">
        <f t="shared" si="1"/>
        <v>5</v>
      </c>
      <c r="I43" s="5">
        <v>171</v>
      </c>
      <c r="J43" s="8">
        <v>50</v>
      </c>
      <c r="K43" s="14">
        <v>43252</v>
      </c>
      <c r="L43" s="17">
        <v>0.45277777777777778</v>
      </c>
    </row>
    <row r="44" spans="1:12" x14ac:dyDescent="0.2">
      <c r="A44" s="33">
        <v>43</v>
      </c>
      <c r="B44" s="5">
        <v>441</v>
      </c>
      <c r="C44" s="6" t="s">
        <v>85</v>
      </c>
      <c r="E44" s="5">
        <v>2</v>
      </c>
      <c r="F44" s="5" t="s">
        <v>220</v>
      </c>
      <c r="G44" s="5">
        <v>21</v>
      </c>
      <c r="H44" s="5">
        <f t="shared" si="1"/>
        <v>5</v>
      </c>
      <c r="I44" s="5">
        <v>58</v>
      </c>
      <c r="J44" s="8">
        <v>59</v>
      </c>
      <c r="K44" s="14">
        <v>43252</v>
      </c>
      <c r="L44" s="17">
        <v>0.44930555555555557</v>
      </c>
    </row>
    <row r="45" spans="1:12" x14ac:dyDescent="0.2">
      <c r="A45" s="33">
        <v>44</v>
      </c>
      <c r="B45" s="5">
        <v>473</v>
      </c>
      <c r="C45" s="6" t="s">
        <v>93</v>
      </c>
      <c r="E45" s="5">
        <v>2</v>
      </c>
      <c r="F45" s="5" t="s">
        <v>215</v>
      </c>
      <c r="G45" s="5">
        <v>25</v>
      </c>
      <c r="H45" s="5">
        <f t="shared" si="1"/>
        <v>5</v>
      </c>
      <c r="I45" s="5">
        <v>168</v>
      </c>
      <c r="J45" s="8">
        <v>51</v>
      </c>
      <c r="K45" s="14">
        <v>43252</v>
      </c>
      <c r="L45" s="22">
        <v>0.45624999999999999</v>
      </c>
    </row>
    <row r="46" spans="1:12" x14ac:dyDescent="0.2">
      <c r="A46" s="33">
        <v>45</v>
      </c>
      <c r="B46" s="5">
        <v>497</v>
      </c>
      <c r="C46" s="6" t="s">
        <v>94</v>
      </c>
      <c r="E46" s="5">
        <v>2</v>
      </c>
      <c r="F46" s="5" t="s">
        <v>226</v>
      </c>
      <c r="G46" s="5">
        <v>21</v>
      </c>
      <c r="H46" s="5">
        <f t="shared" si="1"/>
        <v>5</v>
      </c>
      <c r="I46" s="5">
        <v>176</v>
      </c>
      <c r="J46" s="8">
        <v>52</v>
      </c>
      <c r="K46" s="14">
        <v>43252</v>
      </c>
      <c r="L46" s="16">
        <v>0.4597222222222222</v>
      </c>
    </row>
    <row r="47" spans="1:12" x14ac:dyDescent="0.2">
      <c r="A47" s="33">
        <v>46</v>
      </c>
      <c r="B47" s="5">
        <v>526</v>
      </c>
      <c r="C47" s="6" t="s">
        <v>98</v>
      </c>
      <c r="E47" s="5">
        <v>2</v>
      </c>
      <c r="F47" s="5" t="s">
        <v>221</v>
      </c>
      <c r="G47" s="5">
        <v>22</v>
      </c>
      <c r="H47" s="5">
        <f t="shared" si="1"/>
        <v>5</v>
      </c>
      <c r="I47" s="5">
        <v>251</v>
      </c>
      <c r="J47" s="8">
        <v>54</v>
      </c>
      <c r="K47" s="14">
        <v>43252</v>
      </c>
      <c r="L47" s="17">
        <v>0.46319444444444446</v>
      </c>
    </row>
    <row r="48" spans="1:12" x14ac:dyDescent="0.2">
      <c r="A48" s="33">
        <v>47</v>
      </c>
      <c r="B48" s="5">
        <v>528</v>
      </c>
      <c r="C48" s="6" t="s">
        <v>100</v>
      </c>
      <c r="E48" s="5">
        <v>2</v>
      </c>
      <c r="F48" s="5" t="s">
        <v>221</v>
      </c>
      <c r="G48" s="5">
        <v>24</v>
      </c>
      <c r="H48" s="5">
        <f t="shared" si="1"/>
        <v>5</v>
      </c>
      <c r="I48" s="5">
        <v>158</v>
      </c>
      <c r="J48" s="8">
        <v>49</v>
      </c>
      <c r="K48" s="14">
        <v>43252</v>
      </c>
      <c r="L48" s="17">
        <v>0.46666666666666662</v>
      </c>
    </row>
    <row r="49" spans="1:12" x14ac:dyDescent="0.2">
      <c r="A49" s="33">
        <v>48</v>
      </c>
      <c r="B49" s="5">
        <v>529</v>
      </c>
      <c r="C49" s="6" t="s">
        <v>101</v>
      </c>
      <c r="E49" s="5">
        <v>2</v>
      </c>
      <c r="F49" s="5" t="s">
        <v>221</v>
      </c>
      <c r="G49" s="5">
        <v>25</v>
      </c>
      <c r="H49" s="5">
        <f t="shared" si="1"/>
        <v>5</v>
      </c>
      <c r="I49" s="5">
        <v>138</v>
      </c>
      <c r="J49" s="8">
        <v>53</v>
      </c>
      <c r="K49" s="14">
        <v>43252</v>
      </c>
      <c r="L49" s="17">
        <v>0.47013888888888888</v>
      </c>
    </row>
    <row r="50" spans="1:12" x14ac:dyDescent="0.2">
      <c r="A50" s="33">
        <v>49</v>
      </c>
      <c r="B50" s="5">
        <v>555</v>
      </c>
      <c r="C50" s="6" t="s">
        <v>102</v>
      </c>
      <c r="E50" s="5">
        <v>2</v>
      </c>
      <c r="F50" s="5" t="s">
        <v>31</v>
      </c>
      <c r="G50" s="5">
        <v>23</v>
      </c>
      <c r="H50" s="5">
        <f t="shared" si="1"/>
        <v>5</v>
      </c>
      <c r="I50" s="5">
        <v>91</v>
      </c>
      <c r="J50" s="8">
        <v>39</v>
      </c>
      <c r="K50" s="14">
        <v>43252</v>
      </c>
      <c r="L50" s="17">
        <v>0.47430555555555554</v>
      </c>
    </row>
    <row r="51" spans="1:12" x14ac:dyDescent="0.2">
      <c r="A51" s="33">
        <v>50</v>
      </c>
      <c r="B51" s="5">
        <v>639</v>
      </c>
      <c r="C51" s="6" t="s">
        <v>110</v>
      </c>
      <c r="E51" s="5">
        <v>2</v>
      </c>
      <c r="F51" s="5" t="s">
        <v>217</v>
      </c>
      <c r="G51" s="5">
        <v>23</v>
      </c>
      <c r="H51" s="5">
        <f t="shared" si="1"/>
        <v>5</v>
      </c>
      <c r="I51" s="5">
        <v>203</v>
      </c>
      <c r="J51" s="8">
        <v>42</v>
      </c>
      <c r="K51" s="14">
        <v>43252</v>
      </c>
      <c r="L51" s="17">
        <v>0.4770833333333333</v>
      </c>
    </row>
    <row r="52" spans="1:12" x14ac:dyDescent="0.2">
      <c r="A52" s="33">
        <v>51</v>
      </c>
      <c r="B52" s="5">
        <v>697</v>
      </c>
      <c r="C52" s="6" t="s">
        <v>119</v>
      </c>
      <c r="E52" s="5">
        <v>2</v>
      </c>
      <c r="F52" s="5" t="s">
        <v>218</v>
      </c>
      <c r="G52" s="5">
        <v>25</v>
      </c>
      <c r="H52" s="5">
        <f t="shared" si="1"/>
        <v>5</v>
      </c>
      <c r="I52" s="5">
        <v>174</v>
      </c>
      <c r="J52" s="8">
        <v>41</v>
      </c>
      <c r="K52" s="14">
        <v>43252</v>
      </c>
      <c r="L52" s="17">
        <v>0.48402777777777778</v>
      </c>
    </row>
    <row r="53" spans="1:12" ht="16" thickBot="1" x14ac:dyDescent="0.25">
      <c r="A53" s="33">
        <v>52</v>
      </c>
      <c r="B53" s="5">
        <v>751</v>
      </c>
      <c r="C53" s="9" t="s">
        <v>122</v>
      </c>
      <c r="D53" s="10"/>
      <c r="E53" s="10">
        <v>2</v>
      </c>
      <c r="F53" s="10" t="s">
        <v>33</v>
      </c>
      <c r="G53" s="10">
        <v>23</v>
      </c>
      <c r="H53" s="10">
        <f t="shared" si="1"/>
        <v>5</v>
      </c>
      <c r="I53" s="10">
        <v>182</v>
      </c>
      <c r="J53" s="8">
        <v>40</v>
      </c>
      <c r="K53" s="14">
        <v>43252</v>
      </c>
      <c r="L53" s="17">
        <v>0.48055555555555557</v>
      </c>
    </row>
    <row r="54" spans="1:12" x14ac:dyDescent="0.2">
      <c r="A54" s="33">
        <v>53</v>
      </c>
      <c r="B54" s="5">
        <v>586</v>
      </c>
      <c r="C54" s="6" t="s">
        <v>104</v>
      </c>
      <c r="E54" s="5">
        <v>2</v>
      </c>
      <c r="F54" s="5" t="s">
        <v>216</v>
      </c>
      <c r="G54" s="5">
        <v>26</v>
      </c>
      <c r="H54" s="5">
        <f t="shared" si="1"/>
        <v>6</v>
      </c>
      <c r="I54" s="5">
        <v>5</v>
      </c>
      <c r="J54" s="8">
        <v>37</v>
      </c>
      <c r="K54" s="14">
        <v>43252</v>
      </c>
      <c r="L54" s="17">
        <v>0.48888888888888887</v>
      </c>
    </row>
    <row r="55" spans="1:12" x14ac:dyDescent="0.2">
      <c r="A55" s="33">
        <v>54</v>
      </c>
      <c r="B55" s="5">
        <v>616</v>
      </c>
      <c r="C55" s="6" t="s">
        <v>107</v>
      </c>
      <c r="E55" s="5">
        <v>2</v>
      </c>
      <c r="F55" s="5" t="s">
        <v>223</v>
      </c>
      <c r="G55" s="5">
        <v>28</v>
      </c>
      <c r="H55" s="5">
        <f t="shared" si="1"/>
        <v>6</v>
      </c>
      <c r="I55" s="5">
        <v>256</v>
      </c>
      <c r="J55" s="8">
        <v>38</v>
      </c>
      <c r="K55" s="14">
        <v>43252</v>
      </c>
      <c r="L55" s="17">
        <v>0.49236111111111108</v>
      </c>
    </row>
    <row r="56" spans="1:12" x14ac:dyDescent="0.2">
      <c r="A56" s="33">
        <v>55</v>
      </c>
      <c r="B56" s="5">
        <v>671</v>
      </c>
      <c r="C56" s="6" t="s">
        <v>115</v>
      </c>
      <c r="E56" s="5">
        <v>2</v>
      </c>
      <c r="F56" s="5" t="s">
        <v>225</v>
      </c>
      <c r="G56" s="5">
        <v>27</v>
      </c>
      <c r="H56" s="5">
        <f t="shared" si="1"/>
        <v>6</v>
      </c>
      <c r="I56" s="5">
        <v>333</v>
      </c>
      <c r="J56" s="8">
        <v>46</v>
      </c>
      <c r="K56" s="14">
        <v>43252</v>
      </c>
      <c r="L56" s="17">
        <v>0.50138888888888888</v>
      </c>
    </row>
    <row r="57" spans="1:12" x14ac:dyDescent="0.2">
      <c r="A57" s="33">
        <v>56</v>
      </c>
      <c r="B57" s="5">
        <v>672</v>
      </c>
      <c r="C57" s="6" t="s">
        <v>116</v>
      </c>
      <c r="E57" s="5">
        <v>2</v>
      </c>
      <c r="F57" s="5" t="s">
        <v>225</v>
      </c>
      <c r="G57" s="5">
        <v>28</v>
      </c>
      <c r="H57" s="5">
        <f t="shared" si="1"/>
        <v>6</v>
      </c>
      <c r="I57" s="5">
        <v>368</v>
      </c>
      <c r="J57" s="8">
        <v>44</v>
      </c>
      <c r="K57" s="14">
        <v>43252</v>
      </c>
      <c r="L57" s="17">
        <v>0.49652777777777773</v>
      </c>
    </row>
    <row r="58" spans="1:12" x14ac:dyDescent="0.2">
      <c r="A58" s="33">
        <v>57</v>
      </c>
      <c r="B58" s="5">
        <v>700</v>
      </c>
      <c r="C58" s="6" t="s">
        <v>120</v>
      </c>
      <c r="E58" s="5">
        <v>2</v>
      </c>
      <c r="F58" s="5" t="s">
        <v>218</v>
      </c>
      <c r="G58" s="5">
        <v>28</v>
      </c>
      <c r="H58" s="5">
        <f t="shared" si="1"/>
        <v>6</v>
      </c>
      <c r="I58" s="5">
        <v>135</v>
      </c>
      <c r="J58" s="37">
        <v>47</v>
      </c>
      <c r="K58" s="14">
        <v>43252</v>
      </c>
      <c r="L58" s="17">
        <v>0.50555555555555554</v>
      </c>
    </row>
    <row r="59" spans="1:12" ht="16" thickBot="1" x14ac:dyDescent="0.25">
      <c r="A59" s="34">
        <v>58</v>
      </c>
      <c r="B59" s="11">
        <v>783</v>
      </c>
      <c r="C59" s="12" t="s">
        <v>124</v>
      </c>
      <c r="D59" s="11"/>
      <c r="E59" s="11">
        <v>2</v>
      </c>
      <c r="F59" s="11" t="s">
        <v>219</v>
      </c>
      <c r="G59" s="11">
        <v>27</v>
      </c>
      <c r="H59" s="11">
        <f t="shared" si="1"/>
        <v>6</v>
      </c>
      <c r="I59" s="11">
        <v>207</v>
      </c>
      <c r="J59" s="8">
        <v>45</v>
      </c>
      <c r="K59" s="14">
        <v>43252</v>
      </c>
      <c r="L59" s="17">
        <v>0.5083333333333333</v>
      </c>
    </row>
    <row r="60" spans="1:12" ht="16" thickTop="1" x14ac:dyDescent="0.2">
      <c r="A60" s="33">
        <v>59</v>
      </c>
      <c r="B60" s="5">
        <v>815</v>
      </c>
      <c r="C60" s="6" t="s">
        <v>127</v>
      </c>
      <c r="E60" s="5">
        <v>3</v>
      </c>
      <c r="F60" s="5" t="s">
        <v>220</v>
      </c>
      <c r="G60" s="5">
        <v>3</v>
      </c>
      <c r="H60" s="5">
        <f t="shared" si="1"/>
        <v>1</v>
      </c>
      <c r="I60" s="5">
        <v>182</v>
      </c>
      <c r="J60" s="8">
        <v>64</v>
      </c>
      <c r="K60" s="14">
        <v>43252</v>
      </c>
      <c r="L60" s="17">
        <v>0.52708333333333335</v>
      </c>
    </row>
    <row r="61" spans="1:12" x14ac:dyDescent="0.2">
      <c r="A61" s="33">
        <v>60</v>
      </c>
      <c r="B61" s="5">
        <v>872</v>
      </c>
      <c r="C61" s="6" t="s">
        <v>136</v>
      </c>
      <c r="E61" s="5">
        <v>3</v>
      </c>
      <c r="F61" s="5" t="s">
        <v>226</v>
      </c>
      <c r="G61" s="5">
        <v>4</v>
      </c>
      <c r="H61" s="5">
        <f t="shared" si="1"/>
        <v>1</v>
      </c>
      <c r="I61" s="5">
        <v>172</v>
      </c>
      <c r="J61" s="8">
        <v>61</v>
      </c>
      <c r="K61" s="14">
        <v>43252</v>
      </c>
      <c r="L61" s="17">
        <v>0.52430555555555558</v>
      </c>
    </row>
    <row r="62" spans="1:12" x14ac:dyDescent="0.2">
      <c r="A62" s="33">
        <v>61</v>
      </c>
      <c r="B62" s="5">
        <v>955</v>
      </c>
      <c r="C62" s="6" t="s">
        <v>150</v>
      </c>
      <c r="E62" s="5">
        <v>3</v>
      </c>
      <c r="F62" s="5" t="s">
        <v>216</v>
      </c>
      <c r="G62" s="5">
        <v>3</v>
      </c>
      <c r="H62" s="5">
        <f t="shared" si="1"/>
        <v>1</v>
      </c>
      <c r="I62" s="5">
        <v>171</v>
      </c>
      <c r="J62" s="26">
        <v>63</v>
      </c>
      <c r="K62" s="14">
        <v>43252</v>
      </c>
      <c r="L62" s="17">
        <v>0.52013888888888882</v>
      </c>
    </row>
    <row r="63" spans="1:12" x14ac:dyDescent="0.2">
      <c r="A63" s="33">
        <v>62</v>
      </c>
      <c r="B63" s="5">
        <v>1149</v>
      </c>
      <c r="C63" s="6" t="s">
        <v>160</v>
      </c>
      <c r="E63" s="5">
        <v>3</v>
      </c>
      <c r="F63" s="5" t="s">
        <v>219</v>
      </c>
      <c r="G63" s="5">
        <v>1</v>
      </c>
      <c r="H63" s="5">
        <f t="shared" si="1"/>
        <v>1</v>
      </c>
      <c r="I63" s="5">
        <v>138</v>
      </c>
      <c r="J63" s="8">
        <v>43</v>
      </c>
      <c r="K63" s="14">
        <v>43252</v>
      </c>
      <c r="L63" s="17">
        <v>0.51111111111111118</v>
      </c>
    </row>
    <row r="64" spans="1:12" x14ac:dyDescent="0.2">
      <c r="A64" s="33">
        <v>63</v>
      </c>
      <c r="B64" s="5">
        <v>1150</v>
      </c>
      <c r="C64" s="6" t="s">
        <v>161</v>
      </c>
      <c r="E64" s="5">
        <v>3</v>
      </c>
      <c r="F64" s="5" t="s">
        <v>219</v>
      </c>
      <c r="G64" s="5">
        <v>2</v>
      </c>
      <c r="H64" s="5">
        <f t="shared" si="1"/>
        <v>1</v>
      </c>
      <c r="I64" s="5">
        <v>336</v>
      </c>
      <c r="J64" s="37">
        <v>47</v>
      </c>
      <c r="K64" s="14">
        <v>43252</v>
      </c>
      <c r="L64" s="17">
        <v>0.51388888888888895</v>
      </c>
    </row>
    <row r="65" spans="1:12" ht="16" thickBot="1" x14ac:dyDescent="0.25">
      <c r="A65" s="33">
        <v>64</v>
      </c>
      <c r="B65" s="5">
        <v>1151</v>
      </c>
      <c r="C65" s="9" t="s">
        <v>163</v>
      </c>
      <c r="D65" s="10"/>
      <c r="E65" s="10">
        <v>3</v>
      </c>
      <c r="F65" s="10" t="s">
        <v>219</v>
      </c>
      <c r="G65" s="10">
        <v>3</v>
      </c>
      <c r="H65" s="10">
        <f t="shared" si="1"/>
        <v>1</v>
      </c>
      <c r="I65" s="10">
        <v>268</v>
      </c>
      <c r="J65" s="8">
        <v>65</v>
      </c>
      <c r="K65" s="14">
        <v>43252</v>
      </c>
      <c r="L65" s="17">
        <v>0.51666666666666672</v>
      </c>
    </row>
    <row r="66" spans="1:12" x14ac:dyDescent="0.2">
      <c r="A66" s="33">
        <v>65</v>
      </c>
      <c r="B66" s="5">
        <v>819</v>
      </c>
      <c r="C66" s="6" t="s">
        <v>128</v>
      </c>
      <c r="E66" s="5">
        <v>3</v>
      </c>
      <c r="F66" s="5" t="s">
        <v>220</v>
      </c>
      <c r="G66" s="5">
        <v>7</v>
      </c>
      <c r="H66" s="5">
        <f t="shared" ref="H66:H97" si="2">ROUNDUP(G66/5,0)</f>
        <v>2</v>
      </c>
      <c r="I66" s="5">
        <v>320</v>
      </c>
      <c r="J66" s="8">
        <v>62</v>
      </c>
      <c r="K66" s="14">
        <v>43252</v>
      </c>
      <c r="L66" s="17">
        <v>0.52916666666666667</v>
      </c>
    </row>
    <row r="67" spans="1:12" x14ac:dyDescent="0.2">
      <c r="A67" s="33">
        <v>66</v>
      </c>
      <c r="B67" s="5">
        <v>902</v>
      </c>
      <c r="C67" s="6" t="s">
        <v>140</v>
      </c>
      <c r="E67" s="5">
        <v>3</v>
      </c>
      <c r="F67" s="5" t="s">
        <v>221</v>
      </c>
      <c r="G67" s="5">
        <v>6</v>
      </c>
      <c r="H67" s="5">
        <f t="shared" si="2"/>
        <v>2</v>
      </c>
      <c r="I67" s="5">
        <v>58</v>
      </c>
      <c r="J67" s="8">
        <v>66</v>
      </c>
      <c r="K67" s="14">
        <v>43252</v>
      </c>
      <c r="L67" s="17">
        <v>0.53125</v>
      </c>
    </row>
    <row r="68" spans="1:12" x14ac:dyDescent="0.2">
      <c r="A68" s="33">
        <v>67</v>
      </c>
      <c r="B68" s="5">
        <v>906</v>
      </c>
      <c r="C68" s="6" t="s">
        <v>141</v>
      </c>
      <c r="E68" s="5">
        <v>3</v>
      </c>
      <c r="F68" s="5" t="s">
        <v>221</v>
      </c>
      <c r="G68" s="5">
        <v>10</v>
      </c>
      <c r="H68" s="5">
        <f t="shared" si="2"/>
        <v>2</v>
      </c>
      <c r="I68" s="5">
        <v>189</v>
      </c>
      <c r="J68" s="8">
        <v>70</v>
      </c>
      <c r="K68" s="14">
        <v>43252</v>
      </c>
      <c r="L68" s="17">
        <v>0.54513888888888895</v>
      </c>
    </row>
    <row r="69" spans="1:12" x14ac:dyDescent="0.2">
      <c r="A69" s="33">
        <v>68</v>
      </c>
      <c r="B69" s="5">
        <v>930</v>
      </c>
      <c r="C69" s="6" t="s">
        <v>144</v>
      </c>
      <c r="E69" s="5">
        <v>3</v>
      </c>
      <c r="F69" s="5" t="s">
        <v>31</v>
      </c>
      <c r="G69" s="5">
        <v>6</v>
      </c>
      <c r="H69" s="5">
        <f t="shared" si="2"/>
        <v>2</v>
      </c>
      <c r="I69" s="5">
        <v>135</v>
      </c>
      <c r="J69" s="8">
        <v>67</v>
      </c>
      <c r="K69" s="14">
        <v>43252</v>
      </c>
      <c r="L69" s="17">
        <v>0.53541666666666665</v>
      </c>
    </row>
    <row r="70" spans="1:12" x14ac:dyDescent="0.2">
      <c r="A70" s="33">
        <v>69</v>
      </c>
      <c r="B70" s="5">
        <v>959</v>
      </c>
      <c r="C70" s="6" t="s">
        <v>151</v>
      </c>
      <c r="E70" s="5">
        <v>3</v>
      </c>
      <c r="F70" s="5" t="s">
        <v>216</v>
      </c>
      <c r="G70" s="5">
        <v>7</v>
      </c>
      <c r="H70" s="5">
        <f t="shared" si="2"/>
        <v>2</v>
      </c>
      <c r="I70" s="5">
        <v>141</v>
      </c>
      <c r="J70" s="26">
        <v>69</v>
      </c>
      <c r="K70" s="14">
        <v>43252</v>
      </c>
      <c r="L70" s="17">
        <v>0.53819444444444442</v>
      </c>
    </row>
    <row r="71" spans="1:12" x14ac:dyDescent="0.2">
      <c r="A71" s="33">
        <v>70</v>
      </c>
      <c r="B71" s="5">
        <v>1127</v>
      </c>
      <c r="C71" s="6" t="s">
        <v>159</v>
      </c>
      <c r="E71" s="5">
        <v>3</v>
      </c>
      <c r="F71" s="5" t="s">
        <v>33</v>
      </c>
      <c r="G71" s="5">
        <v>7</v>
      </c>
      <c r="H71" s="5">
        <f t="shared" si="2"/>
        <v>2</v>
      </c>
      <c r="I71" s="5">
        <v>118</v>
      </c>
      <c r="J71" s="8">
        <v>71</v>
      </c>
      <c r="K71" s="14">
        <v>43252</v>
      </c>
      <c r="L71" s="17">
        <v>0.54861111111111105</v>
      </c>
    </row>
    <row r="72" spans="1:12" ht="16" thickBot="1" x14ac:dyDescent="0.25">
      <c r="A72" s="33">
        <v>71</v>
      </c>
      <c r="B72" s="5">
        <v>1157</v>
      </c>
      <c r="C72" s="9" t="s">
        <v>165</v>
      </c>
      <c r="D72" s="10"/>
      <c r="E72" s="10">
        <v>3</v>
      </c>
      <c r="F72" s="10" t="s">
        <v>219</v>
      </c>
      <c r="G72" s="10">
        <v>9</v>
      </c>
      <c r="H72" s="10">
        <f t="shared" si="2"/>
        <v>2</v>
      </c>
      <c r="I72" s="10">
        <v>310</v>
      </c>
      <c r="J72" s="8">
        <v>72</v>
      </c>
      <c r="K72" s="14">
        <v>43252</v>
      </c>
      <c r="L72" s="17">
        <v>0.55208333333333337</v>
      </c>
    </row>
    <row r="73" spans="1:12" ht="16" thickBot="1" x14ac:dyDescent="0.25">
      <c r="A73" s="35">
        <v>72</v>
      </c>
      <c r="B73" s="5">
        <v>937</v>
      </c>
      <c r="C73" s="6" t="s">
        <v>146</v>
      </c>
      <c r="E73" s="5">
        <v>3</v>
      </c>
      <c r="F73" s="5" t="s">
        <v>31</v>
      </c>
      <c r="G73" s="5">
        <v>13</v>
      </c>
      <c r="H73" s="5">
        <f t="shared" si="2"/>
        <v>3</v>
      </c>
      <c r="I73" s="5">
        <v>237</v>
      </c>
      <c r="J73" s="8">
        <v>106</v>
      </c>
      <c r="K73" s="14">
        <v>43253</v>
      </c>
      <c r="L73" s="17">
        <v>0.44027777777777777</v>
      </c>
    </row>
    <row r="74" spans="1:12" ht="16" thickTop="1" x14ac:dyDescent="0.2">
      <c r="A74" s="33">
        <v>73</v>
      </c>
      <c r="B74" s="5">
        <v>965</v>
      </c>
      <c r="C74" s="6" t="s">
        <v>152</v>
      </c>
      <c r="E74" s="5">
        <v>3</v>
      </c>
      <c r="F74" s="5" t="s">
        <v>216</v>
      </c>
      <c r="G74" s="5">
        <v>13</v>
      </c>
      <c r="H74" s="5">
        <f t="shared" si="2"/>
        <v>3</v>
      </c>
      <c r="I74" s="5">
        <v>143</v>
      </c>
      <c r="J74" s="8">
        <v>108</v>
      </c>
      <c r="K74" s="14">
        <v>43253</v>
      </c>
      <c r="L74" s="17">
        <v>0.44236111111111115</v>
      </c>
    </row>
    <row r="75" spans="1:12" ht="16" thickBot="1" x14ac:dyDescent="0.25">
      <c r="A75" s="33">
        <v>74</v>
      </c>
      <c r="B75" s="5">
        <v>1103</v>
      </c>
      <c r="C75" s="9" t="s">
        <v>157</v>
      </c>
      <c r="D75" s="10"/>
      <c r="E75" s="10">
        <v>3</v>
      </c>
      <c r="F75" s="10" t="s">
        <v>224</v>
      </c>
      <c r="G75" s="10">
        <v>11</v>
      </c>
      <c r="H75" s="10">
        <f t="shared" si="2"/>
        <v>3</v>
      </c>
      <c r="I75" s="10">
        <v>335</v>
      </c>
      <c r="J75" s="8">
        <v>68</v>
      </c>
      <c r="K75" s="14">
        <v>43252</v>
      </c>
      <c r="L75" s="17">
        <v>0.55486111111111114</v>
      </c>
    </row>
    <row r="76" spans="1:12" x14ac:dyDescent="0.2">
      <c r="A76" s="33">
        <v>75</v>
      </c>
      <c r="B76" s="5">
        <v>803</v>
      </c>
      <c r="C76" s="6" t="s">
        <v>126</v>
      </c>
      <c r="E76" s="5">
        <v>3</v>
      </c>
      <c r="F76" s="5" t="s">
        <v>214</v>
      </c>
      <c r="G76" s="5">
        <v>19</v>
      </c>
      <c r="H76" s="5">
        <f t="shared" si="2"/>
        <v>4</v>
      </c>
      <c r="I76" s="5">
        <v>24</v>
      </c>
      <c r="J76" s="8">
        <v>103</v>
      </c>
      <c r="K76" s="14">
        <v>43253</v>
      </c>
      <c r="L76" s="17">
        <v>0.4513888888888889</v>
      </c>
    </row>
    <row r="77" spans="1:12" x14ac:dyDescent="0.2">
      <c r="A77" s="33">
        <v>76</v>
      </c>
      <c r="B77" s="5">
        <v>858</v>
      </c>
      <c r="C77" s="6" t="s">
        <v>132</v>
      </c>
      <c r="E77" s="5">
        <v>3</v>
      </c>
      <c r="F77" s="5" t="s">
        <v>215</v>
      </c>
      <c r="G77" s="5">
        <v>18</v>
      </c>
      <c r="H77" s="5">
        <f t="shared" si="2"/>
        <v>4</v>
      </c>
      <c r="I77" s="5">
        <v>333</v>
      </c>
      <c r="J77" s="8">
        <v>107</v>
      </c>
      <c r="K77" s="14">
        <v>43253</v>
      </c>
      <c r="L77" s="17">
        <v>0.45416666666666666</v>
      </c>
    </row>
    <row r="78" spans="1:12" x14ac:dyDescent="0.2">
      <c r="A78" s="33">
        <v>77</v>
      </c>
      <c r="B78" s="5">
        <v>859</v>
      </c>
      <c r="C78" s="6" t="s">
        <v>134</v>
      </c>
      <c r="E78" s="5">
        <v>3</v>
      </c>
      <c r="F78" s="5" t="s">
        <v>215</v>
      </c>
      <c r="G78" s="5">
        <v>19</v>
      </c>
      <c r="H78" s="5">
        <f t="shared" si="2"/>
        <v>4</v>
      </c>
      <c r="I78" s="5">
        <v>251</v>
      </c>
      <c r="J78" s="8">
        <v>104</v>
      </c>
      <c r="K78" s="14">
        <v>43253</v>
      </c>
      <c r="L78" s="17">
        <v>0.45694444444444443</v>
      </c>
    </row>
    <row r="79" spans="1:12" x14ac:dyDescent="0.2">
      <c r="A79" s="33">
        <v>78</v>
      </c>
      <c r="B79" s="5">
        <v>941</v>
      </c>
      <c r="C79" s="6" t="s">
        <v>147</v>
      </c>
      <c r="E79" s="5">
        <v>3</v>
      </c>
      <c r="F79" s="5" t="s">
        <v>31</v>
      </c>
      <c r="G79" s="5">
        <v>17</v>
      </c>
      <c r="H79" s="5">
        <f t="shared" si="2"/>
        <v>4</v>
      </c>
      <c r="I79" s="5">
        <v>63</v>
      </c>
      <c r="J79" s="8">
        <v>105</v>
      </c>
      <c r="K79" s="14">
        <v>43253</v>
      </c>
      <c r="L79" s="17">
        <v>0.4465277777777778</v>
      </c>
    </row>
    <row r="80" spans="1:12" ht="16" thickBot="1" x14ac:dyDescent="0.25">
      <c r="A80" s="33">
        <v>79</v>
      </c>
      <c r="B80" s="5">
        <v>1053</v>
      </c>
      <c r="C80" s="9" t="s">
        <v>155</v>
      </c>
      <c r="D80" s="10"/>
      <c r="E80" s="10">
        <v>3</v>
      </c>
      <c r="F80" s="10" t="s">
        <v>225</v>
      </c>
      <c r="G80" s="10">
        <v>17</v>
      </c>
      <c r="H80" s="10">
        <f t="shared" si="2"/>
        <v>4</v>
      </c>
      <c r="I80" s="10">
        <v>368</v>
      </c>
      <c r="J80" s="8">
        <v>90</v>
      </c>
      <c r="K80" s="14">
        <v>43253</v>
      </c>
      <c r="L80" s="17">
        <v>0.46111111111111108</v>
      </c>
    </row>
    <row r="81" spans="1:12" x14ac:dyDescent="0.2">
      <c r="A81" s="33">
        <v>80</v>
      </c>
      <c r="B81" s="5">
        <v>833</v>
      </c>
      <c r="C81" s="6" t="s">
        <v>129</v>
      </c>
      <c r="E81" s="5">
        <v>3</v>
      </c>
      <c r="F81" s="5" t="s">
        <v>220</v>
      </c>
      <c r="G81" s="5">
        <v>21</v>
      </c>
      <c r="H81" s="5">
        <f t="shared" si="2"/>
        <v>5</v>
      </c>
      <c r="I81" s="5">
        <v>178</v>
      </c>
      <c r="J81" s="8">
        <v>86</v>
      </c>
      <c r="K81" s="14">
        <v>43253</v>
      </c>
      <c r="L81" s="17">
        <v>0.47152777777777777</v>
      </c>
    </row>
    <row r="82" spans="1:12" x14ac:dyDescent="0.2">
      <c r="A82" s="33">
        <v>81</v>
      </c>
      <c r="B82" s="5">
        <v>835</v>
      </c>
      <c r="C82" s="6" t="s">
        <v>130</v>
      </c>
      <c r="E82" s="5">
        <v>3</v>
      </c>
      <c r="F82" s="5" t="s">
        <v>220</v>
      </c>
      <c r="G82" s="5">
        <v>23</v>
      </c>
      <c r="H82" s="5">
        <f t="shared" si="2"/>
        <v>5</v>
      </c>
      <c r="I82" s="5">
        <v>186</v>
      </c>
      <c r="J82" s="8">
        <v>89</v>
      </c>
      <c r="K82" s="14">
        <v>43253</v>
      </c>
      <c r="L82" s="17">
        <v>0.47361111111111115</v>
      </c>
    </row>
    <row r="83" spans="1:12" x14ac:dyDescent="0.2">
      <c r="A83" s="33">
        <v>82</v>
      </c>
      <c r="B83" s="5">
        <v>1032</v>
      </c>
      <c r="C83" s="6" t="s">
        <v>153</v>
      </c>
      <c r="E83" s="5">
        <v>3</v>
      </c>
      <c r="F83" s="5" t="s">
        <v>217</v>
      </c>
      <c r="G83" s="5">
        <v>24</v>
      </c>
      <c r="H83" s="5">
        <f t="shared" si="2"/>
        <v>5</v>
      </c>
      <c r="I83" s="5">
        <v>66</v>
      </c>
      <c r="J83" s="26">
        <v>88</v>
      </c>
      <c r="K83" s="14">
        <v>43253</v>
      </c>
      <c r="L83" s="17">
        <v>0.46736111111111112</v>
      </c>
    </row>
    <row r="84" spans="1:12" ht="16" thickBot="1" x14ac:dyDescent="0.25">
      <c r="A84" s="33">
        <v>83</v>
      </c>
      <c r="B84" s="5">
        <v>1114</v>
      </c>
      <c r="C84" s="9" t="s">
        <v>158</v>
      </c>
      <c r="D84" s="10"/>
      <c r="E84" s="10">
        <v>3</v>
      </c>
      <c r="F84" s="10" t="s">
        <v>224</v>
      </c>
      <c r="G84" s="10">
        <v>22</v>
      </c>
      <c r="H84" s="10">
        <f t="shared" si="2"/>
        <v>5</v>
      </c>
      <c r="I84" s="10">
        <v>16</v>
      </c>
      <c r="J84" s="8">
        <v>87</v>
      </c>
      <c r="K84" s="14">
        <v>43253</v>
      </c>
      <c r="L84" s="17">
        <v>0.46388888888888885</v>
      </c>
    </row>
    <row r="85" spans="1:12" x14ac:dyDescent="0.2">
      <c r="A85" s="33">
        <v>84</v>
      </c>
      <c r="B85" s="5">
        <v>894</v>
      </c>
      <c r="C85" s="6" t="s">
        <v>138</v>
      </c>
      <c r="E85" s="5">
        <v>3</v>
      </c>
      <c r="F85" s="5" t="s">
        <v>226</v>
      </c>
      <c r="G85" s="5">
        <v>26</v>
      </c>
      <c r="H85" s="5">
        <f t="shared" si="2"/>
        <v>6</v>
      </c>
      <c r="I85" s="5">
        <v>176</v>
      </c>
      <c r="J85" s="26">
        <v>85</v>
      </c>
      <c r="K85" s="14">
        <v>43253</v>
      </c>
      <c r="L85" s="17">
        <v>0.47638888888888892</v>
      </c>
    </row>
    <row r="86" spans="1:12" ht="16" thickBot="1" x14ac:dyDescent="0.25">
      <c r="A86" s="34">
        <v>85</v>
      </c>
      <c r="B86" s="11">
        <v>950</v>
      </c>
      <c r="C86" s="12" t="s">
        <v>148</v>
      </c>
      <c r="D86" s="11"/>
      <c r="E86" s="11">
        <v>3</v>
      </c>
      <c r="F86" s="11" t="s">
        <v>31</v>
      </c>
      <c r="G86" s="11">
        <v>26</v>
      </c>
      <c r="H86" s="11">
        <f t="shared" si="2"/>
        <v>6</v>
      </c>
      <c r="I86" s="11">
        <v>5</v>
      </c>
      <c r="J86" s="8">
        <v>92</v>
      </c>
      <c r="K86" s="14">
        <v>43253</v>
      </c>
      <c r="L86" s="17">
        <v>0.47986111111111113</v>
      </c>
    </row>
    <row r="87" spans="1:12" ht="16" thickTop="1" x14ac:dyDescent="0.2">
      <c r="A87" s="33">
        <v>86</v>
      </c>
      <c r="B87" s="5">
        <v>1317</v>
      </c>
      <c r="C87" s="6" t="s">
        <v>178</v>
      </c>
      <c r="E87" s="5">
        <v>4</v>
      </c>
      <c r="F87" s="5" t="s">
        <v>31</v>
      </c>
      <c r="G87" s="5">
        <v>1</v>
      </c>
      <c r="H87" s="5">
        <f t="shared" si="2"/>
        <v>1</v>
      </c>
      <c r="I87" s="5">
        <v>5</v>
      </c>
      <c r="J87" s="8">
        <v>94</v>
      </c>
      <c r="K87" s="14">
        <v>43253</v>
      </c>
      <c r="L87" s="17">
        <v>0.4826388888888889</v>
      </c>
    </row>
    <row r="88" spans="1:12" x14ac:dyDescent="0.2">
      <c r="A88" s="33">
        <v>87</v>
      </c>
      <c r="B88" s="5">
        <v>1321</v>
      </c>
      <c r="C88" s="6" t="s">
        <v>179</v>
      </c>
      <c r="E88" s="5">
        <v>4</v>
      </c>
      <c r="F88" s="5" t="s">
        <v>31</v>
      </c>
      <c r="G88" s="5">
        <v>5</v>
      </c>
      <c r="H88" s="5">
        <f t="shared" si="2"/>
        <v>1</v>
      </c>
      <c r="I88" s="5">
        <v>318</v>
      </c>
      <c r="J88" s="8">
        <v>95</v>
      </c>
      <c r="K88" s="14">
        <v>43253</v>
      </c>
      <c r="L88" s="17">
        <v>0.49722222222222223</v>
      </c>
    </row>
    <row r="89" spans="1:12" x14ac:dyDescent="0.2">
      <c r="A89" s="33">
        <v>88</v>
      </c>
      <c r="B89" s="5">
        <v>1403</v>
      </c>
      <c r="C89" s="6" t="s">
        <v>187</v>
      </c>
      <c r="E89" s="5">
        <v>4</v>
      </c>
      <c r="F89" s="5" t="s">
        <v>217</v>
      </c>
      <c r="G89" s="5">
        <v>3</v>
      </c>
      <c r="H89" s="5">
        <f t="shared" si="2"/>
        <v>1</v>
      </c>
      <c r="I89" s="5">
        <v>310</v>
      </c>
      <c r="J89" s="8">
        <v>93</v>
      </c>
      <c r="K89" s="14">
        <v>43253</v>
      </c>
      <c r="L89" s="17">
        <v>0.4993055555555555</v>
      </c>
    </row>
    <row r="90" spans="1:12" ht="16" thickBot="1" x14ac:dyDescent="0.25">
      <c r="A90" s="33">
        <v>89</v>
      </c>
      <c r="B90" s="5">
        <v>1485</v>
      </c>
      <c r="C90" s="9" t="s">
        <v>195</v>
      </c>
      <c r="D90" s="10"/>
      <c r="E90" s="10">
        <v>4</v>
      </c>
      <c r="F90" s="10" t="s">
        <v>224</v>
      </c>
      <c r="G90" s="10">
        <v>1</v>
      </c>
      <c r="H90" s="10">
        <f t="shared" si="2"/>
        <v>1</v>
      </c>
      <c r="I90" s="10">
        <v>335</v>
      </c>
      <c r="J90" s="8">
        <v>96</v>
      </c>
      <c r="K90" s="14">
        <v>43253</v>
      </c>
      <c r="L90" s="17">
        <v>0.50208333333333333</v>
      </c>
    </row>
    <row r="91" spans="1:12" x14ac:dyDescent="0.2">
      <c r="A91" s="33">
        <v>90</v>
      </c>
      <c r="B91" s="5">
        <v>1211</v>
      </c>
      <c r="C91" s="6" t="s">
        <v>169</v>
      </c>
      <c r="E91" s="5">
        <v>4</v>
      </c>
      <c r="F91" s="5" t="s">
        <v>220</v>
      </c>
      <c r="G91" s="5">
        <v>7</v>
      </c>
      <c r="H91" s="5">
        <f t="shared" si="2"/>
        <v>2</v>
      </c>
      <c r="I91" s="5">
        <v>174</v>
      </c>
      <c r="J91" s="8">
        <v>77</v>
      </c>
      <c r="K91" s="14">
        <v>43253</v>
      </c>
      <c r="L91" s="17">
        <v>0.5131944444444444</v>
      </c>
    </row>
    <row r="92" spans="1:12" x14ac:dyDescent="0.2">
      <c r="A92" s="33">
        <v>91</v>
      </c>
      <c r="B92" s="5">
        <v>1270</v>
      </c>
      <c r="C92" s="6" t="s">
        <v>173</v>
      </c>
      <c r="E92" s="5">
        <v>4</v>
      </c>
      <c r="F92" s="5" t="s">
        <v>226</v>
      </c>
      <c r="G92" s="5">
        <v>10</v>
      </c>
      <c r="H92" s="5">
        <f t="shared" si="2"/>
        <v>2</v>
      </c>
      <c r="I92" s="5">
        <v>141</v>
      </c>
      <c r="J92" s="8">
        <v>73</v>
      </c>
      <c r="K92" s="14">
        <v>43253</v>
      </c>
      <c r="L92" s="17">
        <v>0.51597222222222217</v>
      </c>
    </row>
    <row r="93" spans="1:12" x14ac:dyDescent="0.2">
      <c r="A93" s="33">
        <v>92</v>
      </c>
      <c r="B93" s="5">
        <v>1379</v>
      </c>
      <c r="C93" s="6" t="s">
        <v>182</v>
      </c>
      <c r="E93" s="5">
        <v>4</v>
      </c>
      <c r="F93" s="5" t="s">
        <v>223</v>
      </c>
      <c r="G93" s="5">
        <v>7</v>
      </c>
      <c r="H93" s="5">
        <f t="shared" si="2"/>
        <v>2</v>
      </c>
      <c r="I93" s="5">
        <v>268</v>
      </c>
      <c r="J93" s="8">
        <v>76</v>
      </c>
      <c r="K93" s="14">
        <v>43253</v>
      </c>
      <c r="L93" s="17">
        <v>0.50972222222222219</v>
      </c>
    </row>
    <row r="94" spans="1:12" ht="16" thickBot="1" x14ac:dyDescent="0.25">
      <c r="A94" s="33">
        <v>93</v>
      </c>
      <c r="B94" s="5">
        <v>1521</v>
      </c>
      <c r="C94" s="9" t="s">
        <v>197</v>
      </c>
      <c r="D94" s="10"/>
      <c r="E94" s="10">
        <v>4</v>
      </c>
      <c r="F94" s="10" t="s">
        <v>33</v>
      </c>
      <c r="G94" s="10">
        <v>9</v>
      </c>
      <c r="H94" s="10">
        <f t="shared" si="2"/>
        <v>2</v>
      </c>
      <c r="I94" s="10">
        <v>207</v>
      </c>
      <c r="J94" s="8">
        <v>91</v>
      </c>
      <c r="K94" s="14">
        <v>43253</v>
      </c>
      <c r="L94" s="17">
        <v>0.50555555555555554</v>
      </c>
    </row>
    <row r="95" spans="1:12" x14ac:dyDescent="0.2">
      <c r="A95" s="33">
        <v>94</v>
      </c>
      <c r="B95" s="5">
        <v>1190</v>
      </c>
      <c r="C95" s="6" t="s">
        <v>167</v>
      </c>
      <c r="E95" s="5">
        <v>4</v>
      </c>
      <c r="F95" s="5" t="s">
        <v>214</v>
      </c>
      <c r="G95" s="5">
        <v>14</v>
      </c>
      <c r="H95" s="5">
        <f t="shared" si="2"/>
        <v>3</v>
      </c>
      <c r="I95" s="5">
        <v>91</v>
      </c>
      <c r="J95" s="8">
        <v>74</v>
      </c>
      <c r="K95" s="14">
        <v>43253</v>
      </c>
      <c r="L95" s="17">
        <v>0.51874999999999993</v>
      </c>
    </row>
    <row r="96" spans="1:12" x14ac:dyDescent="0.2">
      <c r="A96" s="33">
        <v>95</v>
      </c>
      <c r="B96" s="5">
        <v>1273</v>
      </c>
      <c r="C96" s="6" t="s">
        <v>175</v>
      </c>
      <c r="E96" s="5">
        <v>4</v>
      </c>
      <c r="F96" s="5" t="s">
        <v>226</v>
      </c>
      <c r="G96" s="5">
        <v>13</v>
      </c>
      <c r="H96" s="5">
        <f t="shared" si="2"/>
        <v>3</v>
      </c>
      <c r="I96" s="5">
        <v>237</v>
      </c>
      <c r="J96" s="8">
        <v>78</v>
      </c>
      <c r="K96" s="14">
        <v>43253</v>
      </c>
      <c r="L96" s="17">
        <v>0.52777777777777779</v>
      </c>
    </row>
    <row r="97" spans="1:13" x14ac:dyDescent="0.2">
      <c r="A97" s="33">
        <v>96</v>
      </c>
      <c r="B97" s="5">
        <v>1303</v>
      </c>
      <c r="C97" s="6" t="s">
        <v>176</v>
      </c>
      <c r="E97" s="5">
        <v>4</v>
      </c>
      <c r="F97" s="5" t="s">
        <v>221</v>
      </c>
      <c r="G97" s="5">
        <v>15</v>
      </c>
      <c r="H97" s="5">
        <f t="shared" si="2"/>
        <v>3</v>
      </c>
      <c r="I97" s="5">
        <v>168</v>
      </c>
      <c r="J97" s="8">
        <v>75</v>
      </c>
      <c r="K97" s="14">
        <v>43253</v>
      </c>
      <c r="L97" s="17">
        <v>0.52222222222222225</v>
      </c>
    </row>
    <row r="98" spans="1:13" x14ac:dyDescent="0.2">
      <c r="A98" s="33">
        <v>97</v>
      </c>
      <c r="B98" s="5">
        <v>1442</v>
      </c>
      <c r="C98" s="6" t="s">
        <v>191</v>
      </c>
      <c r="E98" s="5">
        <v>4</v>
      </c>
      <c r="F98" s="5" t="s">
        <v>225</v>
      </c>
      <c r="G98" s="5">
        <v>14</v>
      </c>
      <c r="H98" s="5">
        <f t="shared" ref="H98:H109" si="3">ROUNDUP(G98/5,0)</f>
        <v>3</v>
      </c>
      <c r="I98" s="5">
        <v>320</v>
      </c>
      <c r="J98" s="8">
        <v>80</v>
      </c>
      <c r="K98" s="14">
        <v>43253</v>
      </c>
      <c r="L98" s="17">
        <v>0.52986111111111112</v>
      </c>
    </row>
    <row r="99" spans="1:13" ht="16" thickBot="1" x14ac:dyDescent="0.25">
      <c r="A99" s="33">
        <v>98</v>
      </c>
      <c r="B99" s="5">
        <v>1552</v>
      </c>
      <c r="C99" s="9" t="s">
        <v>199</v>
      </c>
      <c r="D99" s="10"/>
      <c r="E99" s="10">
        <v>4</v>
      </c>
      <c r="F99" s="10" t="s">
        <v>219</v>
      </c>
      <c r="G99" s="10">
        <v>12</v>
      </c>
      <c r="H99" s="10">
        <f t="shared" si="3"/>
        <v>3</v>
      </c>
      <c r="I99" s="10">
        <v>158</v>
      </c>
      <c r="J99" s="8">
        <v>83</v>
      </c>
      <c r="K99" s="14">
        <v>43253</v>
      </c>
      <c r="L99" s="17">
        <v>0.53402777777777777</v>
      </c>
    </row>
    <row r="100" spans="1:13" x14ac:dyDescent="0.2">
      <c r="A100" s="33">
        <v>99</v>
      </c>
      <c r="B100" s="5">
        <v>1249</v>
      </c>
      <c r="C100" s="6" t="s">
        <v>170</v>
      </c>
      <c r="E100" s="5">
        <v>4</v>
      </c>
      <c r="F100" s="5" t="s">
        <v>215</v>
      </c>
      <c r="G100" s="5">
        <v>17</v>
      </c>
      <c r="H100" s="5">
        <f t="shared" si="3"/>
        <v>4</v>
      </c>
      <c r="I100" s="5">
        <v>6</v>
      </c>
      <c r="J100" s="8">
        <v>81</v>
      </c>
      <c r="K100" s="14">
        <v>43253</v>
      </c>
      <c r="L100" s="17">
        <v>0.54166666666666663</v>
      </c>
    </row>
    <row r="101" spans="1:13" x14ac:dyDescent="0.2">
      <c r="A101" s="33">
        <v>100</v>
      </c>
      <c r="B101" s="5">
        <v>1252</v>
      </c>
      <c r="C101" s="6" t="s">
        <v>171</v>
      </c>
      <c r="E101" s="5">
        <v>4</v>
      </c>
      <c r="F101" s="5" t="s">
        <v>215</v>
      </c>
      <c r="G101" s="5">
        <v>20</v>
      </c>
      <c r="H101" s="5">
        <f t="shared" si="3"/>
        <v>4</v>
      </c>
      <c r="I101" s="5">
        <v>171</v>
      </c>
      <c r="J101" s="8">
        <v>79</v>
      </c>
      <c r="K101" s="14">
        <v>43253</v>
      </c>
      <c r="L101" s="17">
        <v>0.5444444444444444</v>
      </c>
    </row>
    <row r="102" spans="1:13" x14ac:dyDescent="0.2">
      <c r="A102" s="33">
        <v>101</v>
      </c>
      <c r="B102" s="19">
        <v>1391</v>
      </c>
      <c r="C102" s="20" t="s">
        <v>184</v>
      </c>
      <c r="D102" s="19"/>
      <c r="E102" s="19">
        <v>4</v>
      </c>
      <c r="F102" s="19" t="s">
        <v>223</v>
      </c>
      <c r="G102" s="19">
        <v>19</v>
      </c>
      <c r="H102" s="19">
        <f t="shared" si="3"/>
        <v>4</v>
      </c>
      <c r="I102" s="19">
        <v>256</v>
      </c>
      <c r="J102" s="27">
        <v>102</v>
      </c>
      <c r="K102" s="29"/>
      <c r="L102" s="31"/>
      <c r="M102" t="s">
        <v>227</v>
      </c>
    </row>
    <row r="103" spans="1:13" ht="16" thickBot="1" x14ac:dyDescent="0.25">
      <c r="A103" s="33">
        <v>102</v>
      </c>
      <c r="B103" s="5">
        <v>1419</v>
      </c>
      <c r="C103" s="9" t="s">
        <v>188</v>
      </c>
      <c r="D103" s="10"/>
      <c r="E103" s="10">
        <v>4</v>
      </c>
      <c r="F103" s="10" t="s">
        <v>217</v>
      </c>
      <c r="G103" s="10">
        <v>19</v>
      </c>
      <c r="H103" s="10">
        <f t="shared" si="3"/>
        <v>4</v>
      </c>
      <c r="I103" s="10">
        <v>24</v>
      </c>
      <c r="J103" s="8">
        <v>84</v>
      </c>
      <c r="K103" s="14">
        <v>43253</v>
      </c>
      <c r="L103" s="17">
        <v>0.53888888888888886</v>
      </c>
    </row>
    <row r="104" spans="1:13" x14ac:dyDescent="0.2">
      <c r="A104" s="33">
        <v>103</v>
      </c>
      <c r="B104" s="5">
        <v>1197</v>
      </c>
      <c r="C104" s="6" t="s">
        <v>168</v>
      </c>
      <c r="E104" s="5">
        <v>4</v>
      </c>
      <c r="F104" s="5" t="s">
        <v>214</v>
      </c>
      <c r="G104" s="5">
        <v>21</v>
      </c>
      <c r="H104" s="5">
        <f t="shared" si="3"/>
        <v>5</v>
      </c>
      <c r="I104" s="5">
        <v>203</v>
      </c>
      <c r="J104" s="8">
        <v>82</v>
      </c>
      <c r="K104" s="14">
        <v>43253</v>
      </c>
      <c r="L104" s="17">
        <v>0.54791666666666672</v>
      </c>
    </row>
    <row r="105" spans="1:13" x14ac:dyDescent="0.2">
      <c r="A105" s="33">
        <v>104</v>
      </c>
      <c r="B105" s="5">
        <v>1309</v>
      </c>
      <c r="C105" s="6" t="s">
        <v>177</v>
      </c>
      <c r="E105" s="5">
        <v>4</v>
      </c>
      <c r="F105" s="5" t="s">
        <v>221</v>
      </c>
      <c r="G105" s="5">
        <v>21</v>
      </c>
      <c r="H105" s="5">
        <f t="shared" si="3"/>
        <v>5</v>
      </c>
      <c r="I105" s="5">
        <v>143</v>
      </c>
      <c r="J105" s="8">
        <v>100</v>
      </c>
      <c r="K105" s="14">
        <v>43253</v>
      </c>
      <c r="L105" s="17">
        <v>0.55069444444444449</v>
      </c>
    </row>
    <row r="106" spans="1:13" x14ac:dyDescent="0.2">
      <c r="A106" s="33">
        <v>105</v>
      </c>
      <c r="B106" s="5">
        <v>1423</v>
      </c>
      <c r="C106" s="6" t="s">
        <v>189</v>
      </c>
      <c r="E106" s="5">
        <v>4</v>
      </c>
      <c r="F106" s="5" t="s">
        <v>217</v>
      </c>
      <c r="G106" s="5">
        <v>23</v>
      </c>
      <c r="H106" s="5">
        <f t="shared" si="3"/>
        <v>5</v>
      </c>
      <c r="I106" s="5">
        <v>178</v>
      </c>
      <c r="J106" s="8">
        <v>99</v>
      </c>
      <c r="K106" s="14">
        <v>43253</v>
      </c>
      <c r="L106" s="17">
        <v>0.55486111111111114</v>
      </c>
    </row>
    <row r="107" spans="1:13" x14ac:dyDescent="0.2">
      <c r="A107" s="33">
        <v>106</v>
      </c>
      <c r="B107" s="5">
        <v>1450</v>
      </c>
      <c r="C107" s="6" t="s">
        <v>192</v>
      </c>
      <c r="E107" s="5">
        <v>4</v>
      </c>
      <c r="F107" s="5" t="s">
        <v>225</v>
      </c>
      <c r="G107" s="5">
        <v>22</v>
      </c>
      <c r="H107" s="5">
        <f t="shared" si="3"/>
        <v>5</v>
      </c>
      <c r="I107" s="5">
        <v>189</v>
      </c>
      <c r="J107" s="8">
        <v>101</v>
      </c>
      <c r="K107" s="14">
        <v>43253</v>
      </c>
      <c r="L107" s="17">
        <v>0.55763888888888891</v>
      </c>
    </row>
    <row r="108" spans="1:13" x14ac:dyDescent="0.2">
      <c r="A108" s="33">
        <v>107</v>
      </c>
      <c r="B108" s="5">
        <v>1481</v>
      </c>
      <c r="C108" s="6" t="s">
        <v>193</v>
      </c>
      <c r="E108" s="5">
        <v>4</v>
      </c>
      <c r="F108" s="5" t="s">
        <v>218</v>
      </c>
      <c r="G108" s="5">
        <v>25</v>
      </c>
      <c r="H108" s="5">
        <f t="shared" si="3"/>
        <v>5</v>
      </c>
      <c r="I108" s="5">
        <v>24</v>
      </c>
      <c r="J108" s="8">
        <v>97</v>
      </c>
      <c r="K108" s="14">
        <v>43253</v>
      </c>
      <c r="L108" s="17">
        <v>0.56111111111111112</v>
      </c>
    </row>
    <row r="109" spans="1:13" x14ac:dyDescent="0.2">
      <c r="A109" s="33">
        <v>108</v>
      </c>
      <c r="B109" s="5">
        <v>1371</v>
      </c>
      <c r="C109" s="6" t="s">
        <v>180</v>
      </c>
      <c r="E109" s="5">
        <v>4</v>
      </c>
      <c r="F109" s="5" t="s">
        <v>216</v>
      </c>
      <c r="G109" s="5">
        <v>27</v>
      </c>
      <c r="H109" s="5">
        <f t="shared" si="3"/>
        <v>6</v>
      </c>
      <c r="I109" s="5">
        <v>172</v>
      </c>
      <c r="J109" s="28">
        <v>98</v>
      </c>
      <c r="K109" s="30">
        <v>43253</v>
      </c>
      <c r="L109" s="32">
        <v>0.56388888888888888</v>
      </c>
    </row>
    <row r="110" spans="1:13" x14ac:dyDescent="0.2">
      <c r="A110" s="36"/>
      <c r="B110" s="23"/>
      <c r="C110" s="24"/>
      <c r="D110" s="23"/>
      <c r="E110" s="23"/>
      <c r="F110" s="23"/>
      <c r="G110" s="23"/>
      <c r="H110" s="23"/>
      <c r="I110" s="23"/>
      <c r="J110" s="23"/>
      <c r="K110" s="25"/>
      <c r="L110" s="22"/>
    </row>
    <row r="111" spans="1:13" x14ac:dyDescent="0.2">
      <c r="A111" s="36"/>
      <c r="B111" s="23"/>
      <c r="C111" s="24"/>
      <c r="D111" s="23"/>
      <c r="E111" s="23"/>
      <c r="F111" s="23"/>
      <c r="G111" s="23"/>
      <c r="H111" s="23"/>
      <c r="I111" s="23"/>
      <c r="J111" s="23"/>
      <c r="K111" s="25"/>
      <c r="L111" s="22"/>
    </row>
    <row r="112" spans="1:13" x14ac:dyDescent="0.2">
      <c r="A112" s="36"/>
      <c r="B112" s="23"/>
      <c r="C112" s="24"/>
      <c r="D112" s="23"/>
      <c r="E112" s="23"/>
      <c r="F112" s="23"/>
      <c r="G112" s="23"/>
      <c r="H112" s="23"/>
      <c r="I112" s="23"/>
      <c r="J112" s="23"/>
      <c r="K112" s="25"/>
      <c r="L112" s="22"/>
    </row>
    <row r="113" spans="1:12" x14ac:dyDescent="0.2">
      <c r="A113" s="36"/>
      <c r="B113" s="23"/>
      <c r="C113" s="24"/>
      <c r="D113" s="23"/>
      <c r="E113" s="23"/>
      <c r="F113" s="23"/>
      <c r="G113" s="23"/>
      <c r="H113" s="23"/>
      <c r="I113" s="23"/>
      <c r="J113" s="23"/>
      <c r="K113" s="25"/>
      <c r="L113" s="22"/>
    </row>
    <row r="114" spans="1:12" x14ac:dyDescent="0.2">
      <c r="A114" s="36"/>
      <c r="B114" s="23"/>
      <c r="C114" s="24"/>
      <c r="D114" s="23"/>
      <c r="E114" s="23"/>
      <c r="F114" s="23"/>
      <c r="G114" s="23"/>
      <c r="H114" s="23"/>
      <c r="I114" s="23"/>
      <c r="J114" s="23"/>
      <c r="K114" s="25"/>
      <c r="L114" s="22"/>
    </row>
    <row r="115" spans="1:12" x14ac:dyDescent="0.2">
      <c r="A115" s="36"/>
      <c r="B115" s="23"/>
      <c r="C115" s="24"/>
      <c r="D115" s="23"/>
      <c r="E115" s="23"/>
      <c r="F115" s="23"/>
      <c r="G115" s="23"/>
      <c r="H115" s="23"/>
      <c r="I115" s="23"/>
      <c r="J115" s="23"/>
      <c r="K115" s="25"/>
      <c r="L115" s="22"/>
    </row>
    <row r="116" spans="1:12" x14ac:dyDescent="0.2">
      <c r="A116" s="36"/>
      <c r="B116" s="23"/>
      <c r="C116" s="24"/>
      <c r="D116" s="23"/>
      <c r="E116" s="23"/>
      <c r="F116" s="23"/>
      <c r="G116" s="23"/>
      <c r="H116" s="23"/>
      <c r="I116" s="23"/>
      <c r="J116" s="23"/>
      <c r="K116" s="25"/>
      <c r="L116" s="22"/>
    </row>
    <row r="117" spans="1:12" x14ac:dyDescent="0.2">
      <c r="A117" s="36"/>
      <c r="B117" s="23"/>
      <c r="C117" s="24"/>
      <c r="D117" s="23"/>
      <c r="E117" s="23"/>
      <c r="F117" s="23"/>
      <c r="G117" s="23"/>
      <c r="H117" s="23"/>
      <c r="I117" s="23"/>
      <c r="J117" s="23"/>
      <c r="K117" s="25"/>
      <c r="L117" s="22"/>
    </row>
    <row r="118" spans="1:12" x14ac:dyDescent="0.2">
      <c r="A118" s="36"/>
      <c r="B118" s="23"/>
      <c r="C118" s="24"/>
      <c r="D118" s="23"/>
      <c r="E118" s="23"/>
      <c r="F118" s="23"/>
      <c r="G118" s="23"/>
      <c r="H118" s="23"/>
      <c r="I118" s="23"/>
      <c r="J118" s="23"/>
      <c r="K118" s="25"/>
      <c r="L118" s="22"/>
    </row>
    <row r="119" spans="1:12" x14ac:dyDescent="0.2">
      <c r="A119" s="36"/>
      <c r="B119" s="23"/>
      <c r="C119" s="24"/>
      <c r="D119" s="23"/>
      <c r="E119" s="23"/>
      <c r="F119" s="23"/>
      <c r="G119" s="23"/>
      <c r="H119" s="23"/>
      <c r="I119" s="23"/>
      <c r="J119" s="23"/>
      <c r="K119" s="25"/>
      <c r="L119" s="22"/>
    </row>
    <row r="120" spans="1:12" x14ac:dyDescent="0.2">
      <c r="A120" s="36"/>
      <c r="B120" s="23"/>
      <c r="C120" s="24"/>
      <c r="D120" s="23"/>
      <c r="E120" s="23"/>
      <c r="F120" s="23"/>
      <c r="G120" s="23"/>
      <c r="H120" s="23"/>
      <c r="I120" s="23"/>
      <c r="J120" s="23"/>
      <c r="K120" s="25"/>
      <c r="L120" s="22"/>
    </row>
    <row r="121" spans="1:12" x14ac:dyDescent="0.2">
      <c r="A121" s="36"/>
      <c r="B121" s="23"/>
      <c r="C121" s="24"/>
      <c r="D121" s="23"/>
      <c r="E121" s="23"/>
      <c r="F121" s="23"/>
      <c r="G121" s="23"/>
      <c r="H121" s="23"/>
      <c r="I121" s="23"/>
      <c r="J121" s="23"/>
      <c r="K121" s="25"/>
      <c r="L121" s="22"/>
    </row>
    <row r="122" spans="1:12" x14ac:dyDescent="0.2">
      <c r="A122" s="36"/>
      <c r="B122" s="23"/>
      <c r="C122" s="24"/>
      <c r="D122" s="23"/>
      <c r="E122" s="23"/>
      <c r="F122" s="23"/>
      <c r="G122" s="23"/>
      <c r="H122" s="23"/>
      <c r="I122" s="23"/>
      <c r="J122" s="23"/>
      <c r="K122" s="25"/>
      <c r="L122" s="22"/>
    </row>
    <row r="123" spans="1:12" x14ac:dyDescent="0.2">
      <c r="A123" s="36"/>
      <c r="B123" s="23"/>
      <c r="C123" s="24"/>
      <c r="D123" s="23"/>
      <c r="E123" s="23"/>
      <c r="F123" s="23"/>
      <c r="G123" s="23"/>
      <c r="H123" s="23"/>
      <c r="I123" s="23"/>
      <c r="J123" s="23"/>
      <c r="K123" s="25"/>
      <c r="L123" s="22"/>
    </row>
    <row r="124" spans="1:12" x14ac:dyDescent="0.2">
      <c r="A124" s="36"/>
      <c r="B124" s="23"/>
      <c r="C124" s="24"/>
      <c r="D124" s="23"/>
      <c r="E124" s="23"/>
      <c r="F124" s="23"/>
      <c r="G124" s="23"/>
      <c r="H124" s="23"/>
      <c r="I124" s="23"/>
      <c r="J124" s="23"/>
      <c r="K124" s="25"/>
      <c r="L124" s="22"/>
    </row>
    <row r="125" spans="1:12" x14ac:dyDescent="0.2">
      <c r="A125" s="36"/>
      <c r="B125" s="23"/>
      <c r="C125" s="24"/>
      <c r="D125" s="23"/>
      <c r="E125" s="23"/>
      <c r="F125" s="23"/>
      <c r="G125" s="23"/>
      <c r="H125" s="23"/>
      <c r="I125" s="23"/>
      <c r="J125" s="23"/>
      <c r="K125" s="25"/>
      <c r="L125" s="22"/>
    </row>
    <row r="126" spans="1:12" x14ac:dyDescent="0.2">
      <c r="A126" s="36"/>
      <c r="B126" s="23"/>
      <c r="C126" s="24"/>
      <c r="D126" s="23"/>
      <c r="E126" s="23"/>
      <c r="F126" s="23"/>
      <c r="G126" s="23"/>
      <c r="H126" s="23"/>
      <c r="I126" s="23"/>
      <c r="J126" s="23"/>
      <c r="K126" s="25"/>
      <c r="L126" s="22"/>
    </row>
    <row r="127" spans="1:12" x14ac:dyDescent="0.2">
      <c r="A127" s="36"/>
      <c r="B127" s="23"/>
      <c r="C127" s="24"/>
      <c r="D127" s="23"/>
      <c r="E127" s="23"/>
      <c r="F127" s="23"/>
      <c r="G127" s="23"/>
      <c r="H127" s="23"/>
      <c r="I127" s="23"/>
      <c r="J127" s="23"/>
      <c r="K127" s="25"/>
      <c r="L127" s="22"/>
    </row>
    <row r="128" spans="1:12" x14ac:dyDescent="0.2">
      <c r="B128" s="23"/>
      <c r="C128" s="24"/>
      <c r="D128" s="23"/>
      <c r="E128" s="23"/>
      <c r="F128" s="23"/>
      <c r="G128" s="23"/>
      <c r="H128" s="23"/>
      <c r="I128" s="23"/>
      <c r="J128" s="23"/>
      <c r="K128" s="25"/>
      <c r="L128" s="22"/>
    </row>
    <row r="129" spans="2:12" x14ac:dyDescent="0.2">
      <c r="B129" s="23"/>
      <c r="C129" s="24"/>
      <c r="D129" s="23"/>
      <c r="E129" s="23"/>
      <c r="F129" s="23"/>
      <c r="G129" s="23"/>
      <c r="H129" s="23"/>
      <c r="I129" s="23"/>
      <c r="J129" s="23"/>
      <c r="K129" s="25"/>
      <c r="L129" s="22"/>
    </row>
    <row r="130" spans="2:12" x14ac:dyDescent="0.2">
      <c r="B130" s="23"/>
      <c r="C130" s="24"/>
      <c r="D130" s="23"/>
      <c r="E130" s="23"/>
      <c r="F130" s="23"/>
      <c r="G130" s="23"/>
      <c r="H130" s="23"/>
      <c r="I130" s="23"/>
      <c r="J130" s="23"/>
      <c r="K130" s="25"/>
      <c r="L130" s="22"/>
    </row>
    <row r="131" spans="2:12" x14ac:dyDescent="0.2">
      <c r="B131" s="23"/>
      <c r="C131" s="24"/>
      <c r="D131" s="23"/>
      <c r="E131" s="23"/>
      <c r="F131" s="23"/>
      <c r="G131" s="23"/>
      <c r="H131" s="23"/>
      <c r="I131" s="23"/>
      <c r="J131" s="23"/>
      <c r="K131" s="25"/>
      <c r="L131" s="22"/>
    </row>
    <row r="132" spans="2:12" x14ac:dyDescent="0.2">
      <c r="B132" s="23"/>
      <c r="C132" s="24"/>
      <c r="D132" s="23"/>
      <c r="E132" s="23"/>
      <c r="F132" s="23"/>
      <c r="G132" s="23"/>
      <c r="H132" s="23"/>
      <c r="I132" s="23"/>
      <c r="J132" s="23"/>
      <c r="K132" s="25"/>
      <c r="L132" s="22"/>
    </row>
    <row r="133" spans="2:12" x14ac:dyDescent="0.2">
      <c r="B133" s="23"/>
      <c r="C133" s="24"/>
      <c r="D133" s="23"/>
      <c r="E133" s="23"/>
      <c r="F133" s="23"/>
      <c r="G133" s="23"/>
      <c r="H133" s="23"/>
      <c r="I133" s="23"/>
      <c r="J133" s="23"/>
      <c r="K133" s="25"/>
      <c r="L133" s="22"/>
    </row>
    <row r="134" spans="2:12" x14ac:dyDescent="0.2">
      <c r="B134" s="23"/>
      <c r="C134" s="24"/>
      <c r="D134" s="23"/>
      <c r="E134" s="23"/>
      <c r="F134" s="23"/>
      <c r="G134" s="23"/>
      <c r="H134" s="23"/>
      <c r="I134" s="23"/>
      <c r="J134" s="23"/>
      <c r="K134" s="25"/>
      <c r="L134" s="22"/>
    </row>
    <row r="135" spans="2:12" x14ac:dyDescent="0.2">
      <c r="B135" s="23"/>
      <c r="C135" s="24"/>
      <c r="D135" s="23"/>
      <c r="E135" s="23"/>
      <c r="F135" s="23"/>
      <c r="G135" s="23"/>
      <c r="H135" s="23"/>
      <c r="I135" s="23"/>
      <c r="J135" s="23"/>
      <c r="K135" s="25"/>
      <c r="L135" s="22"/>
    </row>
    <row r="136" spans="2:12" x14ac:dyDescent="0.2">
      <c r="B136" s="23"/>
      <c r="C136" s="24"/>
      <c r="D136" s="23"/>
      <c r="E136" s="23"/>
      <c r="F136" s="23"/>
      <c r="G136" s="23"/>
      <c r="H136" s="23"/>
      <c r="I136" s="23"/>
      <c r="J136" s="23"/>
      <c r="K136" s="25"/>
      <c r="L136" s="22"/>
    </row>
    <row r="137" spans="2:12" x14ac:dyDescent="0.2">
      <c r="B137" s="23"/>
      <c r="C137" s="24"/>
      <c r="D137" s="23"/>
      <c r="E137" s="23"/>
      <c r="F137" s="23"/>
      <c r="G137" s="23"/>
      <c r="H137" s="23"/>
      <c r="I137" s="23"/>
      <c r="J137" s="23"/>
      <c r="K137" s="25"/>
      <c r="L137" s="22"/>
    </row>
    <row r="138" spans="2:12" x14ac:dyDescent="0.2">
      <c r="B138" s="23"/>
      <c r="C138" s="24"/>
      <c r="D138" s="23"/>
      <c r="E138" s="23"/>
      <c r="F138" s="23"/>
      <c r="G138" s="23"/>
      <c r="H138" s="23"/>
      <c r="I138" s="23"/>
      <c r="J138" s="23"/>
      <c r="K138" s="25"/>
      <c r="L138" s="22"/>
    </row>
    <row r="139" spans="2:12" x14ac:dyDescent="0.2">
      <c r="B139" s="23"/>
      <c r="C139" s="24"/>
      <c r="D139" s="23"/>
      <c r="E139" s="23"/>
      <c r="F139" s="23"/>
      <c r="G139" s="23"/>
      <c r="H139" s="23"/>
      <c r="I139" s="23"/>
      <c r="J139" s="23"/>
      <c r="K139" s="25"/>
      <c r="L139" s="22"/>
    </row>
    <row r="140" spans="2:12" x14ac:dyDescent="0.2">
      <c r="B140" s="23"/>
      <c r="C140" s="24"/>
      <c r="D140" s="23"/>
      <c r="E140" s="23"/>
      <c r="F140" s="23"/>
      <c r="G140" s="23"/>
      <c r="H140" s="23"/>
      <c r="I140" s="23"/>
      <c r="J140" s="23"/>
      <c r="K140" s="25"/>
      <c r="L140" s="22"/>
    </row>
    <row r="141" spans="2:12" x14ac:dyDescent="0.2">
      <c r="B141" s="23"/>
      <c r="C141" s="24"/>
      <c r="D141" s="23"/>
      <c r="E141" s="23"/>
      <c r="F141" s="23"/>
      <c r="G141" s="23"/>
      <c r="H141" s="23"/>
      <c r="I141" s="23"/>
      <c r="J141" s="23"/>
      <c r="K141" s="25"/>
      <c r="L141" s="22"/>
    </row>
    <row r="142" spans="2:12" x14ac:dyDescent="0.2">
      <c r="B142" s="23"/>
      <c r="C142" s="24"/>
      <c r="D142" s="23"/>
      <c r="E142" s="23"/>
      <c r="F142" s="23"/>
      <c r="G142" s="23"/>
      <c r="H142" s="23"/>
      <c r="I142" s="23"/>
      <c r="J142" s="23"/>
      <c r="K142" s="25"/>
      <c r="L142" s="22"/>
    </row>
    <row r="143" spans="2:12" x14ac:dyDescent="0.2">
      <c r="B143" s="23"/>
      <c r="C143" s="24"/>
      <c r="D143" s="23"/>
      <c r="E143" s="23"/>
      <c r="F143" s="23"/>
      <c r="G143" s="23"/>
      <c r="H143" s="23"/>
      <c r="I143" s="23"/>
      <c r="J143" s="23"/>
      <c r="K143" s="25"/>
      <c r="L143" s="22"/>
    </row>
    <row r="144" spans="2:12" x14ac:dyDescent="0.2">
      <c r="B144" s="23"/>
      <c r="C144" s="24"/>
      <c r="D144" s="23"/>
      <c r="E144" s="23"/>
      <c r="F144" s="23"/>
      <c r="G144" s="23"/>
      <c r="H144" s="23"/>
      <c r="I144" s="23"/>
      <c r="J144" s="23"/>
      <c r="K144" s="25"/>
      <c r="L144" s="22"/>
    </row>
    <row r="145" spans="2:12" x14ac:dyDescent="0.2">
      <c r="B145" s="23"/>
      <c r="C145" s="24"/>
      <c r="D145" s="23"/>
      <c r="E145" s="23"/>
      <c r="F145" s="23"/>
      <c r="G145" s="23"/>
      <c r="H145" s="23"/>
      <c r="I145" s="23"/>
      <c r="J145" s="23"/>
      <c r="K145" s="25"/>
      <c r="L145" s="22"/>
    </row>
    <row r="146" spans="2:12" x14ac:dyDescent="0.2">
      <c r="B146" s="23"/>
      <c r="C146" s="24"/>
      <c r="D146" s="23"/>
      <c r="E146" s="23"/>
      <c r="F146" s="23"/>
      <c r="G146" s="23"/>
      <c r="H146" s="23"/>
      <c r="I146" s="23"/>
      <c r="J146" s="23"/>
      <c r="K146" s="25"/>
      <c r="L146" s="22"/>
    </row>
    <row r="147" spans="2:12" x14ac:dyDescent="0.2">
      <c r="B147" s="23"/>
      <c r="C147" s="24"/>
      <c r="D147" s="23"/>
      <c r="E147" s="23"/>
      <c r="F147" s="23"/>
      <c r="G147" s="23"/>
      <c r="H147" s="23"/>
      <c r="I147" s="23"/>
      <c r="J147" s="23"/>
      <c r="K147" s="25"/>
      <c r="L147" s="22"/>
    </row>
    <row r="148" spans="2:12" x14ac:dyDescent="0.2">
      <c r="B148" s="23"/>
      <c r="C148" s="24"/>
      <c r="D148" s="23"/>
      <c r="E148" s="23"/>
      <c r="F148" s="23"/>
      <c r="G148" s="23"/>
      <c r="H148" s="23"/>
      <c r="I148" s="23"/>
      <c r="J148" s="23"/>
      <c r="K148" s="25"/>
      <c r="L148" s="22"/>
    </row>
    <row r="149" spans="2:12" x14ac:dyDescent="0.2">
      <c r="B149" s="23"/>
      <c r="C149" s="24"/>
      <c r="D149" s="23"/>
      <c r="E149" s="23"/>
      <c r="F149" s="23"/>
      <c r="G149" s="23"/>
      <c r="H149" s="23"/>
      <c r="I149" s="23"/>
      <c r="J149" s="23"/>
      <c r="K149" s="25"/>
      <c r="L149" s="22"/>
    </row>
    <row r="150" spans="2:12" x14ac:dyDescent="0.2">
      <c r="B150" s="23"/>
      <c r="C150" s="24"/>
      <c r="D150" s="23"/>
      <c r="E150" s="23"/>
      <c r="F150" s="23"/>
      <c r="G150" s="23"/>
      <c r="H150" s="23"/>
      <c r="I150" s="23"/>
      <c r="J150" s="23"/>
      <c r="K150" s="25"/>
      <c r="L150" s="22"/>
    </row>
    <row r="151" spans="2:12" x14ac:dyDescent="0.2">
      <c r="B151" s="23"/>
      <c r="C151" s="24"/>
      <c r="D151" s="23"/>
      <c r="E151" s="23"/>
      <c r="F151" s="23"/>
      <c r="G151" s="23"/>
      <c r="H151" s="23"/>
      <c r="I151" s="23"/>
      <c r="J151" s="23"/>
      <c r="K151" s="25"/>
      <c r="L151" s="22"/>
    </row>
    <row r="152" spans="2:12" x14ac:dyDescent="0.2">
      <c r="B152" s="23"/>
      <c r="C152" s="24"/>
      <c r="D152" s="23"/>
      <c r="E152" s="23"/>
      <c r="F152" s="23"/>
      <c r="G152" s="23"/>
      <c r="H152" s="23"/>
      <c r="I152" s="23"/>
      <c r="J152" s="23"/>
      <c r="K152" s="25"/>
      <c r="L152" s="22"/>
    </row>
    <row r="153" spans="2:12" x14ac:dyDescent="0.2">
      <c r="B153" s="23"/>
      <c r="C153" s="24"/>
      <c r="D153" s="23"/>
      <c r="E153" s="23"/>
      <c r="F153" s="23"/>
      <c r="G153" s="23"/>
      <c r="H153" s="23"/>
      <c r="I153" s="23"/>
      <c r="J153" s="23"/>
      <c r="K153" s="25"/>
      <c r="L153" s="22"/>
    </row>
    <row r="154" spans="2:12" x14ac:dyDescent="0.2">
      <c r="B154" s="23"/>
      <c r="C154" s="24"/>
      <c r="D154" s="23"/>
      <c r="E154" s="23"/>
      <c r="F154" s="23"/>
      <c r="G154" s="23"/>
      <c r="H154" s="23"/>
      <c r="I154" s="23"/>
      <c r="J154" s="23"/>
      <c r="K154" s="25"/>
      <c r="L154" s="22"/>
    </row>
    <row r="155" spans="2:12" x14ac:dyDescent="0.2">
      <c r="B155" s="23"/>
      <c r="C155" s="24"/>
      <c r="D155" s="23"/>
      <c r="E155" s="23"/>
      <c r="F155" s="23"/>
      <c r="G155" s="23"/>
      <c r="H155" s="23"/>
      <c r="I155" s="23"/>
      <c r="J155" s="23"/>
      <c r="K155" s="25"/>
      <c r="L155" s="22"/>
    </row>
    <row r="156" spans="2:12" x14ac:dyDescent="0.2">
      <c r="B156" s="23"/>
      <c r="C156" s="24"/>
      <c r="D156" s="23"/>
      <c r="E156" s="23"/>
      <c r="F156" s="23"/>
      <c r="G156" s="23"/>
      <c r="H156" s="23"/>
      <c r="I156" s="23"/>
      <c r="J156" s="23"/>
      <c r="K156" s="25"/>
      <c r="L156" s="22"/>
    </row>
    <row r="157" spans="2:12" x14ac:dyDescent="0.2">
      <c r="B157" s="23"/>
      <c r="C157" s="24"/>
      <c r="D157" s="23"/>
      <c r="E157" s="23"/>
      <c r="F157" s="23"/>
      <c r="G157" s="23"/>
      <c r="H157" s="23"/>
      <c r="I157" s="23"/>
      <c r="J157" s="23"/>
      <c r="K157" s="25"/>
      <c r="L157" s="22"/>
    </row>
    <row r="158" spans="2:12" x14ac:dyDescent="0.2">
      <c r="B158" s="23"/>
      <c r="C158" s="24"/>
      <c r="D158" s="23"/>
      <c r="E158" s="23"/>
      <c r="F158" s="23"/>
      <c r="G158" s="23"/>
      <c r="H158" s="23"/>
      <c r="I158" s="23"/>
      <c r="J158" s="23"/>
      <c r="K158" s="25"/>
      <c r="L158" s="22"/>
    </row>
    <row r="159" spans="2:12" x14ac:dyDescent="0.2">
      <c r="B159" s="23"/>
      <c r="C159" s="24"/>
      <c r="D159" s="23"/>
      <c r="E159" s="23"/>
      <c r="F159" s="23"/>
      <c r="G159" s="23"/>
      <c r="H159" s="23"/>
      <c r="I159" s="23"/>
      <c r="J159" s="23"/>
      <c r="K159" s="25"/>
      <c r="L159" s="22"/>
    </row>
    <row r="160" spans="2:12" x14ac:dyDescent="0.2">
      <c r="B160" s="23"/>
      <c r="C160" s="24"/>
      <c r="D160" s="23"/>
      <c r="E160" s="23"/>
      <c r="F160" s="23"/>
      <c r="G160" s="23"/>
      <c r="H160" s="23"/>
      <c r="I160" s="23"/>
      <c r="J160" s="23"/>
      <c r="K160" s="25"/>
      <c r="L160" s="22"/>
    </row>
    <row r="161" spans="2:12" x14ac:dyDescent="0.2">
      <c r="B161" s="23"/>
      <c r="C161" s="24"/>
      <c r="D161" s="23"/>
      <c r="E161" s="23"/>
      <c r="F161" s="23"/>
      <c r="G161" s="23"/>
      <c r="H161" s="23"/>
      <c r="I161" s="23"/>
      <c r="J161" s="23"/>
      <c r="K161" s="25"/>
      <c r="L161" s="22"/>
    </row>
    <row r="162" spans="2:12" x14ac:dyDescent="0.2">
      <c r="B162" s="23"/>
      <c r="C162" s="24"/>
      <c r="D162" s="23"/>
      <c r="E162" s="23"/>
      <c r="F162" s="23"/>
      <c r="G162" s="23"/>
      <c r="H162" s="23"/>
      <c r="I162" s="23"/>
      <c r="J162" s="23"/>
      <c r="K162" s="25"/>
      <c r="L162" s="22"/>
    </row>
    <row r="163" spans="2:12" x14ac:dyDescent="0.2">
      <c r="B163" s="23"/>
      <c r="C163" s="24"/>
      <c r="D163" s="23"/>
      <c r="E163" s="23"/>
      <c r="F163" s="23"/>
      <c r="G163" s="23"/>
      <c r="H163" s="23"/>
      <c r="I163" s="23"/>
      <c r="J163" s="23"/>
      <c r="K163" s="25"/>
      <c r="L163" s="22"/>
    </row>
    <row r="164" spans="2:12" x14ac:dyDescent="0.2">
      <c r="B164" s="23"/>
      <c r="C164" s="24"/>
      <c r="D164" s="23"/>
      <c r="E164" s="23"/>
      <c r="F164" s="23"/>
      <c r="G164" s="23"/>
      <c r="H164" s="23"/>
      <c r="I164" s="23"/>
      <c r="J164" s="23"/>
      <c r="K164" s="25"/>
      <c r="L164" s="22"/>
    </row>
    <row r="165" spans="2:12" x14ac:dyDescent="0.2">
      <c r="B165" s="23"/>
      <c r="C165" s="24"/>
      <c r="D165" s="23"/>
      <c r="E165" s="23"/>
      <c r="F165" s="23"/>
      <c r="G165" s="23"/>
      <c r="H165" s="23"/>
      <c r="I165" s="23"/>
      <c r="J165" s="23"/>
      <c r="K165" s="25"/>
      <c r="L165" s="22"/>
    </row>
    <row r="166" spans="2:12" x14ac:dyDescent="0.2">
      <c r="B166" s="23"/>
      <c r="C166" s="24"/>
      <c r="D166" s="23"/>
      <c r="E166" s="23"/>
      <c r="F166" s="23"/>
      <c r="G166" s="23"/>
      <c r="H166" s="23"/>
      <c r="I166" s="23"/>
      <c r="J166" s="23"/>
      <c r="K166" s="25"/>
      <c r="L166" s="22"/>
    </row>
    <row r="167" spans="2:12" x14ac:dyDescent="0.2">
      <c r="B167" s="23"/>
      <c r="C167" s="24"/>
      <c r="D167" s="23"/>
      <c r="E167" s="23"/>
      <c r="F167" s="23"/>
      <c r="G167" s="23"/>
      <c r="H167" s="23"/>
      <c r="I167" s="23"/>
      <c r="J167" s="23"/>
      <c r="K167" s="25"/>
      <c r="L167" s="22"/>
    </row>
    <row r="168" spans="2:12" x14ac:dyDescent="0.2">
      <c r="B168" s="23"/>
      <c r="C168" s="24"/>
      <c r="D168" s="23"/>
      <c r="E168" s="23"/>
      <c r="F168" s="23"/>
      <c r="G168" s="23"/>
      <c r="H168" s="23"/>
      <c r="I168" s="23"/>
      <c r="J168" s="23"/>
      <c r="K168" s="25"/>
      <c r="L168" s="22"/>
    </row>
    <row r="169" spans="2:12" x14ac:dyDescent="0.2">
      <c r="B169" s="23"/>
      <c r="C169" s="24"/>
      <c r="D169" s="23"/>
      <c r="E169" s="23"/>
      <c r="F169" s="23"/>
      <c r="G169" s="23"/>
      <c r="H169" s="23"/>
      <c r="I169" s="23"/>
      <c r="J169" s="23"/>
      <c r="K169" s="25"/>
      <c r="L169" s="22"/>
    </row>
    <row r="170" spans="2:12" x14ac:dyDescent="0.2">
      <c r="B170" s="23"/>
      <c r="C170" s="24"/>
      <c r="D170" s="23"/>
      <c r="E170" s="23"/>
      <c r="F170" s="23"/>
      <c r="G170" s="23"/>
      <c r="H170" s="23"/>
      <c r="I170" s="23"/>
      <c r="J170" s="23"/>
      <c r="K170" s="25"/>
      <c r="L170" s="22"/>
    </row>
    <row r="171" spans="2:12" x14ac:dyDescent="0.2">
      <c r="B171" s="23"/>
      <c r="C171" s="24"/>
      <c r="D171" s="23"/>
      <c r="E171" s="23"/>
      <c r="F171" s="23"/>
      <c r="G171" s="23"/>
      <c r="H171" s="23"/>
      <c r="I171" s="23"/>
      <c r="J171" s="23"/>
      <c r="K171" s="25"/>
      <c r="L171" s="22"/>
    </row>
    <row r="172" spans="2:12" x14ac:dyDescent="0.2">
      <c r="B172" s="23"/>
      <c r="C172" s="24"/>
      <c r="D172" s="23"/>
      <c r="E172" s="23"/>
      <c r="F172" s="23"/>
      <c r="G172" s="23"/>
      <c r="H172" s="23"/>
      <c r="I172" s="23"/>
      <c r="J172" s="23"/>
      <c r="K172" s="25"/>
      <c r="L172" s="22"/>
    </row>
    <row r="173" spans="2:12" x14ac:dyDescent="0.2">
      <c r="B173" s="23"/>
      <c r="C173" s="24"/>
      <c r="D173" s="23"/>
      <c r="E173" s="23"/>
      <c r="F173" s="23"/>
      <c r="G173" s="23"/>
      <c r="H173" s="23"/>
      <c r="I173" s="23"/>
      <c r="J173" s="23"/>
      <c r="K173" s="25"/>
      <c r="L173" s="22"/>
    </row>
    <row r="174" spans="2:12" x14ac:dyDescent="0.2">
      <c r="B174" s="23"/>
      <c r="C174" s="24"/>
      <c r="D174" s="23"/>
      <c r="E174" s="23"/>
      <c r="F174" s="23"/>
      <c r="G174" s="23"/>
      <c r="H174" s="23"/>
      <c r="I174" s="23"/>
      <c r="J174" s="23"/>
      <c r="K174" s="25"/>
      <c r="L174" s="22"/>
    </row>
    <row r="175" spans="2:12" x14ac:dyDescent="0.2">
      <c r="B175" s="23"/>
      <c r="C175" s="24"/>
      <c r="D175" s="23"/>
      <c r="E175" s="23"/>
      <c r="F175" s="23"/>
      <c r="G175" s="23"/>
      <c r="H175" s="23"/>
      <c r="I175" s="23"/>
      <c r="J175" s="23"/>
      <c r="K175" s="25"/>
      <c r="L175" s="22"/>
    </row>
    <row r="176" spans="2:12" x14ac:dyDescent="0.2">
      <c r="B176" s="23"/>
      <c r="C176" s="24"/>
      <c r="D176" s="23"/>
      <c r="E176" s="23"/>
      <c r="F176" s="23"/>
      <c r="G176" s="23"/>
      <c r="H176" s="23"/>
      <c r="I176" s="23"/>
      <c r="J176" s="23"/>
      <c r="K176" s="25"/>
      <c r="L176" s="22"/>
    </row>
    <row r="177" spans="2:12" x14ac:dyDescent="0.2">
      <c r="B177" s="23"/>
      <c r="C177" s="24"/>
      <c r="D177" s="23"/>
      <c r="E177" s="23"/>
      <c r="F177" s="23"/>
      <c r="G177" s="23"/>
      <c r="H177" s="23"/>
      <c r="I177" s="23"/>
      <c r="J177" s="23"/>
      <c r="K177" s="25"/>
      <c r="L177" s="22"/>
    </row>
    <row r="178" spans="2:12" x14ac:dyDescent="0.2">
      <c r="B178" s="23"/>
      <c r="C178" s="24"/>
      <c r="D178" s="23"/>
      <c r="E178" s="23"/>
      <c r="F178" s="23"/>
      <c r="G178" s="23"/>
      <c r="H178" s="23"/>
      <c r="I178" s="23"/>
      <c r="J178" s="23"/>
      <c r="K178" s="25"/>
      <c r="L178" s="22"/>
    </row>
    <row r="179" spans="2:12" x14ac:dyDescent="0.2">
      <c r="B179" s="23"/>
      <c r="C179" s="24"/>
      <c r="D179" s="23"/>
      <c r="E179" s="23"/>
      <c r="F179" s="23"/>
      <c r="G179" s="23"/>
      <c r="H179" s="23"/>
      <c r="I179" s="23"/>
      <c r="J179" s="23"/>
      <c r="K179" s="25"/>
      <c r="L179" s="22"/>
    </row>
    <row r="180" spans="2:12" x14ac:dyDescent="0.2">
      <c r="B180" s="23"/>
      <c r="C180" s="24"/>
      <c r="D180" s="23"/>
      <c r="E180" s="23"/>
      <c r="F180" s="23"/>
      <c r="G180" s="23"/>
      <c r="H180" s="23"/>
      <c r="I180" s="23"/>
      <c r="J180" s="23"/>
      <c r="K180" s="25"/>
      <c r="L180" s="22"/>
    </row>
    <row r="181" spans="2:12" x14ac:dyDescent="0.2">
      <c r="B181" s="23"/>
      <c r="C181" s="24"/>
      <c r="D181" s="23"/>
      <c r="E181" s="23"/>
      <c r="F181" s="23"/>
      <c r="G181" s="23"/>
      <c r="H181" s="23"/>
      <c r="I181" s="23"/>
      <c r="J181" s="23"/>
      <c r="K181" s="25"/>
      <c r="L181" s="22"/>
    </row>
    <row r="182" spans="2:12" x14ac:dyDescent="0.2">
      <c r="B182" s="23"/>
      <c r="C182" s="24"/>
      <c r="D182" s="23"/>
      <c r="E182" s="23"/>
      <c r="F182" s="23"/>
      <c r="G182" s="23"/>
      <c r="H182" s="23"/>
      <c r="I182" s="23"/>
      <c r="J182" s="23"/>
      <c r="K182" s="25"/>
      <c r="L182" s="22"/>
    </row>
    <row r="183" spans="2:12" x14ac:dyDescent="0.2">
      <c r="B183" s="23"/>
      <c r="C183" s="24"/>
      <c r="D183" s="23"/>
      <c r="E183" s="23"/>
      <c r="F183" s="23"/>
      <c r="G183" s="23"/>
      <c r="H183" s="23"/>
      <c r="I183" s="23"/>
      <c r="J183" s="23"/>
      <c r="K183" s="25"/>
      <c r="L183" s="22"/>
    </row>
    <row r="184" spans="2:12" x14ac:dyDescent="0.2">
      <c r="B184" s="23"/>
      <c r="C184" s="24"/>
      <c r="D184" s="23"/>
      <c r="E184" s="23"/>
      <c r="F184" s="23"/>
      <c r="G184" s="23"/>
      <c r="H184" s="23"/>
      <c r="I184" s="23"/>
      <c r="J184" s="23"/>
      <c r="K184" s="25"/>
      <c r="L184" s="22"/>
    </row>
    <row r="185" spans="2:12" x14ac:dyDescent="0.2">
      <c r="B185" s="23"/>
      <c r="C185" s="24"/>
      <c r="D185" s="23"/>
      <c r="E185" s="23"/>
      <c r="F185" s="23"/>
      <c r="G185" s="23"/>
      <c r="H185" s="23"/>
      <c r="I185" s="23"/>
      <c r="J185" s="23"/>
      <c r="K185" s="25"/>
      <c r="L185" s="22"/>
    </row>
    <row r="186" spans="2:12" x14ac:dyDescent="0.2">
      <c r="B186" s="23"/>
      <c r="C186" s="24"/>
      <c r="D186" s="23"/>
      <c r="E186" s="23"/>
      <c r="F186" s="23"/>
      <c r="G186" s="23"/>
      <c r="H186" s="23"/>
      <c r="I186" s="23"/>
      <c r="J186" s="23"/>
      <c r="K186" s="25"/>
      <c r="L186" s="22"/>
    </row>
    <row r="187" spans="2:12" x14ac:dyDescent="0.2">
      <c r="B187" s="23"/>
      <c r="C187" s="24"/>
      <c r="D187" s="23"/>
      <c r="E187" s="23"/>
      <c r="F187" s="23"/>
      <c r="G187" s="23"/>
      <c r="H187" s="23"/>
      <c r="I187" s="23"/>
      <c r="J187" s="23"/>
      <c r="K187" s="25"/>
      <c r="L187" s="22"/>
    </row>
    <row r="188" spans="2:12" x14ac:dyDescent="0.2">
      <c r="B188" s="23"/>
      <c r="C188" s="24"/>
      <c r="D188" s="23"/>
      <c r="E188" s="23"/>
      <c r="F188" s="23"/>
      <c r="G188" s="23"/>
      <c r="H188" s="23"/>
      <c r="I188" s="23"/>
      <c r="J188" s="23"/>
      <c r="K188" s="25"/>
      <c r="L188" s="22"/>
    </row>
    <row r="189" spans="2:12" x14ac:dyDescent="0.2">
      <c r="B189" s="23"/>
      <c r="C189" s="24"/>
      <c r="D189" s="23"/>
      <c r="E189" s="23"/>
      <c r="F189" s="23"/>
      <c r="G189" s="23"/>
      <c r="H189" s="23"/>
      <c r="I189" s="23"/>
      <c r="J189" s="23"/>
      <c r="K189" s="25"/>
      <c r="L189" s="22"/>
    </row>
    <row r="190" spans="2:12" x14ac:dyDescent="0.2">
      <c r="B190" s="23"/>
      <c r="C190" s="24"/>
      <c r="D190" s="23"/>
      <c r="E190" s="23"/>
      <c r="F190" s="23"/>
      <c r="G190" s="23"/>
      <c r="H190" s="23"/>
      <c r="I190" s="23"/>
      <c r="J190" s="23"/>
      <c r="K190" s="25"/>
      <c r="L190" s="22"/>
    </row>
    <row r="191" spans="2:12" x14ac:dyDescent="0.2">
      <c r="B191" s="23"/>
      <c r="C191" s="24"/>
      <c r="D191" s="23"/>
      <c r="E191" s="23"/>
      <c r="F191" s="23"/>
      <c r="G191" s="23"/>
      <c r="H191" s="23"/>
      <c r="I191" s="23"/>
      <c r="J191" s="23"/>
      <c r="K191" s="25"/>
      <c r="L191" s="22"/>
    </row>
    <row r="192" spans="2:12" x14ac:dyDescent="0.2">
      <c r="B192" s="23"/>
      <c r="C192" s="24"/>
      <c r="D192" s="23"/>
      <c r="E192" s="23"/>
      <c r="F192" s="23"/>
      <c r="G192" s="23"/>
      <c r="H192" s="23"/>
      <c r="I192" s="23"/>
      <c r="J192" s="23"/>
      <c r="K192" s="25"/>
      <c r="L192" s="22"/>
    </row>
    <row r="193" spans="2:12" x14ac:dyDescent="0.2">
      <c r="B193" s="23"/>
      <c r="C193" s="24"/>
      <c r="D193" s="23"/>
      <c r="E193" s="23"/>
      <c r="F193" s="23"/>
      <c r="G193" s="23"/>
      <c r="H193" s="23"/>
      <c r="I193" s="23"/>
      <c r="J193" s="23"/>
      <c r="K193" s="25"/>
      <c r="L193" s="22"/>
    </row>
    <row r="194" spans="2:12" x14ac:dyDescent="0.2">
      <c r="B194" s="23"/>
      <c r="C194" s="24"/>
      <c r="D194" s="23"/>
      <c r="E194" s="23"/>
      <c r="F194" s="23"/>
      <c r="G194" s="23"/>
      <c r="H194" s="23"/>
      <c r="I194" s="23"/>
      <c r="J194" s="23"/>
      <c r="K194" s="25"/>
      <c r="L194" s="22"/>
    </row>
  </sheetData>
  <sortState ref="A2:M197">
    <sortCondition ref="A3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A5BB-6294-4C69-9A9F-DD1C38F73604}">
  <dimension ref="A1:F110"/>
  <sheetViews>
    <sheetView workbookViewId="0">
      <pane ySplit="1" topLeftCell="A2" activePane="bottomLeft" state="frozen"/>
      <selection pane="bottomLeft" activeCell="G116" sqref="G116"/>
    </sheetView>
  </sheetViews>
  <sheetFormatPr baseColWidth="10" defaultColWidth="8.83203125" defaultRowHeight="15" x14ac:dyDescent="0.2"/>
  <cols>
    <col min="1" max="1" width="9.5" style="46" bestFit="1" customWidth="1"/>
    <col min="2" max="2" width="9.1640625" style="54"/>
    <col min="3" max="4" width="9.1640625" style="46"/>
  </cols>
  <sheetData>
    <row r="1" spans="1:6" s="40" customFormat="1" ht="62.25" customHeight="1" x14ac:dyDescent="0.2">
      <c r="A1" s="50" t="s">
        <v>9</v>
      </c>
      <c r="B1" s="51" t="s">
        <v>10</v>
      </c>
      <c r="C1" s="50" t="s">
        <v>11</v>
      </c>
      <c r="D1" s="50" t="s">
        <v>12</v>
      </c>
      <c r="E1" s="40" t="s">
        <v>228</v>
      </c>
      <c r="F1" s="40" t="s">
        <v>229</v>
      </c>
    </row>
    <row r="2" spans="1:6" x14ac:dyDescent="0.2">
      <c r="A2" s="53">
        <v>43262</v>
      </c>
      <c r="B2" s="54">
        <v>1504</v>
      </c>
      <c r="C2" s="54">
        <v>10</v>
      </c>
      <c r="D2" s="54">
        <v>0</v>
      </c>
      <c r="F2">
        <v>47</v>
      </c>
    </row>
    <row r="3" spans="1:6" x14ac:dyDescent="0.2">
      <c r="A3" s="53">
        <v>43262</v>
      </c>
      <c r="B3" s="54">
        <v>1625</v>
      </c>
      <c r="C3" s="54">
        <v>9</v>
      </c>
      <c r="D3" s="54">
        <v>0</v>
      </c>
      <c r="F3">
        <v>22</v>
      </c>
    </row>
    <row r="4" spans="1:6" x14ac:dyDescent="0.2">
      <c r="A4" s="53">
        <v>43262</v>
      </c>
      <c r="B4" s="54">
        <v>1533</v>
      </c>
      <c r="C4" s="54">
        <v>8</v>
      </c>
      <c r="D4" s="54">
        <v>0</v>
      </c>
      <c r="F4">
        <v>50</v>
      </c>
    </row>
    <row r="5" spans="1:6" x14ac:dyDescent="0.2">
      <c r="A5" s="53">
        <v>43262</v>
      </c>
      <c r="B5" s="54">
        <v>1456</v>
      </c>
      <c r="C5" s="54">
        <v>10</v>
      </c>
      <c r="D5" s="54">
        <v>0</v>
      </c>
      <c r="F5">
        <v>10</v>
      </c>
    </row>
    <row r="6" spans="1:6" x14ac:dyDescent="0.2">
      <c r="A6" s="53">
        <v>43262</v>
      </c>
      <c r="B6" s="54">
        <v>1610</v>
      </c>
      <c r="C6" s="54">
        <v>9</v>
      </c>
      <c r="D6" s="54">
        <v>0</v>
      </c>
      <c r="F6">
        <v>20</v>
      </c>
    </row>
    <row r="7" spans="1:6" x14ac:dyDescent="0.2">
      <c r="A7" s="53">
        <v>43262</v>
      </c>
      <c r="B7" s="54">
        <v>1522</v>
      </c>
      <c r="C7" s="54">
        <v>9</v>
      </c>
      <c r="D7" s="54">
        <v>0</v>
      </c>
      <c r="F7">
        <v>49</v>
      </c>
    </row>
    <row r="8" spans="1:6" x14ac:dyDescent="0.2">
      <c r="A8" s="53">
        <v>43262</v>
      </c>
      <c r="B8" s="54">
        <v>1456</v>
      </c>
      <c r="C8" s="54">
        <v>9</v>
      </c>
      <c r="D8" s="54">
        <v>0</v>
      </c>
      <c r="F8">
        <v>46</v>
      </c>
    </row>
    <row r="9" spans="1:6" x14ac:dyDescent="0.2">
      <c r="A9" s="53">
        <v>43262</v>
      </c>
      <c r="B9" s="54">
        <v>1539</v>
      </c>
      <c r="C9" s="54">
        <v>10</v>
      </c>
      <c r="D9" s="54">
        <v>0</v>
      </c>
      <c r="F9">
        <v>51</v>
      </c>
    </row>
    <row r="10" spans="1:6" x14ac:dyDescent="0.2">
      <c r="A10" s="53">
        <v>43262</v>
      </c>
      <c r="B10" s="54">
        <v>1558</v>
      </c>
      <c r="C10" s="54">
        <v>8</v>
      </c>
      <c r="D10" s="54">
        <v>0</v>
      </c>
      <c r="F10">
        <v>18</v>
      </c>
    </row>
    <row r="11" spans="1:6" x14ac:dyDescent="0.2">
      <c r="A11" s="53">
        <v>43262</v>
      </c>
      <c r="B11" s="54">
        <v>1521</v>
      </c>
      <c r="C11" s="54">
        <v>10</v>
      </c>
      <c r="D11" s="54">
        <v>0</v>
      </c>
      <c r="F11">
        <v>13</v>
      </c>
    </row>
    <row r="12" spans="1:6" x14ac:dyDescent="0.2">
      <c r="A12" s="53">
        <v>43262</v>
      </c>
      <c r="B12" s="54">
        <v>1432</v>
      </c>
      <c r="C12" s="54">
        <v>10</v>
      </c>
      <c r="D12" s="54">
        <v>0</v>
      </c>
      <c r="F12">
        <v>8</v>
      </c>
    </row>
    <row r="13" spans="1:6" x14ac:dyDescent="0.2">
      <c r="A13" s="53">
        <v>43262</v>
      </c>
      <c r="B13" s="54">
        <v>1617</v>
      </c>
      <c r="C13" s="54">
        <v>10</v>
      </c>
      <c r="D13" s="54">
        <v>0</v>
      </c>
      <c r="F13">
        <v>21</v>
      </c>
    </row>
    <row r="14" spans="1:6" x14ac:dyDescent="0.2">
      <c r="A14" s="53">
        <v>43262</v>
      </c>
      <c r="B14" s="54">
        <v>1407</v>
      </c>
      <c r="C14" s="54">
        <v>10</v>
      </c>
      <c r="D14" s="54">
        <v>1</v>
      </c>
      <c r="F14">
        <v>5</v>
      </c>
    </row>
    <row r="15" spans="1:6" x14ac:dyDescent="0.2">
      <c r="A15" s="53">
        <v>43262</v>
      </c>
      <c r="B15" s="54">
        <v>1418</v>
      </c>
      <c r="C15" s="54">
        <v>10</v>
      </c>
      <c r="D15" s="54">
        <v>0</v>
      </c>
      <c r="F15">
        <v>6</v>
      </c>
    </row>
    <row r="16" spans="1:6" x14ac:dyDescent="0.2">
      <c r="A16" s="53">
        <v>43262</v>
      </c>
      <c r="B16" s="54">
        <v>1614</v>
      </c>
      <c r="C16" s="54">
        <v>10</v>
      </c>
      <c r="D16" s="54">
        <v>0</v>
      </c>
      <c r="F16">
        <v>55</v>
      </c>
    </row>
    <row r="17" spans="1:6" x14ac:dyDescent="0.2">
      <c r="A17" s="53">
        <v>43262</v>
      </c>
      <c r="B17" s="54">
        <v>1340</v>
      </c>
      <c r="C17" s="54">
        <v>10</v>
      </c>
      <c r="D17" s="54">
        <v>0</v>
      </c>
      <c r="F17">
        <v>1</v>
      </c>
    </row>
    <row r="18" spans="1:6" x14ac:dyDescent="0.2">
      <c r="A18" s="53">
        <v>43262</v>
      </c>
      <c r="B18" s="54">
        <v>1355</v>
      </c>
      <c r="C18" s="54">
        <v>10</v>
      </c>
      <c r="D18" s="54">
        <v>0</v>
      </c>
      <c r="F18">
        <v>3</v>
      </c>
    </row>
    <row r="19" spans="1:6" x14ac:dyDescent="0.2">
      <c r="A19" s="53">
        <v>43262</v>
      </c>
      <c r="B19" s="54">
        <v>1443</v>
      </c>
      <c r="C19" s="54">
        <v>10</v>
      </c>
      <c r="D19" s="54">
        <v>0</v>
      </c>
      <c r="F19">
        <v>45</v>
      </c>
    </row>
    <row r="20" spans="1:6" x14ac:dyDescent="0.2">
      <c r="A20" s="53">
        <v>43262</v>
      </c>
      <c r="B20" s="54">
        <v>1400</v>
      </c>
      <c r="C20" s="54">
        <v>10</v>
      </c>
      <c r="D20" s="54">
        <v>0</v>
      </c>
      <c r="F20">
        <v>4</v>
      </c>
    </row>
    <row r="21" spans="1:6" x14ac:dyDescent="0.2">
      <c r="A21" s="53">
        <v>43262</v>
      </c>
      <c r="B21" s="54">
        <v>1527</v>
      </c>
      <c r="C21" s="54">
        <v>9</v>
      </c>
      <c r="D21" s="54">
        <v>0</v>
      </c>
      <c r="F21">
        <v>14</v>
      </c>
    </row>
    <row r="22" spans="1:6" x14ac:dyDescent="0.2">
      <c r="A22" s="53">
        <v>43262</v>
      </c>
      <c r="B22" s="54">
        <v>1625</v>
      </c>
      <c r="C22" s="54">
        <v>10</v>
      </c>
      <c r="D22" s="54">
        <v>0</v>
      </c>
      <c r="F22">
        <v>56</v>
      </c>
    </row>
    <row r="23" spans="1:6" x14ac:dyDescent="0.2">
      <c r="A23" s="53">
        <v>43262</v>
      </c>
      <c r="B23" s="54">
        <v>1534</v>
      </c>
      <c r="C23" s="54">
        <v>10</v>
      </c>
      <c r="D23" s="54">
        <v>0</v>
      </c>
      <c r="F23">
        <v>15</v>
      </c>
    </row>
    <row r="24" spans="1:6" x14ac:dyDescent="0.2">
      <c r="A24" s="53">
        <v>43262</v>
      </c>
      <c r="B24" s="54">
        <v>1559</v>
      </c>
      <c r="C24" s="54">
        <v>10</v>
      </c>
      <c r="D24" s="54">
        <v>0</v>
      </c>
      <c r="F24">
        <v>53</v>
      </c>
    </row>
    <row r="25" spans="1:6" x14ac:dyDescent="0.2">
      <c r="A25" s="53">
        <v>43262</v>
      </c>
      <c r="B25" s="54">
        <v>1347</v>
      </c>
      <c r="C25" s="54">
        <v>10</v>
      </c>
      <c r="D25" s="54">
        <v>0</v>
      </c>
      <c r="F25">
        <v>2</v>
      </c>
    </row>
    <row r="26" spans="1:6" x14ac:dyDescent="0.2">
      <c r="A26" s="53">
        <v>43262</v>
      </c>
      <c r="B26" s="54">
        <v>1425</v>
      </c>
      <c r="C26" s="54">
        <v>9</v>
      </c>
      <c r="D26" s="54">
        <v>0</v>
      </c>
      <c r="F26">
        <v>7</v>
      </c>
    </row>
    <row r="27" spans="1:6" x14ac:dyDescent="0.2">
      <c r="A27" s="53">
        <v>43262</v>
      </c>
      <c r="B27" s="54">
        <v>1513</v>
      </c>
      <c r="C27" s="54">
        <v>10</v>
      </c>
      <c r="D27" s="54">
        <v>1</v>
      </c>
      <c r="F27">
        <v>12</v>
      </c>
    </row>
    <row r="28" spans="1:6" x14ac:dyDescent="0.2">
      <c r="A28" s="53">
        <v>43262</v>
      </c>
      <c r="B28" s="54">
        <v>1551</v>
      </c>
      <c r="C28" s="54">
        <v>10</v>
      </c>
      <c r="D28" s="54">
        <v>1</v>
      </c>
      <c r="F28">
        <v>17</v>
      </c>
    </row>
    <row r="29" spans="1:6" x14ac:dyDescent="0.2">
      <c r="A29" s="53">
        <v>43262</v>
      </c>
      <c r="B29" s="54">
        <v>1446</v>
      </c>
      <c r="C29" s="54">
        <v>8</v>
      </c>
      <c r="D29" s="54">
        <v>1</v>
      </c>
      <c r="F29">
        <v>9</v>
      </c>
    </row>
    <row r="30" spans="1:6" x14ac:dyDescent="0.2">
      <c r="A30" s="53">
        <v>43263</v>
      </c>
      <c r="B30" s="54">
        <v>1644</v>
      </c>
      <c r="C30" s="54">
        <v>8</v>
      </c>
      <c r="D30" s="54">
        <v>0</v>
      </c>
      <c r="F30">
        <v>41</v>
      </c>
    </row>
    <row r="31" spans="1:6" x14ac:dyDescent="0.2">
      <c r="A31" s="53">
        <v>43262</v>
      </c>
      <c r="B31" s="54">
        <v>1544</v>
      </c>
      <c r="C31" s="54">
        <v>10</v>
      </c>
      <c r="D31" s="54">
        <v>0</v>
      </c>
      <c r="F31">
        <v>52</v>
      </c>
    </row>
    <row r="32" spans="1:6" x14ac:dyDescent="0.2">
      <c r="A32" s="53">
        <v>43263</v>
      </c>
      <c r="B32" s="54">
        <v>1548</v>
      </c>
      <c r="C32" s="54">
        <v>10</v>
      </c>
      <c r="D32" s="54">
        <v>0</v>
      </c>
      <c r="F32">
        <v>36</v>
      </c>
    </row>
    <row r="33" spans="1:6" x14ac:dyDescent="0.2">
      <c r="A33" s="53">
        <v>43262</v>
      </c>
      <c r="B33" s="54">
        <v>1604</v>
      </c>
      <c r="C33" s="54">
        <v>10</v>
      </c>
      <c r="D33" s="54">
        <v>0</v>
      </c>
      <c r="F33">
        <v>19</v>
      </c>
    </row>
    <row r="34" spans="1:6" x14ac:dyDescent="0.2">
      <c r="A34" s="53">
        <v>43263</v>
      </c>
      <c r="B34" s="54">
        <v>1603</v>
      </c>
      <c r="C34" s="54">
        <v>7</v>
      </c>
      <c r="D34" s="54">
        <v>2</v>
      </c>
      <c r="F34">
        <v>61</v>
      </c>
    </row>
    <row r="35" spans="1:6" x14ac:dyDescent="0.2">
      <c r="A35" s="53">
        <v>43263</v>
      </c>
      <c r="B35" s="54">
        <v>1636</v>
      </c>
      <c r="C35" s="54">
        <v>9</v>
      </c>
      <c r="D35" s="54">
        <v>0</v>
      </c>
      <c r="F35">
        <v>40</v>
      </c>
    </row>
    <row r="36" spans="1:6" x14ac:dyDescent="0.2">
      <c r="A36" s="53">
        <v>43263</v>
      </c>
      <c r="B36" s="54">
        <v>1654</v>
      </c>
      <c r="C36" s="54">
        <v>9</v>
      </c>
      <c r="D36" s="54">
        <v>2</v>
      </c>
      <c r="F36">
        <v>42</v>
      </c>
    </row>
    <row r="37" spans="1:6" x14ac:dyDescent="0.2">
      <c r="A37" s="53">
        <v>43263</v>
      </c>
      <c r="B37" s="54">
        <v>1411</v>
      </c>
      <c r="C37" s="54">
        <v>6</v>
      </c>
      <c r="D37" s="54">
        <v>1</v>
      </c>
      <c r="F37">
        <v>24</v>
      </c>
    </row>
    <row r="38" spans="1:6" x14ac:dyDescent="0.2">
      <c r="A38" s="53">
        <v>43262</v>
      </c>
      <c r="B38" s="54">
        <v>1503</v>
      </c>
      <c r="C38" s="54">
        <v>8</v>
      </c>
      <c r="D38" s="54">
        <v>1</v>
      </c>
      <c r="F38">
        <v>11</v>
      </c>
    </row>
    <row r="39" spans="1:6" x14ac:dyDescent="0.2">
      <c r="A39" s="53">
        <v>43263</v>
      </c>
      <c r="B39" s="54">
        <v>1435</v>
      </c>
      <c r="C39" s="54">
        <v>10</v>
      </c>
      <c r="D39" s="54">
        <v>0</v>
      </c>
      <c r="F39">
        <v>27</v>
      </c>
    </row>
    <row r="40" spans="1:6" x14ac:dyDescent="0.2">
      <c r="A40" s="53">
        <v>43263</v>
      </c>
      <c r="B40" s="54">
        <v>1505</v>
      </c>
      <c r="C40" s="54">
        <v>10</v>
      </c>
      <c r="D40" s="54">
        <v>0</v>
      </c>
      <c r="F40">
        <v>31</v>
      </c>
    </row>
    <row r="41" spans="1:6" x14ac:dyDescent="0.2">
      <c r="A41" s="53">
        <v>43263</v>
      </c>
      <c r="B41" s="54">
        <v>1529</v>
      </c>
      <c r="C41" s="54">
        <v>8</v>
      </c>
      <c r="D41" s="54">
        <v>2</v>
      </c>
      <c r="F41">
        <v>58</v>
      </c>
    </row>
    <row r="42" spans="1:6" x14ac:dyDescent="0.2">
      <c r="A42" s="53">
        <v>43263</v>
      </c>
      <c r="B42" s="54">
        <v>1452</v>
      </c>
      <c r="C42" s="54">
        <v>9</v>
      </c>
      <c r="D42" s="54">
        <v>0</v>
      </c>
      <c r="F42">
        <v>29</v>
      </c>
    </row>
    <row r="43" spans="1:6" x14ac:dyDescent="0.2">
      <c r="A43" s="53">
        <v>43263</v>
      </c>
      <c r="B43" s="54">
        <v>1532</v>
      </c>
      <c r="C43" s="54">
        <v>9</v>
      </c>
      <c r="D43" s="54">
        <v>1</v>
      </c>
      <c r="F43">
        <v>34</v>
      </c>
    </row>
    <row r="44" spans="1:6" x14ac:dyDescent="0.2">
      <c r="A44" s="53">
        <v>43262</v>
      </c>
      <c r="B44" s="54">
        <v>1435</v>
      </c>
      <c r="C44" s="54">
        <v>10</v>
      </c>
      <c r="D44" s="54">
        <v>0</v>
      </c>
      <c r="F44">
        <v>44</v>
      </c>
    </row>
    <row r="45" spans="1:6" x14ac:dyDescent="0.2">
      <c r="A45" s="53">
        <v>43263</v>
      </c>
      <c r="B45" s="54">
        <v>1628</v>
      </c>
      <c r="C45" s="54">
        <v>10</v>
      </c>
      <c r="D45" s="54">
        <v>0</v>
      </c>
      <c r="F45">
        <v>39</v>
      </c>
    </row>
    <row r="46" spans="1:6" x14ac:dyDescent="0.2">
      <c r="A46" s="53">
        <v>43262</v>
      </c>
      <c r="B46" s="54">
        <v>1426</v>
      </c>
      <c r="C46" s="54">
        <v>8</v>
      </c>
      <c r="D46" s="54">
        <v>0</v>
      </c>
      <c r="F46">
        <v>43</v>
      </c>
    </row>
    <row r="47" spans="1:6" x14ac:dyDescent="0.2">
      <c r="A47" s="53">
        <v>43263</v>
      </c>
      <c r="B47" s="54">
        <v>1459</v>
      </c>
      <c r="C47" s="54">
        <v>10</v>
      </c>
      <c r="D47" s="54">
        <v>0</v>
      </c>
      <c r="F47">
        <v>30</v>
      </c>
    </row>
    <row r="48" spans="1:6" x14ac:dyDescent="0.2">
      <c r="A48" s="53">
        <v>43262</v>
      </c>
      <c r="B48" s="54">
        <v>1608</v>
      </c>
      <c r="C48" s="54">
        <v>10</v>
      </c>
      <c r="D48" s="54">
        <v>0</v>
      </c>
      <c r="F48">
        <v>54</v>
      </c>
    </row>
    <row r="49" spans="1:6" x14ac:dyDescent="0.2">
      <c r="A49" s="53">
        <v>43263</v>
      </c>
      <c r="B49" s="54">
        <v>1443</v>
      </c>
      <c r="C49" s="54">
        <v>10</v>
      </c>
      <c r="D49" s="54">
        <v>0</v>
      </c>
      <c r="F49">
        <v>28</v>
      </c>
    </row>
    <row r="50" spans="1:6" x14ac:dyDescent="0.2">
      <c r="A50" s="53">
        <v>43262</v>
      </c>
      <c r="B50" s="54">
        <v>1542</v>
      </c>
      <c r="C50" s="54">
        <v>9</v>
      </c>
      <c r="D50" s="54">
        <v>0</v>
      </c>
      <c r="F50">
        <v>16</v>
      </c>
    </row>
    <row r="51" spans="1:6" x14ac:dyDescent="0.2">
      <c r="A51" s="53">
        <v>43262</v>
      </c>
      <c r="B51" s="54">
        <v>1512</v>
      </c>
      <c r="C51" s="54">
        <v>10</v>
      </c>
      <c r="D51" s="54">
        <v>0</v>
      </c>
      <c r="F51">
        <v>48</v>
      </c>
    </row>
    <row r="52" spans="1:6" x14ac:dyDescent="0.2">
      <c r="A52" s="53">
        <v>43263</v>
      </c>
      <c r="B52" s="54">
        <v>1558</v>
      </c>
      <c r="C52" s="54">
        <v>9</v>
      </c>
      <c r="D52" s="54">
        <v>0</v>
      </c>
      <c r="F52">
        <v>37</v>
      </c>
    </row>
    <row r="53" spans="1:6" x14ac:dyDescent="0.2">
      <c r="A53" s="53">
        <v>43263</v>
      </c>
      <c r="B53" s="54">
        <v>1621</v>
      </c>
      <c r="C53" s="54">
        <v>9</v>
      </c>
      <c r="D53" s="54">
        <v>0</v>
      </c>
      <c r="F53">
        <v>38</v>
      </c>
    </row>
    <row r="54" spans="1:6" x14ac:dyDescent="0.2">
      <c r="A54" s="53">
        <v>43263</v>
      </c>
      <c r="B54" s="54">
        <v>1429</v>
      </c>
      <c r="C54" s="54">
        <v>10</v>
      </c>
      <c r="D54" s="54">
        <v>1</v>
      </c>
      <c r="F54">
        <v>26</v>
      </c>
    </row>
    <row r="55" spans="1:6" x14ac:dyDescent="0.2">
      <c r="A55" s="53">
        <v>43263</v>
      </c>
      <c r="B55" s="54">
        <v>1515</v>
      </c>
      <c r="C55" s="54">
        <v>10</v>
      </c>
      <c r="D55" s="54">
        <v>0</v>
      </c>
      <c r="F55">
        <v>32</v>
      </c>
    </row>
    <row r="56" spans="1:6" x14ac:dyDescent="0.2">
      <c r="A56" s="53">
        <v>43263</v>
      </c>
      <c r="B56" s="54">
        <v>1548</v>
      </c>
      <c r="C56" s="54">
        <v>10</v>
      </c>
      <c r="D56" s="54">
        <v>0</v>
      </c>
      <c r="F56">
        <v>60</v>
      </c>
    </row>
    <row r="57" spans="1:6" x14ac:dyDescent="0.2">
      <c r="A57" s="53">
        <v>43263</v>
      </c>
      <c r="B57" s="54">
        <v>1644</v>
      </c>
      <c r="C57" s="54">
        <v>10</v>
      </c>
      <c r="D57" s="54">
        <v>0</v>
      </c>
      <c r="F57">
        <v>64</v>
      </c>
    </row>
    <row r="58" spans="1:6" x14ac:dyDescent="0.2">
      <c r="A58" s="53">
        <v>43263</v>
      </c>
      <c r="B58" s="54">
        <v>1539</v>
      </c>
      <c r="C58" s="54">
        <v>10</v>
      </c>
      <c r="D58" s="54">
        <v>0</v>
      </c>
      <c r="F58">
        <v>59</v>
      </c>
    </row>
    <row r="59" spans="1:6" x14ac:dyDescent="0.2">
      <c r="A59" s="53">
        <v>43263</v>
      </c>
      <c r="B59" s="54">
        <v>1541</v>
      </c>
      <c r="C59" s="54">
        <v>9</v>
      </c>
      <c r="D59" s="54">
        <v>0</v>
      </c>
      <c r="F59">
        <v>35</v>
      </c>
    </row>
    <row r="60" spans="1:6" x14ac:dyDescent="0.2">
      <c r="A60" s="53">
        <v>43264</v>
      </c>
      <c r="B60" s="54">
        <v>1342</v>
      </c>
      <c r="C60" s="54">
        <v>10</v>
      </c>
      <c r="D60" s="54">
        <v>1</v>
      </c>
      <c r="F60">
        <v>82</v>
      </c>
    </row>
    <row r="61" spans="1:6" s="45" customFormat="1" x14ac:dyDescent="0.2">
      <c r="A61" s="43"/>
      <c r="B61" s="43"/>
      <c r="C61" s="43"/>
      <c r="D61" s="43"/>
    </row>
    <row r="62" spans="1:6" x14ac:dyDescent="0.2">
      <c r="A62" s="53">
        <v>43263</v>
      </c>
      <c r="B62" s="54">
        <v>1634</v>
      </c>
      <c r="C62" s="54">
        <v>10</v>
      </c>
      <c r="D62" s="54">
        <v>0</v>
      </c>
      <c r="F62">
        <v>63</v>
      </c>
    </row>
    <row r="63" spans="1:6" x14ac:dyDescent="0.2">
      <c r="A63" s="53">
        <v>43264</v>
      </c>
      <c r="B63" s="54">
        <v>1507</v>
      </c>
      <c r="C63" s="54">
        <v>10</v>
      </c>
      <c r="D63" s="54">
        <v>0</v>
      </c>
      <c r="F63">
        <v>90</v>
      </c>
    </row>
    <row r="64" spans="1:6" x14ac:dyDescent="0.2">
      <c r="A64" s="53">
        <v>43264</v>
      </c>
      <c r="B64" s="54">
        <v>1458</v>
      </c>
      <c r="C64" s="54">
        <v>9</v>
      </c>
      <c r="D64" s="54">
        <v>0</v>
      </c>
      <c r="F64">
        <v>89</v>
      </c>
    </row>
    <row r="65" spans="1:6" x14ac:dyDescent="0.2">
      <c r="A65" s="53">
        <v>43264</v>
      </c>
      <c r="B65" s="54">
        <v>1402</v>
      </c>
      <c r="C65" s="54">
        <v>9</v>
      </c>
      <c r="D65" s="54">
        <v>0</v>
      </c>
      <c r="F65">
        <v>84</v>
      </c>
    </row>
    <row r="66" spans="1:6" x14ac:dyDescent="0.2">
      <c r="A66" s="53">
        <v>43264</v>
      </c>
      <c r="B66" s="54">
        <v>1635</v>
      </c>
      <c r="C66" s="54">
        <v>7</v>
      </c>
      <c r="D66" s="54">
        <v>1</v>
      </c>
      <c r="F66">
        <v>81</v>
      </c>
    </row>
    <row r="67" spans="1:6" s="45" customFormat="1" x14ac:dyDescent="0.2">
      <c r="A67" s="43"/>
      <c r="B67" s="43"/>
      <c r="C67" s="43"/>
      <c r="D67" s="43"/>
    </row>
    <row r="68" spans="1:6" x14ac:dyDescent="0.2">
      <c r="A68" s="53">
        <v>43264</v>
      </c>
      <c r="B68" s="54">
        <v>1626</v>
      </c>
      <c r="C68" s="54">
        <v>10</v>
      </c>
      <c r="D68" s="54">
        <v>0</v>
      </c>
      <c r="F68">
        <v>80</v>
      </c>
    </row>
    <row r="69" spans="1:6" x14ac:dyDescent="0.2">
      <c r="A69" s="53">
        <v>43263</v>
      </c>
      <c r="B69" s="54">
        <v>1723</v>
      </c>
      <c r="C69" s="54">
        <v>10</v>
      </c>
      <c r="D69" s="54">
        <v>0</v>
      </c>
      <c r="F69">
        <v>68</v>
      </c>
    </row>
    <row r="70" spans="1:6" x14ac:dyDescent="0.2">
      <c r="A70" s="53">
        <v>43263</v>
      </c>
      <c r="B70" s="54">
        <v>1624</v>
      </c>
      <c r="C70" s="54">
        <v>10</v>
      </c>
      <c r="D70" s="54">
        <v>0</v>
      </c>
      <c r="F70">
        <v>62</v>
      </c>
    </row>
    <row r="71" spans="1:6" s="45" customFormat="1" x14ac:dyDescent="0.2">
      <c r="A71" s="43"/>
      <c r="B71" s="43"/>
      <c r="C71" s="43"/>
      <c r="D71" s="43"/>
    </row>
    <row r="72" spans="1:6" x14ac:dyDescent="0.2">
      <c r="A72" s="53">
        <v>43263</v>
      </c>
      <c r="B72" s="54">
        <v>1524</v>
      </c>
      <c r="C72" s="54">
        <v>10</v>
      </c>
      <c r="D72" s="54">
        <v>0</v>
      </c>
      <c r="F72">
        <v>33</v>
      </c>
    </row>
    <row r="73" spans="1:6" x14ac:dyDescent="0.2">
      <c r="A73" s="53">
        <v>43264</v>
      </c>
      <c r="B73" s="54">
        <v>1548</v>
      </c>
      <c r="C73" s="54">
        <v>10</v>
      </c>
      <c r="D73" s="54">
        <v>0</v>
      </c>
      <c r="F73">
        <v>76</v>
      </c>
    </row>
    <row r="74" spans="1:6" x14ac:dyDescent="0.2">
      <c r="A74" s="53">
        <v>43264</v>
      </c>
      <c r="B74" s="54">
        <v>1455</v>
      </c>
      <c r="C74" s="54">
        <v>10</v>
      </c>
      <c r="D74" s="54">
        <v>0</v>
      </c>
      <c r="F74">
        <v>71</v>
      </c>
    </row>
    <row r="75" spans="1:6" s="45" customFormat="1" x14ac:dyDescent="0.2">
      <c r="A75" s="43"/>
      <c r="B75" s="43"/>
      <c r="C75" s="43"/>
      <c r="D75" s="43"/>
    </row>
    <row r="76" spans="1:6" x14ac:dyDescent="0.2">
      <c r="A76" s="53">
        <v>43263</v>
      </c>
      <c r="B76" s="54">
        <v>1717</v>
      </c>
      <c r="C76" s="54">
        <v>10</v>
      </c>
      <c r="D76" s="54">
        <v>0</v>
      </c>
      <c r="F76">
        <v>67</v>
      </c>
    </row>
    <row r="77" spans="1:6" x14ac:dyDescent="0.2">
      <c r="A77" s="53">
        <v>43264</v>
      </c>
      <c r="B77" s="54">
        <v>1617</v>
      </c>
      <c r="C77" s="54">
        <v>9</v>
      </c>
      <c r="D77" s="54">
        <v>1</v>
      </c>
      <c r="F77">
        <v>79</v>
      </c>
    </row>
    <row r="78" spans="1:6" x14ac:dyDescent="0.2">
      <c r="A78" s="53">
        <v>43264</v>
      </c>
      <c r="B78" s="54">
        <v>1450</v>
      </c>
      <c r="C78" s="54">
        <v>10</v>
      </c>
      <c r="D78" s="54">
        <v>0</v>
      </c>
      <c r="F78">
        <v>88</v>
      </c>
    </row>
    <row r="79" spans="1:6" x14ac:dyDescent="0.2">
      <c r="A79" s="53">
        <v>43264</v>
      </c>
      <c r="B79" s="54">
        <v>1620</v>
      </c>
      <c r="C79" s="54">
        <v>8</v>
      </c>
      <c r="D79" s="54">
        <v>0</v>
      </c>
      <c r="F79">
        <v>101</v>
      </c>
    </row>
    <row r="80" spans="1:6" x14ac:dyDescent="0.2">
      <c r="A80" s="53">
        <v>43264</v>
      </c>
      <c r="B80" s="54">
        <v>1446</v>
      </c>
      <c r="C80" s="54">
        <v>9</v>
      </c>
      <c r="D80" s="54">
        <v>0</v>
      </c>
      <c r="F80">
        <v>70</v>
      </c>
    </row>
    <row r="81" spans="1:6" x14ac:dyDescent="0.2">
      <c r="A81" s="53">
        <v>43264</v>
      </c>
      <c r="B81" s="54">
        <v>1515</v>
      </c>
      <c r="C81" s="54">
        <v>10</v>
      </c>
      <c r="D81" s="54">
        <v>0</v>
      </c>
      <c r="F81">
        <v>91</v>
      </c>
    </row>
    <row r="82" spans="1:6" x14ac:dyDescent="0.2">
      <c r="A82" s="53">
        <v>43263</v>
      </c>
      <c r="B82" s="54">
        <v>1403</v>
      </c>
      <c r="C82" s="54">
        <v>10</v>
      </c>
      <c r="D82" s="54">
        <v>0</v>
      </c>
      <c r="F82">
        <v>23</v>
      </c>
    </row>
    <row r="83" spans="1:6" x14ac:dyDescent="0.2">
      <c r="A83" s="53">
        <v>43263</v>
      </c>
      <c r="B83" s="54">
        <v>1704</v>
      </c>
      <c r="C83" s="54">
        <v>10</v>
      </c>
      <c r="D83" s="54">
        <v>0</v>
      </c>
      <c r="F83">
        <v>66</v>
      </c>
    </row>
    <row r="84" spans="1:6" x14ac:dyDescent="0.2">
      <c r="A84" s="53">
        <v>43263</v>
      </c>
      <c r="B84" s="54">
        <v>1512</v>
      </c>
      <c r="C84" s="54">
        <v>7</v>
      </c>
      <c r="D84" s="54">
        <v>2</v>
      </c>
      <c r="F84">
        <v>57</v>
      </c>
    </row>
    <row r="85" spans="1:6" x14ac:dyDescent="0.2">
      <c r="A85" s="53">
        <v>43263</v>
      </c>
      <c r="B85" s="54">
        <v>1653</v>
      </c>
      <c r="C85" s="54">
        <v>10</v>
      </c>
      <c r="D85" s="54">
        <v>0</v>
      </c>
      <c r="F85">
        <v>65</v>
      </c>
    </row>
    <row r="86" spans="1:6" x14ac:dyDescent="0.2">
      <c r="A86" s="53">
        <v>43263</v>
      </c>
      <c r="B86" s="54">
        <v>1419</v>
      </c>
      <c r="C86" s="54">
        <v>10</v>
      </c>
      <c r="D86" s="54">
        <v>0</v>
      </c>
      <c r="F86">
        <v>25</v>
      </c>
    </row>
    <row r="87" spans="1:6" x14ac:dyDescent="0.2">
      <c r="A87" s="53">
        <v>43264</v>
      </c>
      <c r="B87" s="54">
        <v>1556</v>
      </c>
      <c r="C87" s="54">
        <v>2</v>
      </c>
      <c r="D87" s="54">
        <v>0</v>
      </c>
      <c r="F87">
        <v>77</v>
      </c>
    </row>
    <row r="88" spans="1:6" x14ac:dyDescent="0.2">
      <c r="A88" s="53">
        <v>43264</v>
      </c>
      <c r="B88" s="54">
        <v>1614</v>
      </c>
      <c r="C88" s="54">
        <v>9</v>
      </c>
      <c r="D88" s="54">
        <v>0</v>
      </c>
      <c r="F88">
        <v>100</v>
      </c>
    </row>
    <row r="89" spans="1:6" x14ac:dyDescent="0.2">
      <c r="A89" s="53">
        <v>43264</v>
      </c>
      <c r="B89" s="54">
        <v>1529</v>
      </c>
      <c r="C89" s="54">
        <v>10</v>
      </c>
      <c r="D89" s="54">
        <v>0</v>
      </c>
      <c r="F89">
        <v>74</v>
      </c>
    </row>
    <row r="90" spans="1:6" x14ac:dyDescent="0.2">
      <c r="A90" s="53">
        <v>43264</v>
      </c>
      <c r="B90" s="54">
        <v>1603</v>
      </c>
      <c r="C90" s="54">
        <v>10</v>
      </c>
      <c r="D90" s="54">
        <v>0</v>
      </c>
      <c r="F90">
        <v>98</v>
      </c>
    </row>
    <row r="91" spans="1:6" x14ac:dyDescent="0.2">
      <c r="A91" s="53">
        <v>43264</v>
      </c>
      <c r="B91" s="54">
        <v>1638</v>
      </c>
      <c r="C91" s="54">
        <v>9</v>
      </c>
      <c r="D91" s="54">
        <v>0</v>
      </c>
      <c r="F91">
        <v>103</v>
      </c>
    </row>
    <row r="92" spans="1:6" x14ac:dyDescent="0.2">
      <c r="A92" s="53">
        <v>43264</v>
      </c>
      <c r="B92" s="54">
        <v>1430</v>
      </c>
      <c r="C92" s="54">
        <v>10</v>
      </c>
      <c r="D92" s="54">
        <v>0</v>
      </c>
      <c r="F92">
        <v>86</v>
      </c>
    </row>
    <row r="93" spans="1:6" x14ac:dyDescent="0.2">
      <c r="A93" s="53">
        <v>43264</v>
      </c>
      <c r="B93" s="54">
        <v>1607</v>
      </c>
      <c r="C93" s="54">
        <v>10</v>
      </c>
      <c r="D93" s="54">
        <v>0</v>
      </c>
      <c r="F93">
        <v>99</v>
      </c>
    </row>
    <row r="94" spans="1:6" x14ac:dyDescent="0.2">
      <c r="A94" s="53">
        <v>43264</v>
      </c>
      <c r="B94" s="54">
        <v>1439</v>
      </c>
      <c r="C94" s="54">
        <v>9</v>
      </c>
      <c r="D94" s="54">
        <v>1</v>
      </c>
      <c r="F94">
        <v>87</v>
      </c>
    </row>
    <row r="95" spans="1:6" x14ac:dyDescent="0.2">
      <c r="A95" s="53">
        <v>43264</v>
      </c>
      <c r="B95" s="54">
        <v>1536</v>
      </c>
      <c r="C95" s="54">
        <v>10</v>
      </c>
      <c r="D95" s="54">
        <v>0</v>
      </c>
      <c r="F95">
        <v>94</v>
      </c>
    </row>
    <row r="96" spans="1:6" x14ac:dyDescent="0.2">
      <c r="A96" s="53">
        <v>43264</v>
      </c>
      <c r="B96" s="54">
        <v>1608</v>
      </c>
      <c r="C96" s="54">
        <v>9</v>
      </c>
      <c r="D96" s="54">
        <v>0</v>
      </c>
      <c r="F96">
        <v>78</v>
      </c>
    </row>
    <row r="97" spans="1:6" x14ac:dyDescent="0.2">
      <c r="A97" s="53">
        <v>43264</v>
      </c>
      <c r="B97" s="54">
        <v>1522</v>
      </c>
      <c r="C97" s="54">
        <v>10</v>
      </c>
      <c r="D97" s="54">
        <v>0</v>
      </c>
      <c r="F97">
        <v>92</v>
      </c>
    </row>
    <row r="98" spans="1:6" x14ac:dyDescent="0.2">
      <c r="A98" s="53">
        <v>43264</v>
      </c>
      <c r="B98" s="54">
        <v>1531</v>
      </c>
      <c r="C98" s="54">
        <v>10</v>
      </c>
      <c r="D98" s="54">
        <v>0</v>
      </c>
      <c r="F98">
        <v>93</v>
      </c>
    </row>
    <row r="99" spans="1:6" x14ac:dyDescent="0.2">
      <c r="A99" s="53">
        <v>43264</v>
      </c>
      <c r="B99" s="54">
        <v>1349</v>
      </c>
      <c r="C99" s="54">
        <v>10</v>
      </c>
      <c r="D99" s="54">
        <v>0</v>
      </c>
      <c r="F99">
        <v>83</v>
      </c>
    </row>
    <row r="100" spans="1:6" x14ac:dyDescent="0.2">
      <c r="F100">
        <v>104</v>
      </c>
    </row>
    <row r="101" spans="1:6" x14ac:dyDescent="0.2">
      <c r="A101" s="53">
        <v>43264</v>
      </c>
      <c r="B101" s="54">
        <v>1558</v>
      </c>
      <c r="C101" s="54">
        <v>9</v>
      </c>
      <c r="D101" s="54">
        <v>0</v>
      </c>
      <c r="F101">
        <v>97</v>
      </c>
    </row>
    <row r="102" spans="1:6" x14ac:dyDescent="0.2">
      <c r="A102" s="53">
        <v>43264</v>
      </c>
      <c r="B102" s="54">
        <v>1536</v>
      </c>
      <c r="C102" s="54">
        <v>10</v>
      </c>
      <c r="D102" s="54">
        <v>0</v>
      </c>
      <c r="F102">
        <v>75</v>
      </c>
    </row>
    <row r="103" spans="1:6" x14ac:dyDescent="0.2">
      <c r="A103" s="53">
        <v>43264</v>
      </c>
      <c r="B103" s="54">
        <v>1549</v>
      </c>
      <c r="C103" s="54">
        <v>10</v>
      </c>
      <c r="D103" s="54">
        <v>0</v>
      </c>
      <c r="F103">
        <v>96</v>
      </c>
    </row>
    <row r="104" spans="1:6" x14ac:dyDescent="0.2">
      <c r="A104" s="53">
        <v>43264</v>
      </c>
      <c r="B104" s="54">
        <v>1411</v>
      </c>
      <c r="C104" s="54">
        <v>6</v>
      </c>
      <c r="D104" s="54">
        <v>0</v>
      </c>
      <c r="F104">
        <v>85</v>
      </c>
    </row>
    <row r="105" spans="1:6" x14ac:dyDescent="0.2">
      <c r="A105" s="53">
        <v>43264</v>
      </c>
      <c r="B105" s="54">
        <v>1506</v>
      </c>
      <c r="C105" s="54">
        <v>10</v>
      </c>
      <c r="D105" s="54">
        <v>0</v>
      </c>
      <c r="F105">
        <v>72</v>
      </c>
    </row>
    <row r="106" spans="1:6" x14ac:dyDescent="0.2">
      <c r="A106" s="53">
        <v>43264</v>
      </c>
      <c r="B106" s="54">
        <v>1542</v>
      </c>
      <c r="C106" s="54">
        <v>9</v>
      </c>
      <c r="D106" s="54">
        <v>0</v>
      </c>
      <c r="F106">
        <v>95</v>
      </c>
    </row>
    <row r="107" spans="1:6" x14ac:dyDescent="0.2">
      <c r="A107" s="53">
        <v>43264</v>
      </c>
      <c r="B107" s="54">
        <v>1433</v>
      </c>
      <c r="C107" s="54">
        <v>10</v>
      </c>
      <c r="D107" s="54">
        <v>0</v>
      </c>
      <c r="F107">
        <v>69</v>
      </c>
    </row>
    <row r="108" spans="1:6" x14ac:dyDescent="0.2">
      <c r="A108" s="53">
        <v>43264</v>
      </c>
      <c r="B108" s="54">
        <v>1519</v>
      </c>
      <c r="C108" s="54">
        <v>9</v>
      </c>
      <c r="D108" s="54">
        <v>0</v>
      </c>
      <c r="F108">
        <v>73</v>
      </c>
    </row>
    <row r="109" spans="1:6" x14ac:dyDescent="0.2">
      <c r="A109" s="53">
        <v>43264</v>
      </c>
      <c r="B109" s="54">
        <v>1628</v>
      </c>
      <c r="C109" s="54">
        <v>9</v>
      </c>
      <c r="D109" s="54">
        <v>0</v>
      </c>
      <c r="F109">
        <v>102</v>
      </c>
    </row>
    <row r="110" spans="1:6" x14ac:dyDescent="0.2">
      <c r="E110" s="44"/>
      <c r="F110" s="44"/>
    </row>
  </sheetData>
  <sortState ref="A2:F112">
    <sortCondition ref="A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Resistance Study Larval Weights</vt:lpstr>
      <vt:lpstr>Res.study.larvae.long.format</vt:lpstr>
      <vt:lpstr>Larvae mass calibration</vt:lpstr>
      <vt:lpstr>Deployment Data</vt:lpstr>
      <vt:lpstr>Larval removal data</vt:lpstr>
      <vt:lpstr>'Resistance Study Larval Weights'!Print_Titles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Clay Morrow</dc:creator>
  <cp:keywords/>
  <dc:description/>
  <cp:lastModifiedBy>Sam Jaeger</cp:lastModifiedBy>
  <cp:revision/>
  <dcterms:created xsi:type="dcterms:W3CDTF">2018-05-24T17:14:22Z</dcterms:created>
  <dcterms:modified xsi:type="dcterms:W3CDTF">2018-12-12T19:11:58Z</dcterms:modified>
  <cp:category/>
  <cp:contentStatus/>
</cp:coreProperties>
</file>