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il boiler, hydronic baseboard," sheetId="1" state="visible" r:id="rId2"/>
    <sheet name="oil boiler, hydronic baseboar-1" sheetId="2" state="visible" r:id="rId3"/>
    <sheet name="electrical baseboards, R2000" sheetId="3" state="visible" r:id="rId4"/>
  </sheets>
  <definedNames>
    <definedName function="false" hidden="false" name="BTU_per_liter" vbProcedure="false">'oil boiler, hydronic baseboard,'!$M$7</definedName>
    <definedName function="false" hidden="false" name="GJ_per_kwh" vbProcedure="false">'oil boiler, hydronic baseboard,'!$M$6</definedName>
    <definedName function="false" hidden="false" name="kwh_per_mmbtu" vbProcedure="false">'oil boiler, hydronic baseboard,'!$N$1</definedName>
    <definedName function="false" hidden="false" name="kw_per_liter" vbProcedure="false">'oil boiler, hydronic baseboard,'!$M$4</definedName>
    <definedName function="false" hidden="false" name="MJ_per_liter" vbProcedure="false">'oil boiler, hydronic baseboard,'!$N$5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<sst xmlns="http://schemas.openxmlformats.org/spreadsheetml/2006/main" count="104" uniqueCount="97">
  <si>
    <t xml:space="preserve">Fuel Oil</t>
  </si>
  <si>
    <t xml:space="preserve">kwh per MMBTU</t>
  </si>
  <si>
    <t xml:space="preserve">BTUs per gallon</t>
  </si>
  <si>
    <t xml:space="preserve">Domestic hot water only (DHW) threshold</t>
  </si>
  <si>
    <t xml:space="preserve"> Oil is BTUs per litre</t>
  </si>
  <si>
    <t xml:space="preserve">average</t>
  </si>
  <si>
    <t xml:space="preserve">Oil is 11KW per liter</t>
  </si>
  <si>
    <t xml:space="preserve">MJ/liter</t>
  </si>
  <si>
    <t xml:space="preserve">GJ per Kwh</t>
  </si>
  <si>
    <t xml:space="preserve">date</t>
  </si>
  <si>
    <t xml:space="preserve">days</t>
  </si>
  <si>
    <t xml:space="preserve">Quantity
(liters)</t>
  </si>
  <si>
    <t xml:space="preserve">Price
($/liter)</t>
  </si>
  <si>
    <t xml:space="preserve">Cost
$</t>
  </si>
  <si>
    <t xml:space="preserve">Rebate</t>
  </si>
  <si>
    <t xml:space="preserve">Taxes</t>
  </si>
  <si>
    <t xml:space="preserve">Debit</t>
  </si>
  <si>
    <t xml:space="preserve">Accum 
Fuel
(liter)</t>
  </si>
  <si>
    <t xml:space="preserve">Daily
Consum
(liter/day)</t>
  </si>
  <si>
    <t xml:space="preserve">For
DHW
Only
(liter)</t>
  </si>
  <si>
    <t xml:space="preserve">Space 
Heating
(liter)</t>
  </si>
  <si>
    <t xml:space="preserve"> BTUs per litre</t>
  </si>
  <si>
    <t xml:space="preserve">https://halifax.weatherstats.ca/charts/hdd-monthly.html</t>
  </si>
  <si>
    <t xml:space="preserve">Price</t>
  </si>
  <si>
    <t xml:space="preserve">l per day</t>
  </si>
  <si>
    <t xml:space="preserve">Liters per year</t>
  </si>
  <si>
    <t xml:space="preserve">$ per day</t>
  </si>
  <si>
    <t xml:space="preserve">historically</t>
  </si>
  <si>
    <t xml:space="preserve">forecast</t>
  </si>
  <si>
    <t xml:space="preserve">$ per year</t>
  </si>
  <si>
    <t xml:space="preserve">$ per month</t>
  </si>
  <si>
    <t xml:space="preserve">total</t>
  </si>
  <si>
    <t xml:space="preserve">MMBTU/year</t>
  </si>
  <si>
    <t xml:space="preserve">kwh/year</t>
  </si>
  <si>
    <t xml:space="preserve">GJ per year energy assessment says 108 GJ/yr total oil</t>
  </si>
  <si>
    <t xml:space="preserve">$/MMBTU</t>
  </si>
  <si>
    <t xml:space="preserve">$/GJ</t>
  </si>
  <si>
    <t xml:space="preserve">$/kwh</t>
  </si>
  <si>
    <t xml:space="preserve">MJ/d</t>
  </si>
  <si>
    <t xml:space="preserve">BTU/day</t>
  </si>
  <si>
    <t xml:space="preserve">kwh/day</t>
  </si>
  <si>
    <t xml:space="preserve">kwh/day heating only</t>
  </si>
  <si>
    <t xml:space="preserve">furnace efficiency</t>
  </si>
  <si>
    <t xml:space="preserve">BTU/hr heating required. Average, so kinda useless. See heating degree-day analysis</t>
  </si>
  <si>
    <t xml:space="preserve">kwh per year of heat</t>
  </si>
  <si>
    <t xml:space="preserve">GJ per year of heating</t>
  </si>
  <si>
    <t xml:space="preserve">heat pump COP</t>
  </si>
  <si>
    <t xml:space="preserve">theoretical kwh per year to power heat pump</t>
  </si>
  <si>
    <t xml:space="preserve">GJ per year</t>
  </si>
  <si>
    <t xml:space="preserve">GJ savings</t>
  </si>
  <si>
    <t xml:space="preserve">$/kwh (NSP rate + GST)</t>
  </si>
  <si>
    <t xml:space="preserve">$/year heat pump</t>
  </si>
  <si>
    <t xml:space="preserve">$/year fuel oil for heating</t>
  </si>
  <si>
    <t xml:space="preserve">yearly savings</t>
  </si>
  <si>
    <t xml:space="preserve">cost after rebates</t>
  </si>
  <si>
    <t xml:space="preserve">years payback</t>
  </si>
  <si>
    <t xml:space="preserve">Home Heating Oil Deliveries</t>
  </si>
  <si>
    <t xml:space="preserve">threshold</t>
  </si>
  <si>
    <t xml:space="preserve">summary</t>
  </si>
  <si>
    <t xml:space="preserve">Date</t>
  </si>
  <si>
    <t xml:space="preserve">Litres</t>
  </si>
  <si>
    <t xml:space="preserve">Price 
per 
Litre</t>
  </si>
  <si>
    <t xml:space="preserve">Cost</t>
  </si>
  <si>
    <t xml:space="preserve">Days</t>
  </si>
  <si>
    <t xml:space="preserve">Litres
per
Day</t>
  </si>
  <si>
    <t xml:space="preserve">HW 
Only?</t>
  </si>
  <si>
    <t xml:space="preserve">Heating
Only</t>
  </si>
  <si>
    <t xml:space="preserve">Heating
Period</t>
  </si>
  <si>
    <t xml:space="preserve">Cost
per
day</t>
  </si>
  <si>
    <t xml:space="preserve">Total
Cum
Litres</t>
  </si>
  <si>
    <t xml:space="preserve">Cost
for Heat
per day</t>
  </si>
  <si>
    <t xml:space="preserve">electricity rate</t>
  </si>
  <si>
    <t xml:space="preserve">$/KW-h</t>
  </si>
  <si>
    <t xml:space="preserve">base threshold</t>
  </si>
  <si>
    <t xml:space="preserve">base average</t>
  </si>
  <si>
    <t xml:space="preserve">Reading
(Kw-h)</t>
  </si>
  <si>
    <t xml:space="preserve">Usage
Over
Period
(KW-h)</t>
  </si>
  <si>
    <t xml:space="preserve">Daily
Usage</t>
  </si>
  <si>
    <t xml:space="preserve">Base
Load
Only</t>
  </si>
  <si>
    <t xml:space="preserve">Daily
Heating
(KW-h)</t>
  </si>
  <si>
    <t xml:space="preserve">Daily
Heating
Cost</t>
  </si>
  <si>
    <t xml:space="preserve">Daily
Heat
Pump
Energy</t>
  </si>
  <si>
    <t xml:space="preserve">Daily
Cost
Heat 
Pump</t>
  </si>
  <si>
    <t xml:space="preserve">totals</t>
  </si>
  <si>
    <t xml:space="preserve">annual costs</t>
  </si>
  <si>
    <t xml:space="preserve">heating degree-days (hdd) over time span</t>
  </si>
  <si>
    <t xml:space="preserve">using 18C as threshold</t>
  </si>
  <si>
    <t xml:space="preserve">Resistive baseboard KW-h/hdd</t>
  </si>
  <si>
    <t xml:space="preserve">baseboard $/hdd</t>
  </si>
  <si>
    <t xml:space="preserve">baseboard heating season</t>
  </si>
  <si>
    <t xml:space="preserve">KW-h</t>
  </si>
  <si>
    <t xml:space="preserve">baseboard annual cost</t>
  </si>
  <si>
    <t xml:space="preserve">Heat pump KW-h/hdd</t>
  </si>
  <si>
    <t xml:space="preserve">Heat pump heating season energy</t>
  </si>
  <si>
    <t xml:space="preserve">Heat pump annual cost</t>
  </si>
  <si>
    <t xml:space="preserve">payback</t>
  </si>
  <si>
    <t xml:space="preserve">years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</si>
</sst>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.0"/>
    <numFmt numFmtId="167" formatCode="0%"/>
    <numFmt numFmtId="168" formatCode="yyyy/mm/dd"/>
    <numFmt numFmtId="169" formatCode="0.00"/>
    <numFmt numFmtId="170" formatCode="0.000"/>
    <numFmt numFmtId="171" formatCode="[$$-1009]#,##0.00;[RED]\-[$$-1009]#,##0.00"/>
    <numFmt numFmtId="172" formatCode="[$$-1009]#,##0;[RED]\-[$$-1009]#,##0"/>
    <numFmt numFmtId="173" formatCode="[$$-1009]#,##0.00000;[RED]\-[$$-1009]#,##0.00000"/>
    <numFmt numFmtId="17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sz val="10"/>
      <color rgb="FF0000FF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4465618183905"/>
          <c:y val="0.155859607376562"/>
          <c:w val="0.717100983430911"/>
          <c:h val="0.63756692444973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HW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2995"/>
                <c:pt idx="0">
                  <c:v>41792</c:v>
                </c:pt>
                <c:pt idx="1">
                  <c:v>41886</c:v>
                </c:pt>
                <c:pt idx="2">
                  <c:v>41958</c:v>
                </c:pt>
                <c:pt idx="3">
                  <c:v>41978</c:v>
                </c:pt>
                <c:pt idx="4">
                  <c:v>41995</c:v>
                </c:pt>
                <c:pt idx="5">
                  <c:v>42017</c:v>
                </c:pt>
                <c:pt idx="6">
                  <c:v>42035</c:v>
                </c:pt>
                <c:pt idx="7">
                  <c:v>42047</c:v>
                </c:pt>
                <c:pt idx="8">
                  <c:v>42156</c:v>
                </c:pt>
                <c:pt idx="9">
                  <c:v>42185</c:v>
                </c:pt>
                <c:pt idx="10">
                  <c:v>42199</c:v>
                </c:pt>
                <c:pt idx="11">
                  <c:v>42335</c:v>
                </c:pt>
                <c:pt idx="12">
                  <c:v>42360</c:v>
                </c:pt>
                <c:pt idx="13">
                  <c:v>42389</c:v>
                </c:pt>
                <c:pt idx="14">
                  <c:v>42418</c:v>
                </c:pt>
                <c:pt idx="15">
                  <c:v>42422</c:v>
                </c:pt>
                <c:pt idx="16">
                  <c:v>42459</c:v>
                </c:pt>
                <c:pt idx="17">
                  <c:v>42481</c:v>
                </c:pt>
                <c:pt idx="18">
                  <c:v>42542</c:v>
                </c:pt>
                <c:pt idx="19">
                  <c:v>42676</c:v>
                </c:pt>
                <c:pt idx="20">
                  <c:v>42725</c:v>
                </c:pt>
                <c:pt idx="21">
                  <c:v>42761</c:v>
                </c:pt>
                <c:pt idx="22">
                  <c:v>42795</c:v>
                </c:pt>
                <c:pt idx="23">
                  <c:v>42837</c:v>
                </c:pt>
                <c:pt idx="24">
                  <c:v>42921</c:v>
                </c:pt>
                <c:pt idx="25">
                  <c:v>43061</c:v>
                </c:pt>
                <c:pt idx="26">
                  <c:v>43110</c:v>
                </c:pt>
                <c:pt idx="27">
                  <c:v>43141</c:v>
                </c:pt>
                <c:pt idx="28">
                  <c:v>43208</c:v>
                </c:pt>
                <c:pt idx="29">
                  <c:v>43335</c:v>
                </c:pt>
                <c:pt idx="30">
                  <c:v>43425</c:v>
                </c:pt>
                <c:pt idx="31">
                  <c:v>43474</c:v>
                </c:pt>
                <c:pt idx="32">
                  <c:v>43523</c:v>
                </c:pt>
                <c:pt idx="33">
                  <c:v>43579</c:v>
                </c:pt>
                <c:pt idx="34">
                  <c:v>43699</c:v>
                </c:pt>
                <c:pt idx="35">
                  <c:v>43790</c:v>
                </c:pt>
                <c:pt idx="36">
                  <c:v>43846</c:v>
                </c:pt>
                <c:pt idx="37">
                  <c:v>43888</c:v>
                </c:pt>
                <c:pt idx="38">
                  <c:v>43956</c:v>
                </c:pt>
                <c:pt idx="39">
                  <c:v>44075</c:v>
                </c:pt>
                <c:pt idx="40">
                  <c:v>44153</c:v>
                </c:pt>
                <c:pt idx="41">
                  <c:v>44217</c:v>
                </c:pt>
                <c:pt idx="42">
                  <c:v>44312</c:v>
                </c:pt>
                <c:pt idx="43">
                  <c:v>44452</c:v>
                </c:pt>
                <c:pt idx="44">
                  <c:v>44498</c:v>
                </c:pt>
                <c:pt idx="45">
                  <c:v>44552</c:v>
                </c:pt>
                <c:pt idx="46">
                  <c:v>44578</c:v>
                </c:pt>
                <c:pt idx="47">
                  <c:v>44624</c:v>
                </c:pt>
                <c:pt idx="48">
                  <c:v>44676</c:v>
                </c:pt>
                <c:pt idx="49">
                  <c:v>44851</c:v>
                </c:pt>
                <c:pt idx="50">
                  <c:v>44911</c:v>
                </c:pt>
                <c:pt idx="51">
                  <c:v>44963</c:v>
                </c:pt>
                <c:pt idx="52">
                  <c:v>44999</c:v>
                </c:pt>
                <c:pt idx="53">
                  <c:v>45174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2995"/>
                <c:pt idx="0">
                  <c:v>2.38555555555556</c:v>
                </c:pt>
                <c:pt idx="1">
                  <c:v>2.27978723404255</c:v>
                </c:pt>
                <c:pt idx="2">
                  <c:v>3.34305555555556</c:v>
                </c:pt>
                <c:pt idx="8">
                  <c:v>2.87798165137615</c:v>
                </c:pt>
                <c:pt idx="11">
                  <c:v>2.45955882352941</c:v>
                </c:pt>
                <c:pt idx="17">
                  <c:v>2.53636363636364</c:v>
                </c:pt>
                <c:pt idx="19">
                  <c:v>2.38432835820896</c:v>
                </c:pt>
                <c:pt idx="24">
                  <c:v>3.32261904761905</c:v>
                </c:pt>
                <c:pt idx="25">
                  <c:v>2.79857142857143</c:v>
                </c:pt>
                <c:pt idx="29">
                  <c:v>2.59291338582677</c:v>
                </c:pt>
                <c:pt idx="30">
                  <c:v>3.13888888888889</c:v>
                </c:pt>
                <c:pt idx="34">
                  <c:v>3.48333333333333</c:v>
                </c:pt>
                <c:pt idx="35">
                  <c:v>3.62637362637363</c:v>
                </c:pt>
                <c:pt idx="39">
                  <c:v>2.46470588235294</c:v>
                </c:pt>
                <c:pt idx="42">
                  <c:v>3.35052631578947</c:v>
                </c:pt>
                <c:pt idx="43">
                  <c:v>2.48214285714286</c:v>
                </c:pt>
                <c:pt idx="44">
                  <c:v>2.13913043478261</c:v>
                </c:pt>
                <c:pt idx="49">
                  <c:v>2.55485714285714</c:v>
                </c:pt>
                <c:pt idx="53">
                  <c:v>3.88742857142857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4</c:f>
              <c:strCache>
                <c:ptCount val="1"/>
                <c:pt idx="0">
                  <c:v>l/day</c:v>
                </c:pt>
              </c:strCache>
            </c:strRef>
          </c:tx>
          <c:spPr>
            <a:solidFill>
              <a:srgbClr val="00a933">
                <a:alpha val="50000"/>
              </a:srgbClr>
            </a:solidFill>
            <a:ln w="14400">
              <a:solidFill>
                <a:srgbClr val="00a933">
                  <a:alpha val="50000"/>
                </a:srgbClr>
              </a:solidFill>
              <a:round/>
            </a:ln>
          </c:spPr>
          <c:marker>
            <c:symbol val="circle"/>
            <c:size val="9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2995"/>
                <c:pt idx="0">
                  <c:v>41792</c:v>
                </c:pt>
                <c:pt idx="1">
                  <c:v>41886</c:v>
                </c:pt>
                <c:pt idx="2">
                  <c:v>41958</c:v>
                </c:pt>
                <c:pt idx="3">
                  <c:v>41978</c:v>
                </c:pt>
                <c:pt idx="4">
                  <c:v>41995</c:v>
                </c:pt>
                <c:pt idx="5">
                  <c:v>42017</c:v>
                </c:pt>
                <c:pt idx="6">
                  <c:v>42035</c:v>
                </c:pt>
                <c:pt idx="7">
                  <c:v>42047</c:v>
                </c:pt>
                <c:pt idx="8">
                  <c:v>42156</c:v>
                </c:pt>
                <c:pt idx="9">
                  <c:v>42185</c:v>
                </c:pt>
                <c:pt idx="10">
                  <c:v>42199</c:v>
                </c:pt>
                <c:pt idx="11">
                  <c:v>42335</c:v>
                </c:pt>
                <c:pt idx="12">
                  <c:v>42360</c:v>
                </c:pt>
                <c:pt idx="13">
                  <c:v>42389</c:v>
                </c:pt>
                <c:pt idx="14">
                  <c:v>42418</c:v>
                </c:pt>
                <c:pt idx="15">
                  <c:v>42422</c:v>
                </c:pt>
                <c:pt idx="16">
                  <c:v>42459</c:v>
                </c:pt>
                <c:pt idx="17">
                  <c:v>42481</c:v>
                </c:pt>
                <c:pt idx="18">
                  <c:v>42542</c:v>
                </c:pt>
                <c:pt idx="19">
                  <c:v>42676</c:v>
                </c:pt>
                <c:pt idx="20">
                  <c:v>42725</c:v>
                </c:pt>
                <c:pt idx="21">
                  <c:v>42761</c:v>
                </c:pt>
                <c:pt idx="22">
                  <c:v>42795</c:v>
                </c:pt>
                <c:pt idx="23">
                  <c:v>42837</c:v>
                </c:pt>
                <c:pt idx="24">
                  <c:v>42921</c:v>
                </c:pt>
                <c:pt idx="25">
                  <c:v>43061</c:v>
                </c:pt>
                <c:pt idx="26">
                  <c:v>43110</c:v>
                </c:pt>
                <c:pt idx="27">
                  <c:v>43141</c:v>
                </c:pt>
                <c:pt idx="28">
                  <c:v>43208</c:v>
                </c:pt>
                <c:pt idx="29">
                  <c:v>43335</c:v>
                </c:pt>
                <c:pt idx="30">
                  <c:v>43425</c:v>
                </c:pt>
                <c:pt idx="31">
                  <c:v>43474</c:v>
                </c:pt>
                <c:pt idx="32">
                  <c:v>43523</c:v>
                </c:pt>
                <c:pt idx="33">
                  <c:v>43579</c:v>
                </c:pt>
                <c:pt idx="34">
                  <c:v>43699</c:v>
                </c:pt>
                <c:pt idx="35">
                  <c:v>43790</c:v>
                </c:pt>
                <c:pt idx="36">
                  <c:v>43846</c:v>
                </c:pt>
                <c:pt idx="37">
                  <c:v>43888</c:v>
                </c:pt>
                <c:pt idx="38">
                  <c:v>43956</c:v>
                </c:pt>
                <c:pt idx="39">
                  <c:v>44075</c:v>
                </c:pt>
                <c:pt idx="40">
                  <c:v>44153</c:v>
                </c:pt>
                <c:pt idx="41">
                  <c:v>44217</c:v>
                </c:pt>
                <c:pt idx="42">
                  <c:v>44312</c:v>
                </c:pt>
                <c:pt idx="43">
                  <c:v>44452</c:v>
                </c:pt>
                <c:pt idx="44">
                  <c:v>44498</c:v>
                </c:pt>
                <c:pt idx="45">
                  <c:v>44552</c:v>
                </c:pt>
                <c:pt idx="46">
                  <c:v>44578</c:v>
                </c:pt>
                <c:pt idx="47">
                  <c:v>44624</c:v>
                </c:pt>
                <c:pt idx="48">
                  <c:v>44676</c:v>
                </c:pt>
                <c:pt idx="49">
                  <c:v>44851</c:v>
                </c:pt>
                <c:pt idx="50">
                  <c:v>44911</c:v>
                </c:pt>
                <c:pt idx="51">
                  <c:v>44963</c:v>
                </c:pt>
                <c:pt idx="52">
                  <c:v>44999</c:v>
                </c:pt>
                <c:pt idx="53">
                  <c:v>45174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2995"/>
                <c:pt idx="0">
                  <c:v>2.38555555555556</c:v>
                </c:pt>
                <c:pt idx="1">
                  <c:v>2.27978723404255</c:v>
                </c:pt>
                <c:pt idx="2">
                  <c:v>3.34305555555556</c:v>
                </c:pt>
                <c:pt idx="3">
                  <c:v>12.045</c:v>
                </c:pt>
                <c:pt idx="4">
                  <c:v>14.7764705882353</c:v>
                </c:pt>
                <c:pt idx="5">
                  <c:v>19.6954545454545</c:v>
                </c:pt>
                <c:pt idx="6">
                  <c:v>18.6944444444444</c:v>
                </c:pt>
                <c:pt idx="7">
                  <c:v>22.15</c:v>
                </c:pt>
                <c:pt idx="8">
                  <c:v>2.87798165137615</c:v>
                </c:pt>
                <c:pt idx="9">
                  <c:v>8.75172413793104</c:v>
                </c:pt>
                <c:pt idx="10">
                  <c:v>39.6071428571429</c:v>
                </c:pt>
                <c:pt idx="11">
                  <c:v>2.45955882352941</c:v>
                </c:pt>
                <c:pt idx="12">
                  <c:v>10.064</c:v>
                </c:pt>
                <c:pt idx="13">
                  <c:v>12.6379310344828</c:v>
                </c:pt>
                <c:pt idx="14">
                  <c:v>12.451724137931</c:v>
                </c:pt>
                <c:pt idx="15">
                  <c:v>20.6</c:v>
                </c:pt>
                <c:pt idx="16">
                  <c:v>8.98972972972973</c:v>
                </c:pt>
                <c:pt idx="17">
                  <c:v>2.53636363636364</c:v>
                </c:pt>
                <c:pt idx="18">
                  <c:v>5.38196721311476</c:v>
                </c:pt>
                <c:pt idx="19">
                  <c:v>2.38432835820896</c:v>
                </c:pt>
                <c:pt idx="20">
                  <c:v>9.08163265306122</c:v>
                </c:pt>
                <c:pt idx="21">
                  <c:v>11.4194444444444</c:v>
                </c:pt>
                <c:pt idx="22">
                  <c:v>11.7970588235294</c:v>
                </c:pt>
                <c:pt idx="23">
                  <c:v>9.54047619047619</c:v>
                </c:pt>
                <c:pt idx="24">
                  <c:v>3.32261904761905</c:v>
                </c:pt>
                <c:pt idx="25">
                  <c:v>2.79857142857143</c:v>
                </c:pt>
                <c:pt idx="26">
                  <c:v>11.0979591836735</c:v>
                </c:pt>
                <c:pt idx="27">
                  <c:v>15.4935483870968</c:v>
                </c:pt>
                <c:pt idx="28">
                  <c:v>6.66268656716418</c:v>
                </c:pt>
                <c:pt idx="29">
                  <c:v>2.59291338582677</c:v>
                </c:pt>
                <c:pt idx="30">
                  <c:v>3.13888888888889</c:v>
                </c:pt>
                <c:pt idx="31">
                  <c:v>14.5734693877551</c:v>
                </c:pt>
                <c:pt idx="32">
                  <c:v>10.3469387755102</c:v>
                </c:pt>
                <c:pt idx="33">
                  <c:v>9.16071428571429</c:v>
                </c:pt>
                <c:pt idx="34">
                  <c:v>3.48333333333333</c:v>
                </c:pt>
                <c:pt idx="35">
                  <c:v>3.62637362637363</c:v>
                </c:pt>
                <c:pt idx="36">
                  <c:v>9.78392857142857</c:v>
                </c:pt>
                <c:pt idx="37">
                  <c:v>11.6833333333333</c:v>
                </c:pt>
                <c:pt idx="38">
                  <c:v>8.49264705882353</c:v>
                </c:pt>
                <c:pt idx="39">
                  <c:v>2.46470588235294</c:v>
                </c:pt>
                <c:pt idx="40">
                  <c:v>4.5025641025641</c:v>
                </c:pt>
                <c:pt idx="41">
                  <c:v>9.403125</c:v>
                </c:pt>
                <c:pt idx="42">
                  <c:v>3.35052631578947</c:v>
                </c:pt>
                <c:pt idx="43">
                  <c:v>2.48214285714286</c:v>
                </c:pt>
                <c:pt idx="44">
                  <c:v>2.13913043478261</c:v>
                </c:pt>
                <c:pt idx="45">
                  <c:v>7.77222222222222</c:v>
                </c:pt>
                <c:pt idx="46">
                  <c:v>12.7038461538462</c:v>
                </c:pt>
                <c:pt idx="47">
                  <c:v>11.9108695652174</c:v>
                </c:pt>
                <c:pt idx="48">
                  <c:v>8.88269230769231</c:v>
                </c:pt>
                <c:pt idx="49">
                  <c:v>2.55485714285714</c:v>
                </c:pt>
                <c:pt idx="50">
                  <c:v>4.93666666666667</c:v>
                </c:pt>
                <c:pt idx="51">
                  <c:v>12.2769230769231</c:v>
                </c:pt>
                <c:pt idx="52">
                  <c:v>11.3972222222222</c:v>
                </c:pt>
                <c:pt idx="53">
                  <c:v>3.88742857142857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0</c:f>
              <c:numCache>
                <c:formatCode>General</c:formatCode>
                <c:ptCount val="2995"/>
                <c:pt idx="0">
                  <c:v>41792</c:v>
                </c:pt>
                <c:pt idx="1">
                  <c:v>41886</c:v>
                </c:pt>
                <c:pt idx="2">
                  <c:v>41958</c:v>
                </c:pt>
                <c:pt idx="3">
                  <c:v>41978</c:v>
                </c:pt>
                <c:pt idx="4">
                  <c:v>41995</c:v>
                </c:pt>
                <c:pt idx="5">
                  <c:v>42017</c:v>
                </c:pt>
                <c:pt idx="6">
                  <c:v>42035</c:v>
                </c:pt>
                <c:pt idx="7">
                  <c:v>42047</c:v>
                </c:pt>
                <c:pt idx="8">
                  <c:v>42156</c:v>
                </c:pt>
                <c:pt idx="9">
                  <c:v>42185</c:v>
                </c:pt>
                <c:pt idx="10">
                  <c:v>42199</c:v>
                </c:pt>
                <c:pt idx="11">
                  <c:v>42335</c:v>
                </c:pt>
                <c:pt idx="12">
                  <c:v>42360</c:v>
                </c:pt>
                <c:pt idx="13">
                  <c:v>42389</c:v>
                </c:pt>
                <c:pt idx="14">
                  <c:v>42418</c:v>
                </c:pt>
                <c:pt idx="15">
                  <c:v>42422</c:v>
                </c:pt>
                <c:pt idx="16">
                  <c:v>42459</c:v>
                </c:pt>
                <c:pt idx="17">
                  <c:v>42481</c:v>
                </c:pt>
                <c:pt idx="18">
                  <c:v>42542</c:v>
                </c:pt>
                <c:pt idx="19">
                  <c:v>42676</c:v>
                </c:pt>
                <c:pt idx="20">
                  <c:v>42725</c:v>
                </c:pt>
                <c:pt idx="21">
                  <c:v>42761</c:v>
                </c:pt>
                <c:pt idx="22">
                  <c:v>42795</c:v>
                </c:pt>
                <c:pt idx="23">
                  <c:v>42837</c:v>
                </c:pt>
                <c:pt idx="24">
                  <c:v>42921</c:v>
                </c:pt>
                <c:pt idx="25">
                  <c:v>43061</c:v>
                </c:pt>
                <c:pt idx="26">
                  <c:v>43110</c:v>
                </c:pt>
                <c:pt idx="27">
                  <c:v>43141</c:v>
                </c:pt>
                <c:pt idx="28">
                  <c:v>43208</c:v>
                </c:pt>
                <c:pt idx="29">
                  <c:v>43335</c:v>
                </c:pt>
                <c:pt idx="30">
                  <c:v>43425</c:v>
                </c:pt>
                <c:pt idx="31">
                  <c:v>43474</c:v>
                </c:pt>
                <c:pt idx="32">
                  <c:v>43523</c:v>
                </c:pt>
                <c:pt idx="33">
                  <c:v>43579</c:v>
                </c:pt>
                <c:pt idx="34">
                  <c:v>43699</c:v>
                </c:pt>
                <c:pt idx="35">
                  <c:v>43790</c:v>
                </c:pt>
                <c:pt idx="36">
                  <c:v>43846</c:v>
                </c:pt>
                <c:pt idx="37">
                  <c:v>43888</c:v>
                </c:pt>
                <c:pt idx="38">
                  <c:v>43956</c:v>
                </c:pt>
                <c:pt idx="39">
                  <c:v>44075</c:v>
                </c:pt>
                <c:pt idx="40">
                  <c:v>44153</c:v>
                </c:pt>
                <c:pt idx="41">
                  <c:v>44217</c:v>
                </c:pt>
                <c:pt idx="42">
                  <c:v>44312</c:v>
                </c:pt>
                <c:pt idx="43">
                  <c:v>44452</c:v>
                </c:pt>
                <c:pt idx="44">
                  <c:v>44498</c:v>
                </c:pt>
                <c:pt idx="45">
                  <c:v>44552</c:v>
                </c:pt>
                <c:pt idx="46">
                  <c:v>44578</c:v>
                </c:pt>
                <c:pt idx="47">
                  <c:v>44624</c:v>
                </c:pt>
                <c:pt idx="48">
                  <c:v>44676</c:v>
                </c:pt>
                <c:pt idx="49">
                  <c:v>44851</c:v>
                </c:pt>
                <c:pt idx="50">
                  <c:v>44911</c:v>
                </c:pt>
                <c:pt idx="51">
                  <c:v>44963</c:v>
                </c:pt>
                <c:pt idx="52">
                  <c:v>44999</c:v>
                </c:pt>
                <c:pt idx="53">
                  <c:v>45174</c:v>
                </c:pt>
              </c:numCache>
            </c:numRef>
          </c:xVal>
          <c:yVal>
            <c:numRef>
              <c:f>5</c:f>
              <c:numCache>
                <c:formatCode>General</c:formatCode>
                <c:ptCount val="2995"/>
                <c:pt idx="0">
                  <c:v>-0.462240324949629</c:v>
                </c:pt>
                <c:pt idx="1">
                  <c:v>-0.568008646462631</c:v>
                </c:pt>
                <c:pt idx="2">
                  <c:v>0.495259675050371</c:v>
                </c:pt>
                <c:pt idx="3">
                  <c:v>9.19720411949482</c:v>
                </c:pt>
                <c:pt idx="4">
                  <c:v>11.9286747077301</c:v>
                </c:pt>
                <c:pt idx="5">
                  <c:v>16.8476586649494</c:v>
                </c:pt>
                <c:pt idx="6">
                  <c:v>15.8466485639393</c:v>
                </c:pt>
                <c:pt idx="7">
                  <c:v>19.3022041194948</c:v>
                </c:pt>
                <c:pt idx="8">
                  <c:v>0.0301857708709621</c:v>
                </c:pt>
                <c:pt idx="9">
                  <c:v>5.90392825742585</c:v>
                </c:pt>
                <c:pt idx="10">
                  <c:v>36.7593469766377</c:v>
                </c:pt>
                <c:pt idx="11">
                  <c:v>-0.388237056975773</c:v>
                </c:pt>
                <c:pt idx="12">
                  <c:v>7.21620411949482</c:v>
                </c:pt>
                <c:pt idx="13">
                  <c:v>9.79013515397757</c:v>
                </c:pt>
                <c:pt idx="14">
                  <c:v>9.60392825742585</c:v>
                </c:pt>
                <c:pt idx="15">
                  <c:v>17.7522041194948</c:v>
                </c:pt>
                <c:pt idx="16">
                  <c:v>6.14193384922455</c:v>
                </c:pt>
                <c:pt idx="17">
                  <c:v>-0.311432244141548</c:v>
                </c:pt>
                <c:pt idx="18">
                  <c:v>2.53417133260957</c:v>
                </c:pt>
                <c:pt idx="19">
                  <c:v>-0.463467522296229</c:v>
                </c:pt>
                <c:pt idx="20">
                  <c:v>6.23383677255604</c:v>
                </c:pt>
                <c:pt idx="21">
                  <c:v>8.57164856393926</c:v>
                </c:pt>
                <c:pt idx="22">
                  <c:v>8.94926294302423</c:v>
                </c:pt>
                <c:pt idx="23">
                  <c:v>6.692680309971</c:v>
                </c:pt>
                <c:pt idx="24">
                  <c:v>0.474823167113863</c:v>
                </c:pt>
                <c:pt idx="25">
                  <c:v>-0.0492244519337559</c:v>
                </c:pt>
                <c:pt idx="26">
                  <c:v>8.25016330316828</c:v>
                </c:pt>
                <c:pt idx="27">
                  <c:v>12.6457525065916</c:v>
                </c:pt>
                <c:pt idx="28">
                  <c:v>3.81489068665899</c:v>
                </c:pt>
                <c:pt idx="29">
                  <c:v>-0.254882494678413</c:v>
                </c:pt>
                <c:pt idx="30">
                  <c:v>0.291093008383704</c:v>
                </c:pt>
                <c:pt idx="31">
                  <c:v>11.7256735072499</c:v>
                </c:pt>
                <c:pt idx="32">
                  <c:v>7.49914289500502</c:v>
                </c:pt>
                <c:pt idx="33">
                  <c:v>6.3129184052091</c:v>
                </c:pt>
                <c:pt idx="34">
                  <c:v>0.635537452828149</c:v>
                </c:pt>
                <c:pt idx="35">
                  <c:v>0.778577745868442</c:v>
                </c:pt>
                <c:pt idx="36">
                  <c:v>6.93613269092339</c:v>
                </c:pt>
                <c:pt idx="37">
                  <c:v>8.83553745282815</c:v>
                </c:pt>
                <c:pt idx="38">
                  <c:v>5.64485117831834</c:v>
                </c:pt>
                <c:pt idx="39">
                  <c:v>-0.383089998152243</c:v>
                </c:pt>
                <c:pt idx="40">
                  <c:v>1.65476822205892</c:v>
                </c:pt>
                <c:pt idx="41">
                  <c:v>6.55532911949481</c:v>
                </c:pt>
                <c:pt idx="42">
                  <c:v>0.50273043528429</c:v>
                </c:pt>
                <c:pt idx="43">
                  <c:v>-0.365653023362327</c:v>
                </c:pt>
                <c:pt idx="44">
                  <c:v>-0.708665445722576</c:v>
                </c:pt>
                <c:pt idx="45">
                  <c:v>4.92442634171704</c:v>
                </c:pt>
                <c:pt idx="46">
                  <c:v>9.85605027334097</c:v>
                </c:pt>
                <c:pt idx="47">
                  <c:v>9.06307368471221</c:v>
                </c:pt>
                <c:pt idx="48">
                  <c:v>6.03489642718712</c:v>
                </c:pt>
                <c:pt idx="49">
                  <c:v>-0.292938737648041</c:v>
                </c:pt>
                <c:pt idx="50">
                  <c:v>2.08887078616148</c:v>
                </c:pt>
                <c:pt idx="51">
                  <c:v>9.42912719641789</c:v>
                </c:pt>
                <c:pt idx="52">
                  <c:v>8.54942634171704</c:v>
                </c:pt>
                <c:pt idx="53">
                  <c:v>1.03963269092339</c:v>
                </c:pt>
              </c:numCache>
            </c:numRef>
          </c:yVal>
          <c:smooth val="1"/>
        </c:ser>
        <c:axId val="10654468"/>
        <c:axId val="21909140"/>
      </c:scatterChart>
      <c:scatterChart>
        <c:scatterStyle val="lineMarker"/>
        <c:varyColors val="0"/>
        <c:ser>
          <c:idx val="3"/>
          <c:order val="3"/>
          <c:tx>
            <c:strRef>
              <c:f>label 3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rgbClr val="579d1c">
                <a:alpha val="50000"/>
              </a:srgbClr>
            </a:solidFill>
            <a:ln w="14400">
              <a:solidFill>
                <a:srgbClr val="579d1c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2</c:f>
              <c:numCache>
                <c:formatCode>General</c:formatCode>
                <c:ptCount val="2995"/>
                <c:pt idx="0">
                  <c:v>42529.125</c:v>
                </c:pt>
                <c:pt idx="1">
                  <c:v>42530.125</c:v>
                </c:pt>
                <c:pt idx="2">
                  <c:v>42531.125</c:v>
                </c:pt>
                <c:pt idx="3">
                  <c:v>42532.125</c:v>
                </c:pt>
                <c:pt idx="4">
                  <c:v>42533.125</c:v>
                </c:pt>
                <c:pt idx="5">
                  <c:v>42534.125</c:v>
                </c:pt>
                <c:pt idx="6">
                  <c:v>42535.125</c:v>
                </c:pt>
                <c:pt idx="7">
                  <c:v>42536.125</c:v>
                </c:pt>
                <c:pt idx="8">
                  <c:v>42537.125</c:v>
                </c:pt>
                <c:pt idx="9">
                  <c:v>42538.125</c:v>
                </c:pt>
                <c:pt idx="10">
                  <c:v>42539.125</c:v>
                </c:pt>
                <c:pt idx="11">
                  <c:v>42540.125</c:v>
                </c:pt>
                <c:pt idx="12">
                  <c:v>42541.125</c:v>
                </c:pt>
                <c:pt idx="13">
                  <c:v>42542.125</c:v>
                </c:pt>
                <c:pt idx="14">
                  <c:v>42543.125</c:v>
                </c:pt>
                <c:pt idx="15">
                  <c:v>42544.125</c:v>
                </c:pt>
                <c:pt idx="16">
                  <c:v>42545.125</c:v>
                </c:pt>
                <c:pt idx="17">
                  <c:v>42546.125</c:v>
                </c:pt>
                <c:pt idx="18">
                  <c:v>42547.125</c:v>
                </c:pt>
                <c:pt idx="19">
                  <c:v>42548.125</c:v>
                </c:pt>
                <c:pt idx="20">
                  <c:v>42549.125</c:v>
                </c:pt>
                <c:pt idx="21">
                  <c:v>42550.125</c:v>
                </c:pt>
                <c:pt idx="22">
                  <c:v>42551.125</c:v>
                </c:pt>
                <c:pt idx="23">
                  <c:v>42552.125</c:v>
                </c:pt>
                <c:pt idx="24">
                  <c:v>42553.125</c:v>
                </c:pt>
                <c:pt idx="25">
                  <c:v>42554.125</c:v>
                </c:pt>
                <c:pt idx="26">
                  <c:v>42555.125</c:v>
                </c:pt>
                <c:pt idx="27">
                  <c:v>42556.125</c:v>
                </c:pt>
                <c:pt idx="28">
                  <c:v>42557.125</c:v>
                </c:pt>
                <c:pt idx="29">
                  <c:v>42558.125</c:v>
                </c:pt>
                <c:pt idx="30">
                  <c:v>42559.125</c:v>
                </c:pt>
                <c:pt idx="31">
                  <c:v>42560.125</c:v>
                </c:pt>
                <c:pt idx="32">
                  <c:v>42561.125</c:v>
                </c:pt>
                <c:pt idx="33">
                  <c:v>42562.125</c:v>
                </c:pt>
                <c:pt idx="34">
                  <c:v>42563.125</c:v>
                </c:pt>
                <c:pt idx="35">
                  <c:v>42564.125</c:v>
                </c:pt>
                <c:pt idx="36">
                  <c:v>42565.125</c:v>
                </c:pt>
                <c:pt idx="37">
                  <c:v>42566.125</c:v>
                </c:pt>
                <c:pt idx="38">
                  <c:v>42567.125</c:v>
                </c:pt>
                <c:pt idx="39">
                  <c:v>42568.125</c:v>
                </c:pt>
                <c:pt idx="40">
                  <c:v>42569.125</c:v>
                </c:pt>
                <c:pt idx="41">
                  <c:v>42570.125</c:v>
                </c:pt>
                <c:pt idx="42">
                  <c:v>42571.125</c:v>
                </c:pt>
                <c:pt idx="43">
                  <c:v>42572.125</c:v>
                </c:pt>
                <c:pt idx="44">
                  <c:v>42573.125</c:v>
                </c:pt>
                <c:pt idx="45">
                  <c:v>42587.125</c:v>
                </c:pt>
                <c:pt idx="46">
                  <c:v>42588.125</c:v>
                </c:pt>
                <c:pt idx="47">
                  <c:v>42589.125</c:v>
                </c:pt>
                <c:pt idx="48">
                  <c:v>42590.125</c:v>
                </c:pt>
                <c:pt idx="49">
                  <c:v>42591.125</c:v>
                </c:pt>
                <c:pt idx="50">
                  <c:v>42592.125</c:v>
                </c:pt>
                <c:pt idx="51">
                  <c:v>42593.125</c:v>
                </c:pt>
                <c:pt idx="52">
                  <c:v>42594.125</c:v>
                </c:pt>
                <c:pt idx="53">
                  <c:v>42595.125</c:v>
                </c:pt>
                <c:pt idx="54">
                  <c:v>42596.125</c:v>
                </c:pt>
                <c:pt idx="55">
                  <c:v>42597.125</c:v>
                </c:pt>
                <c:pt idx="56">
                  <c:v>42598.125</c:v>
                </c:pt>
                <c:pt idx="57">
                  <c:v>42599.125</c:v>
                </c:pt>
                <c:pt idx="58">
                  <c:v>42600.125</c:v>
                </c:pt>
                <c:pt idx="59">
                  <c:v>42601.125</c:v>
                </c:pt>
                <c:pt idx="60">
                  <c:v>42602.125</c:v>
                </c:pt>
                <c:pt idx="61">
                  <c:v>42603.125</c:v>
                </c:pt>
                <c:pt idx="62">
                  <c:v>42604.125</c:v>
                </c:pt>
                <c:pt idx="63">
                  <c:v>42605.125</c:v>
                </c:pt>
                <c:pt idx="64">
                  <c:v>42606.125</c:v>
                </c:pt>
                <c:pt idx="65">
                  <c:v>42607.125</c:v>
                </c:pt>
                <c:pt idx="66">
                  <c:v>42608.125</c:v>
                </c:pt>
                <c:pt idx="67">
                  <c:v>42609.125</c:v>
                </c:pt>
                <c:pt idx="68">
                  <c:v>42610.125</c:v>
                </c:pt>
                <c:pt idx="69">
                  <c:v>42611.125</c:v>
                </c:pt>
                <c:pt idx="70">
                  <c:v>42612.125</c:v>
                </c:pt>
                <c:pt idx="71">
                  <c:v>42613.125</c:v>
                </c:pt>
                <c:pt idx="72">
                  <c:v>42614.125</c:v>
                </c:pt>
                <c:pt idx="73">
                  <c:v>42615.125</c:v>
                </c:pt>
                <c:pt idx="74">
                  <c:v>42616.125</c:v>
                </c:pt>
                <c:pt idx="75">
                  <c:v>42617.125</c:v>
                </c:pt>
                <c:pt idx="76">
                  <c:v>42618.125</c:v>
                </c:pt>
                <c:pt idx="77">
                  <c:v>42619.125</c:v>
                </c:pt>
                <c:pt idx="78">
                  <c:v>42620.125</c:v>
                </c:pt>
                <c:pt idx="79">
                  <c:v>42621.125</c:v>
                </c:pt>
                <c:pt idx="80">
                  <c:v>42622.125</c:v>
                </c:pt>
                <c:pt idx="81">
                  <c:v>42624.125</c:v>
                </c:pt>
                <c:pt idx="82">
                  <c:v>42625.125</c:v>
                </c:pt>
                <c:pt idx="83">
                  <c:v>42626.125</c:v>
                </c:pt>
                <c:pt idx="84">
                  <c:v>42627.125</c:v>
                </c:pt>
                <c:pt idx="85">
                  <c:v>42628.125</c:v>
                </c:pt>
                <c:pt idx="86">
                  <c:v>42629.125</c:v>
                </c:pt>
                <c:pt idx="87">
                  <c:v>42630.125</c:v>
                </c:pt>
                <c:pt idx="88">
                  <c:v>42631.125</c:v>
                </c:pt>
                <c:pt idx="89">
                  <c:v>42632.125</c:v>
                </c:pt>
                <c:pt idx="90">
                  <c:v>42633.125</c:v>
                </c:pt>
                <c:pt idx="91">
                  <c:v>42634.125</c:v>
                </c:pt>
                <c:pt idx="92">
                  <c:v>42635.125</c:v>
                </c:pt>
                <c:pt idx="93">
                  <c:v>42636.125</c:v>
                </c:pt>
                <c:pt idx="94">
                  <c:v>42637.125</c:v>
                </c:pt>
                <c:pt idx="95">
                  <c:v>42638.125</c:v>
                </c:pt>
                <c:pt idx="96">
                  <c:v>42639.125</c:v>
                </c:pt>
                <c:pt idx="97">
                  <c:v>42640.125</c:v>
                </c:pt>
                <c:pt idx="98">
                  <c:v>42641.125</c:v>
                </c:pt>
                <c:pt idx="99">
                  <c:v>42642.125</c:v>
                </c:pt>
                <c:pt idx="100">
                  <c:v>42643.125</c:v>
                </c:pt>
                <c:pt idx="101">
                  <c:v>42644.125</c:v>
                </c:pt>
                <c:pt idx="102">
                  <c:v>42645.125</c:v>
                </c:pt>
                <c:pt idx="103">
                  <c:v>42646.125</c:v>
                </c:pt>
                <c:pt idx="104">
                  <c:v>42647.125</c:v>
                </c:pt>
                <c:pt idx="105">
                  <c:v>42648.125</c:v>
                </c:pt>
                <c:pt idx="106">
                  <c:v>42649.125</c:v>
                </c:pt>
                <c:pt idx="107">
                  <c:v>42650.125</c:v>
                </c:pt>
                <c:pt idx="108">
                  <c:v>42651.125</c:v>
                </c:pt>
                <c:pt idx="109">
                  <c:v>42652.125</c:v>
                </c:pt>
                <c:pt idx="110">
                  <c:v>42653.125</c:v>
                </c:pt>
                <c:pt idx="111">
                  <c:v>42654.125</c:v>
                </c:pt>
                <c:pt idx="112">
                  <c:v>42655.125</c:v>
                </c:pt>
                <c:pt idx="113">
                  <c:v>42656.125</c:v>
                </c:pt>
                <c:pt idx="114">
                  <c:v>42657.125</c:v>
                </c:pt>
                <c:pt idx="115">
                  <c:v>42658.125</c:v>
                </c:pt>
                <c:pt idx="116">
                  <c:v>42659.125</c:v>
                </c:pt>
                <c:pt idx="117">
                  <c:v>42660.125</c:v>
                </c:pt>
                <c:pt idx="118">
                  <c:v>42661.125</c:v>
                </c:pt>
                <c:pt idx="119">
                  <c:v>42662.125</c:v>
                </c:pt>
                <c:pt idx="120">
                  <c:v>42663.125</c:v>
                </c:pt>
                <c:pt idx="121">
                  <c:v>42664.125</c:v>
                </c:pt>
                <c:pt idx="122">
                  <c:v>42665.125</c:v>
                </c:pt>
                <c:pt idx="123">
                  <c:v>42666.125</c:v>
                </c:pt>
                <c:pt idx="124">
                  <c:v>42667.125</c:v>
                </c:pt>
                <c:pt idx="125">
                  <c:v>42668.125</c:v>
                </c:pt>
                <c:pt idx="126">
                  <c:v>42669.125</c:v>
                </c:pt>
                <c:pt idx="127">
                  <c:v>42670.125</c:v>
                </c:pt>
                <c:pt idx="128">
                  <c:v>42671.125</c:v>
                </c:pt>
                <c:pt idx="129">
                  <c:v>42672.125</c:v>
                </c:pt>
                <c:pt idx="130">
                  <c:v>42673.125</c:v>
                </c:pt>
                <c:pt idx="131">
                  <c:v>42674.125</c:v>
                </c:pt>
                <c:pt idx="132">
                  <c:v>42675.125</c:v>
                </c:pt>
                <c:pt idx="133">
                  <c:v>42676.125</c:v>
                </c:pt>
                <c:pt idx="134">
                  <c:v>42677.125</c:v>
                </c:pt>
                <c:pt idx="135">
                  <c:v>42678.125</c:v>
                </c:pt>
                <c:pt idx="136">
                  <c:v>42679.125</c:v>
                </c:pt>
                <c:pt idx="137">
                  <c:v>42680.125</c:v>
                </c:pt>
                <c:pt idx="138">
                  <c:v>42681.1666666667</c:v>
                </c:pt>
                <c:pt idx="139">
                  <c:v>42682.1666666667</c:v>
                </c:pt>
                <c:pt idx="140">
                  <c:v>42683.1666666667</c:v>
                </c:pt>
                <c:pt idx="141">
                  <c:v>42684.1666666667</c:v>
                </c:pt>
                <c:pt idx="142">
                  <c:v>42685.1666666667</c:v>
                </c:pt>
                <c:pt idx="143">
                  <c:v>42686.1666666667</c:v>
                </c:pt>
                <c:pt idx="144">
                  <c:v>42687.1666666667</c:v>
                </c:pt>
                <c:pt idx="145">
                  <c:v>42688.1666666667</c:v>
                </c:pt>
                <c:pt idx="146">
                  <c:v>42689.1666666667</c:v>
                </c:pt>
                <c:pt idx="147">
                  <c:v>42690.1666666667</c:v>
                </c:pt>
                <c:pt idx="148">
                  <c:v>42691.1666666667</c:v>
                </c:pt>
                <c:pt idx="149">
                  <c:v>42692.1666666667</c:v>
                </c:pt>
                <c:pt idx="150">
                  <c:v>42693.1666666667</c:v>
                </c:pt>
                <c:pt idx="151">
                  <c:v>42694.1666666667</c:v>
                </c:pt>
                <c:pt idx="152">
                  <c:v>42695.1666666667</c:v>
                </c:pt>
                <c:pt idx="153">
                  <c:v>42696.1666666667</c:v>
                </c:pt>
                <c:pt idx="154">
                  <c:v>42697.1666666667</c:v>
                </c:pt>
                <c:pt idx="155">
                  <c:v>42698.1666666667</c:v>
                </c:pt>
                <c:pt idx="156">
                  <c:v>42699.1666666667</c:v>
                </c:pt>
                <c:pt idx="157">
                  <c:v>42700.1666666667</c:v>
                </c:pt>
                <c:pt idx="158">
                  <c:v>42701.1666666667</c:v>
                </c:pt>
                <c:pt idx="159">
                  <c:v>42702.1666666667</c:v>
                </c:pt>
                <c:pt idx="160">
                  <c:v>42703.1666666667</c:v>
                </c:pt>
                <c:pt idx="161">
                  <c:v>42704.1666666667</c:v>
                </c:pt>
                <c:pt idx="162">
                  <c:v>42705.1666666667</c:v>
                </c:pt>
                <c:pt idx="163">
                  <c:v>42706.1666666667</c:v>
                </c:pt>
                <c:pt idx="164">
                  <c:v>42707.1666666667</c:v>
                </c:pt>
                <c:pt idx="165">
                  <c:v>42708.1666666667</c:v>
                </c:pt>
                <c:pt idx="166">
                  <c:v>42709.1666666667</c:v>
                </c:pt>
                <c:pt idx="167">
                  <c:v>42710.1666666667</c:v>
                </c:pt>
                <c:pt idx="168">
                  <c:v>42711.1666666667</c:v>
                </c:pt>
                <c:pt idx="169">
                  <c:v>42712.1666666667</c:v>
                </c:pt>
                <c:pt idx="170">
                  <c:v>42713.1666666667</c:v>
                </c:pt>
                <c:pt idx="171">
                  <c:v>42714.1666666667</c:v>
                </c:pt>
                <c:pt idx="172">
                  <c:v>42715.1666666667</c:v>
                </c:pt>
                <c:pt idx="173">
                  <c:v>42716.1666666667</c:v>
                </c:pt>
                <c:pt idx="174">
                  <c:v>42717.1666666667</c:v>
                </c:pt>
                <c:pt idx="175">
                  <c:v>42718.1666666667</c:v>
                </c:pt>
                <c:pt idx="176">
                  <c:v>42719.1666666667</c:v>
                </c:pt>
                <c:pt idx="177">
                  <c:v>42720.1666666667</c:v>
                </c:pt>
                <c:pt idx="178">
                  <c:v>42721.1666666667</c:v>
                </c:pt>
                <c:pt idx="179">
                  <c:v>42722.1666666667</c:v>
                </c:pt>
                <c:pt idx="180">
                  <c:v>42723.1666666667</c:v>
                </c:pt>
                <c:pt idx="181">
                  <c:v>42724.1666666667</c:v>
                </c:pt>
                <c:pt idx="182">
                  <c:v>42725.1666666667</c:v>
                </c:pt>
                <c:pt idx="183">
                  <c:v>42726.1666666667</c:v>
                </c:pt>
                <c:pt idx="184">
                  <c:v>42727.1666666667</c:v>
                </c:pt>
                <c:pt idx="185">
                  <c:v>42728.1666666667</c:v>
                </c:pt>
                <c:pt idx="186">
                  <c:v>42729.1666666667</c:v>
                </c:pt>
                <c:pt idx="187">
                  <c:v>42730.1666666667</c:v>
                </c:pt>
                <c:pt idx="188">
                  <c:v>42731.1666666667</c:v>
                </c:pt>
                <c:pt idx="189">
                  <c:v>42732.1666666667</c:v>
                </c:pt>
                <c:pt idx="190">
                  <c:v>42733.1666666667</c:v>
                </c:pt>
                <c:pt idx="191">
                  <c:v>42734.1666666667</c:v>
                </c:pt>
                <c:pt idx="192">
                  <c:v>42735.1666666667</c:v>
                </c:pt>
                <c:pt idx="193">
                  <c:v>42736.1666666667</c:v>
                </c:pt>
                <c:pt idx="194">
                  <c:v>42737.1666666667</c:v>
                </c:pt>
                <c:pt idx="195">
                  <c:v>42738.1666666667</c:v>
                </c:pt>
                <c:pt idx="196">
                  <c:v>42739.1666666667</c:v>
                </c:pt>
                <c:pt idx="197">
                  <c:v>42740.1666666667</c:v>
                </c:pt>
                <c:pt idx="198">
                  <c:v>42741.1666666667</c:v>
                </c:pt>
                <c:pt idx="199">
                  <c:v>42742.1666666667</c:v>
                </c:pt>
                <c:pt idx="200">
                  <c:v>42743.1666666667</c:v>
                </c:pt>
                <c:pt idx="201">
                  <c:v>42744.1666666667</c:v>
                </c:pt>
                <c:pt idx="202">
                  <c:v>42745.1666666667</c:v>
                </c:pt>
                <c:pt idx="203">
                  <c:v>42746.1666666667</c:v>
                </c:pt>
                <c:pt idx="204">
                  <c:v>42747.1666666667</c:v>
                </c:pt>
                <c:pt idx="205">
                  <c:v>42748.1666666667</c:v>
                </c:pt>
                <c:pt idx="206">
                  <c:v>42749.1666666667</c:v>
                </c:pt>
                <c:pt idx="207">
                  <c:v>42750.1666666667</c:v>
                </c:pt>
                <c:pt idx="208">
                  <c:v>42751.1666666667</c:v>
                </c:pt>
                <c:pt idx="209">
                  <c:v>42752.1666666667</c:v>
                </c:pt>
                <c:pt idx="210">
                  <c:v>42753.1666666667</c:v>
                </c:pt>
                <c:pt idx="211">
                  <c:v>42754.1666666667</c:v>
                </c:pt>
                <c:pt idx="212">
                  <c:v>42755.1666666667</c:v>
                </c:pt>
                <c:pt idx="213">
                  <c:v>42756.1666666667</c:v>
                </c:pt>
                <c:pt idx="214">
                  <c:v>42757.1666666667</c:v>
                </c:pt>
                <c:pt idx="215">
                  <c:v>42758.1666666667</c:v>
                </c:pt>
                <c:pt idx="216">
                  <c:v>42759.1666666667</c:v>
                </c:pt>
                <c:pt idx="217">
                  <c:v>42760.1666666667</c:v>
                </c:pt>
                <c:pt idx="218">
                  <c:v>42761.1666666667</c:v>
                </c:pt>
                <c:pt idx="219">
                  <c:v>42762.1666666667</c:v>
                </c:pt>
                <c:pt idx="220">
                  <c:v>42763.1666666667</c:v>
                </c:pt>
                <c:pt idx="221">
                  <c:v>42764.1666666667</c:v>
                </c:pt>
                <c:pt idx="222">
                  <c:v>42765.1666666667</c:v>
                </c:pt>
                <c:pt idx="223">
                  <c:v>42766.1666666667</c:v>
                </c:pt>
                <c:pt idx="224">
                  <c:v>42767.1666666667</c:v>
                </c:pt>
                <c:pt idx="225">
                  <c:v>42768.1666666667</c:v>
                </c:pt>
                <c:pt idx="226">
                  <c:v>42769.1666666667</c:v>
                </c:pt>
                <c:pt idx="227">
                  <c:v>42770.1666666667</c:v>
                </c:pt>
                <c:pt idx="228">
                  <c:v>42771.1666666667</c:v>
                </c:pt>
                <c:pt idx="229">
                  <c:v>42772.1666666667</c:v>
                </c:pt>
                <c:pt idx="230">
                  <c:v>42773.1666666667</c:v>
                </c:pt>
                <c:pt idx="231">
                  <c:v>42774.1666666667</c:v>
                </c:pt>
                <c:pt idx="232">
                  <c:v>42775.1666666667</c:v>
                </c:pt>
                <c:pt idx="233">
                  <c:v>42776.1666666667</c:v>
                </c:pt>
                <c:pt idx="234">
                  <c:v>42777.1666666667</c:v>
                </c:pt>
                <c:pt idx="235">
                  <c:v>42778.1666666667</c:v>
                </c:pt>
                <c:pt idx="236">
                  <c:v>42779.1666666667</c:v>
                </c:pt>
                <c:pt idx="237">
                  <c:v>42780.1666666667</c:v>
                </c:pt>
                <c:pt idx="238">
                  <c:v>42781.1666666667</c:v>
                </c:pt>
                <c:pt idx="239">
                  <c:v>42782.1666666667</c:v>
                </c:pt>
                <c:pt idx="240">
                  <c:v>42783.1666666667</c:v>
                </c:pt>
                <c:pt idx="241">
                  <c:v>42784.1666666667</c:v>
                </c:pt>
                <c:pt idx="242">
                  <c:v>42785.1666666667</c:v>
                </c:pt>
                <c:pt idx="243">
                  <c:v>42786.1666666667</c:v>
                </c:pt>
                <c:pt idx="244">
                  <c:v>42787.1666666667</c:v>
                </c:pt>
                <c:pt idx="245">
                  <c:v>42788.1666666667</c:v>
                </c:pt>
                <c:pt idx="246">
                  <c:v>42789.1666666667</c:v>
                </c:pt>
                <c:pt idx="247">
                  <c:v>42790.1666666667</c:v>
                </c:pt>
                <c:pt idx="248">
                  <c:v>42791.1666666667</c:v>
                </c:pt>
                <c:pt idx="249">
                  <c:v>42792.1666666667</c:v>
                </c:pt>
                <c:pt idx="250">
                  <c:v>42793.1666666667</c:v>
                </c:pt>
                <c:pt idx="251">
                  <c:v>42794.1666666667</c:v>
                </c:pt>
                <c:pt idx="252">
                  <c:v>42795.1666666667</c:v>
                </c:pt>
                <c:pt idx="253">
                  <c:v>42796.1666666667</c:v>
                </c:pt>
                <c:pt idx="254">
                  <c:v>42797.1666666667</c:v>
                </c:pt>
                <c:pt idx="255">
                  <c:v>42798.1666666667</c:v>
                </c:pt>
                <c:pt idx="256">
                  <c:v>42799.1666666667</c:v>
                </c:pt>
                <c:pt idx="257">
                  <c:v>42800.1666666667</c:v>
                </c:pt>
                <c:pt idx="258">
                  <c:v>42801.1666666667</c:v>
                </c:pt>
                <c:pt idx="259">
                  <c:v>42802.1666666667</c:v>
                </c:pt>
                <c:pt idx="260">
                  <c:v>42803.1666666667</c:v>
                </c:pt>
                <c:pt idx="261">
                  <c:v>42804.1666666667</c:v>
                </c:pt>
                <c:pt idx="262">
                  <c:v>42805.1666666667</c:v>
                </c:pt>
                <c:pt idx="263">
                  <c:v>42806.1666666667</c:v>
                </c:pt>
                <c:pt idx="264">
                  <c:v>42807.125</c:v>
                </c:pt>
                <c:pt idx="265">
                  <c:v>42808.125</c:v>
                </c:pt>
                <c:pt idx="266">
                  <c:v>42809.125</c:v>
                </c:pt>
                <c:pt idx="267">
                  <c:v>42810.125</c:v>
                </c:pt>
                <c:pt idx="268">
                  <c:v>42811.125</c:v>
                </c:pt>
                <c:pt idx="269">
                  <c:v>42812.125</c:v>
                </c:pt>
                <c:pt idx="270">
                  <c:v>42813.125</c:v>
                </c:pt>
                <c:pt idx="271">
                  <c:v>42814.125</c:v>
                </c:pt>
                <c:pt idx="272">
                  <c:v>42815.125</c:v>
                </c:pt>
                <c:pt idx="273">
                  <c:v>42816.125</c:v>
                </c:pt>
                <c:pt idx="274">
                  <c:v>42817.125</c:v>
                </c:pt>
                <c:pt idx="275">
                  <c:v>42818.125</c:v>
                </c:pt>
                <c:pt idx="276">
                  <c:v>42819.125</c:v>
                </c:pt>
                <c:pt idx="277">
                  <c:v>42820.125</c:v>
                </c:pt>
                <c:pt idx="278">
                  <c:v>42821.125</c:v>
                </c:pt>
                <c:pt idx="279">
                  <c:v>42822.125</c:v>
                </c:pt>
                <c:pt idx="280">
                  <c:v>42823.125</c:v>
                </c:pt>
                <c:pt idx="281">
                  <c:v>42824.125</c:v>
                </c:pt>
                <c:pt idx="282">
                  <c:v>42825.125</c:v>
                </c:pt>
                <c:pt idx="283">
                  <c:v>42826.125</c:v>
                </c:pt>
                <c:pt idx="284">
                  <c:v>42827.125</c:v>
                </c:pt>
                <c:pt idx="285">
                  <c:v>42828.125</c:v>
                </c:pt>
                <c:pt idx="286">
                  <c:v>42829.125</c:v>
                </c:pt>
                <c:pt idx="287">
                  <c:v>42830.125</c:v>
                </c:pt>
                <c:pt idx="288">
                  <c:v>42831.125</c:v>
                </c:pt>
                <c:pt idx="289">
                  <c:v>42832.125</c:v>
                </c:pt>
                <c:pt idx="290">
                  <c:v>42833.125</c:v>
                </c:pt>
                <c:pt idx="291">
                  <c:v>42834.125</c:v>
                </c:pt>
                <c:pt idx="292">
                  <c:v>42835.125</c:v>
                </c:pt>
                <c:pt idx="293">
                  <c:v>42836.125</c:v>
                </c:pt>
                <c:pt idx="294">
                  <c:v>42837.125</c:v>
                </c:pt>
                <c:pt idx="295">
                  <c:v>42838.125</c:v>
                </c:pt>
                <c:pt idx="296">
                  <c:v>42839.125</c:v>
                </c:pt>
                <c:pt idx="297">
                  <c:v>42840.125</c:v>
                </c:pt>
                <c:pt idx="298">
                  <c:v>42841.125</c:v>
                </c:pt>
                <c:pt idx="299">
                  <c:v>42842.125</c:v>
                </c:pt>
                <c:pt idx="300">
                  <c:v>42843.125</c:v>
                </c:pt>
                <c:pt idx="301">
                  <c:v>42844.125</c:v>
                </c:pt>
                <c:pt idx="302">
                  <c:v>42845.125</c:v>
                </c:pt>
                <c:pt idx="303">
                  <c:v>42846.125</c:v>
                </c:pt>
                <c:pt idx="304">
                  <c:v>42847.125</c:v>
                </c:pt>
                <c:pt idx="305">
                  <c:v>42848.125</c:v>
                </c:pt>
                <c:pt idx="306">
                  <c:v>42849.125</c:v>
                </c:pt>
                <c:pt idx="307">
                  <c:v>42850.125</c:v>
                </c:pt>
                <c:pt idx="308">
                  <c:v>42851.125</c:v>
                </c:pt>
                <c:pt idx="309">
                  <c:v>42852.125</c:v>
                </c:pt>
                <c:pt idx="310">
                  <c:v>42853.125</c:v>
                </c:pt>
                <c:pt idx="311">
                  <c:v>42854.125</c:v>
                </c:pt>
                <c:pt idx="312">
                  <c:v>42855.125</c:v>
                </c:pt>
                <c:pt idx="313">
                  <c:v>42856.125</c:v>
                </c:pt>
                <c:pt idx="314">
                  <c:v>42857.125</c:v>
                </c:pt>
                <c:pt idx="315">
                  <c:v>42858.125</c:v>
                </c:pt>
                <c:pt idx="316">
                  <c:v>42859.125</c:v>
                </c:pt>
                <c:pt idx="317">
                  <c:v>42860.125</c:v>
                </c:pt>
                <c:pt idx="318">
                  <c:v>42861.125</c:v>
                </c:pt>
                <c:pt idx="319">
                  <c:v>42862.125</c:v>
                </c:pt>
                <c:pt idx="320">
                  <c:v>42863.125</c:v>
                </c:pt>
                <c:pt idx="321">
                  <c:v>42864.125</c:v>
                </c:pt>
                <c:pt idx="322">
                  <c:v>42865.125</c:v>
                </c:pt>
                <c:pt idx="323">
                  <c:v>42866.125</c:v>
                </c:pt>
                <c:pt idx="324">
                  <c:v>42867.125</c:v>
                </c:pt>
                <c:pt idx="325">
                  <c:v>42868.125</c:v>
                </c:pt>
                <c:pt idx="326">
                  <c:v>42869.125</c:v>
                </c:pt>
                <c:pt idx="327">
                  <c:v>42870.125</c:v>
                </c:pt>
                <c:pt idx="328">
                  <c:v>42871.125</c:v>
                </c:pt>
                <c:pt idx="329">
                  <c:v>42872.125</c:v>
                </c:pt>
                <c:pt idx="330">
                  <c:v>42873.125</c:v>
                </c:pt>
                <c:pt idx="331">
                  <c:v>42874.125</c:v>
                </c:pt>
                <c:pt idx="332">
                  <c:v>42875.125</c:v>
                </c:pt>
                <c:pt idx="333">
                  <c:v>42876.125</c:v>
                </c:pt>
                <c:pt idx="334">
                  <c:v>42877.125</c:v>
                </c:pt>
                <c:pt idx="335">
                  <c:v>42878.125</c:v>
                </c:pt>
                <c:pt idx="336">
                  <c:v>42879.125</c:v>
                </c:pt>
                <c:pt idx="337">
                  <c:v>42880.125</c:v>
                </c:pt>
                <c:pt idx="338">
                  <c:v>42881.125</c:v>
                </c:pt>
                <c:pt idx="339">
                  <c:v>42882.125</c:v>
                </c:pt>
                <c:pt idx="340">
                  <c:v>42883.125</c:v>
                </c:pt>
                <c:pt idx="341">
                  <c:v>42884.125</c:v>
                </c:pt>
                <c:pt idx="342">
                  <c:v>42885.125</c:v>
                </c:pt>
                <c:pt idx="343">
                  <c:v>42886.125</c:v>
                </c:pt>
                <c:pt idx="344">
                  <c:v>42887.125</c:v>
                </c:pt>
                <c:pt idx="345">
                  <c:v>42888.125</c:v>
                </c:pt>
                <c:pt idx="346">
                  <c:v>42889.125</c:v>
                </c:pt>
                <c:pt idx="347">
                  <c:v>42890.125</c:v>
                </c:pt>
                <c:pt idx="348">
                  <c:v>42891.125</c:v>
                </c:pt>
                <c:pt idx="349">
                  <c:v>42892.125</c:v>
                </c:pt>
                <c:pt idx="350">
                  <c:v>42893.125</c:v>
                </c:pt>
                <c:pt idx="351">
                  <c:v>42894.125</c:v>
                </c:pt>
                <c:pt idx="352">
                  <c:v>42895.125</c:v>
                </c:pt>
                <c:pt idx="353">
                  <c:v>42896.125</c:v>
                </c:pt>
                <c:pt idx="354">
                  <c:v>42897.125</c:v>
                </c:pt>
                <c:pt idx="355">
                  <c:v>42898.125</c:v>
                </c:pt>
                <c:pt idx="356">
                  <c:v>42899.125</c:v>
                </c:pt>
                <c:pt idx="357">
                  <c:v>42900.125</c:v>
                </c:pt>
                <c:pt idx="358">
                  <c:v>42901.125</c:v>
                </c:pt>
                <c:pt idx="359">
                  <c:v>42902.125</c:v>
                </c:pt>
                <c:pt idx="360">
                  <c:v>42903.125</c:v>
                </c:pt>
                <c:pt idx="361">
                  <c:v>42904.125</c:v>
                </c:pt>
                <c:pt idx="362">
                  <c:v>42905.125</c:v>
                </c:pt>
                <c:pt idx="363">
                  <c:v>42906.125</c:v>
                </c:pt>
                <c:pt idx="364">
                  <c:v>42907.125</c:v>
                </c:pt>
                <c:pt idx="365">
                  <c:v>42908.125</c:v>
                </c:pt>
                <c:pt idx="366">
                  <c:v>42909.125</c:v>
                </c:pt>
                <c:pt idx="367">
                  <c:v>42910.125</c:v>
                </c:pt>
                <c:pt idx="368">
                  <c:v>42911.125</c:v>
                </c:pt>
                <c:pt idx="369">
                  <c:v>42912.125</c:v>
                </c:pt>
                <c:pt idx="370">
                  <c:v>42913.125</c:v>
                </c:pt>
                <c:pt idx="371">
                  <c:v>42914.125</c:v>
                </c:pt>
                <c:pt idx="372">
                  <c:v>42915.125</c:v>
                </c:pt>
                <c:pt idx="373">
                  <c:v>42916.125</c:v>
                </c:pt>
                <c:pt idx="374">
                  <c:v>42917.125</c:v>
                </c:pt>
                <c:pt idx="375">
                  <c:v>42918.125</c:v>
                </c:pt>
                <c:pt idx="376">
                  <c:v>42919.125</c:v>
                </c:pt>
                <c:pt idx="377">
                  <c:v>42920.125</c:v>
                </c:pt>
                <c:pt idx="378">
                  <c:v>42921.125</c:v>
                </c:pt>
                <c:pt idx="379">
                  <c:v>42922.125</c:v>
                </c:pt>
                <c:pt idx="380">
                  <c:v>42923.125</c:v>
                </c:pt>
                <c:pt idx="381">
                  <c:v>42924.125</c:v>
                </c:pt>
                <c:pt idx="382">
                  <c:v>42925.125</c:v>
                </c:pt>
                <c:pt idx="383">
                  <c:v>42926.125</c:v>
                </c:pt>
                <c:pt idx="384">
                  <c:v>42927.125</c:v>
                </c:pt>
                <c:pt idx="385">
                  <c:v>42928.125</c:v>
                </c:pt>
                <c:pt idx="386">
                  <c:v>42929.125</c:v>
                </c:pt>
                <c:pt idx="387">
                  <c:v>42930.125</c:v>
                </c:pt>
                <c:pt idx="388">
                  <c:v>42931.125</c:v>
                </c:pt>
                <c:pt idx="389">
                  <c:v>42932.125</c:v>
                </c:pt>
                <c:pt idx="390">
                  <c:v>42933.125</c:v>
                </c:pt>
                <c:pt idx="391">
                  <c:v>42934.125</c:v>
                </c:pt>
                <c:pt idx="392">
                  <c:v>42935.125</c:v>
                </c:pt>
                <c:pt idx="393">
                  <c:v>42936.125</c:v>
                </c:pt>
                <c:pt idx="394">
                  <c:v>42937.125</c:v>
                </c:pt>
                <c:pt idx="395">
                  <c:v>42938.125</c:v>
                </c:pt>
                <c:pt idx="396">
                  <c:v>42939.125</c:v>
                </c:pt>
                <c:pt idx="397">
                  <c:v>42940.125</c:v>
                </c:pt>
                <c:pt idx="398">
                  <c:v>42941.125</c:v>
                </c:pt>
                <c:pt idx="399">
                  <c:v>42942.125</c:v>
                </c:pt>
                <c:pt idx="400">
                  <c:v>42943.125</c:v>
                </c:pt>
                <c:pt idx="401">
                  <c:v>42944.125</c:v>
                </c:pt>
                <c:pt idx="402">
                  <c:v>42945.125</c:v>
                </c:pt>
                <c:pt idx="403">
                  <c:v>42946.125</c:v>
                </c:pt>
                <c:pt idx="404">
                  <c:v>42947.125</c:v>
                </c:pt>
                <c:pt idx="405">
                  <c:v>42948.125</c:v>
                </c:pt>
                <c:pt idx="406">
                  <c:v>42949.125</c:v>
                </c:pt>
                <c:pt idx="407">
                  <c:v>42950.125</c:v>
                </c:pt>
                <c:pt idx="408">
                  <c:v>42951.125</c:v>
                </c:pt>
                <c:pt idx="409">
                  <c:v>42952.125</c:v>
                </c:pt>
                <c:pt idx="410">
                  <c:v>42953.125</c:v>
                </c:pt>
                <c:pt idx="411">
                  <c:v>42954.125</c:v>
                </c:pt>
                <c:pt idx="412">
                  <c:v>42955.125</c:v>
                </c:pt>
                <c:pt idx="413">
                  <c:v>42956.125</c:v>
                </c:pt>
                <c:pt idx="414">
                  <c:v>42957.125</c:v>
                </c:pt>
                <c:pt idx="415">
                  <c:v>42958.125</c:v>
                </c:pt>
                <c:pt idx="416">
                  <c:v>42959.125</c:v>
                </c:pt>
                <c:pt idx="417">
                  <c:v>42960.125</c:v>
                </c:pt>
                <c:pt idx="418">
                  <c:v>42961.125</c:v>
                </c:pt>
                <c:pt idx="419">
                  <c:v>42962.125</c:v>
                </c:pt>
                <c:pt idx="420">
                  <c:v>42963.125</c:v>
                </c:pt>
                <c:pt idx="421">
                  <c:v>42964.125</c:v>
                </c:pt>
                <c:pt idx="422">
                  <c:v>42965.125</c:v>
                </c:pt>
                <c:pt idx="423">
                  <c:v>42966.125</c:v>
                </c:pt>
                <c:pt idx="424">
                  <c:v>42967.125</c:v>
                </c:pt>
                <c:pt idx="425">
                  <c:v>42968.125</c:v>
                </c:pt>
                <c:pt idx="426">
                  <c:v>42969.125</c:v>
                </c:pt>
                <c:pt idx="427">
                  <c:v>42970.125</c:v>
                </c:pt>
                <c:pt idx="428">
                  <c:v>42971.125</c:v>
                </c:pt>
                <c:pt idx="429">
                  <c:v>42972.125</c:v>
                </c:pt>
                <c:pt idx="430">
                  <c:v>42973.125</c:v>
                </c:pt>
                <c:pt idx="431">
                  <c:v>42974.125</c:v>
                </c:pt>
                <c:pt idx="432">
                  <c:v>42975.125</c:v>
                </c:pt>
                <c:pt idx="433">
                  <c:v>42976.125</c:v>
                </c:pt>
                <c:pt idx="434">
                  <c:v>42977.125</c:v>
                </c:pt>
                <c:pt idx="435">
                  <c:v>42978.125</c:v>
                </c:pt>
                <c:pt idx="436">
                  <c:v>42979.125</c:v>
                </c:pt>
                <c:pt idx="437">
                  <c:v>42980.125</c:v>
                </c:pt>
                <c:pt idx="438">
                  <c:v>42981.125</c:v>
                </c:pt>
                <c:pt idx="439">
                  <c:v>42982.125</c:v>
                </c:pt>
                <c:pt idx="440">
                  <c:v>42983.125</c:v>
                </c:pt>
                <c:pt idx="441">
                  <c:v>42984.125</c:v>
                </c:pt>
                <c:pt idx="442">
                  <c:v>42985.125</c:v>
                </c:pt>
                <c:pt idx="443">
                  <c:v>42986.125</c:v>
                </c:pt>
                <c:pt idx="444">
                  <c:v>42987.125</c:v>
                </c:pt>
                <c:pt idx="445">
                  <c:v>42988.125</c:v>
                </c:pt>
                <c:pt idx="446">
                  <c:v>42989.125</c:v>
                </c:pt>
                <c:pt idx="447">
                  <c:v>42990.125</c:v>
                </c:pt>
                <c:pt idx="448">
                  <c:v>42991.125</c:v>
                </c:pt>
                <c:pt idx="449">
                  <c:v>42992.125</c:v>
                </c:pt>
                <c:pt idx="450">
                  <c:v>42993.125</c:v>
                </c:pt>
                <c:pt idx="451">
                  <c:v>42994.125</c:v>
                </c:pt>
                <c:pt idx="452">
                  <c:v>42995.125</c:v>
                </c:pt>
                <c:pt idx="453">
                  <c:v>42996.125</c:v>
                </c:pt>
                <c:pt idx="454">
                  <c:v>42997.125</c:v>
                </c:pt>
                <c:pt idx="455">
                  <c:v>42998.125</c:v>
                </c:pt>
                <c:pt idx="456">
                  <c:v>42999.125</c:v>
                </c:pt>
                <c:pt idx="457">
                  <c:v>43000.125</c:v>
                </c:pt>
                <c:pt idx="458">
                  <c:v>43001.125</c:v>
                </c:pt>
                <c:pt idx="459">
                  <c:v>43002.125</c:v>
                </c:pt>
                <c:pt idx="460">
                  <c:v>43003.125</c:v>
                </c:pt>
                <c:pt idx="461">
                  <c:v>43004.125</c:v>
                </c:pt>
                <c:pt idx="462">
                  <c:v>43005.125</c:v>
                </c:pt>
                <c:pt idx="463">
                  <c:v>43006.125</c:v>
                </c:pt>
                <c:pt idx="464">
                  <c:v>43007.125</c:v>
                </c:pt>
                <c:pt idx="465">
                  <c:v>43008.125</c:v>
                </c:pt>
                <c:pt idx="466">
                  <c:v>43009.125</c:v>
                </c:pt>
                <c:pt idx="467">
                  <c:v>43010.125</c:v>
                </c:pt>
                <c:pt idx="468">
                  <c:v>43011.125</c:v>
                </c:pt>
                <c:pt idx="469">
                  <c:v>43012.125</c:v>
                </c:pt>
                <c:pt idx="470">
                  <c:v>43013.125</c:v>
                </c:pt>
                <c:pt idx="471">
                  <c:v>43014.125</c:v>
                </c:pt>
                <c:pt idx="472">
                  <c:v>43015.125</c:v>
                </c:pt>
                <c:pt idx="473">
                  <c:v>43016.125</c:v>
                </c:pt>
                <c:pt idx="474">
                  <c:v>43017.125</c:v>
                </c:pt>
                <c:pt idx="475">
                  <c:v>43018.125</c:v>
                </c:pt>
                <c:pt idx="476">
                  <c:v>43019.125</c:v>
                </c:pt>
                <c:pt idx="477">
                  <c:v>43020.125</c:v>
                </c:pt>
                <c:pt idx="478">
                  <c:v>43021.125</c:v>
                </c:pt>
                <c:pt idx="479">
                  <c:v>43022.125</c:v>
                </c:pt>
                <c:pt idx="480">
                  <c:v>43023.125</c:v>
                </c:pt>
                <c:pt idx="481">
                  <c:v>43024.125</c:v>
                </c:pt>
                <c:pt idx="482">
                  <c:v>43025.125</c:v>
                </c:pt>
                <c:pt idx="483">
                  <c:v>43026.125</c:v>
                </c:pt>
                <c:pt idx="484">
                  <c:v>43027.125</c:v>
                </c:pt>
                <c:pt idx="485">
                  <c:v>43028.125</c:v>
                </c:pt>
                <c:pt idx="486">
                  <c:v>43029.125</c:v>
                </c:pt>
                <c:pt idx="487">
                  <c:v>43030.125</c:v>
                </c:pt>
                <c:pt idx="488">
                  <c:v>43031.125</c:v>
                </c:pt>
                <c:pt idx="489">
                  <c:v>43032.125</c:v>
                </c:pt>
                <c:pt idx="490">
                  <c:v>43033.125</c:v>
                </c:pt>
                <c:pt idx="491">
                  <c:v>43034.125</c:v>
                </c:pt>
                <c:pt idx="492">
                  <c:v>43035.125</c:v>
                </c:pt>
                <c:pt idx="493">
                  <c:v>43036.125</c:v>
                </c:pt>
                <c:pt idx="494">
                  <c:v>43037.125</c:v>
                </c:pt>
                <c:pt idx="495">
                  <c:v>43038.125</c:v>
                </c:pt>
                <c:pt idx="496">
                  <c:v>43039.125</c:v>
                </c:pt>
                <c:pt idx="497">
                  <c:v>43040.125</c:v>
                </c:pt>
                <c:pt idx="498">
                  <c:v>43041.125</c:v>
                </c:pt>
                <c:pt idx="499">
                  <c:v>43042.125</c:v>
                </c:pt>
                <c:pt idx="500">
                  <c:v>43043.125</c:v>
                </c:pt>
                <c:pt idx="501">
                  <c:v>43044.125</c:v>
                </c:pt>
                <c:pt idx="502">
                  <c:v>43045.1666666667</c:v>
                </c:pt>
                <c:pt idx="503">
                  <c:v>43046.1666666667</c:v>
                </c:pt>
                <c:pt idx="504">
                  <c:v>43047.1666666667</c:v>
                </c:pt>
                <c:pt idx="505">
                  <c:v>43048.1666666667</c:v>
                </c:pt>
                <c:pt idx="506">
                  <c:v>43049.1666666667</c:v>
                </c:pt>
                <c:pt idx="507">
                  <c:v>43050.1666666667</c:v>
                </c:pt>
                <c:pt idx="508">
                  <c:v>43051.1666666667</c:v>
                </c:pt>
                <c:pt idx="509">
                  <c:v>43052.1666666667</c:v>
                </c:pt>
                <c:pt idx="510">
                  <c:v>43053.1666666667</c:v>
                </c:pt>
                <c:pt idx="511">
                  <c:v>43054.1666666667</c:v>
                </c:pt>
                <c:pt idx="512">
                  <c:v>43055.1666666667</c:v>
                </c:pt>
                <c:pt idx="513">
                  <c:v>43056.1666666667</c:v>
                </c:pt>
                <c:pt idx="514">
                  <c:v>43057.1666666667</c:v>
                </c:pt>
                <c:pt idx="515">
                  <c:v>43058.1666666667</c:v>
                </c:pt>
                <c:pt idx="516">
                  <c:v>43059.1666666667</c:v>
                </c:pt>
                <c:pt idx="517">
                  <c:v>43060.1666666667</c:v>
                </c:pt>
                <c:pt idx="518">
                  <c:v>43061.1666666667</c:v>
                </c:pt>
                <c:pt idx="519">
                  <c:v>43062.1666666667</c:v>
                </c:pt>
                <c:pt idx="520">
                  <c:v>43063.1666666667</c:v>
                </c:pt>
                <c:pt idx="521">
                  <c:v>43064.1666666667</c:v>
                </c:pt>
                <c:pt idx="522">
                  <c:v>43065.1666666667</c:v>
                </c:pt>
                <c:pt idx="523">
                  <c:v>43066.1666666667</c:v>
                </c:pt>
                <c:pt idx="524">
                  <c:v>43067.1666666667</c:v>
                </c:pt>
                <c:pt idx="525">
                  <c:v>43068.1666666667</c:v>
                </c:pt>
                <c:pt idx="526">
                  <c:v>43069.1666666667</c:v>
                </c:pt>
                <c:pt idx="527">
                  <c:v>43070.1666666667</c:v>
                </c:pt>
                <c:pt idx="528">
                  <c:v>43071.1666666667</c:v>
                </c:pt>
                <c:pt idx="529">
                  <c:v>43072.1666666667</c:v>
                </c:pt>
                <c:pt idx="530">
                  <c:v>43073.1666666667</c:v>
                </c:pt>
                <c:pt idx="531">
                  <c:v>43074.1666666667</c:v>
                </c:pt>
                <c:pt idx="532">
                  <c:v>43075.1666666667</c:v>
                </c:pt>
                <c:pt idx="533">
                  <c:v>43076.1666666667</c:v>
                </c:pt>
                <c:pt idx="534">
                  <c:v>43077.1666666667</c:v>
                </c:pt>
                <c:pt idx="535">
                  <c:v>43078.1666666667</c:v>
                </c:pt>
                <c:pt idx="536">
                  <c:v>43079.1666666667</c:v>
                </c:pt>
                <c:pt idx="537">
                  <c:v>43080.1666666667</c:v>
                </c:pt>
                <c:pt idx="538">
                  <c:v>43081.1666666667</c:v>
                </c:pt>
                <c:pt idx="539">
                  <c:v>43082.1666666667</c:v>
                </c:pt>
                <c:pt idx="540">
                  <c:v>43083.1666666667</c:v>
                </c:pt>
                <c:pt idx="541">
                  <c:v>43084.1666666667</c:v>
                </c:pt>
                <c:pt idx="542">
                  <c:v>43085.1666666667</c:v>
                </c:pt>
                <c:pt idx="543">
                  <c:v>43086.1666666667</c:v>
                </c:pt>
                <c:pt idx="544">
                  <c:v>43087.1666666667</c:v>
                </c:pt>
                <c:pt idx="545">
                  <c:v>43088.1666666667</c:v>
                </c:pt>
                <c:pt idx="546">
                  <c:v>43089.1666666667</c:v>
                </c:pt>
                <c:pt idx="547">
                  <c:v>43090.1666666667</c:v>
                </c:pt>
                <c:pt idx="548">
                  <c:v>43091.1666666667</c:v>
                </c:pt>
                <c:pt idx="549">
                  <c:v>43092.1666666667</c:v>
                </c:pt>
                <c:pt idx="550">
                  <c:v>43093.1666666667</c:v>
                </c:pt>
                <c:pt idx="551">
                  <c:v>43094.1666666667</c:v>
                </c:pt>
                <c:pt idx="552">
                  <c:v>43095.1666666667</c:v>
                </c:pt>
                <c:pt idx="553">
                  <c:v>43096.1666666667</c:v>
                </c:pt>
                <c:pt idx="554">
                  <c:v>43097.1666666667</c:v>
                </c:pt>
                <c:pt idx="555">
                  <c:v>43098.1666666667</c:v>
                </c:pt>
                <c:pt idx="556">
                  <c:v>43099.1666666667</c:v>
                </c:pt>
                <c:pt idx="557">
                  <c:v>43100.1666666667</c:v>
                </c:pt>
                <c:pt idx="558">
                  <c:v>43101.1666666667</c:v>
                </c:pt>
                <c:pt idx="559">
                  <c:v>43102.1666666667</c:v>
                </c:pt>
                <c:pt idx="560">
                  <c:v>43103.1666666667</c:v>
                </c:pt>
                <c:pt idx="561">
                  <c:v>43104.1666666667</c:v>
                </c:pt>
                <c:pt idx="562">
                  <c:v>43105.1666666667</c:v>
                </c:pt>
                <c:pt idx="563">
                  <c:v>43106.1666666667</c:v>
                </c:pt>
                <c:pt idx="564">
                  <c:v>43107.1666666667</c:v>
                </c:pt>
                <c:pt idx="565">
                  <c:v>43108.1666666667</c:v>
                </c:pt>
                <c:pt idx="566">
                  <c:v>43109.1666666667</c:v>
                </c:pt>
                <c:pt idx="567">
                  <c:v>43110.1666666667</c:v>
                </c:pt>
                <c:pt idx="568">
                  <c:v>43111.1666666667</c:v>
                </c:pt>
                <c:pt idx="569">
                  <c:v>43112.1666666667</c:v>
                </c:pt>
                <c:pt idx="570">
                  <c:v>43113.1666666667</c:v>
                </c:pt>
                <c:pt idx="571">
                  <c:v>43114.1666666667</c:v>
                </c:pt>
                <c:pt idx="572">
                  <c:v>43115.1666666667</c:v>
                </c:pt>
                <c:pt idx="573">
                  <c:v>43116.1666666667</c:v>
                </c:pt>
                <c:pt idx="574">
                  <c:v>43117.1666666667</c:v>
                </c:pt>
                <c:pt idx="575">
                  <c:v>43118.1666666667</c:v>
                </c:pt>
                <c:pt idx="576">
                  <c:v>43119.1666666667</c:v>
                </c:pt>
                <c:pt idx="577">
                  <c:v>43120.1666666667</c:v>
                </c:pt>
                <c:pt idx="578">
                  <c:v>43121.1666666667</c:v>
                </c:pt>
                <c:pt idx="579">
                  <c:v>43122.1666666667</c:v>
                </c:pt>
                <c:pt idx="580">
                  <c:v>43123.1666666667</c:v>
                </c:pt>
                <c:pt idx="581">
                  <c:v>43124.1666666667</c:v>
                </c:pt>
                <c:pt idx="582">
                  <c:v>43125.1666666667</c:v>
                </c:pt>
                <c:pt idx="583">
                  <c:v>43126.1666666667</c:v>
                </c:pt>
                <c:pt idx="584">
                  <c:v>43127.1666666667</c:v>
                </c:pt>
                <c:pt idx="585">
                  <c:v>43128.1666666667</c:v>
                </c:pt>
                <c:pt idx="586">
                  <c:v>43129.1666666667</c:v>
                </c:pt>
                <c:pt idx="587">
                  <c:v>43130.1666666667</c:v>
                </c:pt>
                <c:pt idx="588">
                  <c:v>43131.1666666667</c:v>
                </c:pt>
                <c:pt idx="589">
                  <c:v>43132.1666666667</c:v>
                </c:pt>
                <c:pt idx="590">
                  <c:v>43133.1666666667</c:v>
                </c:pt>
                <c:pt idx="591">
                  <c:v>43134.1666666667</c:v>
                </c:pt>
                <c:pt idx="592">
                  <c:v>43135.1666666667</c:v>
                </c:pt>
                <c:pt idx="593">
                  <c:v>43136.1666666667</c:v>
                </c:pt>
                <c:pt idx="594">
                  <c:v>43137.1666666667</c:v>
                </c:pt>
                <c:pt idx="595">
                  <c:v>43138.1666666667</c:v>
                </c:pt>
                <c:pt idx="596">
                  <c:v>43139.1666666667</c:v>
                </c:pt>
                <c:pt idx="597">
                  <c:v>43140.1666666667</c:v>
                </c:pt>
                <c:pt idx="598">
                  <c:v>43141.1666666667</c:v>
                </c:pt>
                <c:pt idx="599">
                  <c:v>43142.1666666667</c:v>
                </c:pt>
                <c:pt idx="600">
                  <c:v>43143.1666666667</c:v>
                </c:pt>
                <c:pt idx="601">
                  <c:v>43144.1666666667</c:v>
                </c:pt>
                <c:pt idx="602">
                  <c:v>43145.1666666667</c:v>
                </c:pt>
                <c:pt idx="603">
                  <c:v>43146.1666666667</c:v>
                </c:pt>
                <c:pt idx="604">
                  <c:v>43147.1666666667</c:v>
                </c:pt>
                <c:pt idx="605">
                  <c:v>43148.1666666667</c:v>
                </c:pt>
                <c:pt idx="606">
                  <c:v>43149.1666666667</c:v>
                </c:pt>
                <c:pt idx="607">
                  <c:v>43150.1666666667</c:v>
                </c:pt>
                <c:pt idx="608">
                  <c:v>43151.1666666667</c:v>
                </c:pt>
                <c:pt idx="609">
                  <c:v>43152.1666666667</c:v>
                </c:pt>
                <c:pt idx="610">
                  <c:v>43153.1666666667</c:v>
                </c:pt>
                <c:pt idx="611">
                  <c:v>43154.1666666667</c:v>
                </c:pt>
                <c:pt idx="612">
                  <c:v>43155.1666666667</c:v>
                </c:pt>
                <c:pt idx="613">
                  <c:v>43156.1666666667</c:v>
                </c:pt>
                <c:pt idx="614">
                  <c:v>43157.1666666667</c:v>
                </c:pt>
                <c:pt idx="615">
                  <c:v>43158.1666666667</c:v>
                </c:pt>
                <c:pt idx="616">
                  <c:v>43159.1666666667</c:v>
                </c:pt>
                <c:pt idx="617">
                  <c:v>43160.1666666667</c:v>
                </c:pt>
                <c:pt idx="618">
                  <c:v>43161.1666666667</c:v>
                </c:pt>
                <c:pt idx="619">
                  <c:v>43162.1666666667</c:v>
                </c:pt>
                <c:pt idx="620">
                  <c:v>43163.1666666667</c:v>
                </c:pt>
                <c:pt idx="621">
                  <c:v>43164.1666666667</c:v>
                </c:pt>
                <c:pt idx="622">
                  <c:v>43165.1666666667</c:v>
                </c:pt>
                <c:pt idx="623">
                  <c:v>43166.1666666667</c:v>
                </c:pt>
                <c:pt idx="624">
                  <c:v>43167.1666666667</c:v>
                </c:pt>
                <c:pt idx="625">
                  <c:v>43168.1666666667</c:v>
                </c:pt>
                <c:pt idx="626">
                  <c:v>43169.1666666667</c:v>
                </c:pt>
                <c:pt idx="627">
                  <c:v>43170.1666666667</c:v>
                </c:pt>
                <c:pt idx="628">
                  <c:v>43171.125</c:v>
                </c:pt>
                <c:pt idx="629">
                  <c:v>43172.125</c:v>
                </c:pt>
                <c:pt idx="630">
                  <c:v>43173.125</c:v>
                </c:pt>
                <c:pt idx="631">
                  <c:v>43174.125</c:v>
                </c:pt>
                <c:pt idx="632">
                  <c:v>43175.125</c:v>
                </c:pt>
                <c:pt idx="633">
                  <c:v>43176.125</c:v>
                </c:pt>
                <c:pt idx="634">
                  <c:v>43177.125</c:v>
                </c:pt>
                <c:pt idx="635">
                  <c:v>43178.125</c:v>
                </c:pt>
                <c:pt idx="636">
                  <c:v>43179.125</c:v>
                </c:pt>
                <c:pt idx="637">
                  <c:v>43180.125</c:v>
                </c:pt>
                <c:pt idx="638">
                  <c:v>43181.125</c:v>
                </c:pt>
                <c:pt idx="639">
                  <c:v>43182.125</c:v>
                </c:pt>
                <c:pt idx="640">
                  <c:v>43183.125</c:v>
                </c:pt>
                <c:pt idx="641">
                  <c:v>43184.125</c:v>
                </c:pt>
                <c:pt idx="642">
                  <c:v>43185.125</c:v>
                </c:pt>
                <c:pt idx="643">
                  <c:v>43186.125</c:v>
                </c:pt>
                <c:pt idx="644">
                  <c:v>43187.125</c:v>
                </c:pt>
                <c:pt idx="645">
                  <c:v>43188.125</c:v>
                </c:pt>
                <c:pt idx="646">
                  <c:v>43189.125</c:v>
                </c:pt>
                <c:pt idx="647">
                  <c:v>43190.125</c:v>
                </c:pt>
                <c:pt idx="648">
                  <c:v>43191.125</c:v>
                </c:pt>
                <c:pt idx="649">
                  <c:v>43192.125</c:v>
                </c:pt>
                <c:pt idx="650">
                  <c:v>43193.125</c:v>
                </c:pt>
                <c:pt idx="651">
                  <c:v>43194.125</c:v>
                </c:pt>
                <c:pt idx="652">
                  <c:v>43195.125</c:v>
                </c:pt>
                <c:pt idx="653">
                  <c:v>43196.125</c:v>
                </c:pt>
                <c:pt idx="654">
                  <c:v>43197.125</c:v>
                </c:pt>
                <c:pt idx="655">
                  <c:v>43198.125</c:v>
                </c:pt>
                <c:pt idx="656">
                  <c:v>43199.125</c:v>
                </c:pt>
                <c:pt idx="657">
                  <c:v>43200.125</c:v>
                </c:pt>
                <c:pt idx="658">
                  <c:v>43201.125</c:v>
                </c:pt>
                <c:pt idx="659">
                  <c:v>43202.125</c:v>
                </c:pt>
                <c:pt idx="660">
                  <c:v>43203.125</c:v>
                </c:pt>
                <c:pt idx="661">
                  <c:v>43204.125</c:v>
                </c:pt>
                <c:pt idx="662">
                  <c:v>43205.125</c:v>
                </c:pt>
                <c:pt idx="663">
                  <c:v>43206.125</c:v>
                </c:pt>
                <c:pt idx="664">
                  <c:v>43207.125</c:v>
                </c:pt>
                <c:pt idx="665">
                  <c:v>43208.125</c:v>
                </c:pt>
                <c:pt idx="666">
                  <c:v>43209.125</c:v>
                </c:pt>
                <c:pt idx="667">
                  <c:v>43210.125</c:v>
                </c:pt>
                <c:pt idx="668">
                  <c:v>43211.125</c:v>
                </c:pt>
                <c:pt idx="669">
                  <c:v>43212.125</c:v>
                </c:pt>
                <c:pt idx="670">
                  <c:v>43213.125</c:v>
                </c:pt>
                <c:pt idx="671">
                  <c:v>43214.125</c:v>
                </c:pt>
                <c:pt idx="672">
                  <c:v>43215.125</c:v>
                </c:pt>
                <c:pt idx="673">
                  <c:v>43216.125</c:v>
                </c:pt>
                <c:pt idx="674">
                  <c:v>43217.125</c:v>
                </c:pt>
                <c:pt idx="675">
                  <c:v>43218.125</c:v>
                </c:pt>
                <c:pt idx="676">
                  <c:v>43219.125</c:v>
                </c:pt>
                <c:pt idx="677">
                  <c:v>43220.125</c:v>
                </c:pt>
                <c:pt idx="678">
                  <c:v>43221.125</c:v>
                </c:pt>
                <c:pt idx="679">
                  <c:v>43222.125</c:v>
                </c:pt>
                <c:pt idx="680">
                  <c:v>43223.125</c:v>
                </c:pt>
                <c:pt idx="681">
                  <c:v>43224.125</c:v>
                </c:pt>
                <c:pt idx="682">
                  <c:v>43225.125</c:v>
                </c:pt>
                <c:pt idx="683">
                  <c:v>43226.125</c:v>
                </c:pt>
                <c:pt idx="684">
                  <c:v>43227.125</c:v>
                </c:pt>
                <c:pt idx="685">
                  <c:v>43228.125</c:v>
                </c:pt>
                <c:pt idx="686">
                  <c:v>43229.125</c:v>
                </c:pt>
                <c:pt idx="687">
                  <c:v>43230.125</c:v>
                </c:pt>
                <c:pt idx="688">
                  <c:v>43231.125</c:v>
                </c:pt>
                <c:pt idx="689">
                  <c:v>43232.125</c:v>
                </c:pt>
                <c:pt idx="690">
                  <c:v>43233.125</c:v>
                </c:pt>
                <c:pt idx="691">
                  <c:v>43234.125</c:v>
                </c:pt>
                <c:pt idx="692">
                  <c:v>43235.125</c:v>
                </c:pt>
                <c:pt idx="693">
                  <c:v>43236.125</c:v>
                </c:pt>
                <c:pt idx="694">
                  <c:v>43237.125</c:v>
                </c:pt>
                <c:pt idx="695">
                  <c:v>43238.125</c:v>
                </c:pt>
                <c:pt idx="696">
                  <c:v>43239.125</c:v>
                </c:pt>
                <c:pt idx="697">
                  <c:v>43240.125</c:v>
                </c:pt>
                <c:pt idx="698">
                  <c:v>43241.125</c:v>
                </c:pt>
                <c:pt idx="699">
                  <c:v>43242.125</c:v>
                </c:pt>
                <c:pt idx="700">
                  <c:v>43243.125</c:v>
                </c:pt>
                <c:pt idx="701">
                  <c:v>43244.125</c:v>
                </c:pt>
                <c:pt idx="702">
                  <c:v>43245.125</c:v>
                </c:pt>
                <c:pt idx="703">
                  <c:v>43246.125</c:v>
                </c:pt>
                <c:pt idx="704">
                  <c:v>43247.125</c:v>
                </c:pt>
                <c:pt idx="705">
                  <c:v>43248.125</c:v>
                </c:pt>
                <c:pt idx="706">
                  <c:v>43249.125</c:v>
                </c:pt>
                <c:pt idx="707">
                  <c:v>43250.125</c:v>
                </c:pt>
                <c:pt idx="708">
                  <c:v>43251.125</c:v>
                </c:pt>
                <c:pt idx="709">
                  <c:v>43252.125</c:v>
                </c:pt>
                <c:pt idx="710">
                  <c:v>43253.125</c:v>
                </c:pt>
                <c:pt idx="711">
                  <c:v>43254.125</c:v>
                </c:pt>
                <c:pt idx="712">
                  <c:v>43255.125</c:v>
                </c:pt>
                <c:pt idx="713">
                  <c:v>43256.125</c:v>
                </c:pt>
                <c:pt idx="714">
                  <c:v>43257.125</c:v>
                </c:pt>
                <c:pt idx="715">
                  <c:v>43258.125</c:v>
                </c:pt>
                <c:pt idx="716">
                  <c:v>43259.125</c:v>
                </c:pt>
                <c:pt idx="717">
                  <c:v>43260.125</c:v>
                </c:pt>
                <c:pt idx="718">
                  <c:v>43261.125</c:v>
                </c:pt>
                <c:pt idx="719">
                  <c:v>43262.125</c:v>
                </c:pt>
                <c:pt idx="720">
                  <c:v>43263.125</c:v>
                </c:pt>
                <c:pt idx="721">
                  <c:v>43264.125</c:v>
                </c:pt>
                <c:pt idx="722">
                  <c:v>43265.125</c:v>
                </c:pt>
                <c:pt idx="723">
                  <c:v>43266.125</c:v>
                </c:pt>
                <c:pt idx="724">
                  <c:v>43267.125</c:v>
                </c:pt>
                <c:pt idx="725">
                  <c:v>43268.125</c:v>
                </c:pt>
                <c:pt idx="726">
                  <c:v>43269.125</c:v>
                </c:pt>
                <c:pt idx="727">
                  <c:v>43270.125</c:v>
                </c:pt>
                <c:pt idx="728">
                  <c:v>43271.125</c:v>
                </c:pt>
                <c:pt idx="729">
                  <c:v>43272.125</c:v>
                </c:pt>
                <c:pt idx="730">
                  <c:v>43273.125</c:v>
                </c:pt>
                <c:pt idx="731">
                  <c:v>43274.125</c:v>
                </c:pt>
                <c:pt idx="732">
                  <c:v>43275.125</c:v>
                </c:pt>
                <c:pt idx="733">
                  <c:v>43276.125</c:v>
                </c:pt>
                <c:pt idx="734">
                  <c:v>43277.125</c:v>
                </c:pt>
                <c:pt idx="735">
                  <c:v>43278.125</c:v>
                </c:pt>
                <c:pt idx="736">
                  <c:v>43279.125</c:v>
                </c:pt>
                <c:pt idx="737">
                  <c:v>43280.125</c:v>
                </c:pt>
                <c:pt idx="738">
                  <c:v>43281.125</c:v>
                </c:pt>
                <c:pt idx="739">
                  <c:v>43282.125</c:v>
                </c:pt>
                <c:pt idx="740">
                  <c:v>43283.125</c:v>
                </c:pt>
                <c:pt idx="741">
                  <c:v>43284.125</c:v>
                </c:pt>
                <c:pt idx="742">
                  <c:v>43285.125</c:v>
                </c:pt>
                <c:pt idx="743">
                  <c:v>43286.125</c:v>
                </c:pt>
                <c:pt idx="744">
                  <c:v>43287.125</c:v>
                </c:pt>
                <c:pt idx="745">
                  <c:v>43288.125</c:v>
                </c:pt>
                <c:pt idx="746">
                  <c:v>43289.125</c:v>
                </c:pt>
                <c:pt idx="747">
                  <c:v>43290.125</c:v>
                </c:pt>
                <c:pt idx="748">
                  <c:v>43291.125</c:v>
                </c:pt>
                <c:pt idx="749">
                  <c:v>43292.125</c:v>
                </c:pt>
                <c:pt idx="750">
                  <c:v>43293.125</c:v>
                </c:pt>
                <c:pt idx="751">
                  <c:v>43294.125</c:v>
                </c:pt>
                <c:pt idx="752">
                  <c:v>43295.125</c:v>
                </c:pt>
                <c:pt idx="753">
                  <c:v>43296.125</c:v>
                </c:pt>
                <c:pt idx="754">
                  <c:v>43297.125</c:v>
                </c:pt>
                <c:pt idx="755">
                  <c:v>43298.125</c:v>
                </c:pt>
                <c:pt idx="756">
                  <c:v>43299.125</c:v>
                </c:pt>
                <c:pt idx="757">
                  <c:v>43300.125</c:v>
                </c:pt>
                <c:pt idx="758">
                  <c:v>43301.125</c:v>
                </c:pt>
                <c:pt idx="759">
                  <c:v>43302.125</c:v>
                </c:pt>
                <c:pt idx="760">
                  <c:v>43303.125</c:v>
                </c:pt>
                <c:pt idx="761">
                  <c:v>43304.125</c:v>
                </c:pt>
                <c:pt idx="762">
                  <c:v>43305.125</c:v>
                </c:pt>
                <c:pt idx="763">
                  <c:v>43306.125</c:v>
                </c:pt>
                <c:pt idx="764">
                  <c:v>43307.125</c:v>
                </c:pt>
                <c:pt idx="765">
                  <c:v>43308.125</c:v>
                </c:pt>
                <c:pt idx="766">
                  <c:v>43309.125</c:v>
                </c:pt>
                <c:pt idx="767">
                  <c:v>43310.125</c:v>
                </c:pt>
                <c:pt idx="768">
                  <c:v>43311.125</c:v>
                </c:pt>
                <c:pt idx="769">
                  <c:v>43312.125</c:v>
                </c:pt>
                <c:pt idx="770">
                  <c:v>43313.125</c:v>
                </c:pt>
                <c:pt idx="771">
                  <c:v>43314.125</c:v>
                </c:pt>
                <c:pt idx="772">
                  <c:v>43315.125</c:v>
                </c:pt>
                <c:pt idx="773">
                  <c:v>43316.125</c:v>
                </c:pt>
                <c:pt idx="774">
                  <c:v>43317.125</c:v>
                </c:pt>
                <c:pt idx="775">
                  <c:v>43318.125</c:v>
                </c:pt>
                <c:pt idx="776">
                  <c:v>43319.125</c:v>
                </c:pt>
                <c:pt idx="777">
                  <c:v>43320.125</c:v>
                </c:pt>
                <c:pt idx="778">
                  <c:v>43321.125</c:v>
                </c:pt>
                <c:pt idx="779">
                  <c:v>43322.125</c:v>
                </c:pt>
                <c:pt idx="780">
                  <c:v>43323.125</c:v>
                </c:pt>
                <c:pt idx="781">
                  <c:v>43324.125</c:v>
                </c:pt>
                <c:pt idx="782">
                  <c:v>43325.125</c:v>
                </c:pt>
                <c:pt idx="783">
                  <c:v>43326.125</c:v>
                </c:pt>
                <c:pt idx="784">
                  <c:v>43327.125</c:v>
                </c:pt>
                <c:pt idx="785">
                  <c:v>43328.125</c:v>
                </c:pt>
                <c:pt idx="786">
                  <c:v>43329.125</c:v>
                </c:pt>
                <c:pt idx="787">
                  <c:v>43330.125</c:v>
                </c:pt>
                <c:pt idx="788">
                  <c:v>43331.125</c:v>
                </c:pt>
                <c:pt idx="789">
                  <c:v>43332.125</c:v>
                </c:pt>
                <c:pt idx="790">
                  <c:v>43333.125</c:v>
                </c:pt>
                <c:pt idx="791">
                  <c:v>43334.125</c:v>
                </c:pt>
                <c:pt idx="792">
                  <c:v>43335.125</c:v>
                </c:pt>
                <c:pt idx="793">
                  <c:v>43336.125</c:v>
                </c:pt>
                <c:pt idx="794">
                  <c:v>43337.125</c:v>
                </c:pt>
                <c:pt idx="795">
                  <c:v>43338.125</c:v>
                </c:pt>
                <c:pt idx="796">
                  <c:v>43339.125</c:v>
                </c:pt>
                <c:pt idx="797">
                  <c:v>43340.125</c:v>
                </c:pt>
                <c:pt idx="798">
                  <c:v>43341.125</c:v>
                </c:pt>
                <c:pt idx="799">
                  <c:v>43342.125</c:v>
                </c:pt>
                <c:pt idx="800">
                  <c:v>43343.125</c:v>
                </c:pt>
                <c:pt idx="801">
                  <c:v>43344.125</c:v>
                </c:pt>
                <c:pt idx="802">
                  <c:v>43345.125</c:v>
                </c:pt>
                <c:pt idx="803">
                  <c:v>43346.125</c:v>
                </c:pt>
                <c:pt idx="804">
                  <c:v>43347.125</c:v>
                </c:pt>
                <c:pt idx="805">
                  <c:v>43348.125</c:v>
                </c:pt>
                <c:pt idx="806">
                  <c:v>43349.125</c:v>
                </c:pt>
                <c:pt idx="807">
                  <c:v>43350.125</c:v>
                </c:pt>
                <c:pt idx="808">
                  <c:v>43351.125</c:v>
                </c:pt>
                <c:pt idx="809">
                  <c:v>43352.125</c:v>
                </c:pt>
                <c:pt idx="810">
                  <c:v>43353.125</c:v>
                </c:pt>
                <c:pt idx="811">
                  <c:v>43354.125</c:v>
                </c:pt>
                <c:pt idx="812">
                  <c:v>43355.125</c:v>
                </c:pt>
                <c:pt idx="813">
                  <c:v>43356.125</c:v>
                </c:pt>
                <c:pt idx="814">
                  <c:v>43357.125</c:v>
                </c:pt>
                <c:pt idx="815">
                  <c:v>43358.125</c:v>
                </c:pt>
                <c:pt idx="816">
                  <c:v>43359.125</c:v>
                </c:pt>
                <c:pt idx="817">
                  <c:v>43360.125</c:v>
                </c:pt>
                <c:pt idx="818">
                  <c:v>43361.125</c:v>
                </c:pt>
                <c:pt idx="819">
                  <c:v>43362.125</c:v>
                </c:pt>
                <c:pt idx="820">
                  <c:v>43363.125</c:v>
                </c:pt>
                <c:pt idx="821">
                  <c:v>43364.125</c:v>
                </c:pt>
                <c:pt idx="822">
                  <c:v>43365.125</c:v>
                </c:pt>
                <c:pt idx="823">
                  <c:v>43366.125</c:v>
                </c:pt>
                <c:pt idx="824">
                  <c:v>43367.125</c:v>
                </c:pt>
                <c:pt idx="825">
                  <c:v>43368.125</c:v>
                </c:pt>
                <c:pt idx="826">
                  <c:v>43369.125</c:v>
                </c:pt>
                <c:pt idx="827">
                  <c:v>43370.125</c:v>
                </c:pt>
                <c:pt idx="828">
                  <c:v>43371.125</c:v>
                </c:pt>
                <c:pt idx="829">
                  <c:v>43372.125</c:v>
                </c:pt>
                <c:pt idx="830">
                  <c:v>43373.125</c:v>
                </c:pt>
                <c:pt idx="831">
                  <c:v>43374.125</c:v>
                </c:pt>
                <c:pt idx="832">
                  <c:v>43375.125</c:v>
                </c:pt>
                <c:pt idx="833">
                  <c:v>43376.125</c:v>
                </c:pt>
                <c:pt idx="834">
                  <c:v>43377.125</c:v>
                </c:pt>
                <c:pt idx="835">
                  <c:v>43378.125</c:v>
                </c:pt>
                <c:pt idx="836">
                  <c:v>43379.125</c:v>
                </c:pt>
                <c:pt idx="837">
                  <c:v>43380.125</c:v>
                </c:pt>
                <c:pt idx="838">
                  <c:v>43381.125</c:v>
                </c:pt>
                <c:pt idx="839">
                  <c:v>43382.125</c:v>
                </c:pt>
                <c:pt idx="840">
                  <c:v>43383.125</c:v>
                </c:pt>
                <c:pt idx="841">
                  <c:v>43384.125</c:v>
                </c:pt>
                <c:pt idx="842">
                  <c:v>43385.125</c:v>
                </c:pt>
                <c:pt idx="843">
                  <c:v>43386.125</c:v>
                </c:pt>
                <c:pt idx="844">
                  <c:v>43387.125</c:v>
                </c:pt>
                <c:pt idx="845">
                  <c:v>43388.125</c:v>
                </c:pt>
                <c:pt idx="846">
                  <c:v>43389.125</c:v>
                </c:pt>
                <c:pt idx="847">
                  <c:v>43390.125</c:v>
                </c:pt>
                <c:pt idx="848">
                  <c:v>43391.125</c:v>
                </c:pt>
                <c:pt idx="849">
                  <c:v>43392.125</c:v>
                </c:pt>
                <c:pt idx="850">
                  <c:v>43393.125</c:v>
                </c:pt>
                <c:pt idx="851">
                  <c:v>43394.125</c:v>
                </c:pt>
                <c:pt idx="852">
                  <c:v>43395.125</c:v>
                </c:pt>
                <c:pt idx="853">
                  <c:v>43396.125</c:v>
                </c:pt>
                <c:pt idx="854">
                  <c:v>43397.125</c:v>
                </c:pt>
                <c:pt idx="855">
                  <c:v>43398.125</c:v>
                </c:pt>
                <c:pt idx="856">
                  <c:v>43399.125</c:v>
                </c:pt>
                <c:pt idx="857">
                  <c:v>43400.125</c:v>
                </c:pt>
                <c:pt idx="858">
                  <c:v>43401.125</c:v>
                </c:pt>
                <c:pt idx="859">
                  <c:v>43402.125</c:v>
                </c:pt>
                <c:pt idx="860">
                  <c:v>43403.125</c:v>
                </c:pt>
                <c:pt idx="861">
                  <c:v>43404.125</c:v>
                </c:pt>
                <c:pt idx="862">
                  <c:v>43405.125</c:v>
                </c:pt>
                <c:pt idx="863">
                  <c:v>43406.125</c:v>
                </c:pt>
                <c:pt idx="864">
                  <c:v>43407.125</c:v>
                </c:pt>
                <c:pt idx="865">
                  <c:v>43408.125</c:v>
                </c:pt>
                <c:pt idx="866">
                  <c:v>43409.1666666667</c:v>
                </c:pt>
                <c:pt idx="867">
                  <c:v>43410.1666666667</c:v>
                </c:pt>
                <c:pt idx="868">
                  <c:v>43411.1666666667</c:v>
                </c:pt>
                <c:pt idx="869">
                  <c:v>43412.1666666667</c:v>
                </c:pt>
                <c:pt idx="870">
                  <c:v>43413.1666666667</c:v>
                </c:pt>
                <c:pt idx="871">
                  <c:v>43414.1666666667</c:v>
                </c:pt>
                <c:pt idx="872">
                  <c:v>43415.1666666667</c:v>
                </c:pt>
                <c:pt idx="873">
                  <c:v>43416.1666666667</c:v>
                </c:pt>
                <c:pt idx="874">
                  <c:v>43417.1666666667</c:v>
                </c:pt>
                <c:pt idx="875">
                  <c:v>43418.1666666667</c:v>
                </c:pt>
                <c:pt idx="876">
                  <c:v>43419.1666666667</c:v>
                </c:pt>
                <c:pt idx="877">
                  <c:v>43420.1666666667</c:v>
                </c:pt>
                <c:pt idx="878">
                  <c:v>43421.1666666667</c:v>
                </c:pt>
                <c:pt idx="879">
                  <c:v>43422.1666666667</c:v>
                </c:pt>
                <c:pt idx="880">
                  <c:v>43423.1666666667</c:v>
                </c:pt>
                <c:pt idx="881">
                  <c:v>43424.1666666667</c:v>
                </c:pt>
                <c:pt idx="882">
                  <c:v>43425.1666666667</c:v>
                </c:pt>
                <c:pt idx="883">
                  <c:v>43426.1666666667</c:v>
                </c:pt>
                <c:pt idx="884">
                  <c:v>43427.1666666667</c:v>
                </c:pt>
                <c:pt idx="885">
                  <c:v>43428.1666666667</c:v>
                </c:pt>
                <c:pt idx="886">
                  <c:v>43429.1666666667</c:v>
                </c:pt>
                <c:pt idx="887">
                  <c:v>43430.1666666667</c:v>
                </c:pt>
                <c:pt idx="888">
                  <c:v>43431.1666666667</c:v>
                </c:pt>
                <c:pt idx="889">
                  <c:v>43432.1666666667</c:v>
                </c:pt>
                <c:pt idx="890">
                  <c:v>43433.1666666667</c:v>
                </c:pt>
                <c:pt idx="891">
                  <c:v>43434.1666666667</c:v>
                </c:pt>
                <c:pt idx="892">
                  <c:v>43435.1666666667</c:v>
                </c:pt>
                <c:pt idx="893">
                  <c:v>43436.1666666667</c:v>
                </c:pt>
                <c:pt idx="894">
                  <c:v>43437.1666666667</c:v>
                </c:pt>
                <c:pt idx="895">
                  <c:v>43438.1666666667</c:v>
                </c:pt>
                <c:pt idx="896">
                  <c:v>43439.1666666667</c:v>
                </c:pt>
                <c:pt idx="897">
                  <c:v>43440.1666666667</c:v>
                </c:pt>
                <c:pt idx="898">
                  <c:v>43441.1666666667</c:v>
                </c:pt>
                <c:pt idx="899">
                  <c:v>43442.1666666667</c:v>
                </c:pt>
                <c:pt idx="900">
                  <c:v>43443.1666666667</c:v>
                </c:pt>
                <c:pt idx="901">
                  <c:v>43444.1666666667</c:v>
                </c:pt>
                <c:pt idx="902">
                  <c:v>43445.1666666667</c:v>
                </c:pt>
                <c:pt idx="903">
                  <c:v>43446.1666666667</c:v>
                </c:pt>
                <c:pt idx="904">
                  <c:v>43447.1666666667</c:v>
                </c:pt>
                <c:pt idx="905">
                  <c:v>43448.1666666667</c:v>
                </c:pt>
                <c:pt idx="906">
                  <c:v>43449.1666666667</c:v>
                </c:pt>
                <c:pt idx="907">
                  <c:v>43450.1666666667</c:v>
                </c:pt>
                <c:pt idx="908">
                  <c:v>43451.1666666667</c:v>
                </c:pt>
                <c:pt idx="909">
                  <c:v>43452.1666666667</c:v>
                </c:pt>
                <c:pt idx="910">
                  <c:v>43453.1666666667</c:v>
                </c:pt>
                <c:pt idx="911">
                  <c:v>43454.1666666667</c:v>
                </c:pt>
                <c:pt idx="912">
                  <c:v>43455.1666666667</c:v>
                </c:pt>
                <c:pt idx="913">
                  <c:v>43456.1666666667</c:v>
                </c:pt>
                <c:pt idx="914">
                  <c:v>43457.1666666667</c:v>
                </c:pt>
                <c:pt idx="915">
                  <c:v>43458.1666666667</c:v>
                </c:pt>
                <c:pt idx="916">
                  <c:v>43459.1666666667</c:v>
                </c:pt>
                <c:pt idx="917">
                  <c:v>43460.1666666667</c:v>
                </c:pt>
                <c:pt idx="918">
                  <c:v>43461.1666666667</c:v>
                </c:pt>
                <c:pt idx="919">
                  <c:v>43462.1666666667</c:v>
                </c:pt>
                <c:pt idx="920">
                  <c:v>43463.1666666667</c:v>
                </c:pt>
                <c:pt idx="921">
                  <c:v>43464.1666666667</c:v>
                </c:pt>
                <c:pt idx="922">
                  <c:v>43465.1666666667</c:v>
                </c:pt>
                <c:pt idx="923">
                  <c:v>43466.1666666667</c:v>
                </c:pt>
                <c:pt idx="924">
                  <c:v>43467.1666666667</c:v>
                </c:pt>
                <c:pt idx="925">
                  <c:v>43468.1666666667</c:v>
                </c:pt>
                <c:pt idx="926">
                  <c:v>43469.1666666667</c:v>
                </c:pt>
                <c:pt idx="927">
                  <c:v>43470.1666666667</c:v>
                </c:pt>
                <c:pt idx="928">
                  <c:v>43471.1666666667</c:v>
                </c:pt>
                <c:pt idx="929">
                  <c:v>43472.1666666667</c:v>
                </c:pt>
                <c:pt idx="930">
                  <c:v>43473.1666666667</c:v>
                </c:pt>
                <c:pt idx="931">
                  <c:v>43474.1666666667</c:v>
                </c:pt>
                <c:pt idx="932">
                  <c:v>43475.1666666667</c:v>
                </c:pt>
                <c:pt idx="933">
                  <c:v>43476.1666666667</c:v>
                </c:pt>
                <c:pt idx="934">
                  <c:v>43477.1666666667</c:v>
                </c:pt>
                <c:pt idx="935">
                  <c:v>43478.1666666667</c:v>
                </c:pt>
                <c:pt idx="936">
                  <c:v>43479.1666666667</c:v>
                </c:pt>
                <c:pt idx="937">
                  <c:v>43480.1666666667</c:v>
                </c:pt>
                <c:pt idx="938">
                  <c:v>43481.1666666667</c:v>
                </c:pt>
                <c:pt idx="939">
                  <c:v>43482.1666666667</c:v>
                </c:pt>
                <c:pt idx="940">
                  <c:v>43483.1666666667</c:v>
                </c:pt>
                <c:pt idx="941">
                  <c:v>43484.1666666667</c:v>
                </c:pt>
                <c:pt idx="942">
                  <c:v>43485.1666666667</c:v>
                </c:pt>
                <c:pt idx="943">
                  <c:v>43486.1666666667</c:v>
                </c:pt>
                <c:pt idx="944">
                  <c:v>43487.1666666667</c:v>
                </c:pt>
                <c:pt idx="945">
                  <c:v>43488.1666666667</c:v>
                </c:pt>
                <c:pt idx="946">
                  <c:v>43489.1666666667</c:v>
                </c:pt>
                <c:pt idx="947">
                  <c:v>43490.1666666667</c:v>
                </c:pt>
                <c:pt idx="948">
                  <c:v>43491.1666666667</c:v>
                </c:pt>
                <c:pt idx="949">
                  <c:v>43492.1666666667</c:v>
                </c:pt>
                <c:pt idx="950">
                  <c:v>43493.1666666667</c:v>
                </c:pt>
                <c:pt idx="951">
                  <c:v>43494.1666666667</c:v>
                </c:pt>
                <c:pt idx="952">
                  <c:v>43495.1666666667</c:v>
                </c:pt>
                <c:pt idx="953">
                  <c:v>43496.1666666667</c:v>
                </c:pt>
                <c:pt idx="954">
                  <c:v>43497.1666666667</c:v>
                </c:pt>
                <c:pt idx="955">
                  <c:v>43498.1666666667</c:v>
                </c:pt>
                <c:pt idx="956">
                  <c:v>43499.1666666667</c:v>
                </c:pt>
                <c:pt idx="957">
                  <c:v>43500.1666666667</c:v>
                </c:pt>
                <c:pt idx="958">
                  <c:v>43501.1666666667</c:v>
                </c:pt>
                <c:pt idx="959">
                  <c:v>43503.1666666667</c:v>
                </c:pt>
                <c:pt idx="960">
                  <c:v>43504.1666666667</c:v>
                </c:pt>
                <c:pt idx="961">
                  <c:v>43505.1666666667</c:v>
                </c:pt>
                <c:pt idx="962">
                  <c:v>43506.1666666667</c:v>
                </c:pt>
                <c:pt idx="963">
                  <c:v>43507.1666666667</c:v>
                </c:pt>
                <c:pt idx="964">
                  <c:v>43508.1666666667</c:v>
                </c:pt>
                <c:pt idx="965">
                  <c:v>43509.1666666667</c:v>
                </c:pt>
                <c:pt idx="966">
                  <c:v>43510.1666666667</c:v>
                </c:pt>
                <c:pt idx="967">
                  <c:v>43511.1666666667</c:v>
                </c:pt>
                <c:pt idx="968">
                  <c:v>43512.1666666667</c:v>
                </c:pt>
                <c:pt idx="969">
                  <c:v>43513.1666666667</c:v>
                </c:pt>
                <c:pt idx="970">
                  <c:v>43514.1666666667</c:v>
                </c:pt>
                <c:pt idx="971">
                  <c:v>43515.1666666667</c:v>
                </c:pt>
                <c:pt idx="972">
                  <c:v>43516.1666666667</c:v>
                </c:pt>
                <c:pt idx="973">
                  <c:v>43517.1666666667</c:v>
                </c:pt>
                <c:pt idx="974">
                  <c:v>43518.1666666667</c:v>
                </c:pt>
                <c:pt idx="975">
                  <c:v>43519.1666666667</c:v>
                </c:pt>
                <c:pt idx="976">
                  <c:v>43520.1666666667</c:v>
                </c:pt>
                <c:pt idx="977">
                  <c:v>43521.1666666667</c:v>
                </c:pt>
                <c:pt idx="978">
                  <c:v>43522.1666666667</c:v>
                </c:pt>
                <c:pt idx="979">
                  <c:v>43523.1666666667</c:v>
                </c:pt>
                <c:pt idx="980">
                  <c:v>43524.1666666667</c:v>
                </c:pt>
                <c:pt idx="981">
                  <c:v>43525.1666666667</c:v>
                </c:pt>
                <c:pt idx="982">
                  <c:v>43526.1666666667</c:v>
                </c:pt>
                <c:pt idx="983">
                  <c:v>43527.1666666667</c:v>
                </c:pt>
                <c:pt idx="984">
                  <c:v>43528.1666666667</c:v>
                </c:pt>
                <c:pt idx="985">
                  <c:v>43529.1666666667</c:v>
                </c:pt>
                <c:pt idx="986">
                  <c:v>43530.1666666667</c:v>
                </c:pt>
                <c:pt idx="987">
                  <c:v>43531.1666666667</c:v>
                </c:pt>
                <c:pt idx="988">
                  <c:v>43532.1666666667</c:v>
                </c:pt>
                <c:pt idx="989">
                  <c:v>43533.1666666667</c:v>
                </c:pt>
                <c:pt idx="990">
                  <c:v>43534.1666666667</c:v>
                </c:pt>
                <c:pt idx="991">
                  <c:v>43535.125</c:v>
                </c:pt>
                <c:pt idx="992">
                  <c:v>43536.125</c:v>
                </c:pt>
                <c:pt idx="993">
                  <c:v>43537.125</c:v>
                </c:pt>
                <c:pt idx="994">
                  <c:v>43538.125</c:v>
                </c:pt>
                <c:pt idx="995">
                  <c:v>43539.125</c:v>
                </c:pt>
                <c:pt idx="996">
                  <c:v>43540.125</c:v>
                </c:pt>
                <c:pt idx="997">
                  <c:v>43541.125</c:v>
                </c:pt>
                <c:pt idx="998">
                  <c:v>43542.125</c:v>
                </c:pt>
                <c:pt idx="999">
                  <c:v>43543.125</c:v>
                </c:pt>
                <c:pt idx="1000">
                  <c:v>43544.125</c:v>
                </c:pt>
                <c:pt idx="1001">
                  <c:v>43545.125</c:v>
                </c:pt>
                <c:pt idx="1002">
                  <c:v>43546.125</c:v>
                </c:pt>
                <c:pt idx="1003">
                  <c:v>43547.125</c:v>
                </c:pt>
                <c:pt idx="1004">
                  <c:v>43548.125</c:v>
                </c:pt>
                <c:pt idx="1005">
                  <c:v>43549.125</c:v>
                </c:pt>
                <c:pt idx="1006">
                  <c:v>43550.125</c:v>
                </c:pt>
                <c:pt idx="1007">
                  <c:v>43551.125</c:v>
                </c:pt>
                <c:pt idx="1008">
                  <c:v>43552.125</c:v>
                </c:pt>
                <c:pt idx="1009">
                  <c:v>43553.125</c:v>
                </c:pt>
                <c:pt idx="1010">
                  <c:v>43554.125</c:v>
                </c:pt>
                <c:pt idx="1011">
                  <c:v>43555.125</c:v>
                </c:pt>
                <c:pt idx="1012">
                  <c:v>43556.125</c:v>
                </c:pt>
                <c:pt idx="1013">
                  <c:v>43557.125</c:v>
                </c:pt>
                <c:pt idx="1014">
                  <c:v>43558.125</c:v>
                </c:pt>
                <c:pt idx="1015">
                  <c:v>43559.125</c:v>
                </c:pt>
                <c:pt idx="1016">
                  <c:v>43560.125</c:v>
                </c:pt>
                <c:pt idx="1017">
                  <c:v>43561.125</c:v>
                </c:pt>
                <c:pt idx="1018">
                  <c:v>43562.125</c:v>
                </c:pt>
                <c:pt idx="1019">
                  <c:v>43563.125</c:v>
                </c:pt>
                <c:pt idx="1020">
                  <c:v>43564.125</c:v>
                </c:pt>
                <c:pt idx="1021">
                  <c:v>43565.125</c:v>
                </c:pt>
                <c:pt idx="1022">
                  <c:v>43566.125</c:v>
                </c:pt>
                <c:pt idx="1023">
                  <c:v>43567.125</c:v>
                </c:pt>
                <c:pt idx="1024">
                  <c:v>43568.125</c:v>
                </c:pt>
                <c:pt idx="1025">
                  <c:v>43569.125</c:v>
                </c:pt>
                <c:pt idx="1026">
                  <c:v>43570.125</c:v>
                </c:pt>
                <c:pt idx="1027">
                  <c:v>43571.125</c:v>
                </c:pt>
                <c:pt idx="1028">
                  <c:v>43572.125</c:v>
                </c:pt>
                <c:pt idx="1029">
                  <c:v>43573.125</c:v>
                </c:pt>
                <c:pt idx="1030">
                  <c:v>43574.125</c:v>
                </c:pt>
                <c:pt idx="1031">
                  <c:v>43575.125</c:v>
                </c:pt>
                <c:pt idx="1032">
                  <c:v>43576.125</c:v>
                </c:pt>
                <c:pt idx="1033">
                  <c:v>43577.125</c:v>
                </c:pt>
                <c:pt idx="1034">
                  <c:v>43578.125</c:v>
                </c:pt>
                <c:pt idx="1035">
                  <c:v>43579.125</c:v>
                </c:pt>
                <c:pt idx="1036">
                  <c:v>43580.125</c:v>
                </c:pt>
                <c:pt idx="1037">
                  <c:v>43581.125</c:v>
                </c:pt>
                <c:pt idx="1038">
                  <c:v>43582.125</c:v>
                </c:pt>
                <c:pt idx="1039">
                  <c:v>43583.125</c:v>
                </c:pt>
                <c:pt idx="1040">
                  <c:v>43584.125</c:v>
                </c:pt>
                <c:pt idx="1041">
                  <c:v>43585.125</c:v>
                </c:pt>
                <c:pt idx="1042">
                  <c:v>43586.125</c:v>
                </c:pt>
                <c:pt idx="1043">
                  <c:v>43587.125</c:v>
                </c:pt>
                <c:pt idx="1044">
                  <c:v>43588.125</c:v>
                </c:pt>
                <c:pt idx="1045">
                  <c:v>43589.125</c:v>
                </c:pt>
                <c:pt idx="1046">
                  <c:v>43590.125</c:v>
                </c:pt>
                <c:pt idx="1047">
                  <c:v>43591.125</c:v>
                </c:pt>
                <c:pt idx="1048">
                  <c:v>43592.125</c:v>
                </c:pt>
                <c:pt idx="1049">
                  <c:v>43593.125</c:v>
                </c:pt>
                <c:pt idx="1050">
                  <c:v>43594.125</c:v>
                </c:pt>
                <c:pt idx="1051">
                  <c:v>43595.125</c:v>
                </c:pt>
                <c:pt idx="1052">
                  <c:v>43596.125</c:v>
                </c:pt>
                <c:pt idx="1053">
                  <c:v>43597.125</c:v>
                </c:pt>
                <c:pt idx="1054">
                  <c:v>43598.125</c:v>
                </c:pt>
                <c:pt idx="1055">
                  <c:v>43599.125</c:v>
                </c:pt>
                <c:pt idx="1056">
                  <c:v>43600.125</c:v>
                </c:pt>
                <c:pt idx="1057">
                  <c:v>43601.125</c:v>
                </c:pt>
                <c:pt idx="1058">
                  <c:v>43602.125</c:v>
                </c:pt>
                <c:pt idx="1059">
                  <c:v>43603.125</c:v>
                </c:pt>
                <c:pt idx="1060">
                  <c:v>43604.125</c:v>
                </c:pt>
                <c:pt idx="1061">
                  <c:v>43605.125</c:v>
                </c:pt>
                <c:pt idx="1062">
                  <c:v>43606.125</c:v>
                </c:pt>
                <c:pt idx="1063">
                  <c:v>43607.125</c:v>
                </c:pt>
                <c:pt idx="1064">
                  <c:v>43608.125</c:v>
                </c:pt>
                <c:pt idx="1065">
                  <c:v>43609.125</c:v>
                </c:pt>
                <c:pt idx="1066">
                  <c:v>43610.125</c:v>
                </c:pt>
                <c:pt idx="1067">
                  <c:v>43611.125</c:v>
                </c:pt>
                <c:pt idx="1068">
                  <c:v>43612.125</c:v>
                </c:pt>
                <c:pt idx="1069">
                  <c:v>43613.125</c:v>
                </c:pt>
                <c:pt idx="1070">
                  <c:v>43616.125</c:v>
                </c:pt>
                <c:pt idx="1071">
                  <c:v>43617.125</c:v>
                </c:pt>
                <c:pt idx="1072">
                  <c:v>43618.125</c:v>
                </c:pt>
                <c:pt idx="1073">
                  <c:v>43619.125</c:v>
                </c:pt>
                <c:pt idx="1074">
                  <c:v>43620.125</c:v>
                </c:pt>
                <c:pt idx="1075">
                  <c:v>43621.125</c:v>
                </c:pt>
                <c:pt idx="1076">
                  <c:v>43622.125</c:v>
                </c:pt>
                <c:pt idx="1077">
                  <c:v>43623.125</c:v>
                </c:pt>
                <c:pt idx="1078">
                  <c:v>43624.125</c:v>
                </c:pt>
                <c:pt idx="1079">
                  <c:v>43625.125</c:v>
                </c:pt>
                <c:pt idx="1080">
                  <c:v>43626.125</c:v>
                </c:pt>
                <c:pt idx="1081">
                  <c:v>43627.125</c:v>
                </c:pt>
                <c:pt idx="1082">
                  <c:v>43628.125</c:v>
                </c:pt>
                <c:pt idx="1083">
                  <c:v>43629.125</c:v>
                </c:pt>
                <c:pt idx="1084">
                  <c:v>43630.125</c:v>
                </c:pt>
                <c:pt idx="1085">
                  <c:v>43631.125</c:v>
                </c:pt>
                <c:pt idx="1086">
                  <c:v>43632.125</c:v>
                </c:pt>
                <c:pt idx="1087">
                  <c:v>43633.125</c:v>
                </c:pt>
                <c:pt idx="1088">
                  <c:v>43634.125</c:v>
                </c:pt>
                <c:pt idx="1089">
                  <c:v>43635.125</c:v>
                </c:pt>
                <c:pt idx="1090">
                  <c:v>43636.125</c:v>
                </c:pt>
                <c:pt idx="1091">
                  <c:v>43637.125</c:v>
                </c:pt>
                <c:pt idx="1092">
                  <c:v>43638.125</c:v>
                </c:pt>
                <c:pt idx="1093">
                  <c:v>43639.125</c:v>
                </c:pt>
                <c:pt idx="1094">
                  <c:v>43640.125</c:v>
                </c:pt>
                <c:pt idx="1095">
                  <c:v>43641.125</c:v>
                </c:pt>
                <c:pt idx="1096">
                  <c:v>43642.125</c:v>
                </c:pt>
                <c:pt idx="1097">
                  <c:v>43643.125</c:v>
                </c:pt>
                <c:pt idx="1098">
                  <c:v>43644.125</c:v>
                </c:pt>
                <c:pt idx="1099">
                  <c:v>43645.125</c:v>
                </c:pt>
                <c:pt idx="1100">
                  <c:v>43646.125</c:v>
                </c:pt>
                <c:pt idx="1101">
                  <c:v>43647.125</c:v>
                </c:pt>
                <c:pt idx="1102">
                  <c:v>43648.125</c:v>
                </c:pt>
                <c:pt idx="1103">
                  <c:v>43649.125</c:v>
                </c:pt>
                <c:pt idx="1104">
                  <c:v>43650.125</c:v>
                </c:pt>
                <c:pt idx="1105">
                  <c:v>43651.125</c:v>
                </c:pt>
                <c:pt idx="1106">
                  <c:v>43652.125</c:v>
                </c:pt>
                <c:pt idx="1107">
                  <c:v>43653.125</c:v>
                </c:pt>
                <c:pt idx="1108">
                  <c:v>43654.125</c:v>
                </c:pt>
                <c:pt idx="1109">
                  <c:v>43655.125</c:v>
                </c:pt>
                <c:pt idx="1110">
                  <c:v>43656.125</c:v>
                </c:pt>
                <c:pt idx="1111">
                  <c:v>43657.125</c:v>
                </c:pt>
                <c:pt idx="1112">
                  <c:v>43658.125</c:v>
                </c:pt>
                <c:pt idx="1113">
                  <c:v>43659.125</c:v>
                </c:pt>
                <c:pt idx="1114">
                  <c:v>43660.125</c:v>
                </c:pt>
                <c:pt idx="1115">
                  <c:v>43661.125</c:v>
                </c:pt>
                <c:pt idx="1116">
                  <c:v>43662.125</c:v>
                </c:pt>
                <c:pt idx="1117">
                  <c:v>43663.125</c:v>
                </c:pt>
                <c:pt idx="1118">
                  <c:v>43664.125</c:v>
                </c:pt>
                <c:pt idx="1119">
                  <c:v>43665.125</c:v>
                </c:pt>
                <c:pt idx="1120">
                  <c:v>43666.125</c:v>
                </c:pt>
                <c:pt idx="1121">
                  <c:v>43667.125</c:v>
                </c:pt>
                <c:pt idx="1122">
                  <c:v>43668.125</c:v>
                </c:pt>
                <c:pt idx="1123">
                  <c:v>43669.125</c:v>
                </c:pt>
                <c:pt idx="1124">
                  <c:v>43670.125</c:v>
                </c:pt>
                <c:pt idx="1125">
                  <c:v>43671.125</c:v>
                </c:pt>
                <c:pt idx="1126">
                  <c:v>43672.125</c:v>
                </c:pt>
                <c:pt idx="1127">
                  <c:v>43673.125</c:v>
                </c:pt>
                <c:pt idx="1128">
                  <c:v>43674.125</c:v>
                </c:pt>
                <c:pt idx="1129">
                  <c:v>43675.125</c:v>
                </c:pt>
                <c:pt idx="1130">
                  <c:v>43676.125</c:v>
                </c:pt>
                <c:pt idx="1131">
                  <c:v>43677.125</c:v>
                </c:pt>
                <c:pt idx="1132">
                  <c:v>43678.125</c:v>
                </c:pt>
                <c:pt idx="1133">
                  <c:v>43679.125</c:v>
                </c:pt>
                <c:pt idx="1134">
                  <c:v>43680.125</c:v>
                </c:pt>
                <c:pt idx="1135">
                  <c:v>43681.125</c:v>
                </c:pt>
                <c:pt idx="1136">
                  <c:v>43682.125</c:v>
                </c:pt>
                <c:pt idx="1137">
                  <c:v>43683.125</c:v>
                </c:pt>
                <c:pt idx="1138">
                  <c:v>43684.125</c:v>
                </c:pt>
                <c:pt idx="1139">
                  <c:v>43685.125</c:v>
                </c:pt>
                <c:pt idx="1140">
                  <c:v>43686.125</c:v>
                </c:pt>
                <c:pt idx="1141">
                  <c:v>43687.125</c:v>
                </c:pt>
                <c:pt idx="1142">
                  <c:v>43688.125</c:v>
                </c:pt>
                <c:pt idx="1143">
                  <c:v>43689.125</c:v>
                </c:pt>
                <c:pt idx="1144">
                  <c:v>43695.125</c:v>
                </c:pt>
                <c:pt idx="1145">
                  <c:v>43696.125</c:v>
                </c:pt>
                <c:pt idx="1146">
                  <c:v>43697.125</c:v>
                </c:pt>
                <c:pt idx="1147">
                  <c:v>43698.125</c:v>
                </c:pt>
                <c:pt idx="1148">
                  <c:v>43699.125</c:v>
                </c:pt>
                <c:pt idx="1149">
                  <c:v>43700.125</c:v>
                </c:pt>
                <c:pt idx="1150">
                  <c:v>43701.125</c:v>
                </c:pt>
                <c:pt idx="1151">
                  <c:v>43702.125</c:v>
                </c:pt>
                <c:pt idx="1152">
                  <c:v>43703.125</c:v>
                </c:pt>
                <c:pt idx="1153">
                  <c:v>43704.125</c:v>
                </c:pt>
                <c:pt idx="1154">
                  <c:v>43705.125</c:v>
                </c:pt>
                <c:pt idx="1155">
                  <c:v>43706.125</c:v>
                </c:pt>
                <c:pt idx="1156">
                  <c:v>43707.125</c:v>
                </c:pt>
                <c:pt idx="1157">
                  <c:v>43708.125</c:v>
                </c:pt>
                <c:pt idx="1158">
                  <c:v>43709.125</c:v>
                </c:pt>
                <c:pt idx="1159">
                  <c:v>43710.125</c:v>
                </c:pt>
                <c:pt idx="1160">
                  <c:v>43711.125</c:v>
                </c:pt>
                <c:pt idx="1161">
                  <c:v>43712.125</c:v>
                </c:pt>
                <c:pt idx="1162">
                  <c:v>43713.125</c:v>
                </c:pt>
                <c:pt idx="1163">
                  <c:v>43714.125</c:v>
                </c:pt>
                <c:pt idx="1164">
                  <c:v>43715.125</c:v>
                </c:pt>
                <c:pt idx="1165">
                  <c:v>43716.125</c:v>
                </c:pt>
                <c:pt idx="1166">
                  <c:v>43717.125</c:v>
                </c:pt>
                <c:pt idx="1167">
                  <c:v>43718.125</c:v>
                </c:pt>
                <c:pt idx="1168">
                  <c:v>43719.125</c:v>
                </c:pt>
                <c:pt idx="1169">
                  <c:v>43720.125</c:v>
                </c:pt>
                <c:pt idx="1170">
                  <c:v>43721.125</c:v>
                </c:pt>
                <c:pt idx="1171">
                  <c:v>43722.125</c:v>
                </c:pt>
                <c:pt idx="1172">
                  <c:v>43723.125</c:v>
                </c:pt>
                <c:pt idx="1173">
                  <c:v>43724.125</c:v>
                </c:pt>
                <c:pt idx="1174">
                  <c:v>43725.125</c:v>
                </c:pt>
                <c:pt idx="1175">
                  <c:v>43726.125</c:v>
                </c:pt>
                <c:pt idx="1176">
                  <c:v>43727.125</c:v>
                </c:pt>
                <c:pt idx="1177">
                  <c:v>43728.125</c:v>
                </c:pt>
                <c:pt idx="1178">
                  <c:v>43729.125</c:v>
                </c:pt>
                <c:pt idx="1179">
                  <c:v>43731.125</c:v>
                </c:pt>
                <c:pt idx="1180">
                  <c:v>43732.125</c:v>
                </c:pt>
                <c:pt idx="1181">
                  <c:v>43733.125</c:v>
                </c:pt>
                <c:pt idx="1182">
                  <c:v>43734.125</c:v>
                </c:pt>
                <c:pt idx="1183">
                  <c:v>43735.125</c:v>
                </c:pt>
                <c:pt idx="1184">
                  <c:v>43736.125</c:v>
                </c:pt>
                <c:pt idx="1185">
                  <c:v>43737.125</c:v>
                </c:pt>
                <c:pt idx="1186">
                  <c:v>43738.125</c:v>
                </c:pt>
                <c:pt idx="1187">
                  <c:v>43739.125</c:v>
                </c:pt>
                <c:pt idx="1188">
                  <c:v>43740.125</c:v>
                </c:pt>
                <c:pt idx="1189">
                  <c:v>43741.125</c:v>
                </c:pt>
                <c:pt idx="1190">
                  <c:v>43742.125</c:v>
                </c:pt>
                <c:pt idx="1191">
                  <c:v>43743.125</c:v>
                </c:pt>
                <c:pt idx="1192">
                  <c:v>43744.125</c:v>
                </c:pt>
                <c:pt idx="1193">
                  <c:v>43745.125</c:v>
                </c:pt>
                <c:pt idx="1194">
                  <c:v>43746.125</c:v>
                </c:pt>
                <c:pt idx="1195">
                  <c:v>43747.125</c:v>
                </c:pt>
                <c:pt idx="1196">
                  <c:v>43748.125</c:v>
                </c:pt>
                <c:pt idx="1197">
                  <c:v>43749.125</c:v>
                </c:pt>
                <c:pt idx="1198">
                  <c:v>43750.125</c:v>
                </c:pt>
                <c:pt idx="1199">
                  <c:v>43751.125</c:v>
                </c:pt>
                <c:pt idx="1200">
                  <c:v>43752.125</c:v>
                </c:pt>
                <c:pt idx="1201">
                  <c:v>43753.125</c:v>
                </c:pt>
                <c:pt idx="1202">
                  <c:v>43754.125</c:v>
                </c:pt>
                <c:pt idx="1203">
                  <c:v>43755.125</c:v>
                </c:pt>
                <c:pt idx="1204">
                  <c:v>43756.125</c:v>
                </c:pt>
                <c:pt idx="1205">
                  <c:v>43757.125</c:v>
                </c:pt>
                <c:pt idx="1206">
                  <c:v>43758.125</c:v>
                </c:pt>
                <c:pt idx="1207">
                  <c:v>43759.125</c:v>
                </c:pt>
                <c:pt idx="1208">
                  <c:v>43760.125</c:v>
                </c:pt>
                <c:pt idx="1209">
                  <c:v>43761.125</c:v>
                </c:pt>
                <c:pt idx="1210">
                  <c:v>43762.125</c:v>
                </c:pt>
                <c:pt idx="1211">
                  <c:v>43763.125</c:v>
                </c:pt>
                <c:pt idx="1212">
                  <c:v>43764.125</c:v>
                </c:pt>
                <c:pt idx="1213">
                  <c:v>43765.125</c:v>
                </c:pt>
                <c:pt idx="1214">
                  <c:v>43766.125</c:v>
                </c:pt>
                <c:pt idx="1215">
                  <c:v>43767.125</c:v>
                </c:pt>
                <c:pt idx="1216">
                  <c:v>43768.125</c:v>
                </c:pt>
                <c:pt idx="1217">
                  <c:v>43769.125</c:v>
                </c:pt>
                <c:pt idx="1218">
                  <c:v>43770.125</c:v>
                </c:pt>
                <c:pt idx="1219">
                  <c:v>43771.125</c:v>
                </c:pt>
                <c:pt idx="1220">
                  <c:v>43772.125</c:v>
                </c:pt>
                <c:pt idx="1221">
                  <c:v>43773.1666666667</c:v>
                </c:pt>
                <c:pt idx="1222">
                  <c:v>43774.1666666667</c:v>
                </c:pt>
                <c:pt idx="1223">
                  <c:v>43775.1666666667</c:v>
                </c:pt>
                <c:pt idx="1224">
                  <c:v>43776.1666666667</c:v>
                </c:pt>
                <c:pt idx="1225">
                  <c:v>43777.1666666667</c:v>
                </c:pt>
                <c:pt idx="1226">
                  <c:v>43778.1666666667</c:v>
                </c:pt>
                <c:pt idx="1227">
                  <c:v>43779.1666666667</c:v>
                </c:pt>
                <c:pt idx="1228">
                  <c:v>43780.1666666667</c:v>
                </c:pt>
                <c:pt idx="1229">
                  <c:v>43781.1666666667</c:v>
                </c:pt>
                <c:pt idx="1230">
                  <c:v>43782.1666666667</c:v>
                </c:pt>
                <c:pt idx="1231">
                  <c:v>43783.1666666667</c:v>
                </c:pt>
                <c:pt idx="1232">
                  <c:v>43784.1666666667</c:v>
                </c:pt>
                <c:pt idx="1233">
                  <c:v>43785.1666666667</c:v>
                </c:pt>
                <c:pt idx="1234">
                  <c:v>43786.1666666667</c:v>
                </c:pt>
                <c:pt idx="1235">
                  <c:v>43787.1666666667</c:v>
                </c:pt>
                <c:pt idx="1236">
                  <c:v>43788.1666666667</c:v>
                </c:pt>
                <c:pt idx="1237">
                  <c:v>43789.1666666667</c:v>
                </c:pt>
                <c:pt idx="1238">
                  <c:v>43790.1666666667</c:v>
                </c:pt>
                <c:pt idx="1239">
                  <c:v>43791.1666666667</c:v>
                </c:pt>
                <c:pt idx="1240">
                  <c:v>43792.1666666667</c:v>
                </c:pt>
                <c:pt idx="1241">
                  <c:v>43793.1666666667</c:v>
                </c:pt>
                <c:pt idx="1242">
                  <c:v>43794.1666666667</c:v>
                </c:pt>
                <c:pt idx="1243">
                  <c:v>43795.1666666667</c:v>
                </c:pt>
                <c:pt idx="1244">
                  <c:v>43796.1666666667</c:v>
                </c:pt>
                <c:pt idx="1245">
                  <c:v>43797.1666666667</c:v>
                </c:pt>
                <c:pt idx="1246">
                  <c:v>43798.1666666667</c:v>
                </c:pt>
                <c:pt idx="1247">
                  <c:v>43799.1666666667</c:v>
                </c:pt>
                <c:pt idx="1248">
                  <c:v>43800.1666666667</c:v>
                </c:pt>
                <c:pt idx="1249">
                  <c:v>43801.1666666667</c:v>
                </c:pt>
                <c:pt idx="1250">
                  <c:v>43802.1666666667</c:v>
                </c:pt>
                <c:pt idx="1251">
                  <c:v>43803.1666666667</c:v>
                </c:pt>
                <c:pt idx="1252">
                  <c:v>43804.1666666667</c:v>
                </c:pt>
                <c:pt idx="1253">
                  <c:v>43805.1666666667</c:v>
                </c:pt>
                <c:pt idx="1254">
                  <c:v>43806.1666666667</c:v>
                </c:pt>
                <c:pt idx="1255">
                  <c:v>43807.1666666667</c:v>
                </c:pt>
                <c:pt idx="1256">
                  <c:v>43808.1666666667</c:v>
                </c:pt>
                <c:pt idx="1257">
                  <c:v>43809.1666666667</c:v>
                </c:pt>
                <c:pt idx="1258">
                  <c:v>43810.1666666667</c:v>
                </c:pt>
                <c:pt idx="1259">
                  <c:v>43811.1666666667</c:v>
                </c:pt>
                <c:pt idx="1260">
                  <c:v>43812.1666666667</c:v>
                </c:pt>
                <c:pt idx="1261">
                  <c:v>43813.1666666667</c:v>
                </c:pt>
                <c:pt idx="1262">
                  <c:v>43814.1666666667</c:v>
                </c:pt>
                <c:pt idx="1263">
                  <c:v>43815.1666666667</c:v>
                </c:pt>
                <c:pt idx="1264">
                  <c:v>43816.1666666667</c:v>
                </c:pt>
                <c:pt idx="1265">
                  <c:v>43817.1666666667</c:v>
                </c:pt>
                <c:pt idx="1266">
                  <c:v>43818.1666666667</c:v>
                </c:pt>
                <c:pt idx="1267">
                  <c:v>43819.1666666667</c:v>
                </c:pt>
                <c:pt idx="1268">
                  <c:v>43820.1666666667</c:v>
                </c:pt>
                <c:pt idx="1269">
                  <c:v>43821.1666666667</c:v>
                </c:pt>
                <c:pt idx="1270">
                  <c:v>43822.1666666667</c:v>
                </c:pt>
                <c:pt idx="1271">
                  <c:v>43823.1666666667</c:v>
                </c:pt>
                <c:pt idx="1272">
                  <c:v>43824.1666666667</c:v>
                </c:pt>
                <c:pt idx="1273">
                  <c:v>43825.1666666667</c:v>
                </c:pt>
                <c:pt idx="1274">
                  <c:v>43826.1666666667</c:v>
                </c:pt>
                <c:pt idx="1275">
                  <c:v>43827.1666666667</c:v>
                </c:pt>
                <c:pt idx="1276">
                  <c:v>43828.1666666667</c:v>
                </c:pt>
                <c:pt idx="1277">
                  <c:v>43829.1666666667</c:v>
                </c:pt>
                <c:pt idx="1278">
                  <c:v>43830.1666666667</c:v>
                </c:pt>
                <c:pt idx="1279">
                  <c:v>43831.1666666667</c:v>
                </c:pt>
                <c:pt idx="1280">
                  <c:v>43832.1666666667</c:v>
                </c:pt>
                <c:pt idx="1281">
                  <c:v>43836.1666666667</c:v>
                </c:pt>
                <c:pt idx="1282">
                  <c:v>43837.1666666667</c:v>
                </c:pt>
                <c:pt idx="1283">
                  <c:v>43838.1666666667</c:v>
                </c:pt>
                <c:pt idx="1284">
                  <c:v>43839.1666666667</c:v>
                </c:pt>
                <c:pt idx="1285">
                  <c:v>43840.1666666667</c:v>
                </c:pt>
                <c:pt idx="1286">
                  <c:v>43841.1666666667</c:v>
                </c:pt>
                <c:pt idx="1287">
                  <c:v>43842.1666666667</c:v>
                </c:pt>
                <c:pt idx="1288">
                  <c:v>43843.1666666667</c:v>
                </c:pt>
                <c:pt idx="1289">
                  <c:v>43845.1666666667</c:v>
                </c:pt>
                <c:pt idx="1290">
                  <c:v>43846.1666666667</c:v>
                </c:pt>
                <c:pt idx="1291">
                  <c:v>43847.1666666667</c:v>
                </c:pt>
                <c:pt idx="1292">
                  <c:v>43848.1666666667</c:v>
                </c:pt>
                <c:pt idx="1293">
                  <c:v>43849.1666666667</c:v>
                </c:pt>
                <c:pt idx="1294">
                  <c:v>43850.1666666667</c:v>
                </c:pt>
                <c:pt idx="1295">
                  <c:v>43851.1666666667</c:v>
                </c:pt>
                <c:pt idx="1296">
                  <c:v>43852.1666666667</c:v>
                </c:pt>
                <c:pt idx="1297">
                  <c:v>43853.1666666667</c:v>
                </c:pt>
                <c:pt idx="1298">
                  <c:v>43854.1666666667</c:v>
                </c:pt>
                <c:pt idx="1299">
                  <c:v>43855.1666666667</c:v>
                </c:pt>
                <c:pt idx="1300">
                  <c:v>43856.1666666667</c:v>
                </c:pt>
                <c:pt idx="1301">
                  <c:v>43857.1666666667</c:v>
                </c:pt>
                <c:pt idx="1302">
                  <c:v>43858.1666666667</c:v>
                </c:pt>
                <c:pt idx="1303">
                  <c:v>43859.1666666667</c:v>
                </c:pt>
                <c:pt idx="1304">
                  <c:v>43860.1666666667</c:v>
                </c:pt>
                <c:pt idx="1305">
                  <c:v>43861.1666666667</c:v>
                </c:pt>
                <c:pt idx="1306">
                  <c:v>43862.1666666667</c:v>
                </c:pt>
                <c:pt idx="1307">
                  <c:v>43863.1666666667</c:v>
                </c:pt>
                <c:pt idx="1308">
                  <c:v>43865.1666666667</c:v>
                </c:pt>
                <c:pt idx="1309">
                  <c:v>43866.1666666667</c:v>
                </c:pt>
                <c:pt idx="1310">
                  <c:v>43867.1666666667</c:v>
                </c:pt>
                <c:pt idx="1311">
                  <c:v>43868.1666666667</c:v>
                </c:pt>
                <c:pt idx="1312">
                  <c:v>43869.1666666667</c:v>
                </c:pt>
                <c:pt idx="1313">
                  <c:v>43870.1666666667</c:v>
                </c:pt>
                <c:pt idx="1314">
                  <c:v>43871.1666666667</c:v>
                </c:pt>
                <c:pt idx="1315">
                  <c:v>43872.1666666667</c:v>
                </c:pt>
                <c:pt idx="1316">
                  <c:v>43873.1666666667</c:v>
                </c:pt>
                <c:pt idx="1317">
                  <c:v>43874.1666666667</c:v>
                </c:pt>
                <c:pt idx="1318">
                  <c:v>43875.1666666667</c:v>
                </c:pt>
                <c:pt idx="1319">
                  <c:v>43876.1666666667</c:v>
                </c:pt>
                <c:pt idx="1320">
                  <c:v>43877.1666666667</c:v>
                </c:pt>
                <c:pt idx="1321">
                  <c:v>43878.1666666667</c:v>
                </c:pt>
                <c:pt idx="1322">
                  <c:v>43879.1666666667</c:v>
                </c:pt>
                <c:pt idx="1323">
                  <c:v>43880.1666666667</c:v>
                </c:pt>
                <c:pt idx="1324">
                  <c:v>43881.1666666667</c:v>
                </c:pt>
                <c:pt idx="1325">
                  <c:v>43882.1666666667</c:v>
                </c:pt>
                <c:pt idx="1326">
                  <c:v>43883.1666666667</c:v>
                </c:pt>
                <c:pt idx="1327">
                  <c:v>43884.1666666667</c:v>
                </c:pt>
                <c:pt idx="1328">
                  <c:v>43885.1666666667</c:v>
                </c:pt>
                <c:pt idx="1329">
                  <c:v>43886.1666666667</c:v>
                </c:pt>
                <c:pt idx="1330">
                  <c:v>43887.1666666667</c:v>
                </c:pt>
                <c:pt idx="1331">
                  <c:v>43888.1666666667</c:v>
                </c:pt>
                <c:pt idx="1332">
                  <c:v>43889.1666666667</c:v>
                </c:pt>
                <c:pt idx="1333">
                  <c:v>43890.1666666667</c:v>
                </c:pt>
                <c:pt idx="1334">
                  <c:v>43891.1666666667</c:v>
                </c:pt>
                <c:pt idx="1335">
                  <c:v>43892.1666666667</c:v>
                </c:pt>
                <c:pt idx="1336">
                  <c:v>43893.1666666667</c:v>
                </c:pt>
                <c:pt idx="1337">
                  <c:v>43894.1666666667</c:v>
                </c:pt>
                <c:pt idx="1338">
                  <c:v>43895.1666666667</c:v>
                </c:pt>
                <c:pt idx="1339">
                  <c:v>43896.1666666667</c:v>
                </c:pt>
                <c:pt idx="1340">
                  <c:v>43897.1666666667</c:v>
                </c:pt>
                <c:pt idx="1341">
                  <c:v>43898.1666666667</c:v>
                </c:pt>
                <c:pt idx="1342">
                  <c:v>43899.125</c:v>
                </c:pt>
                <c:pt idx="1343">
                  <c:v>43900.125</c:v>
                </c:pt>
                <c:pt idx="1344">
                  <c:v>43901.125</c:v>
                </c:pt>
                <c:pt idx="1345">
                  <c:v>43902.125</c:v>
                </c:pt>
                <c:pt idx="1346">
                  <c:v>43903.125</c:v>
                </c:pt>
                <c:pt idx="1347">
                  <c:v>43904.125</c:v>
                </c:pt>
                <c:pt idx="1348">
                  <c:v>43905.125</c:v>
                </c:pt>
                <c:pt idx="1349">
                  <c:v>43906.125</c:v>
                </c:pt>
                <c:pt idx="1350">
                  <c:v>43907.125</c:v>
                </c:pt>
                <c:pt idx="1351">
                  <c:v>43908.125</c:v>
                </c:pt>
                <c:pt idx="1352">
                  <c:v>43909.125</c:v>
                </c:pt>
                <c:pt idx="1353">
                  <c:v>43910.125</c:v>
                </c:pt>
                <c:pt idx="1354">
                  <c:v>43911.125</c:v>
                </c:pt>
                <c:pt idx="1355">
                  <c:v>43912.125</c:v>
                </c:pt>
                <c:pt idx="1356">
                  <c:v>43913.125</c:v>
                </c:pt>
                <c:pt idx="1357">
                  <c:v>43914.125</c:v>
                </c:pt>
                <c:pt idx="1358">
                  <c:v>43915.125</c:v>
                </c:pt>
                <c:pt idx="1359">
                  <c:v>43916.125</c:v>
                </c:pt>
                <c:pt idx="1360">
                  <c:v>43917.125</c:v>
                </c:pt>
                <c:pt idx="1361">
                  <c:v>43918.125</c:v>
                </c:pt>
                <c:pt idx="1362">
                  <c:v>43919.125</c:v>
                </c:pt>
                <c:pt idx="1363">
                  <c:v>43920.125</c:v>
                </c:pt>
                <c:pt idx="1364">
                  <c:v>43921.125</c:v>
                </c:pt>
                <c:pt idx="1365">
                  <c:v>43922.125</c:v>
                </c:pt>
                <c:pt idx="1366">
                  <c:v>43923.125</c:v>
                </c:pt>
                <c:pt idx="1367">
                  <c:v>43924.125</c:v>
                </c:pt>
                <c:pt idx="1368">
                  <c:v>43925.125</c:v>
                </c:pt>
                <c:pt idx="1369">
                  <c:v>43926.125</c:v>
                </c:pt>
                <c:pt idx="1370">
                  <c:v>43927.125</c:v>
                </c:pt>
                <c:pt idx="1371">
                  <c:v>43928.125</c:v>
                </c:pt>
                <c:pt idx="1372">
                  <c:v>43929.125</c:v>
                </c:pt>
                <c:pt idx="1373">
                  <c:v>43930.125</c:v>
                </c:pt>
                <c:pt idx="1374">
                  <c:v>43931.125</c:v>
                </c:pt>
                <c:pt idx="1375">
                  <c:v>43932.125</c:v>
                </c:pt>
                <c:pt idx="1376">
                  <c:v>43933.125</c:v>
                </c:pt>
                <c:pt idx="1377">
                  <c:v>43934.125</c:v>
                </c:pt>
                <c:pt idx="1378">
                  <c:v>43935.125</c:v>
                </c:pt>
                <c:pt idx="1379">
                  <c:v>43936.125</c:v>
                </c:pt>
                <c:pt idx="1380">
                  <c:v>43937.125</c:v>
                </c:pt>
                <c:pt idx="1381">
                  <c:v>43938.125</c:v>
                </c:pt>
                <c:pt idx="1382">
                  <c:v>43939.125</c:v>
                </c:pt>
                <c:pt idx="1383">
                  <c:v>43940.125</c:v>
                </c:pt>
                <c:pt idx="1384">
                  <c:v>43941.125</c:v>
                </c:pt>
                <c:pt idx="1385">
                  <c:v>43942.125</c:v>
                </c:pt>
                <c:pt idx="1386">
                  <c:v>43943.125</c:v>
                </c:pt>
                <c:pt idx="1387">
                  <c:v>43944.125</c:v>
                </c:pt>
                <c:pt idx="1388">
                  <c:v>43945.125</c:v>
                </c:pt>
                <c:pt idx="1389">
                  <c:v>43946.125</c:v>
                </c:pt>
                <c:pt idx="1390">
                  <c:v>43947.125</c:v>
                </c:pt>
                <c:pt idx="1391">
                  <c:v>43948.125</c:v>
                </c:pt>
                <c:pt idx="1392">
                  <c:v>43949.125</c:v>
                </c:pt>
                <c:pt idx="1393">
                  <c:v>43950.125</c:v>
                </c:pt>
                <c:pt idx="1394">
                  <c:v>43951.125</c:v>
                </c:pt>
                <c:pt idx="1395">
                  <c:v>43952.125</c:v>
                </c:pt>
                <c:pt idx="1396">
                  <c:v>43953.125</c:v>
                </c:pt>
                <c:pt idx="1397">
                  <c:v>43954.125</c:v>
                </c:pt>
                <c:pt idx="1398">
                  <c:v>43955.125</c:v>
                </c:pt>
                <c:pt idx="1399">
                  <c:v>43956.125</c:v>
                </c:pt>
                <c:pt idx="1400">
                  <c:v>43957.125</c:v>
                </c:pt>
                <c:pt idx="1401">
                  <c:v>43958.125</c:v>
                </c:pt>
                <c:pt idx="1402">
                  <c:v>43959.125</c:v>
                </c:pt>
                <c:pt idx="1403">
                  <c:v>43960.125</c:v>
                </c:pt>
                <c:pt idx="1404">
                  <c:v>43961.125</c:v>
                </c:pt>
                <c:pt idx="1405">
                  <c:v>43962.125</c:v>
                </c:pt>
                <c:pt idx="1406">
                  <c:v>43963.125</c:v>
                </c:pt>
                <c:pt idx="1407">
                  <c:v>43964.125</c:v>
                </c:pt>
                <c:pt idx="1408">
                  <c:v>43965.125</c:v>
                </c:pt>
                <c:pt idx="1409">
                  <c:v>43966.125</c:v>
                </c:pt>
                <c:pt idx="1410">
                  <c:v>43967.125</c:v>
                </c:pt>
                <c:pt idx="1411">
                  <c:v>43968.125</c:v>
                </c:pt>
                <c:pt idx="1412">
                  <c:v>43969.125</c:v>
                </c:pt>
                <c:pt idx="1413">
                  <c:v>43970.125</c:v>
                </c:pt>
                <c:pt idx="1414">
                  <c:v>43971.125</c:v>
                </c:pt>
                <c:pt idx="1415">
                  <c:v>43972.125</c:v>
                </c:pt>
                <c:pt idx="1416">
                  <c:v>43973.125</c:v>
                </c:pt>
                <c:pt idx="1417">
                  <c:v>43975.125</c:v>
                </c:pt>
                <c:pt idx="1418">
                  <c:v>43976.125</c:v>
                </c:pt>
                <c:pt idx="1419">
                  <c:v>43977.125</c:v>
                </c:pt>
                <c:pt idx="1420">
                  <c:v>43978.125</c:v>
                </c:pt>
                <c:pt idx="1421">
                  <c:v>43979.125</c:v>
                </c:pt>
                <c:pt idx="1422">
                  <c:v>43980.125</c:v>
                </c:pt>
                <c:pt idx="1423">
                  <c:v>43981.125</c:v>
                </c:pt>
                <c:pt idx="1424">
                  <c:v>43982.125</c:v>
                </c:pt>
                <c:pt idx="1425">
                  <c:v>43983.125</c:v>
                </c:pt>
                <c:pt idx="1426">
                  <c:v>43984.125</c:v>
                </c:pt>
                <c:pt idx="1427">
                  <c:v>43985.125</c:v>
                </c:pt>
                <c:pt idx="1428">
                  <c:v>43986.125</c:v>
                </c:pt>
                <c:pt idx="1429">
                  <c:v>43987.125</c:v>
                </c:pt>
                <c:pt idx="1430">
                  <c:v>43988.125</c:v>
                </c:pt>
                <c:pt idx="1431">
                  <c:v>43989.125</c:v>
                </c:pt>
                <c:pt idx="1432">
                  <c:v>43990.125</c:v>
                </c:pt>
                <c:pt idx="1433">
                  <c:v>43991.125</c:v>
                </c:pt>
                <c:pt idx="1434">
                  <c:v>43992.125</c:v>
                </c:pt>
                <c:pt idx="1435">
                  <c:v>43993.125</c:v>
                </c:pt>
                <c:pt idx="1436">
                  <c:v>43994.125</c:v>
                </c:pt>
                <c:pt idx="1437">
                  <c:v>43995.125</c:v>
                </c:pt>
                <c:pt idx="1438">
                  <c:v>43996.125</c:v>
                </c:pt>
                <c:pt idx="1439">
                  <c:v>43997.125</c:v>
                </c:pt>
                <c:pt idx="1440">
                  <c:v>43998.125</c:v>
                </c:pt>
                <c:pt idx="1441">
                  <c:v>43999.125</c:v>
                </c:pt>
                <c:pt idx="1442">
                  <c:v>44000.125</c:v>
                </c:pt>
                <c:pt idx="1443">
                  <c:v>44001.125</c:v>
                </c:pt>
                <c:pt idx="1444">
                  <c:v>44002.125</c:v>
                </c:pt>
                <c:pt idx="1445">
                  <c:v>44003.125</c:v>
                </c:pt>
                <c:pt idx="1446">
                  <c:v>44004.125</c:v>
                </c:pt>
                <c:pt idx="1447">
                  <c:v>44005.125</c:v>
                </c:pt>
                <c:pt idx="1448">
                  <c:v>44006.125</c:v>
                </c:pt>
                <c:pt idx="1449">
                  <c:v>44007.125</c:v>
                </c:pt>
                <c:pt idx="1450">
                  <c:v>44008.125</c:v>
                </c:pt>
                <c:pt idx="1451">
                  <c:v>44009.125</c:v>
                </c:pt>
                <c:pt idx="1452">
                  <c:v>44010.125</c:v>
                </c:pt>
                <c:pt idx="1453">
                  <c:v>44011.125</c:v>
                </c:pt>
                <c:pt idx="1454">
                  <c:v>44012.125</c:v>
                </c:pt>
                <c:pt idx="1455">
                  <c:v>44013.125</c:v>
                </c:pt>
                <c:pt idx="1456">
                  <c:v>44014.125</c:v>
                </c:pt>
                <c:pt idx="1457">
                  <c:v>44015.125</c:v>
                </c:pt>
                <c:pt idx="1458">
                  <c:v>44016.125</c:v>
                </c:pt>
                <c:pt idx="1459">
                  <c:v>44017.125</c:v>
                </c:pt>
                <c:pt idx="1460">
                  <c:v>44018.125</c:v>
                </c:pt>
                <c:pt idx="1461">
                  <c:v>44019.125</c:v>
                </c:pt>
                <c:pt idx="1462">
                  <c:v>44020.125</c:v>
                </c:pt>
                <c:pt idx="1463">
                  <c:v>44021.125</c:v>
                </c:pt>
                <c:pt idx="1464">
                  <c:v>44022.125</c:v>
                </c:pt>
                <c:pt idx="1465">
                  <c:v>44023.125</c:v>
                </c:pt>
                <c:pt idx="1466">
                  <c:v>44024.125</c:v>
                </c:pt>
                <c:pt idx="1467">
                  <c:v>44025.125</c:v>
                </c:pt>
                <c:pt idx="1468">
                  <c:v>44026.125</c:v>
                </c:pt>
                <c:pt idx="1469">
                  <c:v>44030.125</c:v>
                </c:pt>
                <c:pt idx="1470">
                  <c:v>44031.125</c:v>
                </c:pt>
                <c:pt idx="1471">
                  <c:v>44032.125</c:v>
                </c:pt>
                <c:pt idx="1472">
                  <c:v>44033.125</c:v>
                </c:pt>
                <c:pt idx="1473">
                  <c:v>44034.125</c:v>
                </c:pt>
                <c:pt idx="1474">
                  <c:v>44035.125</c:v>
                </c:pt>
                <c:pt idx="1475">
                  <c:v>44036.125</c:v>
                </c:pt>
                <c:pt idx="1476">
                  <c:v>44037.125</c:v>
                </c:pt>
                <c:pt idx="1477">
                  <c:v>44038.125</c:v>
                </c:pt>
                <c:pt idx="1478">
                  <c:v>44039.125</c:v>
                </c:pt>
                <c:pt idx="1479">
                  <c:v>44040.125</c:v>
                </c:pt>
                <c:pt idx="1480">
                  <c:v>44041.125</c:v>
                </c:pt>
                <c:pt idx="1481">
                  <c:v>44042.125</c:v>
                </c:pt>
                <c:pt idx="1482">
                  <c:v>44043.125</c:v>
                </c:pt>
                <c:pt idx="1483">
                  <c:v>44044.125</c:v>
                </c:pt>
                <c:pt idx="1484">
                  <c:v>44045.125</c:v>
                </c:pt>
                <c:pt idx="1485">
                  <c:v>44046.125</c:v>
                </c:pt>
                <c:pt idx="1486">
                  <c:v>44047.125</c:v>
                </c:pt>
                <c:pt idx="1487">
                  <c:v>44048.125</c:v>
                </c:pt>
                <c:pt idx="1488">
                  <c:v>44049.125</c:v>
                </c:pt>
                <c:pt idx="1489">
                  <c:v>44050.125</c:v>
                </c:pt>
                <c:pt idx="1490">
                  <c:v>44051.125</c:v>
                </c:pt>
                <c:pt idx="1491">
                  <c:v>44052.125</c:v>
                </c:pt>
                <c:pt idx="1492">
                  <c:v>44053.125</c:v>
                </c:pt>
                <c:pt idx="1493">
                  <c:v>44054.125</c:v>
                </c:pt>
                <c:pt idx="1494">
                  <c:v>44055.125</c:v>
                </c:pt>
                <c:pt idx="1495">
                  <c:v>44056.125</c:v>
                </c:pt>
                <c:pt idx="1496">
                  <c:v>44057.125</c:v>
                </c:pt>
                <c:pt idx="1497">
                  <c:v>44058.125</c:v>
                </c:pt>
                <c:pt idx="1498">
                  <c:v>44059.125</c:v>
                </c:pt>
                <c:pt idx="1499">
                  <c:v>44060.125</c:v>
                </c:pt>
                <c:pt idx="1500">
                  <c:v>44061.125</c:v>
                </c:pt>
                <c:pt idx="1501">
                  <c:v>44062.125</c:v>
                </c:pt>
                <c:pt idx="1502">
                  <c:v>44063.125</c:v>
                </c:pt>
                <c:pt idx="1503">
                  <c:v>44064.125</c:v>
                </c:pt>
                <c:pt idx="1504">
                  <c:v>44065.125</c:v>
                </c:pt>
                <c:pt idx="1505">
                  <c:v>44066.125</c:v>
                </c:pt>
                <c:pt idx="1506">
                  <c:v>44067.125</c:v>
                </c:pt>
                <c:pt idx="1507">
                  <c:v>44068.125</c:v>
                </c:pt>
                <c:pt idx="1508">
                  <c:v>44069.125</c:v>
                </c:pt>
                <c:pt idx="1509">
                  <c:v>44070.125</c:v>
                </c:pt>
                <c:pt idx="1510">
                  <c:v>44071.125</c:v>
                </c:pt>
                <c:pt idx="1511">
                  <c:v>44072.125</c:v>
                </c:pt>
                <c:pt idx="1512">
                  <c:v>44073.125</c:v>
                </c:pt>
                <c:pt idx="1513">
                  <c:v>44074.125</c:v>
                </c:pt>
                <c:pt idx="1514">
                  <c:v>44075.125</c:v>
                </c:pt>
                <c:pt idx="1515">
                  <c:v>44076.125</c:v>
                </c:pt>
                <c:pt idx="1516">
                  <c:v>44077.125</c:v>
                </c:pt>
                <c:pt idx="1517">
                  <c:v>44078.125</c:v>
                </c:pt>
                <c:pt idx="1518">
                  <c:v>44079.125</c:v>
                </c:pt>
                <c:pt idx="1519">
                  <c:v>44080.125</c:v>
                </c:pt>
                <c:pt idx="1520">
                  <c:v>44081.125</c:v>
                </c:pt>
                <c:pt idx="1521">
                  <c:v>44082.125</c:v>
                </c:pt>
                <c:pt idx="1522">
                  <c:v>44083.125</c:v>
                </c:pt>
                <c:pt idx="1523">
                  <c:v>44084.125</c:v>
                </c:pt>
                <c:pt idx="1524">
                  <c:v>44085.125</c:v>
                </c:pt>
                <c:pt idx="1525">
                  <c:v>44086.125</c:v>
                </c:pt>
                <c:pt idx="1526">
                  <c:v>44087.125</c:v>
                </c:pt>
                <c:pt idx="1527">
                  <c:v>44088.125</c:v>
                </c:pt>
                <c:pt idx="1528">
                  <c:v>44089.125</c:v>
                </c:pt>
                <c:pt idx="1529">
                  <c:v>44090.125</c:v>
                </c:pt>
                <c:pt idx="1530">
                  <c:v>44091.125</c:v>
                </c:pt>
                <c:pt idx="1531">
                  <c:v>44092.125</c:v>
                </c:pt>
                <c:pt idx="1532">
                  <c:v>44093.125</c:v>
                </c:pt>
                <c:pt idx="1533">
                  <c:v>44094.125</c:v>
                </c:pt>
                <c:pt idx="1534">
                  <c:v>44095.125</c:v>
                </c:pt>
                <c:pt idx="1535">
                  <c:v>44096.125</c:v>
                </c:pt>
                <c:pt idx="1536">
                  <c:v>44097.125</c:v>
                </c:pt>
                <c:pt idx="1537">
                  <c:v>44098.125</c:v>
                </c:pt>
                <c:pt idx="1538">
                  <c:v>44099.125</c:v>
                </c:pt>
                <c:pt idx="1539">
                  <c:v>44100.125</c:v>
                </c:pt>
                <c:pt idx="1540">
                  <c:v>44101.125</c:v>
                </c:pt>
                <c:pt idx="1541">
                  <c:v>44102.125</c:v>
                </c:pt>
                <c:pt idx="1542">
                  <c:v>44103.125</c:v>
                </c:pt>
                <c:pt idx="1543">
                  <c:v>44104.125</c:v>
                </c:pt>
                <c:pt idx="1544">
                  <c:v>44105.125</c:v>
                </c:pt>
                <c:pt idx="1545">
                  <c:v>44106.125</c:v>
                </c:pt>
                <c:pt idx="1546">
                  <c:v>44107.125</c:v>
                </c:pt>
                <c:pt idx="1547">
                  <c:v>44108.125</c:v>
                </c:pt>
                <c:pt idx="1548">
                  <c:v>44109.125</c:v>
                </c:pt>
                <c:pt idx="1549">
                  <c:v>44110.125</c:v>
                </c:pt>
                <c:pt idx="1550">
                  <c:v>44111.125</c:v>
                </c:pt>
                <c:pt idx="1551">
                  <c:v>44112.125</c:v>
                </c:pt>
                <c:pt idx="1552">
                  <c:v>44113.125</c:v>
                </c:pt>
                <c:pt idx="1553">
                  <c:v>44114.125</c:v>
                </c:pt>
                <c:pt idx="1554">
                  <c:v>44115.125</c:v>
                </c:pt>
                <c:pt idx="1555">
                  <c:v>44116.125</c:v>
                </c:pt>
                <c:pt idx="1556">
                  <c:v>44117.125</c:v>
                </c:pt>
                <c:pt idx="1557">
                  <c:v>44118.125</c:v>
                </c:pt>
                <c:pt idx="1558">
                  <c:v>44119.125</c:v>
                </c:pt>
                <c:pt idx="1559">
                  <c:v>44120.125</c:v>
                </c:pt>
                <c:pt idx="1560">
                  <c:v>44121.125</c:v>
                </c:pt>
                <c:pt idx="1561">
                  <c:v>44122.125</c:v>
                </c:pt>
                <c:pt idx="1562">
                  <c:v>44123.125</c:v>
                </c:pt>
                <c:pt idx="1563">
                  <c:v>44124.125</c:v>
                </c:pt>
                <c:pt idx="1564">
                  <c:v>44125.125</c:v>
                </c:pt>
                <c:pt idx="1565">
                  <c:v>44126.125</c:v>
                </c:pt>
                <c:pt idx="1566">
                  <c:v>44130.125</c:v>
                </c:pt>
                <c:pt idx="1567">
                  <c:v>44131.125</c:v>
                </c:pt>
                <c:pt idx="1568">
                  <c:v>44132.125</c:v>
                </c:pt>
                <c:pt idx="1569">
                  <c:v>44133.125</c:v>
                </c:pt>
                <c:pt idx="1570">
                  <c:v>44134.125</c:v>
                </c:pt>
                <c:pt idx="1571">
                  <c:v>44135.125</c:v>
                </c:pt>
                <c:pt idx="1572">
                  <c:v>44136.125</c:v>
                </c:pt>
                <c:pt idx="1573">
                  <c:v>44137.1666666667</c:v>
                </c:pt>
                <c:pt idx="1574">
                  <c:v>44138.1666666667</c:v>
                </c:pt>
                <c:pt idx="1575">
                  <c:v>44139.1666666667</c:v>
                </c:pt>
                <c:pt idx="1576">
                  <c:v>44140.1666666667</c:v>
                </c:pt>
                <c:pt idx="1577">
                  <c:v>44141.1666666667</c:v>
                </c:pt>
                <c:pt idx="1578">
                  <c:v>44142.1666666667</c:v>
                </c:pt>
                <c:pt idx="1579">
                  <c:v>44143.1666666667</c:v>
                </c:pt>
                <c:pt idx="1580">
                  <c:v>44144.1666666667</c:v>
                </c:pt>
                <c:pt idx="1581">
                  <c:v>44145.1666666667</c:v>
                </c:pt>
                <c:pt idx="1582">
                  <c:v>44146.1666666667</c:v>
                </c:pt>
                <c:pt idx="1583">
                  <c:v>44147.1666666667</c:v>
                </c:pt>
                <c:pt idx="1584">
                  <c:v>44148.1666666667</c:v>
                </c:pt>
                <c:pt idx="1585">
                  <c:v>44149.1666666667</c:v>
                </c:pt>
                <c:pt idx="1586">
                  <c:v>44150.1666666667</c:v>
                </c:pt>
                <c:pt idx="1587">
                  <c:v>44151.1666666667</c:v>
                </c:pt>
                <c:pt idx="1588">
                  <c:v>44152.1666666667</c:v>
                </c:pt>
                <c:pt idx="1589">
                  <c:v>44153.1666666667</c:v>
                </c:pt>
                <c:pt idx="1590">
                  <c:v>44154.1666666667</c:v>
                </c:pt>
                <c:pt idx="1591">
                  <c:v>44155.1666666667</c:v>
                </c:pt>
                <c:pt idx="1592">
                  <c:v>44156.1666666667</c:v>
                </c:pt>
                <c:pt idx="1593">
                  <c:v>44157.1666666667</c:v>
                </c:pt>
                <c:pt idx="1594">
                  <c:v>44158.1666666667</c:v>
                </c:pt>
                <c:pt idx="1595">
                  <c:v>44159.1666666667</c:v>
                </c:pt>
                <c:pt idx="1596">
                  <c:v>44160.1666666667</c:v>
                </c:pt>
                <c:pt idx="1597">
                  <c:v>44161.1666666667</c:v>
                </c:pt>
                <c:pt idx="1598">
                  <c:v>44162.1666666667</c:v>
                </c:pt>
                <c:pt idx="1599">
                  <c:v>44163.1666666667</c:v>
                </c:pt>
                <c:pt idx="1600">
                  <c:v>44164.1666666667</c:v>
                </c:pt>
                <c:pt idx="1601">
                  <c:v>44165.1666666667</c:v>
                </c:pt>
                <c:pt idx="1602">
                  <c:v>44166.1666666667</c:v>
                </c:pt>
                <c:pt idx="1603">
                  <c:v>44167.1666666667</c:v>
                </c:pt>
                <c:pt idx="1604">
                  <c:v>44168.1666666667</c:v>
                </c:pt>
                <c:pt idx="1605">
                  <c:v>44169.1666666667</c:v>
                </c:pt>
                <c:pt idx="1606">
                  <c:v>44170.1666666667</c:v>
                </c:pt>
                <c:pt idx="1607">
                  <c:v>44171.1666666667</c:v>
                </c:pt>
                <c:pt idx="1608">
                  <c:v>44172.1666666667</c:v>
                </c:pt>
                <c:pt idx="1609">
                  <c:v>44173.1666666667</c:v>
                </c:pt>
                <c:pt idx="1610">
                  <c:v>44174.1666666667</c:v>
                </c:pt>
                <c:pt idx="1611">
                  <c:v>44175.1666666667</c:v>
                </c:pt>
                <c:pt idx="1612">
                  <c:v>44176.1666666667</c:v>
                </c:pt>
                <c:pt idx="1613">
                  <c:v>44177.1666666667</c:v>
                </c:pt>
                <c:pt idx="1614">
                  <c:v>44178.1666666667</c:v>
                </c:pt>
                <c:pt idx="1615">
                  <c:v>44179.1666666667</c:v>
                </c:pt>
                <c:pt idx="1616">
                  <c:v>44180.1666666667</c:v>
                </c:pt>
                <c:pt idx="1617">
                  <c:v>44181.1666666667</c:v>
                </c:pt>
                <c:pt idx="1618">
                  <c:v>44182.1666666667</c:v>
                </c:pt>
                <c:pt idx="1619">
                  <c:v>44183.1666666667</c:v>
                </c:pt>
                <c:pt idx="1620">
                  <c:v>44184.1666666667</c:v>
                </c:pt>
                <c:pt idx="1621">
                  <c:v>44185.1666666667</c:v>
                </c:pt>
                <c:pt idx="1622">
                  <c:v>44186.1666666667</c:v>
                </c:pt>
                <c:pt idx="1623">
                  <c:v>44187.1666666667</c:v>
                </c:pt>
                <c:pt idx="1624">
                  <c:v>44188.1666666667</c:v>
                </c:pt>
                <c:pt idx="1625">
                  <c:v>44189.1666666667</c:v>
                </c:pt>
                <c:pt idx="1626">
                  <c:v>44190.1666666667</c:v>
                </c:pt>
                <c:pt idx="1627">
                  <c:v>44191.1666666667</c:v>
                </c:pt>
                <c:pt idx="1628">
                  <c:v>44192.1666666667</c:v>
                </c:pt>
                <c:pt idx="1629">
                  <c:v>44193.1666666667</c:v>
                </c:pt>
                <c:pt idx="1630">
                  <c:v>44194.1666666667</c:v>
                </c:pt>
                <c:pt idx="1631">
                  <c:v>44195.1666666667</c:v>
                </c:pt>
                <c:pt idx="1632">
                  <c:v>44196.1666666667</c:v>
                </c:pt>
                <c:pt idx="1633">
                  <c:v>44197.1666666667</c:v>
                </c:pt>
                <c:pt idx="1634">
                  <c:v>44198.1666666667</c:v>
                </c:pt>
                <c:pt idx="1635">
                  <c:v>44199.1666666667</c:v>
                </c:pt>
                <c:pt idx="1636">
                  <c:v>44200.1666666667</c:v>
                </c:pt>
                <c:pt idx="1637">
                  <c:v>44201.1666666667</c:v>
                </c:pt>
                <c:pt idx="1638">
                  <c:v>44202.1666666667</c:v>
                </c:pt>
                <c:pt idx="1639">
                  <c:v>44203.1666666667</c:v>
                </c:pt>
                <c:pt idx="1640">
                  <c:v>44204.1666666667</c:v>
                </c:pt>
                <c:pt idx="1641">
                  <c:v>44205.1666666667</c:v>
                </c:pt>
                <c:pt idx="1642">
                  <c:v>44206.1666666667</c:v>
                </c:pt>
                <c:pt idx="1643">
                  <c:v>44207.1666666667</c:v>
                </c:pt>
                <c:pt idx="1644">
                  <c:v>44208.1666666667</c:v>
                </c:pt>
                <c:pt idx="1645">
                  <c:v>44209.1666666667</c:v>
                </c:pt>
                <c:pt idx="1646">
                  <c:v>44210.1666666667</c:v>
                </c:pt>
                <c:pt idx="1647">
                  <c:v>44211.1666666667</c:v>
                </c:pt>
                <c:pt idx="1648">
                  <c:v>44212.1666666667</c:v>
                </c:pt>
                <c:pt idx="1649">
                  <c:v>44213.1666666667</c:v>
                </c:pt>
                <c:pt idx="1650">
                  <c:v>44214.1666666667</c:v>
                </c:pt>
                <c:pt idx="1651">
                  <c:v>44215.1666666667</c:v>
                </c:pt>
                <c:pt idx="1652">
                  <c:v>44216.1666666667</c:v>
                </c:pt>
                <c:pt idx="1653">
                  <c:v>44217.1666666667</c:v>
                </c:pt>
                <c:pt idx="1654">
                  <c:v>44218.1666666667</c:v>
                </c:pt>
                <c:pt idx="1655">
                  <c:v>44219.1666666667</c:v>
                </c:pt>
                <c:pt idx="1656">
                  <c:v>44220.1666666667</c:v>
                </c:pt>
                <c:pt idx="1657">
                  <c:v>44221.1666666667</c:v>
                </c:pt>
                <c:pt idx="1658">
                  <c:v>44222.1666666667</c:v>
                </c:pt>
                <c:pt idx="1659">
                  <c:v>44223.1666666667</c:v>
                </c:pt>
                <c:pt idx="1660">
                  <c:v>44224.1666666667</c:v>
                </c:pt>
                <c:pt idx="1661">
                  <c:v>44225.1666666667</c:v>
                </c:pt>
                <c:pt idx="1662">
                  <c:v>44226.1666666667</c:v>
                </c:pt>
                <c:pt idx="1663">
                  <c:v>44227.1666666667</c:v>
                </c:pt>
                <c:pt idx="1664">
                  <c:v>44228.1666666667</c:v>
                </c:pt>
                <c:pt idx="1665">
                  <c:v>44229.1666666667</c:v>
                </c:pt>
                <c:pt idx="1666">
                  <c:v>44230.1666666667</c:v>
                </c:pt>
                <c:pt idx="1667">
                  <c:v>44231.1666666667</c:v>
                </c:pt>
                <c:pt idx="1668">
                  <c:v>44232.1666666667</c:v>
                </c:pt>
                <c:pt idx="1669">
                  <c:v>44233.1666666667</c:v>
                </c:pt>
                <c:pt idx="1670">
                  <c:v>44234.1666666667</c:v>
                </c:pt>
                <c:pt idx="1671">
                  <c:v>44235.1666666667</c:v>
                </c:pt>
                <c:pt idx="1672">
                  <c:v>44236.1666666667</c:v>
                </c:pt>
                <c:pt idx="1673">
                  <c:v>44237.1666666667</c:v>
                </c:pt>
                <c:pt idx="1674">
                  <c:v>44238.1666666667</c:v>
                </c:pt>
                <c:pt idx="1675">
                  <c:v>44239.1666666667</c:v>
                </c:pt>
                <c:pt idx="1676">
                  <c:v>44240.1666666667</c:v>
                </c:pt>
                <c:pt idx="1677">
                  <c:v>44241.1666666667</c:v>
                </c:pt>
                <c:pt idx="1678">
                  <c:v>44242.1666666667</c:v>
                </c:pt>
                <c:pt idx="1679">
                  <c:v>44243.1666666667</c:v>
                </c:pt>
                <c:pt idx="1680">
                  <c:v>44244.1666666667</c:v>
                </c:pt>
                <c:pt idx="1681">
                  <c:v>44245.1666666667</c:v>
                </c:pt>
                <c:pt idx="1682">
                  <c:v>44246.1666666667</c:v>
                </c:pt>
                <c:pt idx="1683">
                  <c:v>44247.1666666667</c:v>
                </c:pt>
                <c:pt idx="1684">
                  <c:v>44248.1666666667</c:v>
                </c:pt>
                <c:pt idx="1685">
                  <c:v>44249.1666666667</c:v>
                </c:pt>
                <c:pt idx="1686">
                  <c:v>44250.1666666667</c:v>
                </c:pt>
                <c:pt idx="1687">
                  <c:v>44251.1666666667</c:v>
                </c:pt>
                <c:pt idx="1688">
                  <c:v>44252.1666666667</c:v>
                </c:pt>
                <c:pt idx="1689">
                  <c:v>44253.1666666667</c:v>
                </c:pt>
                <c:pt idx="1690">
                  <c:v>44254.1666666667</c:v>
                </c:pt>
                <c:pt idx="1691">
                  <c:v>44255.1666666667</c:v>
                </c:pt>
                <c:pt idx="1692">
                  <c:v>44256.1666666667</c:v>
                </c:pt>
                <c:pt idx="1693">
                  <c:v>44257.1666666667</c:v>
                </c:pt>
                <c:pt idx="1694">
                  <c:v>44258.1666666667</c:v>
                </c:pt>
                <c:pt idx="1695">
                  <c:v>44259.1666666667</c:v>
                </c:pt>
                <c:pt idx="1696">
                  <c:v>44260.1666666667</c:v>
                </c:pt>
                <c:pt idx="1697">
                  <c:v>44261.1666666667</c:v>
                </c:pt>
                <c:pt idx="1698">
                  <c:v>44262.1666666667</c:v>
                </c:pt>
                <c:pt idx="1699">
                  <c:v>44263.1666666667</c:v>
                </c:pt>
                <c:pt idx="1700">
                  <c:v>44264.1666666667</c:v>
                </c:pt>
                <c:pt idx="1701">
                  <c:v>44265.1666666667</c:v>
                </c:pt>
                <c:pt idx="1702">
                  <c:v>44266.1666666667</c:v>
                </c:pt>
                <c:pt idx="1703">
                  <c:v>44267.1666666667</c:v>
                </c:pt>
                <c:pt idx="1704">
                  <c:v>44268.1666666667</c:v>
                </c:pt>
                <c:pt idx="1705">
                  <c:v>44269.1666666667</c:v>
                </c:pt>
                <c:pt idx="1706">
                  <c:v>44270.125</c:v>
                </c:pt>
                <c:pt idx="1707">
                  <c:v>44271.125</c:v>
                </c:pt>
                <c:pt idx="1708">
                  <c:v>44272.125</c:v>
                </c:pt>
                <c:pt idx="1709">
                  <c:v>44273.125</c:v>
                </c:pt>
                <c:pt idx="1710">
                  <c:v>44274.125</c:v>
                </c:pt>
                <c:pt idx="1711">
                  <c:v>44275.125</c:v>
                </c:pt>
                <c:pt idx="1712">
                  <c:v>44276.125</c:v>
                </c:pt>
                <c:pt idx="1713">
                  <c:v>44277.125</c:v>
                </c:pt>
                <c:pt idx="1714">
                  <c:v>44278.125</c:v>
                </c:pt>
                <c:pt idx="1715">
                  <c:v>44279.125</c:v>
                </c:pt>
                <c:pt idx="1716">
                  <c:v>44280.125</c:v>
                </c:pt>
                <c:pt idx="1717">
                  <c:v>44281.125</c:v>
                </c:pt>
                <c:pt idx="1718">
                  <c:v>44282.125</c:v>
                </c:pt>
                <c:pt idx="1719">
                  <c:v>44283.125</c:v>
                </c:pt>
                <c:pt idx="1720">
                  <c:v>44284.125</c:v>
                </c:pt>
                <c:pt idx="1721">
                  <c:v>44285.125</c:v>
                </c:pt>
                <c:pt idx="1722">
                  <c:v>44286.125</c:v>
                </c:pt>
                <c:pt idx="1723">
                  <c:v>44287.125</c:v>
                </c:pt>
                <c:pt idx="1724">
                  <c:v>44288.125</c:v>
                </c:pt>
                <c:pt idx="1725">
                  <c:v>44289.125</c:v>
                </c:pt>
                <c:pt idx="1726">
                  <c:v>44290.125</c:v>
                </c:pt>
                <c:pt idx="1727">
                  <c:v>44291.125</c:v>
                </c:pt>
                <c:pt idx="1728">
                  <c:v>44292.125</c:v>
                </c:pt>
                <c:pt idx="1729">
                  <c:v>44293.125</c:v>
                </c:pt>
                <c:pt idx="1730">
                  <c:v>44294.125</c:v>
                </c:pt>
                <c:pt idx="1731">
                  <c:v>44295.125</c:v>
                </c:pt>
                <c:pt idx="1732">
                  <c:v>44296.125</c:v>
                </c:pt>
                <c:pt idx="1733">
                  <c:v>44297.125</c:v>
                </c:pt>
                <c:pt idx="1734">
                  <c:v>44298.125</c:v>
                </c:pt>
                <c:pt idx="1735">
                  <c:v>44299.125</c:v>
                </c:pt>
                <c:pt idx="1736">
                  <c:v>44300.125</c:v>
                </c:pt>
                <c:pt idx="1737">
                  <c:v>44301.125</c:v>
                </c:pt>
                <c:pt idx="1738">
                  <c:v>44302.125</c:v>
                </c:pt>
                <c:pt idx="1739">
                  <c:v>44303.125</c:v>
                </c:pt>
                <c:pt idx="1740">
                  <c:v>44304.125</c:v>
                </c:pt>
                <c:pt idx="1741">
                  <c:v>44305.125</c:v>
                </c:pt>
                <c:pt idx="1742">
                  <c:v>44306.125</c:v>
                </c:pt>
                <c:pt idx="1743">
                  <c:v>44307.125</c:v>
                </c:pt>
                <c:pt idx="1744">
                  <c:v>44308.125</c:v>
                </c:pt>
                <c:pt idx="1745">
                  <c:v>44309.125</c:v>
                </c:pt>
                <c:pt idx="1746">
                  <c:v>44310.125</c:v>
                </c:pt>
                <c:pt idx="1747">
                  <c:v>44311.125</c:v>
                </c:pt>
                <c:pt idx="1748">
                  <c:v>44312.125</c:v>
                </c:pt>
                <c:pt idx="1749">
                  <c:v>44313.125</c:v>
                </c:pt>
                <c:pt idx="1750">
                  <c:v>44314.125</c:v>
                </c:pt>
                <c:pt idx="1751">
                  <c:v>44315.125</c:v>
                </c:pt>
                <c:pt idx="1752">
                  <c:v>44316.125</c:v>
                </c:pt>
                <c:pt idx="1753">
                  <c:v>44317.125</c:v>
                </c:pt>
                <c:pt idx="1754">
                  <c:v>44318.125</c:v>
                </c:pt>
                <c:pt idx="1755">
                  <c:v>44319.125</c:v>
                </c:pt>
                <c:pt idx="1756">
                  <c:v>44320.125</c:v>
                </c:pt>
                <c:pt idx="1757">
                  <c:v>44321.125</c:v>
                </c:pt>
                <c:pt idx="1758">
                  <c:v>44322.125</c:v>
                </c:pt>
                <c:pt idx="1759">
                  <c:v>44323.125</c:v>
                </c:pt>
                <c:pt idx="1760">
                  <c:v>44324.125</c:v>
                </c:pt>
                <c:pt idx="1761">
                  <c:v>44325.125</c:v>
                </c:pt>
                <c:pt idx="1762">
                  <c:v>44326.125</c:v>
                </c:pt>
                <c:pt idx="1763">
                  <c:v>44327.125</c:v>
                </c:pt>
                <c:pt idx="1764">
                  <c:v>44328.125</c:v>
                </c:pt>
                <c:pt idx="1765">
                  <c:v>44329.125</c:v>
                </c:pt>
                <c:pt idx="1766">
                  <c:v>44330.125</c:v>
                </c:pt>
                <c:pt idx="1767">
                  <c:v>44331.125</c:v>
                </c:pt>
                <c:pt idx="1768">
                  <c:v>44332.125</c:v>
                </c:pt>
                <c:pt idx="1769">
                  <c:v>44333.125</c:v>
                </c:pt>
                <c:pt idx="1770">
                  <c:v>44334.125</c:v>
                </c:pt>
                <c:pt idx="1771">
                  <c:v>44335.125</c:v>
                </c:pt>
                <c:pt idx="1772">
                  <c:v>44337.125</c:v>
                </c:pt>
                <c:pt idx="1773">
                  <c:v>44338.125</c:v>
                </c:pt>
                <c:pt idx="1774">
                  <c:v>44339.125</c:v>
                </c:pt>
                <c:pt idx="1775">
                  <c:v>44340.125</c:v>
                </c:pt>
                <c:pt idx="1776">
                  <c:v>44341.125</c:v>
                </c:pt>
                <c:pt idx="1777">
                  <c:v>44342.125</c:v>
                </c:pt>
                <c:pt idx="1778">
                  <c:v>44343.125</c:v>
                </c:pt>
                <c:pt idx="1779">
                  <c:v>44344.125</c:v>
                </c:pt>
                <c:pt idx="1780">
                  <c:v>44345.125</c:v>
                </c:pt>
                <c:pt idx="1781">
                  <c:v>44346.125</c:v>
                </c:pt>
                <c:pt idx="1782">
                  <c:v>44347.125</c:v>
                </c:pt>
                <c:pt idx="1783">
                  <c:v>44348.125</c:v>
                </c:pt>
                <c:pt idx="1784">
                  <c:v>44349.125</c:v>
                </c:pt>
                <c:pt idx="1785">
                  <c:v>44350.125</c:v>
                </c:pt>
                <c:pt idx="1786">
                  <c:v>44351.125</c:v>
                </c:pt>
                <c:pt idx="1787">
                  <c:v>44352.125</c:v>
                </c:pt>
                <c:pt idx="1788">
                  <c:v>44353.125</c:v>
                </c:pt>
                <c:pt idx="1789">
                  <c:v>44354.125</c:v>
                </c:pt>
                <c:pt idx="1790">
                  <c:v>44355.125</c:v>
                </c:pt>
                <c:pt idx="1791">
                  <c:v>44356.125</c:v>
                </c:pt>
                <c:pt idx="1792">
                  <c:v>44358.125</c:v>
                </c:pt>
                <c:pt idx="1793">
                  <c:v>44359.125</c:v>
                </c:pt>
                <c:pt idx="1794">
                  <c:v>44360.125</c:v>
                </c:pt>
                <c:pt idx="1795">
                  <c:v>44361.125</c:v>
                </c:pt>
                <c:pt idx="1796">
                  <c:v>44362.125</c:v>
                </c:pt>
                <c:pt idx="1797">
                  <c:v>44363.125</c:v>
                </c:pt>
                <c:pt idx="1798">
                  <c:v>44364.125</c:v>
                </c:pt>
                <c:pt idx="1799">
                  <c:v>44365.125</c:v>
                </c:pt>
                <c:pt idx="1800">
                  <c:v>44366.125</c:v>
                </c:pt>
                <c:pt idx="1801">
                  <c:v>44367.125</c:v>
                </c:pt>
                <c:pt idx="1802">
                  <c:v>44368.125</c:v>
                </c:pt>
                <c:pt idx="1803">
                  <c:v>44369.125</c:v>
                </c:pt>
                <c:pt idx="1804">
                  <c:v>44370.125</c:v>
                </c:pt>
                <c:pt idx="1805">
                  <c:v>44371.125</c:v>
                </c:pt>
                <c:pt idx="1806">
                  <c:v>44372.125</c:v>
                </c:pt>
                <c:pt idx="1807">
                  <c:v>44373.125</c:v>
                </c:pt>
                <c:pt idx="1808">
                  <c:v>44374.125</c:v>
                </c:pt>
                <c:pt idx="1809">
                  <c:v>44375.125</c:v>
                </c:pt>
                <c:pt idx="1810">
                  <c:v>44376.125</c:v>
                </c:pt>
                <c:pt idx="1811">
                  <c:v>44377.125</c:v>
                </c:pt>
                <c:pt idx="1812">
                  <c:v>44378.125</c:v>
                </c:pt>
                <c:pt idx="1813">
                  <c:v>44379.125</c:v>
                </c:pt>
                <c:pt idx="1814">
                  <c:v>44380.125</c:v>
                </c:pt>
                <c:pt idx="1815">
                  <c:v>44381.125</c:v>
                </c:pt>
                <c:pt idx="1816">
                  <c:v>44382.125</c:v>
                </c:pt>
                <c:pt idx="1817">
                  <c:v>44383.125</c:v>
                </c:pt>
                <c:pt idx="1818">
                  <c:v>44384.125</c:v>
                </c:pt>
                <c:pt idx="1819">
                  <c:v>44385.125</c:v>
                </c:pt>
                <c:pt idx="1820">
                  <c:v>44386.125</c:v>
                </c:pt>
                <c:pt idx="1821">
                  <c:v>44387.125</c:v>
                </c:pt>
                <c:pt idx="1822">
                  <c:v>44388.125</c:v>
                </c:pt>
                <c:pt idx="1823">
                  <c:v>44389.125</c:v>
                </c:pt>
                <c:pt idx="1824">
                  <c:v>44390.125</c:v>
                </c:pt>
                <c:pt idx="1825">
                  <c:v>44391.125</c:v>
                </c:pt>
                <c:pt idx="1826">
                  <c:v>44392.125</c:v>
                </c:pt>
                <c:pt idx="1827">
                  <c:v>44393.125</c:v>
                </c:pt>
                <c:pt idx="1828">
                  <c:v>44394.125</c:v>
                </c:pt>
                <c:pt idx="1829">
                  <c:v>44395.125</c:v>
                </c:pt>
                <c:pt idx="1830">
                  <c:v>44396.125</c:v>
                </c:pt>
                <c:pt idx="1831">
                  <c:v>44397.125</c:v>
                </c:pt>
                <c:pt idx="1832">
                  <c:v>44398.125</c:v>
                </c:pt>
                <c:pt idx="1833">
                  <c:v>44399.125</c:v>
                </c:pt>
                <c:pt idx="1834">
                  <c:v>44400.125</c:v>
                </c:pt>
                <c:pt idx="1835">
                  <c:v>44401.125</c:v>
                </c:pt>
                <c:pt idx="1836">
                  <c:v>44402.125</c:v>
                </c:pt>
                <c:pt idx="1837">
                  <c:v>44403.125</c:v>
                </c:pt>
                <c:pt idx="1838">
                  <c:v>44404.125</c:v>
                </c:pt>
                <c:pt idx="1839">
                  <c:v>44405.125</c:v>
                </c:pt>
                <c:pt idx="1840">
                  <c:v>44406.125</c:v>
                </c:pt>
                <c:pt idx="1841">
                  <c:v>44407.125</c:v>
                </c:pt>
                <c:pt idx="1842">
                  <c:v>44408.125</c:v>
                </c:pt>
                <c:pt idx="1843">
                  <c:v>44409.125</c:v>
                </c:pt>
                <c:pt idx="1844">
                  <c:v>44410.125</c:v>
                </c:pt>
                <c:pt idx="1845">
                  <c:v>44411.125</c:v>
                </c:pt>
                <c:pt idx="1846">
                  <c:v>44412.125</c:v>
                </c:pt>
                <c:pt idx="1847">
                  <c:v>44413.125</c:v>
                </c:pt>
                <c:pt idx="1848">
                  <c:v>44414.125</c:v>
                </c:pt>
                <c:pt idx="1849">
                  <c:v>44415.125</c:v>
                </c:pt>
                <c:pt idx="1850">
                  <c:v>44416.125</c:v>
                </c:pt>
                <c:pt idx="1851">
                  <c:v>44417.125</c:v>
                </c:pt>
                <c:pt idx="1852">
                  <c:v>44418.125</c:v>
                </c:pt>
                <c:pt idx="1853">
                  <c:v>44419.125</c:v>
                </c:pt>
                <c:pt idx="1854">
                  <c:v>44420.125</c:v>
                </c:pt>
                <c:pt idx="1855">
                  <c:v>44421.125</c:v>
                </c:pt>
                <c:pt idx="1856">
                  <c:v>44422.125</c:v>
                </c:pt>
                <c:pt idx="1857">
                  <c:v>44423.125</c:v>
                </c:pt>
                <c:pt idx="1858">
                  <c:v>44424.125</c:v>
                </c:pt>
                <c:pt idx="1859">
                  <c:v>44425.125</c:v>
                </c:pt>
                <c:pt idx="1860">
                  <c:v>44426.125</c:v>
                </c:pt>
                <c:pt idx="1861">
                  <c:v>44427.125</c:v>
                </c:pt>
                <c:pt idx="1862">
                  <c:v>44428.125</c:v>
                </c:pt>
                <c:pt idx="1863">
                  <c:v>44429.125</c:v>
                </c:pt>
                <c:pt idx="1864">
                  <c:v>44430.125</c:v>
                </c:pt>
                <c:pt idx="1865">
                  <c:v>44431.125</c:v>
                </c:pt>
                <c:pt idx="1866">
                  <c:v>44432.125</c:v>
                </c:pt>
                <c:pt idx="1867">
                  <c:v>44433.125</c:v>
                </c:pt>
                <c:pt idx="1868">
                  <c:v>44434.125</c:v>
                </c:pt>
                <c:pt idx="1869">
                  <c:v>44435.125</c:v>
                </c:pt>
                <c:pt idx="1870">
                  <c:v>44436.125</c:v>
                </c:pt>
                <c:pt idx="1871">
                  <c:v>44437.125</c:v>
                </c:pt>
                <c:pt idx="1872">
                  <c:v>44438.125</c:v>
                </c:pt>
                <c:pt idx="1873">
                  <c:v>44439.125</c:v>
                </c:pt>
                <c:pt idx="1874">
                  <c:v>44440.125</c:v>
                </c:pt>
                <c:pt idx="1875">
                  <c:v>44441.125</c:v>
                </c:pt>
                <c:pt idx="1876">
                  <c:v>44442.125</c:v>
                </c:pt>
                <c:pt idx="1877">
                  <c:v>44443.125</c:v>
                </c:pt>
                <c:pt idx="1878">
                  <c:v>44444.125</c:v>
                </c:pt>
                <c:pt idx="1879">
                  <c:v>44445.125</c:v>
                </c:pt>
                <c:pt idx="1880">
                  <c:v>44446.125</c:v>
                </c:pt>
                <c:pt idx="1881">
                  <c:v>44447.125</c:v>
                </c:pt>
                <c:pt idx="1882">
                  <c:v>44448.125</c:v>
                </c:pt>
                <c:pt idx="1883">
                  <c:v>44449.125</c:v>
                </c:pt>
                <c:pt idx="1884">
                  <c:v>44450.125</c:v>
                </c:pt>
                <c:pt idx="1885">
                  <c:v>44451.125</c:v>
                </c:pt>
                <c:pt idx="1886">
                  <c:v>44452.125</c:v>
                </c:pt>
                <c:pt idx="1887">
                  <c:v>44453.125</c:v>
                </c:pt>
                <c:pt idx="1888">
                  <c:v>44454.125</c:v>
                </c:pt>
                <c:pt idx="1889">
                  <c:v>44455.125</c:v>
                </c:pt>
                <c:pt idx="1890">
                  <c:v>44456.125</c:v>
                </c:pt>
                <c:pt idx="1891">
                  <c:v>44457.125</c:v>
                </c:pt>
                <c:pt idx="1892">
                  <c:v>44458.125</c:v>
                </c:pt>
                <c:pt idx="1893">
                  <c:v>44459.125</c:v>
                </c:pt>
                <c:pt idx="1894">
                  <c:v>44460.125</c:v>
                </c:pt>
                <c:pt idx="1895">
                  <c:v>44461.125</c:v>
                </c:pt>
                <c:pt idx="1896">
                  <c:v>44462.125</c:v>
                </c:pt>
                <c:pt idx="1897">
                  <c:v>44463.125</c:v>
                </c:pt>
                <c:pt idx="1898">
                  <c:v>44464.125</c:v>
                </c:pt>
                <c:pt idx="1899">
                  <c:v>44465.125</c:v>
                </c:pt>
                <c:pt idx="1900">
                  <c:v>44466.125</c:v>
                </c:pt>
                <c:pt idx="1901">
                  <c:v>44467.125</c:v>
                </c:pt>
                <c:pt idx="1902">
                  <c:v>44468.125</c:v>
                </c:pt>
                <c:pt idx="1903">
                  <c:v>44469.125</c:v>
                </c:pt>
                <c:pt idx="1904">
                  <c:v>44470.125</c:v>
                </c:pt>
                <c:pt idx="1905">
                  <c:v>44471.125</c:v>
                </c:pt>
                <c:pt idx="1906">
                  <c:v>44472.125</c:v>
                </c:pt>
                <c:pt idx="1907">
                  <c:v>44473.125</c:v>
                </c:pt>
                <c:pt idx="1908">
                  <c:v>44474.125</c:v>
                </c:pt>
                <c:pt idx="1909">
                  <c:v>44475.125</c:v>
                </c:pt>
                <c:pt idx="1910">
                  <c:v>44476.125</c:v>
                </c:pt>
                <c:pt idx="1911">
                  <c:v>44477.125</c:v>
                </c:pt>
                <c:pt idx="1912">
                  <c:v>44478.125</c:v>
                </c:pt>
                <c:pt idx="1913">
                  <c:v>44479.125</c:v>
                </c:pt>
                <c:pt idx="1914">
                  <c:v>44480.125</c:v>
                </c:pt>
                <c:pt idx="1915">
                  <c:v>44481.125</c:v>
                </c:pt>
                <c:pt idx="1916">
                  <c:v>44482.125</c:v>
                </c:pt>
                <c:pt idx="1917">
                  <c:v>44483.125</c:v>
                </c:pt>
                <c:pt idx="1918">
                  <c:v>44484.125</c:v>
                </c:pt>
                <c:pt idx="1919">
                  <c:v>44486.125</c:v>
                </c:pt>
                <c:pt idx="1920">
                  <c:v>44487.125</c:v>
                </c:pt>
                <c:pt idx="1921">
                  <c:v>44488.125</c:v>
                </c:pt>
                <c:pt idx="1922">
                  <c:v>44489.125</c:v>
                </c:pt>
                <c:pt idx="1923">
                  <c:v>44490.125</c:v>
                </c:pt>
                <c:pt idx="1924">
                  <c:v>44491.125</c:v>
                </c:pt>
                <c:pt idx="1925">
                  <c:v>44492.125</c:v>
                </c:pt>
                <c:pt idx="1926">
                  <c:v>44493.125</c:v>
                </c:pt>
                <c:pt idx="1927">
                  <c:v>44494.125</c:v>
                </c:pt>
                <c:pt idx="1928">
                  <c:v>44495.125</c:v>
                </c:pt>
                <c:pt idx="1929">
                  <c:v>44496.125</c:v>
                </c:pt>
                <c:pt idx="1930">
                  <c:v>44497.125</c:v>
                </c:pt>
                <c:pt idx="1931">
                  <c:v>44498.125</c:v>
                </c:pt>
                <c:pt idx="1932">
                  <c:v>44499.125</c:v>
                </c:pt>
                <c:pt idx="1933">
                  <c:v>44500.125</c:v>
                </c:pt>
                <c:pt idx="1934">
                  <c:v>44501.125</c:v>
                </c:pt>
                <c:pt idx="1935">
                  <c:v>44502.125</c:v>
                </c:pt>
                <c:pt idx="1936">
                  <c:v>44503.125</c:v>
                </c:pt>
                <c:pt idx="1937">
                  <c:v>44504.125</c:v>
                </c:pt>
                <c:pt idx="1938">
                  <c:v>44505.125</c:v>
                </c:pt>
                <c:pt idx="1939">
                  <c:v>44506.125</c:v>
                </c:pt>
                <c:pt idx="1940">
                  <c:v>44507.125</c:v>
                </c:pt>
                <c:pt idx="1941">
                  <c:v>44508.1666666667</c:v>
                </c:pt>
                <c:pt idx="1942">
                  <c:v>44509.1666666667</c:v>
                </c:pt>
                <c:pt idx="1943">
                  <c:v>44510.1666666667</c:v>
                </c:pt>
                <c:pt idx="1944">
                  <c:v>44511.1666666667</c:v>
                </c:pt>
                <c:pt idx="1945">
                  <c:v>44512.1666666667</c:v>
                </c:pt>
                <c:pt idx="1946">
                  <c:v>44513.1666666667</c:v>
                </c:pt>
                <c:pt idx="1947">
                  <c:v>44514.1666666667</c:v>
                </c:pt>
                <c:pt idx="1948">
                  <c:v>44515.1666666667</c:v>
                </c:pt>
                <c:pt idx="1949">
                  <c:v>44516.1666666667</c:v>
                </c:pt>
                <c:pt idx="1950">
                  <c:v>44517.1666666667</c:v>
                </c:pt>
                <c:pt idx="1951">
                  <c:v>44518.1666666667</c:v>
                </c:pt>
                <c:pt idx="1952">
                  <c:v>44519.1666666667</c:v>
                </c:pt>
                <c:pt idx="1953">
                  <c:v>44520.1666666667</c:v>
                </c:pt>
                <c:pt idx="1954">
                  <c:v>44521.1666666667</c:v>
                </c:pt>
                <c:pt idx="1955">
                  <c:v>44522.1666666667</c:v>
                </c:pt>
                <c:pt idx="1956">
                  <c:v>44523.1666666667</c:v>
                </c:pt>
                <c:pt idx="1957">
                  <c:v>44524.1666666667</c:v>
                </c:pt>
                <c:pt idx="1958">
                  <c:v>44525.1666666667</c:v>
                </c:pt>
                <c:pt idx="1959">
                  <c:v>44526.1666666667</c:v>
                </c:pt>
                <c:pt idx="1960">
                  <c:v>44527.1666666667</c:v>
                </c:pt>
                <c:pt idx="1961">
                  <c:v>44528.1666666667</c:v>
                </c:pt>
                <c:pt idx="1962">
                  <c:v>44529.1666666667</c:v>
                </c:pt>
                <c:pt idx="1963">
                  <c:v>44530.1666666667</c:v>
                </c:pt>
                <c:pt idx="1964">
                  <c:v>44531.1666666667</c:v>
                </c:pt>
                <c:pt idx="1965">
                  <c:v>44532.1666666667</c:v>
                </c:pt>
                <c:pt idx="1966">
                  <c:v>44533.1666666667</c:v>
                </c:pt>
                <c:pt idx="1967">
                  <c:v>44534.1666666667</c:v>
                </c:pt>
                <c:pt idx="1968">
                  <c:v>44535.1666666667</c:v>
                </c:pt>
                <c:pt idx="1969">
                  <c:v>44536.1666666667</c:v>
                </c:pt>
                <c:pt idx="1970">
                  <c:v>44537.1666666667</c:v>
                </c:pt>
                <c:pt idx="1971">
                  <c:v>44538.1666666667</c:v>
                </c:pt>
                <c:pt idx="1972">
                  <c:v>44539.1666666667</c:v>
                </c:pt>
                <c:pt idx="1973">
                  <c:v>44540.1666666667</c:v>
                </c:pt>
                <c:pt idx="1974">
                  <c:v>44541.1666666667</c:v>
                </c:pt>
                <c:pt idx="1975">
                  <c:v>44542.1666666667</c:v>
                </c:pt>
                <c:pt idx="1976">
                  <c:v>44543.1666666667</c:v>
                </c:pt>
                <c:pt idx="1977">
                  <c:v>44544.1666666667</c:v>
                </c:pt>
                <c:pt idx="1978">
                  <c:v>44545.1666666667</c:v>
                </c:pt>
                <c:pt idx="1979">
                  <c:v>44546.1666666667</c:v>
                </c:pt>
                <c:pt idx="1980">
                  <c:v>44547.1666666667</c:v>
                </c:pt>
                <c:pt idx="1981">
                  <c:v>44548.1666666667</c:v>
                </c:pt>
                <c:pt idx="1982">
                  <c:v>44549.1666666667</c:v>
                </c:pt>
                <c:pt idx="1983">
                  <c:v>44550.1666666667</c:v>
                </c:pt>
                <c:pt idx="1984">
                  <c:v>44551.1666666667</c:v>
                </c:pt>
                <c:pt idx="1985">
                  <c:v>44552.1666666667</c:v>
                </c:pt>
                <c:pt idx="1986">
                  <c:v>44553.1666666667</c:v>
                </c:pt>
                <c:pt idx="1987">
                  <c:v>44554.1666666667</c:v>
                </c:pt>
                <c:pt idx="1988">
                  <c:v>44555.1666666667</c:v>
                </c:pt>
                <c:pt idx="1989">
                  <c:v>44556.1666666667</c:v>
                </c:pt>
                <c:pt idx="1990">
                  <c:v>44557.1666666667</c:v>
                </c:pt>
                <c:pt idx="1991">
                  <c:v>44558.1666666667</c:v>
                </c:pt>
                <c:pt idx="1992">
                  <c:v>44559.1666666667</c:v>
                </c:pt>
                <c:pt idx="1993">
                  <c:v>44560.1666666667</c:v>
                </c:pt>
                <c:pt idx="1994">
                  <c:v>44561.1666666667</c:v>
                </c:pt>
                <c:pt idx="1995">
                  <c:v>44562.1666666667</c:v>
                </c:pt>
                <c:pt idx="1996">
                  <c:v>44563.1666666667</c:v>
                </c:pt>
                <c:pt idx="1997">
                  <c:v>44564.1666666667</c:v>
                </c:pt>
                <c:pt idx="1998">
                  <c:v>44565.1666666667</c:v>
                </c:pt>
                <c:pt idx="1999">
                  <c:v>44566.1666666667</c:v>
                </c:pt>
                <c:pt idx="2000">
                  <c:v>44567.1666666667</c:v>
                </c:pt>
                <c:pt idx="2001">
                  <c:v>44568.1666666667</c:v>
                </c:pt>
                <c:pt idx="2002">
                  <c:v>44569.1666666667</c:v>
                </c:pt>
                <c:pt idx="2003">
                  <c:v>44570.1666666667</c:v>
                </c:pt>
                <c:pt idx="2004">
                  <c:v>44571.1666666667</c:v>
                </c:pt>
                <c:pt idx="2005">
                  <c:v>44572.1666666667</c:v>
                </c:pt>
                <c:pt idx="2006">
                  <c:v>44573.1666666667</c:v>
                </c:pt>
                <c:pt idx="2007">
                  <c:v>44574.1666666667</c:v>
                </c:pt>
                <c:pt idx="2008">
                  <c:v>44575.1666666667</c:v>
                </c:pt>
                <c:pt idx="2009">
                  <c:v>44576.1666666667</c:v>
                </c:pt>
                <c:pt idx="2010">
                  <c:v>44577.1666666667</c:v>
                </c:pt>
                <c:pt idx="2011">
                  <c:v>44578.1666666667</c:v>
                </c:pt>
                <c:pt idx="2012">
                  <c:v>44579.1666666667</c:v>
                </c:pt>
                <c:pt idx="2013">
                  <c:v>44580.1666666667</c:v>
                </c:pt>
                <c:pt idx="2014">
                  <c:v>44581.1666666667</c:v>
                </c:pt>
                <c:pt idx="2015">
                  <c:v>44582.1666666667</c:v>
                </c:pt>
                <c:pt idx="2016">
                  <c:v>44583.1666666667</c:v>
                </c:pt>
                <c:pt idx="2017">
                  <c:v>44584.1666666667</c:v>
                </c:pt>
                <c:pt idx="2018">
                  <c:v>44585.1666666667</c:v>
                </c:pt>
                <c:pt idx="2019">
                  <c:v>44586.1666666667</c:v>
                </c:pt>
                <c:pt idx="2020">
                  <c:v>44587.1666666667</c:v>
                </c:pt>
                <c:pt idx="2021">
                  <c:v>44588.1666666667</c:v>
                </c:pt>
                <c:pt idx="2022">
                  <c:v>44589.1666666667</c:v>
                </c:pt>
                <c:pt idx="2023">
                  <c:v>44590.1666666667</c:v>
                </c:pt>
                <c:pt idx="2024">
                  <c:v>44591.1666666667</c:v>
                </c:pt>
                <c:pt idx="2025">
                  <c:v>44592.1666666667</c:v>
                </c:pt>
                <c:pt idx="2026">
                  <c:v>44593.1666666667</c:v>
                </c:pt>
                <c:pt idx="2027">
                  <c:v>44594.1666666667</c:v>
                </c:pt>
                <c:pt idx="2028">
                  <c:v>44595.1666666667</c:v>
                </c:pt>
                <c:pt idx="2029">
                  <c:v>44596.1666666667</c:v>
                </c:pt>
                <c:pt idx="2030">
                  <c:v>44597.1666666667</c:v>
                </c:pt>
                <c:pt idx="2031">
                  <c:v>44598.1666666667</c:v>
                </c:pt>
                <c:pt idx="2032">
                  <c:v>44599.1666666667</c:v>
                </c:pt>
                <c:pt idx="2033">
                  <c:v>44600.1666666667</c:v>
                </c:pt>
                <c:pt idx="2034">
                  <c:v>44601.1666666667</c:v>
                </c:pt>
                <c:pt idx="2035">
                  <c:v>44602.1666666667</c:v>
                </c:pt>
                <c:pt idx="2036">
                  <c:v>44603.1666666667</c:v>
                </c:pt>
                <c:pt idx="2037">
                  <c:v>44604.1666666667</c:v>
                </c:pt>
                <c:pt idx="2038">
                  <c:v>44605.1666666667</c:v>
                </c:pt>
                <c:pt idx="2039">
                  <c:v>44606.1666666667</c:v>
                </c:pt>
                <c:pt idx="2040">
                  <c:v>44607.1666666667</c:v>
                </c:pt>
                <c:pt idx="2041">
                  <c:v>44608.1666666667</c:v>
                </c:pt>
                <c:pt idx="2042">
                  <c:v>44609.1666666667</c:v>
                </c:pt>
                <c:pt idx="2043">
                  <c:v>44610.1666666667</c:v>
                </c:pt>
                <c:pt idx="2044">
                  <c:v>44611.1666666667</c:v>
                </c:pt>
                <c:pt idx="2045">
                  <c:v>44612.1666666667</c:v>
                </c:pt>
                <c:pt idx="2046">
                  <c:v>44613.1666666667</c:v>
                </c:pt>
                <c:pt idx="2047">
                  <c:v>44614.1666666667</c:v>
                </c:pt>
                <c:pt idx="2048">
                  <c:v>44615.1666666667</c:v>
                </c:pt>
                <c:pt idx="2049">
                  <c:v>44616.1666666667</c:v>
                </c:pt>
                <c:pt idx="2050">
                  <c:v>44617.1666666667</c:v>
                </c:pt>
                <c:pt idx="2051">
                  <c:v>44618.1666666667</c:v>
                </c:pt>
                <c:pt idx="2052">
                  <c:v>44619.1666666667</c:v>
                </c:pt>
                <c:pt idx="2053">
                  <c:v>44620.1666666667</c:v>
                </c:pt>
                <c:pt idx="2054">
                  <c:v>44621.1666666667</c:v>
                </c:pt>
                <c:pt idx="2055">
                  <c:v>44622.1666666667</c:v>
                </c:pt>
                <c:pt idx="2056">
                  <c:v>44623.1666666667</c:v>
                </c:pt>
                <c:pt idx="2057">
                  <c:v>44624.1666666667</c:v>
                </c:pt>
                <c:pt idx="2058">
                  <c:v>44625.1666666667</c:v>
                </c:pt>
                <c:pt idx="2059">
                  <c:v>44626.1666666667</c:v>
                </c:pt>
                <c:pt idx="2060">
                  <c:v>44627.1666666667</c:v>
                </c:pt>
                <c:pt idx="2061">
                  <c:v>44628.1666666667</c:v>
                </c:pt>
                <c:pt idx="2062">
                  <c:v>44629.1666666667</c:v>
                </c:pt>
                <c:pt idx="2063">
                  <c:v>44630.1666666667</c:v>
                </c:pt>
                <c:pt idx="2064">
                  <c:v>44631.1666666667</c:v>
                </c:pt>
                <c:pt idx="2065">
                  <c:v>44632.1666666667</c:v>
                </c:pt>
                <c:pt idx="2066">
                  <c:v>44633.1666666667</c:v>
                </c:pt>
                <c:pt idx="2067">
                  <c:v>44634.125</c:v>
                </c:pt>
                <c:pt idx="2068">
                  <c:v>44635.125</c:v>
                </c:pt>
                <c:pt idx="2069">
                  <c:v>44636.125</c:v>
                </c:pt>
                <c:pt idx="2070">
                  <c:v>44637.125</c:v>
                </c:pt>
                <c:pt idx="2071">
                  <c:v>44638.125</c:v>
                </c:pt>
                <c:pt idx="2072">
                  <c:v>44639.125</c:v>
                </c:pt>
                <c:pt idx="2073">
                  <c:v>44640.125</c:v>
                </c:pt>
                <c:pt idx="2074">
                  <c:v>44641.125</c:v>
                </c:pt>
                <c:pt idx="2075">
                  <c:v>44642.125</c:v>
                </c:pt>
                <c:pt idx="2076">
                  <c:v>44643.125</c:v>
                </c:pt>
                <c:pt idx="2077">
                  <c:v>44644.125</c:v>
                </c:pt>
                <c:pt idx="2078">
                  <c:v>44645.125</c:v>
                </c:pt>
                <c:pt idx="2079">
                  <c:v>44646.125</c:v>
                </c:pt>
                <c:pt idx="2080">
                  <c:v>44647.125</c:v>
                </c:pt>
                <c:pt idx="2081">
                  <c:v>44648.125</c:v>
                </c:pt>
                <c:pt idx="2082">
                  <c:v>44649.125</c:v>
                </c:pt>
                <c:pt idx="2083">
                  <c:v>44650.125</c:v>
                </c:pt>
                <c:pt idx="2084">
                  <c:v>44651.125</c:v>
                </c:pt>
                <c:pt idx="2085">
                  <c:v>44652.125</c:v>
                </c:pt>
                <c:pt idx="2086">
                  <c:v>44653.125</c:v>
                </c:pt>
                <c:pt idx="2087">
                  <c:v>44654.125</c:v>
                </c:pt>
                <c:pt idx="2088">
                  <c:v>44655.125</c:v>
                </c:pt>
                <c:pt idx="2089">
                  <c:v>44656.125</c:v>
                </c:pt>
                <c:pt idx="2090">
                  <c:v>44657.125</c:v>
                </c:pt>
                <c:pt idx="2091">
                  <c:v>44658.125</c:v>
                </c:pt>
                <c:pt idx="2092">
                  <c:v>44659.125</c:v>
                </c:pt>
                <c:pt idx="2093">
                  <c:v>44660.125</c:v>
                </c:pt>
                <c:pt idx="2094">
                  <c:v>44661.125</c:v>
                </c:pt>
                <c:pt idx="2095">
                  <c:v>44662.125</c:v>
                </c:pt>
                <c:pt idx="2096">
                  <c:v>44663.125</c:v>
                </c:pt>
                <c:pt idx="2097">
                  <c:v>44664.125</c:v>
                </c:pt>
                <c:pt idx="2098">
                  <c:v>44665.125</c:v>
                </c:pt>
                <c:pt idx="2099">
                  <c:v>44666.125</c:v>
                </c:pt>
                <c:pt idx="2100">
                  <c:v>44667.125</c:v>
                </c:pt>
                <c:pt idx="2101">
                  <c:v>44668.125</c:v>
                </c:pt>
                <c:pt idx="2102">
                  <c:v>44669.125</c:v>
                </c:pt>
                <c:pt idx="2103">
                  <c:v>44670.125</c:v>
                </c:pt>
                <c:pt idx="2104">
                  <c:v>44671.125</c:v>
                </c:pt>
                <c:pt idx="2105">
                  <c:v>44672.125</c:v>
                </c:pt>
                <c:pt idx="2106">
                  <c:v>44673.125</c:v>
                </c:pt>
                <c:pt idx="2107">
                  <c:v>44674.125</c:v>
                </c:pt>
                <c:pt idx="2108">
                  <c:v>44675.125</c:v>
                </c:pt>
                <c:pt idx="2109">
                  <c:v>44676.125</c:v>
                </c:pt>
                <c:pt idx="2110">
                  <c:v>44677.125</c:v>
                </c:pt>
                <c:pt idx="2111">
                  <c:v>44678.125</c:v>
                </c:pt>
                <c:pt idx="2112">
                  <c:v>44679.125</c:v>
                </c:pt>
                <c:pt idx="2113">
                  <c:v>44680.125</c:v>
                </c:pt>
                <c:pt idx="2114">
                  <c:v>44681.125</c:v>
                </c:pt>
                <c:pt idx="2115">
                  <c:v>44682.125</c:v>
                </c:pt>
                <c:pt idx="2116">
                  <c:v>44683.125</c:v>
                </c:pt>
                <c:pt idx="2117">
                  <c:v>44684.125</c:v>
                </c:pt>
                <c:pt idx="2118">
                  <c:v>44685.125</c:v>
                </c:pt>
                <c:pt idx="2119">
                  <c:v>44686.125</c:v>
                </c:pt>
                <c:pt idx="2120">
                  <c:v>44687.125</c:v>
                </c:pt>
                <c:pt idx="2121">
                  <c:v>44688.125</c:v>
                </c:pt>
                <c:pt idx="2122">
                  <c:v>44689.125</c:v>
                </c:pt>
                <c:pt idx="2123">
                  <c:v>44690.125</c:v>
                </c:pt>
                <c:pt idx="2124">
                  <c:v>44691.125</c:v>
                </c:pt>
                <c:pt idx="2125">
                  <c:v>44692.125</c:v>
                </c:pt>
                <c:pt idx="2126">
                  <c:v>44693.125</c:v>
                </c:pt>
                <c:pt idx="2127">
                  <c:v>44694.125</c:v>
                </c:pt>
                <c:pt idx="2128">
                  <c:v>44695.125</c:v>
                </c:pt>
                <c:pt idx="2129">
                  <c:v>44696.125</c:v>
                </c:pt>
                <c:pt idx="2130">
                  <c:v>44697.125</c:v>
                </c:pt>
                <c:pt idx="2131">
                  <c:v>44698.125</c:v>
                </c:pt>
                <c:pt idx="2132">
                  <c:v>44699.125</c:v>
                </c:pt>
                <c:pt idx="2133">
                  <c:v>44700.125</c:v>
                </c:pt>
                <c:pt idx="2134">
                  <c:v>44701.125</c:v>
                </c:pt>
                <c:pt idx="2135">
                  <c:v>44702.125</c:v>
                </c:pt>
                <c:pt idx="2136">
                  <c:v>44703.125</c:v>
                </c:pt>
                <c:pt idx="2137">
                  <c:v>44704.125</c:v>
                </c:pt>
                <c:pt idx="2138">
                  <c:v>44705.125</c:v>
                </c:pt>
                <c:pt idx="2139">
                  <c:v>44706.125</c:v>
                </c:pt>
                <c:pt idx="2140">
                  <c:v>44707.125</c:v>
                </c:pt>
                <c:pt idx="2141">
                  <c:v>44708.125</c:v>
                </c:pt>
                <c:pt idx="2142">
                  <c:v>44709.125</c:v>
                </c:pt>
                <c:pt idx="2143">
                  <c:v>44710.125</c:v>
                </c:pt>
                <c:pt idx="2144">
                  <c:v>44711.125</c:v>
                </c:pt>
                <c:pt idx="2145">
                  <c:v>44712.125</c:v>
                </c:pt>
                <c:pt idx="2146">
                  <c:v>44713.125</c:v>
                </c:pt>
                <c:pt idx="2147">
                  <c:v>44714.125</c:v>
                </c:pt>
                <c:pt idx="2148">
                  <c:v>44715.125</c:v>
                </c:pt>
                <c:pt idx="2149">
                  <c:v>44716.125</c:v>
                </c:pt>
                <c:pt idx="2150">
                  <c:v>44717.125</c:v>
                </c:pt>
                <c:pt idx="2151">
                  <c:v>44718.125</c:v>
                </c:pt>
                <c:pt idx="2152">
                  <c:v>44719.125</c:v>
                </c:pt>
                <c:pt idx="2153">
                  <c:v>44720.125</c:v>
                </c:pt>
                <c:pt idx="2154">
                  <c:v>44721.125</c:v>
                </c:pt>
                <c:pt idx="2155">
                  <c:v>44722.125</c:v>
                </c:pt>
                <c:pt idx="2156">
                  <c:v>44723.125</c:v>
                </c:pt>
                <c:pt idx="2157">
                  <c:v>44724.125</c:v>
                </c:pt>
                <c:pt idx="2158">
                  <c:v>44725.125</c:v>
                </c:pt>
                <c:pt idx="2159">
                  <c:v>44726.125</c:v>
                </c:pt>
                <c:pt idx="2160">
                  <c:v>44727.125</c:v>
                </c:pt>
                <c:pt idx="2161">
                  <c:v>44728.125</c:v>
                </c:pt>
                <c:pt idx="2162">
                  <c:v>44729.125</c:v>
                </c:pt>
                <c:pt idx="2163">
                  <c:v>44730.125</c:v>
                </c:pt>
                <c:pt idx="2164">
                  <c:v>44731.125</c:v>
                </c:pt>
                <c:pt idx="2165">
                  <c:v>44732.125</c:v>
                </c:pt>
                <c:pt idx="2166">
                  <c:v>44733.125</c:v>
                </c:pt>
                <c:pt idx="2167">
                  <c:v>44734.125</c:v>
                </c:pt>
                <c:pt idx="2168">
                  <c:v>44735.125</c:v>
                </c:pt>
                <c:pt idx="2169">
                  <c:v>44736.125</c:v>
                </c:pt>
                <c:pt idx="2170">
                  <c:v>44737.125</c:v>
                </c:pt>
                <c:pt idx="2171">
                  <c:v>44738.125</c:v>
                </c:pt>
                <c:pt idx="2172">
                  <c:v>44739.125</c:v>
                </c:pt>
                <c:pt idx="2173">
                  <c:v>44740.125</c:v>
                </c:pt>
                <c:pt idx="2174">
                  <c:v>44741.125</c:v>
                </c:pt>
                <c:pt idx="2175">
                  <c:v>44742.125</c:v>
                </c:pt>
                <c:pt idx="2176">
                  <c:v>44743.125</c:v>
                </c:pt>
                <c:pt idx="2177">
                  <c:v>44744.125</c:v>
                </c:pt>
                <c:pt idx="2178">
                  <c:v>44745.125</c:v>
                </c:pt>
                <c:pt idx="2179">
                  <c:v>44746.125</c:v>
                </c:pt>
                <c:pt idx="2180">
                  <c:v>44747.125</c:v>
                </c:pt>
                <c:pt idx="2181">
                  <c:v>44748.125</c:v>
                </c:pt>
                <c:pt idx="2182">
                  <c:v>44749.125</c:v>
                </c:pt>
                <c:pt idx="2183">
                  <c:v>44750.125</c:v>
                </c:pt>
                <c:pt idx="2184">
                  <c:v>44751.125</c:v>
                </c:pt>
                <c:pt idx="2185">
                  <c:v>44752.125</c:v>
                </c:pt>
                <c:pt idx="2186">
                  <c:v>44753.125</c:v>
                </c:pt>
                <c:pt idx="2187">
                  <c:v>44754.125</c:v>
                </c:pt>
                <c:pt idx="2188">
                  <c:v>44755.125</c:v>
                </c:pt>
                <c:pt idx="2189">
                  <c:v>44756.125</c:v>
                </c:pt>
                <c:pt idx="2190">
                  <c:v>44757.125</c:v>
                </c:pt>
                <c:pt idx="2191">
                  <c:v>44758.125</c:v>
                </c:pt>
                <c:pt idx="2192">
                  <c:v>44759.125</c:v>
                </c:pt>
                <c:pt idx="2193">
                  <c:v>44760.125</c:v>
                </c:pt>
                <c:pt idx="2194">
                  <c:v>44761.125</c:v>
                </c:pt>
                <c:pt idx="2195">
                  <c:v>44762.125</c:v>
                </c:pt>
                <c:pt idx="2196">
                  <c:v>44763.125</c:v>
                </c:pt>
                <c:pt idx="2197">
                  <c:v>44764.125</c:v>
                </c:pt>
                <c:pt idx="2198">
                  <c:v>44765.125</c:v>
                </c:pt>
                <c:pt idx="2199">
                  <c:v>44766.125</c:v>
                </c:pt>
                <c:pt idx="2200">
                  <c:v>44767.125</c:v>
                </c:pt>
                <c:pt idx="2201">
                  <c:v>44768.125</c:v>
                </c:pt>
                <c:pt idx="2202">
                  <c:v>44769.125</c:v>
                </c:pt>
                <c:pt idx="2203">
                  <c:v>44770.125</c:v>
                </c:pt>
                <c:pt idx="2204">
                  <c:v>44771.125</c:v>
                </c:pt>
                <c:pt idx="2205">
                  <c:v>44772.125</c:v>
                </c:pt>
                <c:pt idx="2206">
                  <c:v>44773.125</c:v>
                </c:pt>
                <c:pt idx="2207">
                  <c:v>44774.125</c:v>
                </c:pt>
                <c:pt idx="2208">
                  <c:v>44775.125</c:v>
                </c:pt>
                <c:pt idx="2209">
                  <c:v>44776.125</c:v>
                </c:pt>
                <c:pt idx="2210">
                  <c:v>44777.125</c:v>
                </c:pt>
                <c:pt idx="2211">
                  <c:v>44778.125</c:v>
                </c:pt>
                <c:pt idx="2212">
                  <c:v>44779.125</c:v>
                </c:pt>
                <c:pt idx="2213">
                  <c:v>44780.125</c:v>
                </c:pt>
                <c:pt idx="2214">
                  <c:v>44781.125</c:v>
                </c:pt>
                <c:pt idx="2215">
                  <c:v>44782.125</c:v>
                </c:pt>
                <c:pt idx="2216">
                  <c:v>44783.125</c:v>
                </c:pt>
                <c:pt idx="2217">
                  <c:v>44784.125</c:v>
                </c:pt>
                <c:pt idx="2218">
                  <c:v>44785.125</c:v>
                </c:pt>
                <c:pt idx="2219">
                  <c:v>44786.125</c:v>
                </c:pt>
                <c:pt idx="2220">
                  <c:v>44787.125</c:v>
                </c:pt>
                <c:pt idx="2221">
                  <c:v>44788.125</c:v>
                </c:pt>
                <c:pt idx="2222">
                  <c:v>44789.125</c:v>
                </c:pt>
                <c:pt idx="2223">
                  <c:v>44790.125</c:v>
                </c:pt>
                <c:pt idx="2224">
                  <c:v>44791.125</c:v>
                </c:pt>
                <c:pt idx="2225">
                  <c:v>44792.125</c:v>
                </c:pt>
                <c:pt idx="2226">
                  <c:v>44793.125</c:v>
                </c:pt>
                <c:pt idx="2227">
                  <c:v>44794.125</c:v>
                </c:pt>
                <c:pt idx="2228">
                  <c:v>44795.125</c:v>
                </c:pt>
                <c:pt idx="2229">
                  <c:v>44796.125</c:v>
                </c:pt>
                <c:pt idx="2230">
                  <c:v>44797.125</c:v>
                </c:pt>
                <c:pt idx="2231">
                  <c:v>44798.125</c:v>
                </c:pt>
                <c:pt idx="2232">
                  <c:v>44799.125</c:v>
                </c:pt>
                <c:pt idx="2233">
                  <c:v>44800.125</c:v>
                </c:pt>
                <c:pt idx="2234">
                  <c:v>44801.125</c:v>
                </c:pt>
                <c:pt idx="2235">
                  <c:v>44802.125</c:v>
                </c:pt>
                <c:pt idx="2236">
                  <c:v>44803.125</c:v>
                </c:pt>
                <c:pt idx="2237">
                  <c:v>44804.125</c:v>
                </c:pt>
                <c:pt idx="2238">
                  <c:v>44805.125</c:v>
                </c:pt>
                <c:pt idx="2239">
                  <c:v>44806.125</c:v>
                </c:pt>
                <c:pt idx="2240">
                  <c:v>44807.125</c:v>
                </c:pt>
                <c:pt idx="2241">
                  <c:v>44808.125</c:v>
                </c:pt>
                <c:pt idx="2242">
                  <c:v>44809.125</c:v>
                </c:pt>
                <c:pt idx="2243">
                  <c:v>44810.125</c:v>
                </c:pt>
                <c:pt idx="2244">
                  <c:v>44811.125</c:v>
                </c:pt>
                <c:pt idx="2245">
                  <c:v>44812.125</c:v>
                </c:pt>
                <c:pt idx="2246">
                  <c:v>44813.125</c:v>
                </c:pt>
                <c:pt idx="2247">
                  <c:v>44814.125</c:v>
                </c:pt>
                <c:pt idx="2248">
                  <c:v>44815.125</c:v>
                </c:pt>
                <c:pt idx="2249">
                  <c:v>44816.125</c:v>
                </c:pt>
                <c:pt idx="2250">
                  <c:v>44817.125</c:v>
                </c:pt>
                <c:pt idx="2251">
                  <c:v>44818.125</c:v>
                </c:pt>
                <c:pt idx="2252">
                  <c:v>44819.125</c:v>
                </c:pt>
                <c:pt idx="2253">
                  <c:v>44820.125</c:v>
                </c:pt>
                <c:pt idx="2254">
                  <c:v>44821.125</c:v>
                </c:pt>
                <c:pt idx="2255">
                  <c:v>44822.125</c:v>
                </c:pt>
                <c:pt idx="2256">
                  <c:v>44823.125</c:v>
                </c:pt>
                <c:pt idx="2257">
                  <c:v>44824.125</c:v>
                </c:pt>
                <c:pt idx="2258">
                  <c:v>44825.125</c:v>
                </c:pt>
                <c:pt idx="2259">
                  <c:v>44826.125</c:v>
                </c:pt>
                <c:pt idx="2260">
                  <c:v>44827.125</c:v>
                </c:pt>
                <c:pt idx="2261">
                  <c:v>44828.125</c:v>
                </c:pt>
                <c:pt idx="2262">
                  <c:v>44829.125</c:v>
                </c:pt>
                <c:pt idx="2263">
                  <c:v>44830.125</c:v>
                </c:pt>
                <c:pt idx="2264">
                  <c:v>44831.125</c:v>
                </c:pt>
                <c:pt idx="2265">
                  <c:v>44832.125</c:v>
                </c:pt>
                <c:pt idx="2266">
                  <c:v>44833.125</c:v>
                </c:pt>
                <c:pt idx="2267">
                  <c:v>44834.125</c:v>
                </c:pt>
                <c:pt idx="2268">
                  <c:v>44835.125</c:v>
                </c:pt>
                <c:pt idx="2269">
                  <c:v>44836.125</c:v>
                </c:pt>
                <c:pt idx="2270">
                  <c:v>44837.125</c:v>
                </c:pt>
                <c:pt idx="2271">
                  <c:v>44838.125</c:v>
                </c:pt>
                <c:pt idx="2272">
                  <c:v>44839.125</c:v>
                </c:pt>
                <c:pt idx="2273">
                  <c:v>44840.125</c:v>
                </c:pt>
                <c:pt idx="2274">
                  <c:v>44841.125</c:v>
                </c:pt>
                <c:pt idx="2275">
                  <c:v>44842.125</c:v>
                </c:pt>
                <c:pt idx="2276">
                  <c:v>44843.125</c:v>
                </c:pt>
                <c:pt idx="2277">
                  <c:v>44844.125</c:v>
                </c:pt>
                <c:pt idx="2278">
                  <c:v>44845.125</c:v>
                </c:pt>
                <c:pt idx="2279">
                  <c:v>44846.125</c:v>
                </c:pt>
                <c:pt idx="2280">
                  <c:v>44847.125</c:v>
                </c:pt>
                <c:pt idx="2281">
                  <c:v>44848.125</c:v>
                </c:pt>
                <c:pt idx="2282">
                  <c:v>44849.125</c:v>
                </c:pt>
                <c:pt idx="2283">
                  <c:v>44850.125</c:v>
                </c:pt>
                <c:pt idx="2284">
                  <c:v>44851.125</c:v>
                </c:pt>
                <c:pt idx="2285">
                  <c:v>44852.125</c:v>
                </c:pt>
                <c:pt idx="2286">
                  <c:v>44853.125</c:v>
                </c:pt>
                <c:pt idx="2287">
                  <c:v>44854.125</c:v>
                </c:pt>
                <c:pt idx="2288">
                  <c:v>44855.125</c:v>
                </c:pt>
                <c:pt idx="2289">
                  <c:v>44856.125</c:v>
                </c:pt>
                <c:pt idx="2290">
                  <c:v>44857.125</c:v>
                </c:pt>
                <c:pt idx="2291">
                  <c:v>44858.125</c:v>
                </c:pt>
                <c:pt idx="2292">
                  <c:v>44859.125</c:v>
                </c:pt>
                <c:pt idx="2293">
                  <c:v>44860.125</c:v>
                </c:pt>
                <c:pt idx="2294">
                  <c:v>44861.125</c:v>
                </c:pt>
                <c:pt idx="2295">
                  <c:v>44862.125</c:v>
                </c:pt>
                <c:pt idx="2296">
                  <c:v>44863.125</c:v>
                </c:pt>
                <c:pt idx="2297">
                  <c:v>44864.125</c:v>
                </c:pt>
                <c:pt idx="2298">
                  <c:v>44865.125</c:v>
                </c:pt>
                <c:pt idx="2299">
                  <c:v>44866.125</c:v>
                </c:pt>
                <c:pt idx="2300">
                  <c:v>44867.125</c:v>
                </c:pt>
                <c:pt idx="2301">
                  <c:v>44868.125</c:v>
                </c:pt>
                <c:pt idx="2302">
                  <c:v>44869.125</c:v>
                </c:pt>
                <c:pt idx="2303">
                  <c:v>44870.125</c:v>
                </c:pt>
                <c:pt idx="2304">
                  <c:v>44871.125</c:v>
                </c:pt>
                <c:pt idx="2305">
                  <c:v>44872.1666666667</c:v>
                </c:pt>
                <c:pt idx="2306">
                  <c:v>44873.1666666667</c:v>
                </c:pt>
                <c:pt idx="2307">
                  <c:v>44874.1666666667</c:v>
                </c:pt>
                <c:pt idx="2308">
                  <c:v>44875.1666666667</c:v>
                </c:pt>
                <c:pt idx="2309">
                  <c:v>44876.1666666667</c:v>
                </c:pt>
                <c:pt idx="2310">
                  <c:v>44877.1666666667</c:v>
                </c:pt>
                <c:pt idx="2311">
                  <c:v>44878.1666666667</c:v>
                </c:pt>
                <c:pt idx="2312">
                  <c:v>44879.1666666667</c:v>
                </c:pt>
                <c:pt idx="2313">
                  <c:v>44880.1666666667</c:v>
                </c:pt>
                <c:pt idx="2314">
                  <c:v>44881.1666666667</c:v>
                </c:pt>
                <c:pt idx="2315">
                  <c:v>44882.1666666667</c:v>
                </c:pt>
                <c:pt idx="2316">
                  <c:v>44883.1666666667</c:v>
                </c:pt>
                <c:pt idx="2317">
                  <c:v>44884.1666666667</c:v>
                </c:pt>
                <c:pt idx="2318">
                  <c:v>44885.1666666667</c:v>
                </c:pt>
                <c:pt idx="2319">
                  <c:v>44886.1666666667</c:v>
                </c:pt>
                <c:pt idx="2320">
                  <c:v>44887.1666666667</c:v>
                </c:pt>
                <c:pt idx="2321">
                  <c:v>44888.1666666667</c:v>
                </c:pt>
                <c:pt idx="2322">
                  <c:v>44889.1666666667</c:v>
                </c:pt>
                <c:pt idx="2323">
                  <c:v>44890.1666666667</c:v>
                </c:pt>
                <c:pt idx="2324">
                  <c:v>44892.1666666667</c:v>
                </c:pt>
                <c:pt idx="2325">
                  <c:v>44893.1666666667</c:v>
                </c:pt>
                <c:pt idx="2326">
                  <c:v>44894.1666666667</c:v>
                </c:pt>
                <c:pt idx="2327">
                  <c:v>44895.1666666667</c:v>
                </c:pt>
                <c:pt idx="2328">
                  <c:v>44896.1666666667</c:v>
                </c:pt>
                <c:pt idx="2329">
                  <c:v>44897.1666666667</c:v>
                </c:pt>
                <c:pt idx="2330">
                  <c:v>44898.1666666667</c:v>
                </c:pt>
                <c:pt idx="2331">
                  <c:v>44899.1666666667</c:v>
                </c:pt>
                <c:pt idx="2332">
                  <c:v>44900.1666666667</c:v>
                </c:pt>
                <c:pt idx="2333">
                  <c:v>44901.1666666667</c:v>
                </c:pt>
                <c:pt idx="2334">
                  <c:v>44902.1666666667</c:v>
                </c:pt>
                <c:pt idx="2335">
                  <c:v>44903.1666666667</c:v>
                </c:pt>
                <c:pt idx="2336">
                  <c:v>44904.1666666667</c:v>
                </c:pt>
                <c:pt idx="2337">
                  <c:v>44905.1666666667</c:v>
                </c:pt>
                <c:pt idx="2338">
                  <c:v>44906.1666666667</c:v>
                </c:pt>
                <c:pt idx="2339">
                  <c:v>44907.1666666667</c:v>
                </c:pt>
                <c:pt idx="2340">
                  <c:v>44908.1666666667</c:v>
                </c:pt>
                <c:pt idx="2341">
                  <c:v>44909.1666666667</c:v>
                </c:pt>
                <c:pt idx="2342">
                  <c:v>44910.1666666667</c:v>
                </c:pt>
                <c:pt idx="2343">
                  <c:v>44911.1666666667</c:v>
                </c:pt>
                <c:pt idx="2344">
                  <c:v>44912.1666666667</c:v>
                </c:pt>
                <c:pt idx="2345">
                  <c:v>44913.1666666667</c:v>
                </c:pt>
                <c:pt idx="2346">
                  <c:v>44914.1666666667</c:v>
                </c:pt>
                <c:pt idx="2347">
                  <c:v>44915.1666666667</c:v>
                </c:pt>
                <c:pt idx="2348">
                  <c:v>44916.1666666667</c:v>
                </c:pt>
                <c:pt idx="2349">
                  <c:v>44917.1666666667</c:v>
                </c:pt>
                <c:pt idx="2350">
                  <c:v>44918.1666666667</c:v>
                </c:pt>
                <c:pt idx="2351">
                  <c:v>44919.1666666667</c:v>
                </c:pt>
                <c:pt idx="2352">
                  <c:v>44920.1666666667</c:v>
                </c:pt>
                <c:pt idx="2353">
                  <c:v>44921.1666666667</c:v>
                </c:pt>
                <c:pt idx="2354">
                  <c:v>44922.1666666667</c:v>
                </c:pt>
                <c:pt idx="2355">
                  <c:v>44923.1666666667</c:v>
                </c:pt>
                <c:pt idx="2356">
                  <c:v>44924.1666666667</c:v>
                </c:pt>
                <c:pt idx="2357">
                  <c:v>44925.1666666667</c:v>
                </c:pt>
                <c:pt idx="2358">
                  <c:v>44926.1666666667</c:v>
                </c:pt>
                <c:pt idx="2359">
                  <c:v>44927.1666666667</c:v>
                </c:pt>
                <c:pt idx="2360">
                  <c:v>44928.1666666667</c:v>
                </c:pt>
                <c:pt idx="2361">
                  <c:v>44929.1666666667</c:v>
                </c:pt>
                <c:pt idx="2362">
                  <c:v>44930.1666666667</c:v>
                </c:pt>
                <c:pt idx="2363">
                  <c:v>44931.1666666667</c:v>
                </c:pt>
                <c:pt idx="2364">
                  <c:v>44932.1666666667</c:v>
                </c:pt>
                <c:pt idx="2365">
                  <c:v>44933.1666666667</c:v>
                </c:pt>
                <c:pt idx="2366">
                  <c:v>44934.1666666667</c:v>
                </c:pt>
                <c:pt idx="2367">
                  <c:v>44935.1666666667</c:v>
                </c:pt>
                <c:pt idx="2368">
                  <c:v>44936.1666666667</c:v>
                </c:pt>
                <c:pt idx="2369">
                  <c:v>44937.1666666667</c:v>
                </c:pt>
                <c:pt idx="2370">
                  <c:v>44938.1666666667</c:v>
                </c:pt>
                <c:pt idx="2371">
                  <c:v>44939.1666666667</c:v>
                </c:pt>
                <c:pt idx="2372">
                  <c:v>44940.1666666667</c:v>
                </c:pt>
                <c:pt idx="2373">
                  <c:v>44941.1666666667</c:v>
                </c:pt>
                <c:pt idx="2374">
                  <c:v>44942.1666666667</c:v>
                </c:pt>
                <c:pt idx="2375">
                  <c:v>44943.1666666667</c:v>
                </c:pt>
                <c:pt idx="2376">
                  <c:v>44944.1666666667</c:v>
                </c:pt>
                <c:pt idx="2377">
                  <c:v>44945.1666666667</c:v>
                </c:pt>
                <c:pt idx="2378">
                  <c:v>44946.1666666667</c:v>
                </c:pt>
                <c:pt idx="2379">
                  <c:v>44947.1666666667</c:v>
                </c:pt>
                <c:pt idx="2380">
                  <c:v>44948.1666666667</c:v>
                </c:pt>
                <c:pt idx="2381">
                  <c:v>44949.1666666667</c:v>
                </c:pt>
                <c:pt idx="2382">
                  <c:v>44950.1666666667</c:v>
                </c:pt>
                <c:pt idx="2383">
                  <c:v>44951.1666666667</c:v>
                </c:pt>
                <c:pt idx="2384">
                  <c:v>44952.1666666667</c:v>
                </c:pt>
                <c:pt idx="2385">
                  <c:v>44953.1666666667</c:v>
                </c:pt>
                <c:pt idx="2386">
                  <c:v>44954.1666666667</c:v>
                </c:pt>
                <c:pt idx="2387">
                  <c:v>44955.1666666667</c:v>
                </c:pt>
                <c:pt idx="2388">
                  <c:v>44956.1666666667</c:v>
                </c:pt>
                <c:pt idx="2389">
                  <c:v>44957.1666666667</c:v>
                </c:pt>
                <c:pt idx="2390">
                  <c:v>44958.1666666667</c:v>
                </c:pt>
                <c:pt idx="2391">
                  <c:v>44959.1666666667</c:v>
                </c:pt>
                <c:pt idx="2392">
                  <c:v>44960.1666666667</c:v>
                </c:pt>
                <c:pt idx="2393">
                  <c:v>44961.1666666667</c:v>
                </c:pt>
                <c:pt idx="2394">
                  <c:v>44962.1666666667</c:v>
                </c:pt>
                <c:pt idx="2395">
                  <c:v>44963.1666666667</c:v>
                </c:pt>
                <c:pt idx="2396">
                  <c:v>44964.1666666667</c:v>
                </c:pt>
                <c:pt idx="2397">
                  <c:v>44965.1666666667</c:v>
                </c:pt>
                <c:pt idx="2398">
                  <c:v>44966.1666666667</c:v>
                </c:pt>
                <c:pt idx="2399">
                  <c:v>44967.1666666667</c:v>
                </c:pt>
                <c:pt idx="2400">
                  <c:v>44968.1666666667</c:v>
                </c:pt>
                <c:pt idx="2401">
                  <c:v>44969.1666666667</c:v>
                </c:pt>
                <c:pt idx="2402">
                  <c:v>44970.1666666667</c:v>
                </c:pt>
                <c:pt idx="2403">
                  <c:v>44971.1666666667</c:v>
                </c:pt>
                <c:pt idx="2404">
                  <c:v>44972.1666666667</c:v>
                </c:pt>
                <c:pt idx="2405">
                  <c:v>44973.1666666667</c:v>
                </c:pt>
                <c:pt idx="2406">
                  <c:v>44974.1666666667</c:v>
                </c:pt>
                <c:pt idx="2407">
                  <c:v>44975.1666666667</c:v>
                </c:pt>
                <c:pt idx="2408">
                  <c:v>44976.1666666667</c:v>
                </c:pt>
                <c:pt idx="2409">
                  <c:v>44977.1666666667</c:v>
                </c:pt>
                <c:pt idx="2410">
                  <c:v>44978.1666666667</c:v>
                </c:pt>
                <c:pt idx="2411">
                  <c:v>44979.1666666667</c:v>
                </c:pt>
                <c:pt idx="2412">
                  <c:v>44980.1666666667</c:v>
                </c:pt>
                <c:pt idx="2413">
                  <c:v>44981.1666666667</c:v>
                </c:pt>
                <c:pt idx="2414">
                  <c:v>44982.1666666667</c:v>
                </c:pt>
                <c:pt idx="2415">
                  <c:v>44983.1666666667</c:v>
                </c:pt>
                <c:pt idx="2416">
                  <c:v>44984.1666666667</c:v>
                </c:pt>
                <c:pt idx="2417">
                  <c:v>44985.1666666667</c:v>
                </c:pt>
                <c:pt idx="2418">
                  <c:v>44986.1666666667</c:v>
                </c:pt>
                <c:pt idx="2419">
                  <c:v>44987.1666666667</c:v>
                </c:pt>
                <c:pt idx="2420">
                  <c:v>44988.1666666667</c:v>
                </c:pt>
                <c:pt idx="2421">
                  <c:v>44989.1666666667</c:v>
                </c:pt>
                <c:pt idx="2422">
                  <c:v>44990.1666666667</c:v>
                </c:pt>
                <c:pt idx="2423">
                  <c:v>44991.1666666667</c:v>
                </c:pt>
                <c:pt idx="2424">
                  <c:v>44992.1666666667</c:v>
                </c:pt>
                <c:pt idx="2425">
                  <c:v>44993.1666666667</c:v>
                </c:pt>
                <c:pt idx="2426">
                  <c:v>44994.1666666667</c:v>
                </c:pt>
                <c:pt idx="2427">
                  <c:v>44995.1666666667</c:v>
                </c:pt>
                <c:pt idx="2428">
                  <c:v>44996.1666666667</c:v>
                </c:pt>
                <c:pt idx="2429">
                  <c:v>44997.1666666667</c:v>
                </c:pt>
                <c:pt idx="2430">
                  <c:v>44998.125</c:v>
                </c:pt>
                <c:pt idx="2431">
                  <c:v>44999.125</c:v>
                </c:pt>
                <c:pt idx="2432">
                  <c:v>45000.125</c:v>
                </c:pt>
                <c:pt idx="2433">
                  <c:v>45001.125</c:v>
                </c:pt>
                <c:pt idx="2434">
                  <c:v>45002.125</c:v>
                </c:pt>
                <c:pt idx="2435">
                  <c:v>45003.125</c:v>
                </c:pt>
                <c:pt idx="2436">
                  <c:v>45004.125</c:v>
                </c:pt>
                <c:pt idx="2437">
                  <c:v>45005.125</c:v>
                </c:pt>
                <c:pt idx="2438">
                  <c:v>45006.125</c:v>
                </c:pt>
                <c:pt idx="2439">
                  <c:v>45007.125</c:v>
                </c:pt>
                <c:pt idx="2440">
                  <c:v>45008.125</c:v>
                </c:pt>
                <c:pt idx="2441">
                  <c:v>45009.125</c:v>
                </c:pt>
                <c:pt idx="2442">
                  <c:v>45010.125</c:v>
                </c:pt>
                <c:pt idx="2443">
                  <c:v>45011.125</c:v>
                </c:pt>
                <c:pt idx="2444">
                  <c:v>45012.125</c:v>
                </c:pt>
                <c:pt idx="2445">
                  <c:v>45013.125</c:v>
                </c:pt>
                <c:pt idx="2446">
                  <c:v>45014.125</c:v>
                </c:pt>
                <c:pt idx="2447">
                  <c:v>45015.125</c:v>
                </c:pt>
                <c:pt idx="2448">
                  <c:v>45016.125</c:v>
                </c:pt>
                <c:pt idx="2449">
                  <c:v>45017.125</c:v>
                </c:pt>
                <c:pt idx="2450">
                  <c:v>45018.125</c:v>
                </c:pt>
                <c:pt idx="2451">
                  <c:v>45019.125</c:v>
                </c:pt>
                <c:pt idx="2452">
                  <c:v>45020.125</c:v>
                </c:pt>
                <c:pt idx="2453">
                  <c:v>45021.125</c:v>
                </c:pt>
                <c:pt idx="2454">
                  <c:v>45022.125</c:v>
                </c:pt>
                <c:pt idx="2455">
                  <c:v>45023.125</c:v>
                </c:pt>
                <c:pt idx="2456">
                  <c:v>45024.125</c:v>
                </c:pt>
                <c:pt idx="2457">
                  <c:v>45025.125</c:v>
                </c:pt>
                <c:pt idx="2458">
                  <c:v>45026.125</c:v>
                </c:pt>
                <c:pt idx="2459">
                  <c:v>45027.125</c:v>
                </c:pt>
                <c:pt idx="2460">
                  <c:v>45028.125</c:v>
                </c:pt>
                <c:pt idx="2461">
                  <c:v>45029.125</c:v>
                </c:pt>
                <c:pt idx="2462">
                  <c:v>45030.125</c:v>
                </c:pt>
                <c:pt idx="2463">
                  <c:v>45031.125</c:v>
                </c:pt>
                <c:pt idx="2464">
                  <c:v>45032.125</c:v>
                </c:pt>
                <c:pt idx="2465">
                  <c:v>45033.125</c:v>
                </c:pt>
                <c:pt idx="2466">
                  <c:v>45034.125</c:v>
                </c:pt>
                <c:pt idx="2467">
                  <c:v>45035.125</c:v>
                </c:pt>
                <c:pt idx="2468">
                  <c:v>45036.125</c:v>
                </c:pt>
                <c:pt idx="2469">
                  <c:v>45037.125</c:v>
                </c:pt>
                <c:pt idx="2470">
                  <c:v>45038.125</c:v>
                </c:pt>
                <c:pt idx="2471">
                  <c:v>45039.125</c:v>
                </c:pt>
                <c:pt idx="2472">
                  <c:v>45040.125</c:v>
                </c:pt>
                <c:pt idx="2473">
                  <c:v>45041.125</c:v>
                </c:pt>
                <c:pt idx="2474">
                  <c:v>45042.125</c:v>
                </c:pt>
                <c:pt idx="2475">
                  <c:v>45043.125</c:v>
                </c:pt>
                <c:pt idx="2476">
                  <c:v>45044.125</c:v>
                </c:pt>
                <c:pt idx="2477">
                  <c:v>45045.125</c:v>
                </c:pt>
                <c:pt idx="2478">
                  <c:v>45046.125</c:v>
                </c:pt>
                <c:pt idx="2479">
                  <c:v>45047.125</c:v>
                </c:pt>
                <c:pt idx="2480">
                  <c:v>45048.125</c:v>
                </c:pt>
                <c:pt idx="2481">
                  <c:v>45049.125</c:v>
                </c:pt>
                <c:pt idx="2482">
                  <c:v>45050.125</c:v>
                </c:pt>
                <c:pt idx="2483">
                  <c:v>45051.125</c:v>
                </c:pt>
                <c:pt idx="2484">
                  <c:v>45052.125</c:v>
                </c:pt>
                <c:pt idx="2485">
                  <c:v>45053.125</c:v>
                </c:pt>
                <c:pt idx="2486">
                  <c:v>45054.125</c:v>
                </c:pt>
                <c:pt idx="2487">
                  <c:v>45055.125</c:v>
                </c:pt>
                <c:pt idx="2488">
                  <c:v>45056.125</c:v>
                </c:pt>
                <c:pt idx="2489">
                  <c:v>45057.125</c:v>
                </c:pt>
                <c:pt idx="2490">
                  <c:v>45058.125</c:v>
                </c:pt>
                <c:pt idx="2491">
                  <c:v>45059.125</c:v>
                </c:pt>
                <c:pt idx="2492">
                  <c:v>45060.125</c:v>
                </c:pt>
                <c:pt idx="2493">
                  <c:v>45061.125</c:v>
                </c:pt>
                <c:pt idx="2494">
                  <c:v>45062.125</c:v>
                </c:pt>
                <c:pt idx="2495">
                  <c:v>45063.125</c:v>
                </c:pt>
                <c:pt idx="2496">
                  <c:v>45064.125</c:v>
                </c:pt>
                <c:pt idx="2497">
                  <c:v>45065.125</c:v>
                </c:pt>
                <c:pt idx="2498">
                  <c:v>45066.125</c:v>
                </c:pt>
                <c:pt idx="2499">
                  <c:v>45067.125</c:v>
                </c:pt>
                <c:pt idx="2500">
                  <c:v>45068.125</c:v>
                </c:pt>
                <c:pt idx="2501">
                  <c:v>45069.125</c:v>
                </c:pt>
                <c:pt idx="2502">
                  <c:v>45070.125</c:v>
                </c:pt>
                <c:pt idx="2503">
                  <c:v>45071.125</c:v>
                </c:pt>
                <c:pt idx="2504">
                  <c:v>45072.125</c:v>
                </c:pt>
                <c:pt idx="2505">
                  <c:v>45073.125</c:v>
                </c:pt>
                <c:pt idx="2506">
                  <c:v>45074.125</c:v>
                </c:pt>
                <c:pt idx="2507">
                  <c:v>45075.125</c:v>
                </c:pt>
                <c:pt idx="2508">
                  <c:v>45076.125</c:v>
                </c:pt>
                <c:pt idx="2509">
                  <c:v>45077.125</c:v>
                </c:pt>
                <c:pt idx="2510">
                  <c:v>45078.125</c:v>
                </c:pt>
                <c:pt idx="2511">
                  <c:v>45079.125</c:v>
                </c:pt>
                <c:pt idx="2512">
                  <c:v>45080.125</c:v>
                </c:pt>
                <c:pt idx="2513">
                  <c:v>45081.125</c:v>
                </c:pt>
                <c:pt idx="2514">
                  <c:v>45082.125</c:v>
                </c:pt>
                <c:pt idx="2515">
                  <c:v>45083.125</c:v>
                </c:pt>
                <c:pt idx="2516">
                  <c:v>45084.125</c:v>
                </c:pt>
                <c:pt idx="2517">
                  <c:v>45085.125</c:v>
                </c:pt>
                <c:pt idx="2518">
                  <c:v>45086.125</c:v>
                </c:pt>
                <c:pt idx="2519">
                  <c:v>45087.125</c:v>
                </c:pt>
                <c:pt idx="2520">
                  <c:v>45088.125</c:v>
                </c:pt>
                <c:pt idx="2521">
                  <c:v>45089.125</c:v>
                </c:pt>
                <c:pt idx="2522">
                  <c:v>45090.125</c:v>
                </c:pt>
                <c:pt idx="2523">
                  <c:v>45091.125</c:v>
                </c:pt>
                <c:pt idx="2524">
                  <c:v>45092.125</c:v>
                </c:pt>
                <c:pt idx="2525">
                  <c:v>45093.125</c:v>
                </c:pt>
                <c:pt idx="2526">
                  <c:v>45094.125</c:v>
                </c:pt>
                <c:pt idx="2527">
                  <c:v>45095.125</c:v>
                </c:pt>
                <c:pt idx="2528">
                  <c:v>45096.125</c:v>
                </c:pt>
                <c:pt idx="2529">
                  <c:v>45097.125</c:v>
                </c:pt>
                <c:pt idx="2530">
                  <c:v>45098.125</c:v>
                </c:pt>
                <c:pt idx="2531">
                  <c:v>45099.125</c:v>
                </c:pt>
                <c:pt idx="2532">
                  <c:v>45100.125</c:v>
                </c:pt>
                <c:pt idx="2533">
                  <c:v>45101.125</c:v>
                </c:pt>
                <c:pt idx="2534">
                  <c:v>45102.125</c:v>
                </c:pt>
                <c:pt idx="2535">
                  <c:v>45103.125</c:v>
                </c:pt>
                <c:pt idx="2536">
                  <c:v>45104.125</c:v>
                </c:pt>
                <c:pt idx="2537">
                  <c:v>45105.125</c:v>
                </c:pt>
                <c:pt idx="2538">
                  <c:v>45106.125</c:v>
                </c:pt>
                <c:pt idx="2539">
                  <c:v>45107.125</c:v>
                </c:pt>
                <c:pt idx="2540">
                  <c:v>45108.125</c:v>
                </c:pt>
                <c:pt idx="2541">
                  <c:v>45109.125</c:v>
                </c:pt>
                <c:pt idx="2542">
                  <c:v>45110.125</c:v>
                </c:pt>
                <c:pt idx="2543">
                  <c:v>45111.125</c:v>
                </c:pt>
                <c:pt idx="2544">
                  <c:v>45112.125</c:v>
                </c:pt>
                <c:pt idx="2545">
                  <c:v>45113.125</c:v>
                </c:pt>
                <c:pt idx="2546">
                  <c:v>45114.125</c:v>
                </c:pt>
                <c:pt idx="2547">
                  <c:v>45115.125</c:v>
                </c:pt>
                <c:pt idx="2548">
                  <c:v>45116.125</c:v>
                </c:pt>
                <c:pt idx="2549">
                  <c:v>45117.125</c:v>
                </c:pt>
                <c:pt idx="2550">
                  <c:v>45118.125</c:v>
                </c:pt>
                <c:pt idx="2551">
                  <c:v>45119.125</c:v>
                </c:pt>
                <c:pt idx="2552">
                  <c:v>45120.125</c:v>
                </c:pt>
                <c:pt idx="2553">
                  <c:v>45121.125</c:v>
                </c:pt>
                <c:pt idx="2554">
                  <c:v>45122.125</c:v>
                </c:pt>
                <c:pt idx="2555">
                  <c:v>45123.125</c:v>
                </c:pt>
                <c:pt idx="2556">
                  <c:v>45124.125</c:v>
                </c:pt>
                <c:pt idx="2557">
                  <c:v>45125.125</c:v>
                </c:pt>
                <c:pt idx="2558">
                  <c:v>45126.125</c:v>
                </c:pt>
                <c:pt idx="2559">
                  <c:v>45127.125</c:v>
                </c:pt>
                <c:pt idx="2560">
                  <c:v>45128.125</c:v>
                </c:pt>
                <c:pt idx="2561">
                  <c:v>45129.125</c:v>
                </c:pt>
                <c:pt idx="2562">
                  <c:v>45130.125</c:v>
                </c:pt>
                <c:pt idx="2563">
                  <c:v>45131.125</c:v>
                </c:pt>
                <c:pt idx="2564">
                  <c:v>45132.125</c:v>
                </c:pt>
                <c:pt idx="2565">
                  <c:v>45133.125</c:v>
                </c:pt>
                <c:pt idx="2566">
                  <c:v>45134.125</c:v>
                </c:pt>
                <c:pt idx="2567">
                  <c:v>45135.125</c:v>
                </c:pt>
                <c:pt idx="2568">
                  <c:v>45136.125</c:v>
                </c:pt>
                <c:pt idx="2569">
                  <c:v>45137.125</c:v>
                </c:pt>
                <c:pt idx="2570">
                  <c:v>45138.125</c:v>
                </c:pt>
                <c:pt idx="2571">
                  <c:v>45139.125</c:v>
                </c:pt>
                <c:pt idx="2572">
                  <c:v>45140.125</c:v>
                </c:pt>
                <c:pt idx="2573">
                  <c:v>45141.125</c:v>
                </c:pt>
                <c:pt idx="2574">
                  <c:v>45142.125</c:v>
                </c:pt>
                <c:pt idx="2575">
                  <c:v>45143.125</c:v>
                </c:pt>
                <c:pt idx="2576">
                  <c:v>45144.125</c:v>
                </c:pt>
                <c:pt idx="2577">
                  <c:v>45145.125</c:v>
                </c:pt>
                <c:pt idx="2578">
                  <c:v>45146.125</c:v>
                </c:pt>
                <c:pt idx="2579">
                  <c:v>45147.125</c:v>
                </c:pt>
                <c:pt idx="2580">
                  <c:v>45148.125</c:v>
                </c:pt>
                <c:pt idx="2581">
                  <c:v>45149.125</c:v>
                </c:pt>
                <c:pt idx="2582">
                  <c:v>45150.125</c:v>
                </c:pt>
                <c:pt idx="2583">
                  <c:v>45151.125</c:v>
                </c:pt>
                <c:pt idx="2584">
                  <c:v>45152.125</c:v>
                </c:pt>
                <c:pt idx="2585">
                  <c:v>45153.125</c:v>
                </c:pt>
                <c:pt idx="2586">
                  <c:v>45154.125</c:v>
                </c:pt>
                <c:pt idx="2587">
                  <c:v>45155.125</c:v>
                </c:pt>
                <c:pt idx="2588">
                  <c:v>45156.125</c:v>
                </c:pt>
                <c:pt idx="2589">
                  <c:v>45157.125</c:v>
                </c:pt>
                <c:pt idx="2590">
                  <c:v>45158.125</c:v>
                </c:pt>
                <c:pt idx="2591">
                  <c:v>45159.125</c:v>
                </c:pt>
                <c:pt idx="2592">
                  <c:v>45160.125</c:v>
                </c:pt>
                <c:pt idx="2593">
                  <c:v>45161.125</c:v>
                </c:pt>
                <c:pt idx="2594">
                  <c:v>45162.125</c:v>
                </c:pt>
                <c:pt idx="2595">
                  <c:v>45163.125</c:v>
                </c:pt>
                <c:pt idx="2596">
                  <c:v>45164.125</c:v>
                </c:pt>
                <c:pt idx="2597">
                  <c:v>45165.125</c:v>
                </c:pt>
                <c:pt idx="2598">
                  <c:v>45166.125</c:v>
                </c:pt>
                <c:pt idx="2599">
                  <c:v>45167.125</c:v>
                </c:pt>
                <c:pt idx="2600">
                  <c:v>45168.125</c:v>
                </c:pt>
                <c:pt idx="2601">
                  <c:v>45169.125</c:v>
                </c:pt>
                <c:pt idx="2602">
                  <c:v>45170.125</c:v>
                </c:pt>
                <c:pt idx="2603">
                  <c:v>45171.125</c:v>
                </c:pt>
                <c:pt idx="2604">
                  <c:v>45172.125</c:v>
                </c:pt>
                <c:pt idx="2605">
                  <c:v>45173.125</c:v>
                </c:pt>
                <c:pt idx="2606">
                  <c:v>45174.125</c:v>
                </c:pt>
                <c:pt idx="2607">
                  <c:v>45175.125</c:v>
                </c:pt>
                <c:pt idx="2608">
                  <c:v>45176.125</c:v>
                </c:pt>
                <c:pt idx="2609">
                  <c:v>45177.125</c:v>
                </c:pt>
                <c:pt idx="2610">
                  <c:v>45178.125</c:v>
                </c:pt>
                <c:pt idx="2611">
                  <c:v>45179.125</c:v>
                </c:pt>
                <c:pt idx="2612">
                  <c:v>45180.125</c:v>
                </c:pt>
                <c:pt idx="2613">
                  <c:v>45181.125</c:v>
                </c:pt>
                <c:pt idx="2614">
                  <c:v>45182.125</c:v>
                </c:pt>
                <c:pt idx="2615">
                  <c:v>45183.125</c:v>
                </c:pt>
                <c:pt idx="2616">
                  <c:v>45184.125</c:v>
                </c:pt>
                <c:pt idx="2617">
                  <c:v>45185.125</c:v>
                </c:pt>
                <c:pt idx="2618">
                  <c:v>45186.125</c:v>
                </c:pt>
                <c:pt idx="2619">
                  <c:v>45187.125</c:v>
                </c:pt>
                <c:pt idx="2620">
                  <c:v>45188.125</c:v>
                </c:pt>
                <c:pt idx="2621">
                  <c:v>45189.125</c:v>
                </c:pt>
                <c:pt idx="2622">
                  <c:v>45190.125</c:v>
                </c:pt>
                <c:pt idx="2623">
                  <c:v>45191.125</c:v>
                </c:pt>
                <c:pt idx="2624">
                  <c:v>45192.125</c:v>
                </c:pt>
                <c:pt idx="2625">
                  <c:v>45193.125</c:v>
                </c:pt>
                <c:pt idx="2626">
                  <c:v>45194.125</c:v>
                </c:pt>
                <c:pt idx="2627">
                  <c:v>45195.125</c:v>
                </c:pt>
                <c:pt idx="2628">
                  <c:v>45196.125</c:v>
                </c:pt>
                <c:pt idx="2629">
                  <c:v>45197.125</c:v>
                </c:pt>
                <c:pt idx="2630">
                  <c:v>45198.125</c:v>
                </c:pt>
                <c:pt idx="2631">
                  <c:v>45199.125</c:v>
                </c:pt>
                <c:pt idx="2632">
                  <c:v>45200.125</c:v>
                </c:pt>
                <c:pt idx="2633">
                  <c:v>45201.125</c:v>
                </c:pt>
                <c:pt idx="2634">
                  <c:v>45202.125</c:v>
                </c:pt>
                <c:pt idx="2635">
                  <c:v>45203.125</c:v>
                </c:pt>
                <c:pt idx="2636">
                  <c:v>45204.125</c:v>
                </c:pt>
                <c:pt idx="2637">
                  <c:v>45205.125</c:v>
                </c:pt>
                <c:pt idx="2638">
                  <c:v>45206.125</c:v>
                </c:pt>
                <c:pt idx="2639">
                  <c:v>45207.125</c:v>
                </c:pt>
                <c:pt idx="2640">
                  <c:v>45208.125</c:v>
                </c:pt>
                <c:pt idx="2641">
                  <c:v>45209.125</c:v>
                </c:pt>
                <c:pt idx="2642">
                  <c:v>45210.125</c:v>
                </c:pt>
                <c:pt idx="2643">
                  <c:v>45211.125</c:v>
                </c:pt>
                <c:pt idx="2644">
                  <c:v>45212.125</c:v>
                </c:pt>
                <c:pt idx="2645">
                  <c:v>45213.125</c:v>
                </c:pt>
                <c:pt idx="2646">
                  <c:v>45214.125</c:v>
                </c:pt>
                <c:pt idx="2647">
                  <c:v>45215.125</c:v>
                </c:pt>
                <c:pt idx="2648">
                  <c:v>45216.125</c:v>
                </c:pt>
                <c:pt idx="2649">
                  <c:v>45217.125</c:v>
                </c:pt>
                <c:pt idx="2650">
                  <c:v>45218.125</c:v>
                </c:pt>
                <c:pt idx="2651">
                  <c:v>45219.125</c:v>
                </c:pt>
                <c:pt idx="2652">
                  <c:v>45220.125</c:v>
                </c:pt>
                <c:pt idx="2653">
                  <c:v>45221.125</c:v>
                </c:pt>
                <c:pt idx="2654">
                  <c:v>45222.125</c:v>
                </c:pt>
                <c:pt idx="2655">
                  <c:v>45223.125</c:v>
                </c:pt>
                <c:pt idx="2656">
                  <c:v>45224.125</c:v>
                </c:pt>
                <c:pt idx="2657">
                  <c:v>45225.125</c:v>
                </c:pt>
                <c:pt idx="2658">
                  <c:v>45226.125</c:v>
                </c:pt>
                <c:pt idx="2659">
                  <c:v>45227.125</c:v>
                </c:pt>
                <c:pt idx="2660">
                  <c:v>45228.125</c:v>
                </c:pt>
                <c:pt idx="2661">
                  <c:v>45229.125</c:v>
                </c:pt>
                <c:pt idx="2662">
                  <c:v>45230.125</c:v>
                </c:pt>
                <c:pt idx="2663">
                  <c:v>45231.125</c:v>
                </c:pt>
                <c:pt idx="2664">
                  <c:v>45232.125</c:v>
                </c:pt>
                <c:pt idx="2665">
                  <c:v>45233.125</c:v>
                </c:pt>
                <c:pt idx="2666">
                  <c:v>45234.125</c:v>
                </c:pt>
                <c:pt idx="2667">
                  <c:v>45235.125</c:v>
                </c:pt>
                <c:pt idx="2668">
                  <c:v>45236.1666666667</c:v>
                </c:pt>
                <c:pt idx="2669">
                  <c:v>45237.1666666667</c:v>
                </c:pt>
                <c:pt idx="2670">
                  <c:v>45238.1666666667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2995"/>
                <c:pt idx="0">
                  <c:v>0</c:v>
                </c:pt>
                <c:pt idx="1">
                  <c:v>0</c:v>
                </c:pt>
                <c:pt idx="2">
                  <c:v>0.168962499999999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0.140073263888901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1.3378351851852</c:v>
                </c:pt>
                <c:pt idx="129">
                  <c:v>0</c:v>
                </c:pt>
                <c:pt idx="130">
                  <c:v>1.03585625</c:v>
                </c:pt>
                <c:pt idx="131">
                  <c:v>0.709526793431301</c:v>
                </c:pt>
                <c:pt idx="132">
                  <c:v>0.1364152016546</c:v>
                </c:pt>
                <c:pt idx="133">
                  <c:v>0</c:v>
                </c:pt>
                <c:pt idx="134">
                  <c:v>0.201467013888902</c:v>
                </c:pt>
                <c:pt idx="135">
                  <c:v>0</c:v>
                </c:pt>
                <c:pt idx="136">
                  <c:v>0.391513541666701</c:v>
                </c:pt>
                <c:pt idx="137">
                  <c:v>0.984715000000001</c:v>
                </c:pt>
                <c:pt idx="138">
                  <c:v>0.0611349270665009</c:v>
                </c:pt>
                <c:pt idx="139">
                  <c:v>0</c:v>
                </c:pt>
                <c:pt idx="140">
                  <c:v>0</c:v>
                </c:pt>
                <c:pt idx="141">
                  <c:v>0.254488888888901</c:v>
                </c:pt>
                <c:pt idx="142">
                  <c:v>0.8691739130435</c:v>
                </c:pt>
                <c:pt idx="143">
                  <c:v>12.1177015338934</c:v>
                </c:pt>
                <c:pt idx="144">
                  <c:v>7.9329693882209</c:v>
                </c:pt>
                <c:pt idx="145">
                  <c:v>11.3820822935119</c:v>
                </c:pt>
                <c:pt idx="146">
                  <c:v>10.0996903462236</c:v>
                </c:pt>
                <c:pt idx="147">
                  <c:v>6.3051285558346</c:v>
                </c:pt>
                <c:pt idx="148">
                  <c:v>7.0787838213655</c:v>
                </c:pt>
                <c:pt idx="149">
                  <c:v>10.2745524731072</c:v>
                </c:pt>
                <c:pt idx="150">
                  <c:v>9.9948584988889</c:v>
                </c:pt>
                <c:pt idx="151">
                  <c:v>7.8253081311429</c:v>
                </c:pt>
                <c:pt idx="152">
                  <c:v>10.0751337606708</c:v>
                </c:pt>
                <c:pt idx="153">
                  <c:v>16.0010948679439</c:v>
                </c:pt>
                <c:pt idx="154">
                  <c:v>15.3549646614512</c:v>
                </c:pt>
                <c:pt idx="155">
                  <c:v>15.5405873456671</c:v>
                </c:pt>
                <c:pt idx="156">
                  <c:v>16.7227993808888</c:v>
                </c:pt>
                <c:pt idx="157">
                  <c:v>15.5674020931389</c:v>
                </c:pt>
                <c:pt idx="158">
                  <c:v>16.7429213626865</c:v>
                </c:pt>
                <c:pt idx="159">
                  <c:v>16.3441665175826</c:v>
                </c:pt>
                <c:pt idx="160">
                  <c:v>16.9951934665822</c:v>
                </c:pt>
                <c:pt idx="161">
                  <c:v>16.148246592079</c:v>
                </c:pt>
                <c:pt idx="162">
                  <c:v>13.1765483939212</c:v>
                </c:pt>
                <c:pt idx="163">
                  <c:v>14.3448142887205</c:v>
                </c:pt>
                <c:pt idx="164">
                  <c:v>16.5963318885975</c:v>
                </c:pt>
                <c:pt idx="165">
                  <c:v>18.2786188406501</c:v>
                </c:pt>
                <c:pt idx="166">
                  <c:v>20.0402415986791</c:v>
                </c:pt>
                <c:pt idx="167">
                  <c:v>20.0731428265022</c:v>
                </c:pt>
                <c:pt idx="168">
                  <c:v>20.4229817143521</c:v>
                </c:pt>
                <c:pt idx="169">
                  <c:v>16.8977332357565</c:v>
                </c:pt>
                <c:pt idx="170">
                  <c:v>20.7623456180916</c:v>
                </c:pt>
                <c:pt idx="171">
                  <c:v>24.9797222019878</c:v>
                </c:pt>
                <c:pt idx="172">
                  <c:v>28.4208985753539</c:v>
                </c:pt>
                <c:pt idx="173">
                  <c:v>24.8227168384776</c:v>
                </c:pt>
                <c:pt idx="174">
                  <c:v>22.2072708855072</c:v>
                </c:pt>
                <c:pt idx="175">
                  <c:v>20.7838128480316</c:v>
                </c:pt>
                <c:pt idx="176">
                  <c:v>23.1922453703704</c:v>
                </c:pt>
                <c:pt idx="177">
                  <c:v>33.0660311043124</c:v>
                </c:pt>
                <c:pt idx="178">
                  <c:v>28.8181360095304</c:v>
                </c:pt>
                <c:pt idx="179">
                  <c:v>11.1691464220734</c:v>
                </c:pt>
                <c:pt idx="180">
                  <c:v>23.6907020728114</c:v>
                </c:pt>
                <c:pt idx="181">
                  <c:v>27.754056510619</c:v>
                </c:pt>
                <c:pt idx="182">
                  <c:v>19.4130549822477</c:v>
                </c:pt>
                <c:pt idx="183">
                  <c:v>19.784036033411</c:v>
                </c:pt>
                <c:pt idx="184">
                  <c:v>18.2076695545611</c:v>
                </c:pt>
                <c:pt idx="185">
                  <c:v>18.4153391091223</c:v>
                </c:pt>
                <c:pt idx="186">
                  <c:v>18.6230086636834</c:v>
                </c:pt>
                <c:pt idx="187">
                  <c:v>18.8306782182445</c:v>
                </c:pt>
                <c:pt idx="188">
                  <c:v>19.0383477728057</c:v>
                </c:pt>
                <c:pt idx="189">
                  <c:v>19.2460173273668</c:v>
                </c:pt>
                <c:pt idx="190">
                  <c:v>19.453686881928</c:v>
                </c:pt>
                <c:pt idx="191">
                  <c:v>19.6613564364891</c:v>
                </c:pt>
                <c:pt idx="192">
                  <c:v>19.8690259910502</c:v>
                </c:pt>
                <c:pt idx="193">
                  <c:v>20.0766955456114</c:v>
                </c:pt>
                <c:pt idx="194">
                  <c:v>20.2843651001725</c:v>
                </c:pt>
                <c:pt idx="195">
                  <c:v>20.4920346547336</c:v>
                </c:pt>
                <c:pt idx="196">
                  <c:v>20.6997042092948</c:v>
                </c:pt>
                <c:pt idx="197">
                  <c:v>20.9073737638559</c:v>
                </c:pt>
                <c:pt idx="198">
                  <c:v>21.1150433184171</c:v>
                </c:pt>
                <c:pt idx="199">
                  <c:v>21.3227128729782</c:v>
                </c:pt>
                <c:pt idx="200">
                  <c:v>21.5303824275393</c:v>
                </c:pt>
                <c:pt idx="201">
                  <c:v>21.7380519821005</c:v>
                </c:pt>
                <c:pt idx="202">
                  <c:v>21.9457215366616</c:v>
                </c:pt>
                <c:pt idx="203">
                  <c:v>22.1533910912227</c:v>
                </c:pt>
                <c:pt idx="204">
                  <c:v>22.3610606457839</c:v>
                </c:pt>
                <c:pt idx="205">
                  <c:v>22.568730200345</c:v>
                </c:pt>
                <c:pt idx="206">
                  <c:v>22.7763997549062</c:v>
                </c:pt>
                <c:pt idx="207">
                  <c:v>22.9840693094673</c:v>
                </c:pt>
                <c:pt idx="208">
                  <c:v>23.1917388640284</c:v>
                </c:pt>
                <c:pt idx="209">
                  <c:v>23.3994084185896</c:v>
                </c:pt>
                <c:pt idx="210">
                  <c:v>23.6070779731507</c:v>
                </c:pt>
                <c:pt idx="211">
                  <c:v>23.8147475277118</c:v>
                </c:pt>
                <c:pt idx="212">
                  <c:v>24.022417082273</c:v>
                </c:pt>
                <c:pt idx="213">
                  <c:v>24.2300866368341</c:v>
                </c:pt>
                <c:pt idx="214">
                  <c:v>24.4377561913953</c:v>
                </c:pt>
                <c:pt idx="215">
                  <c:v>24.6454257459564</c:v>
                </c:pt>
                <c:pt idx="216">
                  <c:v>24.8530953005175</c:v>
                </c:pt>
                <c:pt idx="217">
                  <c:v>25.0607648550787</c:v>
                </c:pt>
                <c:pt idx="218">
                  <c:v>25.2684344096398</c:v>
                </c:pt>
                <c:pt idx="219">
                  <c:v>25.4761039642009</c:v>
                </c:pt>
                <c:pt idx="220">
                  <c:v>25.6837735187621</c:v>
                </c:pt>
                <c:pt idx="221">
                  <c:v>25.8914430733232</c:v>
                </c:pt>
                <c:pt idx="222">
                  <c:v>26.0991126278844</c:v>
                </c:pt>
                <c:pt idx="223">
                  <c:v>26.3067821824455</c:v>
                </c:pt>
                <c:pt idx="224">
                  <c:v>26.5144517370066</c:v>
                </c:pt>
                <c:pt idx="225">
                  <c:v>26.7221212915678</c:v>
                </c:pt>
                <c:pt idx="226">
                  <c:v>26.9297908461289</c:v>
                </c:pt>
                <c:pt idx="227">
                  <c:v>27.13746040069</c:v>
                </c:pt>
                <c:pt idx="228">
                  <c:v>27.3451299552512</c:v>
                </c:pt>
                <c:pt idx="229">
                  <c:v>27.5527995098123</c:v>
                </c:pt>
                <c:pt idx="230">
                  <c:v>27.7604690643735</c:v>
                </c:pt>
                <c:pt idx="231">
                  <c:v>27.9681386189346</c:v>
                </c:pt>
                <c:pt idx="232">
                  <c:v>28.1758081734957</c:v>
                </c:pt>
                <c:pt idx="233">
                  <c:v>30.1675137614679</c:v>
                </c:pt>
                <c:pt idx="234">
                  <c:v>30.7719063538281</c:v>
                </c:pt>
                <c:pt idx="235">
                  <c:v>24.8838026094276</c:v>
                </c:pt>
                <c:pt idx="236">
                  <c:v>20.712491885029</c:v>
                </c:pt>
                <c:pt idx="237">
                  <c:v>22.5955178082912</c:v>
                </c:pt>
                <c:pt idx="238">
                  <c:v>21.6051830808081</c:v>
                </c:pt>
                <c:pt idx="239">
                  <c:v>20.9937132786726</c:v>
                </c:pt>
                <c:pt idx="240">
                  <c:v>20.4062668876263</c:v>
                </c:pt>
                <c:pt idx="241">
                  <c:v>19.2859743265993</c:v>
                </c:pt>
                <c:pt idx="242">
                  <c:v>14.4140456649832</c:v>
                </c:pt>
                <c:pt idx="243">
                  <c:v>18.407882996633</c:v>
                </c:pt>
                <c:pt idx="244">
                  <c:v>19.0260014204545</c:v>
                </c:pt>
                <c:pt idx="245">
                  <c:v>18.9432492885201</c:v>
                </c:pt>
                <c:pt idx="246">
                  <c:v>15.9052628043253</c:v>
                </c:pt>
                <c:pt idx="247">
                  <c:v>11.2765293410293</c:v>
                </c:pt>
                <c:pt idx="248">
                  <c:v>11.4081838699495</c:v>
                </c:pt>
                <c:pt idx="249">
                  <c:v>12.1210277752726</c:v>
                </c:pt>
                <c:pt idx="250">
                  <c:v>17.3966432554714</c:v>
                </c:pt>
                <c:pt idx="251">
                  <c:v>16.183633733165</c:v>
                </c:pt>
                <c:pt idx="252">
                  <c:v>13.0400820707071</c:v>
                </c:pt>
                <c:pt idx="253">
                  <c:v>12.4511014309764</c:v>
                </c:pt>
                <c:pt idx="254">
                  <c:v>21.2468066077441</c:v>
                </c:pt>
                <c:pt idx="255">
                  <c:v>28.650255418771</c:v>
                </c:pt>
                <c:pt idx="256">
                  <c:v>25.1200512941919</c:v>
                </c:pt>
                <c:pt idx="257">
                  <c:v>21.9182133838384</c:v>
                </c:pt>
                <c:pt idx="258">
                  <c:v>19.6238481165825</c:v>
                </c:pt>
                <c:pt idx="259">
                  <c:v>13.7239937282663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18.9808115881033</c:v>
                </c:pt>
                <c:pt idx="268">
                  <c:v>19.8015753893098</c:v>
                </c:pt>
                <c:pt idx="269">
                  <c:v>20.017570496633</c:v>
                </c:pt>
                <c:pt idx="270">
                  <c:v>20.430228587963</c:v>
                </c:pt>
                <c:pt idx="271">
                  <c:v>17.3451204755892</c:v>
                </c:pt>
                <c:pt idx="272">
                  <c:v>15.5640840698653</c:v>
                </c:pt>
                <c:pt idx="273">
                  <c:v>15.3083086069024</c:v>
                </c:pt>
                <c:pt idx="274">
                  <c:v>24.5268310711279</c:v>
                </c:pt>
                <c:pt idx="275">
                  <c:v>22.9445441393098</c:v>
                </c:pt>
                <c:pt idx="276">
                  <c:v>16.4124003051347</c:v>
                </c:pt>
                <c:pt idx="277">
                  <c:v>19.5632786195286</c:v>
                </c:pt>
                <c:pt idx="278">
                  <c:v>21.1425276199495</c:v>
                </c:pt>
                <c:pt idx="279">
                  <c:v>18.7158199179293</c:v>
                </c:pt>
                <c:pt idx="280">
                  <c:v>18.7960082596801</c:v>
                </c:pt>
                <c:pt idx="281">
                  <c:v>18.5933899410774</c:v>
                </c:pt>
                <c:pt idx="282">
                  <c:v>17.9127019149832</c:v>
                </c:pt>
                <c:pt idx="283">
                  <c:v>18.390415792359</c:v>
                </c:pt>
                <c:pt idx="284">
                  <c:v>17.4918166035354</c:v>
                </c:pt>
                <c:pt idx="285">
                  <c:v>16.3250515572391</c:v>
                </c:pt>
                <c:pt idx="286">
                  <c:v>14.3809966856061</c:v>
                </c:pt>
                <c:pt idx="287">
                  <c:v>15.9699234532828</c:v>
                </c:pt>
                <c:pt idx="288">
                  <c:v>14.4616187920875</c:v>
                </c:pt>
                <c:pt idx="289">
                  <c:v>9.14662599957912</c:v>
                </c:pt>
                <c:pt idx="290">
                  <c:v>12.7272986111111</c:v>
                </c:pt>
                <c:pt idx="291">
                  <c:v>11.892476010101</c:v>
                </c:pt>
                <c:pt idx="292">
                  <c:v>12.7963501683502</c:v>
                </c:pt>
                <c:pt idx="293">
                  <c:v>5.7762055450337</c:v>
                </c:pt>
                <c:pt idx="294">
                  <c:v>10.3004061447811</c:v>
                </c:pt>
                <c:pt idx="295">
                  <c:v>8.37852783038721</c:v>
                </c:pt>
                <c:pt idx="296">
                  <c:v>10.0433667403199</c:v>
                </c:pt>
                <c:pt idx="297">
                  <c:v>8.70180818602694</c:v>
                </c:pt>
                <c:pt idx="298">
                  <c:v>8.0295817550505</c:v>
                </c:pt>
                <c:pt idx="299">
                  <c:v>11.0516664036195</c:v>
                </c:pt>
                <c:pt idx="300">
                  <c:v>15.0244507575758</c:v>
                </c:pt>
                <c:pt idx="301">
                  <c:v>17.558778672138</c:v>
                </c:pt>
                <c:pt idx="302">
                  <c:v>16.6974003051347</c:v>
                </c:pt>
                <c:pt idx="303">
                  <c:v>13.1867376893939</c:v>
                </c:pt>
                <c:pt idx="304">
                  <c:v>16.1237418455387</c:v>
                </c:pt>
                <c:pt idx="305">
                  <c:v>14.255108638468</c:v>
                </c:pt>
                <c:pt idx="306">
                  <c:v>9.50713278619528</c:v>
                </c:pt>
                <c:pt idx="307">
                  <c:v>11.48601378367</c:v>
                </c:pt>
                <c:pt idx="308">
                  <c:v>9.91350668139731</c:v>
                </c:pt>
                <c:pt idx="309">
                  <c:v>5.4196819760101</c:v>
                </c:pt>
                <c:pt idx="310">
                  <c:v>5.5100844381313</c:v>
                </c:pt>
                <c:pt idx="311">
                  <c:v>2.7445134160993</c:v>
                </c:pt>
                <c:pt idx="312">
                  <c:v>7.2133314484558</c:v>
                </c:pt>
                <c:pt idx="313">
                  <c:v>13.9519210332492</c:v>
                </c:pt>
                <c:pt idx="314">
                  <c:v>9.87179792718855</c:v>
                </c:pt>
                <c:pt idx="315">
                  <c:v>4.894468381734</c:v>
                </c:pt>
                <c:pt idx="316">
                  <c:v>5.7285190446128</c:v>
                </c:pt>
                <c:pt idx="317">
                  <c:v>8.65518413299663</c:v>
                </c:pt>
                <c:pt idx="318">
                  <c:v>8.44226334776335</c:v>
                </c:pt>
                <c:pt idx="319">
                  <c:v>5.1952165042325</c:v>
                </c:pt>
                <c:pt idx="320">
                  <c:v>6.1033014520202</c:v>
                </c:pt>
                <c:pt idx="321">
                  <c:v>10.9058070286195</c:v>
                </c:pt>
                <c:pt idx="322">
                  <c:v>11.2884948442761</c:v>
                </c:pt>
                <c:pt idx="323">
                  <c:v>10.2562510521886</c:v>
                </c:pt>
                <c:pt idx="324">
                  <c:v>8.95611313483264</c:v>
                </c:pt>
                <c:pt idx="325">
                  <c:v>7.800015256734</c:v>
                </c:pt>
                <c:pt idx="326">
                  <c:v>10.935133364899</c:v>
                </c:pt>
                <c:pt idx="327">
                  <c:v>9.07022983595352</c:v>
                </c:pt>
                <c:pt idx="328">
                  <c:v>8.82447101220539</c:v>
                </c:pt>
                <c:pt idx="329">
                  <c:v>2.2006484111953</c:v>
                </c:pt>
                <c:pt idx="330">
                  <c:v>0</c:v>
                </c:pt>
                <c:pt idx="331">
                  <c:v>0</c:v>
                </c:pt>
                <c:pt idx="332">
                  <c:v>6.7949889520202</c:v>
                </c:pt>
                <c:pt idx="333">
                  <c:v>6.8850597117003</c:v>
                </c:pt>
                <c:pt idx="334">
                  <c:v>3.9940477693603</c:v>
                </c:pt>
                <c:pt idx="335">
                  <c:v>7.6843171296296</c:v>
                </c:pt>
                <c:pt idx="336">
                  <c:v>4.6070467697811</c:v>
                </c:pt>
                <c:pt idx="337">
                  <c:v>6.7773979377104</c:v>
                </c:pt>
                <c:pt idx="338">
                  <c:v>8.97178293350169</c:v>
                </c:pt>
                <c:pt idx="339">
                  <c:v>9.27693970959596</c:v>
                </c:pt>
                <c:pt idx="340">
                  <c:v>8.27952704124579</c:v>
                </c:pt>
                <c:pt idx="341">
                  <c:v>7.306791087963</c:v>
                </c:pt>
                <c:pt idx="342">
                  <c:v>7.4510391502437</c:v>
                </c:pt>
                <c:pt idx="343">
                  <c:v>6.7079342090103</c:v>
                </c:pt>
                <c:pt idx="344">
                  <c:v>1.9562476325758</c:v>
                </c:pt>
                <c:pt idx="345">
                  <c:v>2.8771372579966</c:v>
                </c:pt>
                <c:pt idx="346">
                  <c:v>5.1375852272727</c:v>
                </c:pt>
                <c:pt idx="347">
                  <c:v>6.5658654250842</c:v>
                </c:pt>
                <c:pt idx="348">
                  <c:v>6.8126681122176</c:v>
                </c:pt>
                <c:pt idx="349">
                  <c:v>6.7515703914141</c:v>
                </c:pt>
                <c:pt idx="350">
                  <c:v>4.0694144570707</c:v>
                </c:pt>
                <c:pt idx="351">
                  <c:v>0.428982533669998</c:v>
                </c:pt>
                <c:pt idx="352">
                  <c:v>5.8186332070707</c:v>
                </c:pt>
                <c:pt idx="353">
                  <c:v>0.619530986952899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3.931101010101</c:v>
                </c:pt>
                <c:pt idx="358">
                  <c:v>6.8683537296037</c:v>
                </c:pt>
                <c:pt idx="359">
                  <c:v>4.4583759469697</c:v>
                </c:pt>
                <c:pt idx="360">
                  <c:v>4.335928030303</c:v>
                </c:pt>
                <c:pt idx="361">
                  <c:v>0</c:v>
                </c:pt>
                <c:pt idx="362">
                  <c:v>0</c:v>
                </c:pt>
                <c:pt idx="363">
                  <c:v>1.1792132260101</c:v>
                </c:pt>
                <c:pt idx="364">
                  <c:v>0.316869476010101</c:v>
                </c:pt>
                <c:pt idx="365">
                  <c:v>0</c:v>
                </c:pt>
                <c:pt idx="366">
                  <c:v>0.809614004629701</c:v>
                </c:pt>
                <c:pt idx="367">
                  <c:v>0.810297243266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0.733441130331201</c:v>
                </c:pt>
                <c:pt idx="372">
                  <c:v>0</c:v>
                </c:pt>
                <c:pt idx="373">
                  <c:v>3.6621619844276</c:v>
                </c:pt>
                <c:pt idx="374">
                  <c:v>2.1130108375421</c:v>
                </c:pt>
                <c:pt idx="375">
                  <c:v>0.0763617950337014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1.9173349799266</c:v>
                </c:pt>
                <c:pt idx="387">
                  <c:v>0</c:v>
                </c:pt>
                <c:pt idx="388">
                  <c:v>0.231768992003399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1.6988425925926</c:v>
                </c:pt>
                <c:pt idx="398">
                  <c:v>4.0396375210438</c:v>
                </c:pt>
                <c:pt idx="399">
                  <c:v>0.0625689183501983</c:v>
                </c:pt>
                <c:pt idx="400">
                  <c:v>2.3112902462121</c:v>
                </c:pt>
                <c:pt idx="401">
                  <c:v>0.979009364478099</c:v>
                </c:pt>
                <c:pt idx="402">
                  <c:v>0</c:v>
                </c:pt>
                <c:pt idx="403">
                  <c:v>0.127287991964501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1.8728493265993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0.659036721380499</c:v>
                </c:pt>
                <c:pt idx="422">
                  <c:v>0.000481639309800386</c:v>
                </c:pt>
                <c:pt idx="423">
                  <c:v>1.5262263257576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1.7168510627104</c:v>
                </c:pt>
                <c:pt idx="431">
                  <c:v>2.6911968644781</c:v>
                </c:pt>
                <c:pt idx="432">
                  <c:v>1.3007562605219</c:v>
                </c:pt>
                <c:pt idx="433">
                  <c:v>1.358305976431</c:v>
                </c:pt>
                <c:pt idx="434">
                  <c:v>4.389775094697</c:v>
                </c:pt>
                <c:pt idx="435">
                  <c:v>0</c:v>
                </c:pt>
                <c:pt idx="436">
                  <c:v>3.929876104798</c:v>
                </c:pt>
                <c:pt idx="437">
                  <c:v>6.478311763468</c:v>
                </c:pt>
                <c:pt idx="438">
                  <c:v>5.640716540404</c:v>
                </c:pt>
                <c:pt idx="439">
                  <c:v>0.295094103051401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1.5774702756734</c:v>
                </c:pt>
                <c:pt idx="445">
                  <c:v>2.6086539877946</c:v>
                </c:pt>
                <c:pt idx="446">
                  <c:v>4.0464317655724</c:v>
                </c:pt>
                <c:pt idx="447">
                  <c:v>1.4015710289903</c:v>
                </c:pt>
                <c:pt idx="448">
                  <c:v>0.217390852974201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0.247670191498301</c:v>
                </c:pt>
                <c:pt idx="453">
                  <c:v>0.256085332491601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3.5597508943603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0.250135148629099</c:v>
                </c:pt>
                <c:pt idx="463">
                  <c:v>0</c:v>
                </c:pt>
                <c:pt idx="464">
                  <c:v>7.884276423045</c:v>
                </c:pt>
                <c:pt idx="465">
                  <c:v>9.21937253227253</c:v>
                </c:pt>
                <c:pt idx="466">
                  <c:v>8.35395898093033</c:v>
                </c:pt>
                <c:pt idx="467">
                  <c:v>8.35073512280544</c:v>
                </c:pt>
                <c:pt idx="468">
                  <c:v>9.05030895387406</c:v>
                </c:pt>
                <c:pt idx="469">
                  <c:v>4.7232923493366</c:v>
                </c:pt>
                <c:pt idx="470">
                  <c:v>0.784353378777901</c:v>
                </c:pt>
                <c:pt idx="471">
                  <c:v>4.9660334119969</c:v>
                </c:pt>
                <c:pt idx="472">
                  <c:v>4.4767571548822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4.7751810816498</c:v>
                </c:pt>
                <c:pt idx="477">
                  <c:v>10.4240012100168</c:v>
                </c:pt>
                <c:pt idx="478">
                  <c:v>11.0031492003367</c:v>
                </c:pt>
                <c:pt idx="479">
                  <c:v>6.5724271359428</c:v>
                </c:pt>
                <c:pt idx="480">
                  <c:v>2.4714012521044</c:v>
                </c:pt>
                <c:pt idx="481">
                  <c:v>1.6145678135522</c:v>
                </c:pt>
                <c:pt idx="482">
                  <c:v>10.3500368265993</c:v>
                </c:pt>
                <c:pt idx="483">
                  <c:v>9.50867687289563</c:v>
                </c:pt>
                <c:pt idx="484">
                  <c:v>7.354195864899</c:v>
                </c:pt>
                <c:pt idx="485">
                  <c:v>3.7567216435185</c:v>
                </c:pt>
                <c:pt idx="486">
                  <c:v>9.9027220117845</c:v>
                </c:pt>
                <c:pt idx="487">
                  <c:v>12.2410887521044</c:v>
                </c:pt>
                <c:pt idx="488">
                  <c:v>9.26178345959596</c:v>
                </c:pt>
                <c:pt idx="489">
                  <c:v>3.9508919928451</c:v>
                </c:pt>
                <c:pt idx="490">
                  <c:v>0.347760416666699</c:v>
                </c:pt>
                <c:pt idx="491">
                  <c:v>0</c:v>
                </c:pt>
                <c:pt idx="492">
                  <c:v>4.6092479482323</c:v>
                </c:pt>
                <c:pt idx="493">
                  <c:v>9.85765414562289</c:v>
                </c:pt>
                <c:pt idx="494">
                  <c:v>7.824453861532</c:v>
                </c:pt>
                <c:pt idx="495">
                  <c:v>3.139150094697</c:v>
                </c:pt>
                <c:pt idx="496">
                  <c:v>5.6688783670034</c:v>
                </c:pt>
                <c:pt idx="497">
                  <c:v>9.80846669823232</c:v>
                </c:pt>
                <c:pt idx="498">
                  <c:v>8.75787352693602</c:v>
                </c:pt>
                <c:pt idx="499">
                  <c:v>1.6331042192761</c:v>
                </c:pt>
                <c:pt idx="500">
                  <c:v>10.6236652988216</c:v>
                </c:pt>
                <c:pt idx="501">
                  <c:v>12.7794138559719</c:v>
                </c:pt>
                <c:pt idx="502">
                  <c:v>2.5825972710738</c:v>
                </c:pt>
                <c:pt idx="503">
                  <c:v>11.6827571824395</c:v>
                </c:pt>
                <c:pt idx="504">
                  <c:v>14.750656535594</c:v>
                </c:pt>
                <c:pt idx="505">
                  <c:v>12.7343868020483</c:v>
                </c:pt>
                <c:pt idx="506">
                  <c:v>12.105957569244</c:v>
                </c:pt>
                <c:pt idx="507">
                  <c:v>19.2360426574776</c:v>
                </c:pt>
                <c:pt idx="508">
                  <c:v>20.4559366056397</c:v>
                </c:pt>
                <c:pt idx="509">
                  <c:v>16.9117414434524</c:v>
                </c:pt>
                <c:pt idx="510">
                  <c:v>15.57562101922</c:v>
                </c:pt>
                <c:pt idx="511">
                  <c:v>14.5306777584877</c:v>
                </c:pt>
                <c:pt idx="512">
                  <c:v>14.290465061077</c:v>
                </c:pt>
                <c:pt idx="513">
                  <c:v>11.8201722307399</c:v>
                </c:pt>
                <c:pt idx="514">
                  <c:v>16.5587495152417</c:v>
                </c:pt>
                <c:pt idx="515">
                  <c:v>8.43058741384877</c:v>
                </c:pt>
                <c:pt idx="516">
                  <c:v>16.0125702623958</c:v>
                </c:pt>
                <c:pt idx="517">
                  <c:v>18.0580818164282</c:v>
                </c:pt>
                <c:pt idx="518">
                  <c:v>6.2308700770774</c:v>
                </c:pt>
                <c:pt idx="519">
                  <c:v>13.7869693601018</c:v>
                </c:pt>
                <c:pt idx="520">
                  <c:v>16.3493981406325</c:v>
                </c:pt>
                <c:pt idx="521">
                  <c:v>9.83890541301517</c:v>
                </c:pt>
                <c:pt idx="522">
                  <c:v>10.8806739142416</c:v>
                </c:pt>
                <c:pt idx="523">
                  <c:v>18.718770290603</c:v>
                </c:pt>
                <c:pt idx="524">
                  <c:v>21.1800234938672</c:v>
                </c:pt>
                <c:pt idx="525">
                  <c:v>12.3889395217052</c:v>
                </c:pt>
                <c:pt idx="526">
                  <c:v>18.5647687452401</c:v>
                </c:pt>
                <c:pt idx="527">
                  <c:v>12.3571311402718</c:v>
                </c:pt>
                <c:pt idx="528">
                  <c:v>14.4512083596381</c:v>
                </c:pt>
                <c:pt idx="529">
                  <c:v>15.860985473535</c:v>
                </c:pt>
                <c:pt idx="530">
                  <c:v>16.4408749711901</c:v>
                </c:pt>
                <c:pt idx="531">
                  <c:v>15.7930872048006</c:v>
                </c:pt>
                <c:pt idx="532">
                  <c:v>9.0717814115861</c:v>
                </c:pt>
                <c:pt idx="533">
                  <c:v>15.2993780864198</c:v>
                </c:pt>
                <c:pt idx="534">
                  <c:v>15.5787037550605</c:v>
                </c:pt>
                <c:pt idx="535">
                  <c:v>15.6021530552223</c:v>
                </c:pt>
                <c:pt idx="536">
                  <c:v>15.9582413232023</c:v>
                </c:pt>
                <c:pt idx="537">
                  <c:v>17.5572433518862</c:v>
                </c:pt>
                <c:pt idx="538">
                  <c:v>16.4661927648817</c:v>
                </c:pt>
                <c:pt idx="539">
                  <c:v>15.5164543311509</c:v>
                </c:pt>
                <c:pt idx="540">
                  <c:v>20.1177631813142</c:v>
                </c:pt>
                <c:pt idx="541">
                  <c:v>22.963372243286</c:v>
                </c:pt>
                <c:pt idx="542">
                  <c:v>24.140543694281</c:v>
                </c:pt>
                <c:pt idx="543">
                  <c:v>24.8436990609757</c:v>
                </c:pt>
                <c:pt idx="544">
                  <c:v>23.0654631532375</c:v>
                </c:pt>
                <c:pt idx="545">
                  <c:v>18.0983416205421</c:v>
                </c:pt>
                <c:pt idx="546">
                  <c:v>16.3854953703704</c:v>
                </c:pt>
                <c:pt idx="547">
                  <c:v>22.8214050925926</c:v>
                </c:pt>
                <c:pt idx="548">
                  <c:v>24.4913935185185</c:v>
                </c:pt>
                <c:pt idx="549">
                  <c:v>18.3062696759259</c:v>
                </c:pt>
                <c:pt idx="550">
                  <c:v>14.1998194444444</c:v>
                </c:pt>
                <c:pt idx="551">
                  <c:v>18.8248206018519</c:v>
                </c:pt>
                <c:pt idx="552">
                  <c:v>21.9421724537037</c:v>
                </c:pt>
                <c:pt idx="553">
                  <c:v>28.0811412037037</c:v>
                </c:pt>
                <c:pt idx="554">
                  <c:v>31.3478368055556</c:v>
                </c:pt>
                <c:pt idx="555">
                  <c:v>27.0705636574074</c:v>
                </c:pt>
                <c:pt idx="556">
                  <c:v>27.6787731481481</c:v>
                </c:pt>
                <c:pt idx="557">
                  <c:v>29.5363969907407</c:v>
                </c:pt>
                <c:pt idx="558">
                  <c:v>28.884869212963</c:v>
                </c:pt>
                <c:pt idx="559">
                  <c:v>29.7558969907407</c:v>
                </c:pt>
                <c:pt idx="560">
                  <c:v>26.3808020833333</c:v>
                </c:pt>
                <c:pt idx="561">
                  <c:v>16.5059641203704</c:v>
                </c:pt>
                <c:pt idx="562">
                  <c:v>17.598673776455</c:v>
                </c:pt>
                <c:pt idx="563">
                  <c:v>31.1521342592593</c:v>
                </c:pt>
                <c:pt idx="564">
                  <c:v>31.5921585648148</c:v>
                </c:pt>
                <c:pt idx="565">
                  <c:v>23.4797453703704</c:v>
                </c:pt>
                <c:pt idx="566">
                  <c:v>17.2705081018519</c:v>
                </c:pt>
                <c:pt idx="567">
                  <c:v>22.7467418981481</c:v>
                </c:pt>
                <c:pt idx="568">
                  <c:v>14.9144456018519</c:v>
                </c:pt>
                <c:pt idx="569">
                  <c:v>8.88184375000001</c:v>
                </c:pt>
                <c:pt idx="570">
                  <c:v>5.6249537037037</c:v>
                </c:pt>
                <c:pt idx="571">
                  <c:v>21.4034456018519</c:v>
                </c:pt>
                <c:pt idx="572">
                  <c:v>23.6971875</c:v>
                </c:pt>
                <c:pt idx="573">
                  <c:v>21.5460643939394</c:v>
                </c:pt>
                <c:pt idx="574">
                  <c:v>21.90284375</c:v>
                </c:pt>
                <c:pt idx="575">
                  <c:v>18.7929143518519</c:v>
                </c:pt>
                <c:pt idx="576">
                  <c:v>26.5509282407408</c:v>
                </c:pt>
                <c:pt idx="577">
                  <c:v>20.0575399305556</c:v>
                </c:pt>
                <c:pt idx="578">
                  <c:v>18.9328327546296</c:v>
                </c:pt>
                <c:pt idx="579">
                  <c:v>25.4662997685185</c:v>
                </c:pt>
                <c:pt idx="580">
                  <c:v>19.886224537037</c:v>
                </c:pt>
                <c:pt idx="581">
                  <c:v>12.5334727061556</c:v>
                </c:pt>
                <c:pt idx="582">
                  <c:v>23.9645046296296</c:v>
                </c:pt>
                <c:pt idx="583">
                  <c:v>27.9567962962963</c:v>
                </c:pt>
                <c:pt idx="584">
                  <c:v>22.8711684210526</c:v>
                </c:pt>
                <c:pt idx="585">
                  <c:v>12.8682326388889</c:v>
                </c:pt>
                <c:pt idx="586">
                  <c:v>20.8482430555556</c:v>
                </c:pt>
                <c:pt idx="587">
                  <c:v>23.0902083333333</c:v>
                </c:pt>
                <c:pt idx="588">
                  <c:v>26.297431712963</c:v>
                </c:pt>
                <c:pt idx="589">
                  <c:v>18.7983178571429</c:v>
                </c:pt>
                <c:pt idx="590">
                  <c:v>16.0133333333333</c:v>
                </c:pt>
                <c:pt idx="591">
                  <c:v>30.5597789351852</c:v>
                </c:pt>
                <c:pt idx="592">
                  <c:v>20.0375416666667</c:v>
                </c:pt>
                <c:pt idx="593">
                  <c:v>12.0350543981482</c:v>
                </c:pt>
                <c:pt idx="594">
                  <c:v>21.6243043981482</c:v>
                </c:pt>
                <c:pt idx="595">
                  <c:v>19.6371730545877</c:v>
                </c:pt>
                <c:pt idx="596">
                  <c:v>17.5704398148148</c:v>
                </c:pt>
                <c:pt idx="597">
                  <c:v>23.2609340277778</c:v>
                </c:pt>
                <c:pt idx="598">
                  <c:v>16.3822083333333</c:v>
                </c:pt>
                <c:pt idx="599">
                  <c:v>14.89521875</c:v>
                </c:pt>
                <c:pt idx="600">
                  <c:v>13.5251145833333</c:v>
                </c:pt>
                <c:pt idx="601">
                  <c:v>24.1833090277778</c:v>
                </c:pt>
                <c:pt idx="602">
                  <c:v>20.1922233796296</c:v>
                </c:pt>
                <c:pt idx="603">
                  <c:v>15.6211458333333</c:v>
                </c:pt>
                <c:pt idx="604">
                  <c:v>14.7823449477352</c:v>
                </c:pt>
                <c:pt idx="605">
                  <c:v>22.5774108796296</c:v>
                </c:pt>
                <c:pt idx="606">
                  <c:v>19.9176261574074</c:v>
                </c:pt>
                <c:pt idx="607">
                  <c:v>19.5277581018519</c:v>
                </c:pt>
                <c:pt idx="608">
                  <c:v>13.8818414351852</c:v>
                </c:pt>
                <c:pt idx="609">
                  <c:v>12.8415173611111</c:v>
                </c:pt>
                <c:pt idx="610">
                  <c:v>16.7140150462963</c:v>
                </c:pt>
                <c:pt idx="611">
                  <c:v>21.2537934782609</c:v>
                </c:pt>
                <c:pt idx="612">
                  <c:v>15.0371355218855</c:v>
                </c:pt>
                <c:pt idx="613">
                  <c:v>19.393343079922</c:v>
                </c:pt>
                <c:pt idx="614">
                  <c:v>16.2764228070175</c:v>
                </c:pt>
                <c:pt idx="615">
                  <c:v>16.9309400749064</c:v>
                </c:pt>
                <c:pt idx="616">
                  <c:v>15.5807158564815</c:v>
                </c:pt>
                <c:pt idx="617">
                  <c:v>17.2560058275058</c:v>
                </c:pt>
                <c:pt idx="618">
                  <c:v>14.5954261517615</c:v>
                </c:pt>
                <c:pt idx="619">
                  <c:v>13.7641238425926</c:v>
                </c:pt>
                <c:pt idx="620">
                  <c:v>16.3663466435185</c:v>
                </c:pt>
                <c:pt idx="621">
                  <c:v>15.6720804398148</c:v>
                </c:pt>
                <c:pt idx="622">
                  <c:v>16.2008779239766</c:v>
                </c:pt>
                <c:pt idx="623">
                  <c:v>14.8266543209877</c:v>
                </c:pt>
                <c:pt idx="624">
                  <c:v>16.6379074074074</c:v>
                </c:pt>
                <c:pt idx="625">
                  <c:v>16.8301030092593</c:v>
                </c:pt>
                <c:pt idx="626">
                  <c:v>16.8792152777778</c:v>
                </c:pt>
                <c:pt idx="627">
                  <c:v>18.0599315068493</c:v>
                </c:pt>
                <c:pt idx="628">
                  <c:v>16.9547383333333</c:v>
                </c:pt>
                <c:pt idx="629">
                  <c:v>18.2206758474576</c:v>
                </c:pt>
                <c:pt idx="630">
                  <c:v>14.8816553228621</c:v>
                </c:pt>
                <c:pt idx="631">
                  <c:v>15.4975174825175</c:v>
                </c:pt>
                <c:pt idx="632">
                  <c:v>16.8434581839904</c:v>
                </c:pt>
                <c:pt idx="633">
                  <c:v>22.9157738738739</c:v>
                </c:pt>
                <c:pt idx="634">
                  <c:v>19.2006887254902</c:v>
                </c:pt>
                <c:pt idx="635">
                  <c:v>18.2787325268817</c:v>
                </c:pt>
                <c:pt idx="636">
                  <c:v>18.5767459970888</c:v>
                </c:pt>
                <c:pt idx="637">
                  <c:v>19.0622273901809</c:v>
                </c:pt>
                <c:pt idx="638">
                  <c:v>17.6787008130081</c:v>
                </c:pt>
                <c:pt idx="639">
                  <c:v>17.0974305555556</c:v>
                </c:pt>
                <c:pt idx="640">
                  <c:v>17.2143228803717</c:v>
                </c:pt>
                <c:pt idx="641">
                  <c:v>19.1180416666667</c:v>
                </c:pt>
                <c:pt idx="642">
                  <c:v>17.7789340277778</c:v>
                </c:pt>
                <c:pt idx="643">
                  <c:v>14.4714768518519</c:v>
                </c:pt>
                <c:pt idx="644">
                  <c:v>13.7171797619048</c:v>
                </c:pt>
                <c:pt idx="645">
                  <c:v>18.20404</c:v>
                </c:pt>
                <c:pt idx="646">
                  <c:v>13.1490069444445</c:v>
                </c:pt>
                <c:pt idx="647">
                  <c:v>12.5448842592593</c:v>
                </c:pt>
                <c:pt idx="648">
                  <c:v>14.4440694444444</c:v>
                </c:pt>
                <c:pt idx="649">
                  <c:v>17.0732407407407</c:v>
                </c:pt>
                <c:pt idx="650">
                  <c:v>15.8131643518519</c:v>
                </c:pt>
                <c:pt idx="651">
                  <c:v>12.7029733796296</c:v>
                </c:pt>
                <c:pt idx="652">
                  <c:v>13.7607337962963</c:v>
                </c:pt>
                <c:pt idx="653">
                  <c:v>17.9405520833333</c:v>
                </c:pt>
                <c:pt idx="654">
                  <c:v>16.4170833333333</c:v>
                </c:pt>
                <c:pt idx="655">
                  <c:v>18.21078125</c:v>
                </c:pt>
                <c:pt idx="656">
                  <c:v>18.9954751243781</c:v>
                </c:pt>
                <c:pt idx="657">
                  <c:v>18.9496967353952</c:v>
                </c:pt>
                <c:pt idx="658">
                  <c:v>14.7074545454546</c:v>
                </c:pt>
                <c:pt idx="659">
                  <c:v>15.0556354166667</c:v>
                </c:pt>
                <c:pt idx="660">
                  <c:v>11.4986120789779</c:v>
                </c:pt>
                <c:pt idx="661">
                  <c:v>14.1482679856115</c:v>
                </c:pt>
                <c:pt idx="662">
                  <c:v>18.1027511574074</c:v>
                </c:pt>
                <c:pt idx="663">
                  <c:v>17.4070300925926</c:v>
                </c:pt>
                <c:pt idx="664">
                  <c:v>11.9620364583333</c:v>
                </c:pt>
                <c:pt idx="665">
                  <c:v>12.8393258101852</c:v>
                </c:pt>
                <c:pt idx="666">
                  <c:v>13.0153506944444</c:v>
                </c:pt>
                <c:pt idx="667">
                  <c:v>15.2504768518519</c:v>
                </c:pt>
                <c:pt idx="668">
                  <c:v>12.954162037037</c:v>
                </c:pt>
                <c:pt idx="669">
                  <c:v>11.9638368055556</c:v>
                </c:pt>
                <c:pt idx="670">
                  <c:v>10.3274780092593</c:v>
                </c:pt>
                <c:pt idx="671">
                  <c:v>8.90002083333333</c:v>
                </c:pt>
                <c:pt idx="672">
                  <c:v>7.7972928240741</c:v>
                </c:pt>
                <c:pt idx="673">
                  <c:v>6.5767452574526</c:v>
                </c:pt>
                <c:pt idx="674">
                  <c:v>6.0006420187793</c:v>
                </c:pt>
                <c:pt idx="675">
                  <c:v>6.9975185185185</c:v>
                </c:pt>
                <c:pt idx="676">
                  <c:v>5.5669756944444</c:v>
                </c:pt>
                <c:pt idx="677">
                  <c:v>9.34637384259258</c:v>
                </c:pt>
                <c:pt idx="678">
                  <c:v>10.8260173611111</c:v>
                </c:pt>
                <c:pt idx="679">
                  <c:v>5.9428483796296</c:v>
                </c:pt>
                <c:pt idx="680">
                  <c:v>5.5430231481481</c:v>
                </c:pt>
                <c:pt idx="681">
                  <c:v>10.1022314814815</c:v>
                </c:pt>
                <c:pt idx="682">
                  <c:v>4.2972488425926</c:v>
                </c:pt>
                <c:pt idx="683">
                  <c:v>4.9625659722222</c:v>
                </c:pt>
                <c:pt idx="684">
                  <c:v>6.8195856481481</c:v>
                </c:pt>
                <c:pt idx="685">
                  <c:v>8.00637847222221</c:v>
                </c:pt>
                <c:pt idx="686">
                  <c:v>4.9547881944444</c:v>
                </c:pt>
                <c:pt idx="687">
                  <c:v>9.37188078703703</c:v>
                </c:pt>
                <c:pt idx="688">
                  <c:v>4.5550856481481</c:v>
                </c:pt>
                <c:pt idx="689">
                  <c:v>10.1697685185185</c:v>
                </c:pt>
                <c:pt idx="690">
                  <c:v>6.8771423611111</c:v>
                </c:pt>
                <c:pt idx="691">
                  <c:v>7.3297199074074</c:v>
                </c:pt>
                <c:pt idx="692">
                  <c:v>6.4745578703704</c:v>
                </c:pt>
                <c:pt idx="693">
                  <c:v>7.4606608796296</c:v>
                </c:pt>
                <c:pt idx="694">
                  <c:v>5.5286030092593</c:v>
                </c:pt>
                <c:pt idx="695">
                  <c:v>6.5772071759259</c:v>
                </c:pt>
                <c:pt idx="696">
                  <c:v>7.3010138888889</c:v>
                </c:pt>
                <c:pt idx="697">
                  <c:v>4.0922928240741</c:v>
                </c:pt>
                <c:pt idx="698">
                  <c:v>4.3255159817352</c:v>
                </c:pt>
                <c:pt idx="699">
                  <c:v>6.1683206018518</c:v>
                </c:pt>
                <c:pt idx="700">
                  <c:v>5.5712284403085</c:v>
                </c:pt>
                <c:pt idx="701">
                  <c:v>8.35433505534519</c:v>
                </c:pt>
                <c:pt idx="702">
                  <c:v>6.3035318850428</c:v>
                </c:pt>
                <c:pt idx="703">
                  <c:v>5.5547145227845</c:v>
                </c:pt>
                <c:pt idx="704">
                  <c:v>8.61186045307638</c:v>
                </c:pt>
                <c:pt idx="705">
                  <c:v>7.1310538828643</c:v>
                </c:pt>
                <c:pt idx="706">
                  <c:v>2.0016186170641</c:v>
                </c:pt>
                <c:pt idx="707">
                  <c:v>3.7117755118938</c:v>
                </c:pt>
                <c:pt idx="708">
                  <c:v>0.459695329657201</c:v>
                </c:pt>
                <c:pt idx="709">
                  <c:v>0</c:v>
                </c:pt>
                <c:pt idx="710">
                  <c:v>3.1148248687392</c:v>
                </c:pt>
                <c:pt idx="711">
                  <c:v>9.59410364337696</c:v>
                </c:pt>
                <c:pt idx="712">
                  <c:v>11.3439282097313</c:v>
                </c:pt>
                <c:pt idx="713">
                  <c:v>11.9616514268366</c:v>
                </c:pt>
                <c:pt idx="714">
                  <c:v>10.9983127624977</c:v>
                </c:pt>
                <c:pt idx="715">
                  <c:v>7.0117749425242</c:v>
                </c:pt>
                <c:pt idx="716">
                  <c:v>4.6559502545561</c:v>
                </c:pt>
                <c:pt idx="717">
                  <c:v>3.0984302445352</c:v>
                </c:pt>
                <c:pt idx="718">
                  <c:v>3.8520231996332</c:v>
                </c:pt>
                <c:pt idx="719">
                  <c:v>8.01083362256773</c:v>
                </c:pt>
                <c:pt idx="720">
                  <c:v>4.8336319772092</c:v>
                </c:pt>
                <c:pt idx="721">
                  <c:v>0</c:v>
                </c:pt>
                <c:pt idx="722">
                  <c:v>8.68929764891091</c:v>
                </c:pt>
                <c:pt idx="723">
                  <c:v>3.9929869368521</c:v>
                </c:pt>
                <c:pt idx="724">
                  <c:v>1.1048763549647</c:v>
                </c:pt>
                <c:pt idx="725">
                  <c:v>3.1163916694565</c:v>
                </c:pt>
                <c:pt idx="726">
                  <c:v>6.2084409992302</c:v>
                </c:pt>
                <c:pt idx="727">
                  <c:v>0</c:v>
                </c:pt>
                <c:pt idx="728">
                  <c:v>0</c:v>
                </c:pt>
                <c:pt idx="729">
                  <c:v>0.186910238478301</c:v>
                </c:pt>
                <c:pt idx="730">
                  <c:v>2.0346556572923</c:v>
                </c:pt>
                <c:pt idx="731">
                  <c:v>2.7545309996231</c:v>
                </c:pt>
                <c:pt idx="732">
                  <c:v>0</c:v>
                </c:pt>
                <c:pt idx="733">
                  <c:v>5.8571307753057</c:v>
                </c:pt>
                <c:pt idx="734">
                  <c:v>4.0461030154248</c:v>
                </c:pt>
                <c:pt idx="735">
                  <c:v>0</c:v>
                </c:pt>
                <c:pt idx="736">
                  <c:v>0.629429889243799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2.0246737254952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0.00761863529120177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0.3114480078656</c:v>
                </c:pt>
                <c:pt idx="801">
                  <c:v>0.354573123592701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3.6761819557116</c:v>
                </c:pt>
                <c:pt idx="809">
                  <c:v>5.400682876174</c:v>
                </c:pt>
                <c:pt idx="810">
                  <c:v>4.9158587073535</c:v>
                </c:pt>
                <c:pt idx="811">
                  <c:v>2.6764895202606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4.1330807859031</c:v>
                </c:pt>
                <c:pt idx="820">
                  <c:v>6.565716913949</c:v>
                </c:pt>
                <c:pt idx="821">
                  <c:v>5.9092945770432</c:v>
                </c:pt>
                <c:pt idx="822">
                  <c:v>0.384837858392999</c:v>
                </c:pt>
                <c:pt idx="823">
                  <c:v>5.8034683766935</c:v>
                </c:pt>
                <c:pt idx="824">
                  <c:v>8.23918785621909</c:v>
                </c:pt>
                <c:pt idx="825">
                  <c:v>9.75893111908975</c:v>
                </c:pt>
                <c:pt idx="826">
                  <c:v>1.753553482808</c:v>
                </c:pt>
                <c:pt idx="827">
                  <c:v>1.9632937749413</c:v>
                </c:pt>
                <c:pt idx="828">
                  <c:v>3.7859704692705</c:v>
                </c:pt>
                <c:pt idx="829">
                  <c:v>4.0551174537831</c:v>
                </c:pt>
                <c:pt idx="830">
                  <c:v>5.6343137775084</c:v>
                </c:pt>
                <c:pt idx="831">
                  <c:v>7.7182224783569</c:v>
                </c:pt>
                <c:pt idx="832">
                  <c:v>9.21311016856164</c:v>
                </c:pt>
                <c:pt idx="833">
                  <c:v>2.9267058208442</c:v>
                </c:pt>
                <c:pt idx="834">
                  <c:v>1.5523840787962</c:v>
                </c:pt>
                <c:pt idx="835">
                  <c:v>8.12528187575828</c:v>
                </c:pt>
                <c:pt idx="836">
                  <c:v>8.00000000000001</c:v>
                </c:pt>
                <c:pt idx="837">
                  <c:v>8.00000000000001</c:v>
                </c:pt>
                <c:pt idx="838">
                  <c:v>8.00000000000001</c:v>
                </c:pt>
                <c:pt idx="839">
                  <c:v>8.09287135251489</c:v>
                </c:pt>
                <c:pt idx="840">
                  <c:v>4.1221921513039</c:v>
                </c:pt>
                <c:pt idx="841">
                  <c:v>10.8445265900264</c:v>
                </c:pt>
                <c:pt idx="842">
                  <c:v>5.8661928362117</c:v>
                </c:pt>
                <c:pt idx="843">
                  <c:v>10.0030424209322</c:v>
                </c:pt>
                <c:pt idx="844">
                  <c:v>11.839253819011</c:v>
                </c:pt>
                <c:pt idx="845">
                  <c:v>9.52844940080813</c:v>
                </c:pt>
                <c:pt idx="846">
                  <c:v>3.7412312879928</c:v>
                </c:pt>
                <c:pt idx="847">
                  <c:v>9.93136517296506</c:v>
                </c:pt>
                <c:pt idx="848">
                  <c:v>16.1214990579373</c:v>
                </c:pt>
                <c:pt idx="849">
                  <c:v>14.3245088922096</c:v>
                </c:pt>
                <c:pt idx="850">
                  <c:v>5.9729247311581</c:v>
                </c:pt>
                <c:pt idx="851">
                  <c:v>6.0098406191967</c:v>
                </c:pt>
                <c:pt idx="852">
                  <c:v>13.7792215305646</c:v>
                </c:pt>
                <c:pt idx="853">
                  <c:v>13.3049018058507</c:v>
                </c:pt>
                <c:pt idx="854">
                  <c:v>6.9543219458417</c:v>
                </c:pt>
                <c:pt idx="855">
                  <c:v>14.2612852999022</c:v>
                </c:pt>
                <c:pt idx="856">
                  <c:v>16.2529845863496</c:v>
                </c:pt>
                <c:pt idx="857">
                  <c:v>17.3451365700209</c:v>
                </c:pt>
                <c:pt idx="858">
                  <c:v>4.8449683438972</c:v>
                </c:pt>
                <c:pt idx="859">
                  <c:v>5.6463969163892</c:v>
                </c:pt>
                <c:pt idx="860">
                  <c:v>8.78669733842742</c:v>
                </c:pt>
                <c:pt idx="861">
                  <c:v>11.2527193560637</c:v>
                </c:pt>
                <c:pt idx="862">
                  <c:v>9.70651438104831</c:v>
                </c:pt>
                <c:pt idx="863">
                  <c:v>7.4547067372563</c:v>
                </c:pt>
                <c:pt idx="864">
                  <c:v>2.414837881923</c:v>
                </c:pt>
                <c:pt idx="865">
                  <c:v>10.8983304842266</c:v>
                </c:pt>
                <c:pt idx="866">
                  <c:v>12.9711504728193</c:v>
                </c:pt>
                <c:pt idx="867">
                  <c:v>7.9320617721784</c:v>
                </c:pt>
                <c:pt idx="868">
                  <c:v>4.6898580933052</c:v>
                </c:pt>
                <c:pt idx="869">
                  <c:v>9.53661127970921</c:v>
                </c:pt>
                <c:pt idx="870">
                  <c:v>13.4724260974153</c:v>
                </c:pt>
                <c:pt idx="871">
                  <c:v>10.6731236659714</c:v>
                </c:pt>
                <c:pt idx="872">
                  <c:v>15.8275464199671</c:v>
                </c:pt>
                <c:pt idx="873">
                  <c:v>17.8163537696787</c:v>
                </c:pt>
                <c:pt idx="874">
                  <c:v>15.6568443950417</c:v>
                </c:pt>
                <c:pt idx="875">
                  <c:v>18.8716385808299</c:v>
                </c:pt>
                <c:pt idx="876">
                  <c:v>21.4304225953851</c:v>
                </c:pt>
                <c:pt idx="877">
                  <c:v>19.0720187140963</c:v>
                </c:pt>
                <c:pt idx="878">
                  <c:v>17.1532130659414</c:v>
                </c:pt>
                <c:pt idx="879">
                  <c:v>19.1363101428514</c:v>
                </c:pt>
                <c:pt idx="880">
                  <c:v>21.9856364575021</c:v>
                </c:pt>
                <c:pt idx="881">
                  <c:v>12</c:v>
                </c:pt>
                <c:pt idx="882">
                  <c:v>5.7350388198758</c:v>
                </c:pt>
                <c:pt idx="883">
                  <c:v>14</c:v>
                </c:pt>
                <c:pt idx="884">
                  <c:v>23.9097687932716</c:v>
                </c:pt>
                <c:pt idx="885">
                  <c:v>17.7942142139258</c:v>
                </c:pt>
                <c:pt idx="886">
                  <c:v>15.9830475816337</c:v>
                </c:pt>
                <c:pt idx="887">
                  <c:v>16.8065616609647</c:v>
                </c:pt>
                <c:pt idx="888">
                  <c:v>16.1338897768033</c:v>
                </c:pt>
                <c:pt idx="889">
                  <c:v>9.05552958566153</c:v>
                </c:pt>
                <c:pt idx="890">
                  <c:v>13</c:v>
                </c:pt>
                <c:pt idx="891">
                  <c:v>16.8022202400587</c:v>
                </c:pt>
                <c:pt idx="892">
                  <c:v>17.4979427985978</c:v>
                </c:pt>
                <c:pt idx="893">
                  <c:v>16.3812984269178</c:v>
                </c:pt>
                <c:pt idx="894">
                  <c:v>9.23212641137365</c:v>
                </c:pt>
                <c:pt idx="895">
                  <c:v>18.6000583833785</c:v>
                </c:pt>
                <c:pt idx="896">
                  <c:v>22.8412242817072</c:v>
                </c:pt>
                <c:pt idx="897">
                  <c:v>20.8613456871641</c:v>
                </c:pt>
                <c:pt idx="898">
                  <c:v>8</c:v>
                </c:pt>
                <c:pt idx="899">
                  <c:v>11.4025125275576</c:v>
                </c:pt>
                <c:pt idx="900">
                  <c:v>27.1466968881066</c:v>
                </c:pt>
                <c:pt idx="901">
                  <c:v>25</c:v>
                </c:pt>
                <c:pt idx="902">
                  <c:v>23</c:v>
                </c:pt>
                <c:pt idx="903">
                  <c:v>22</c:v>
                </c:pt>
                <c:pt idx="904">
                  <c:v>21.0359489942529</c:v>
                </c:pt>
                <c:pt idx="905">
                  <c:v>18.546223015873</c:v>
                </c:pt>
                <c:pt idx="906">
                  <c:v>18.8639268765504</c:v>
                </c:pt>
                <c:pt idx="907">
                  <c:v>19.1752495504519</c:v>
                </c:pt>
                <c:pt idx="908">
                  <c:v>17.6130701548423</c:v>
                </c:pt>
                <c:pt idx="909">
                  <c:v>18</c:v>
                </c:pt>
                <c:pt idx="910">
                  <c:v>18</c:v>
                </c:pt>
                <c:pt idx="911">
                  <c:v>17.7362190113526</c:v>
                </c:pt>
                <c:pt idx="912">
                  <c:v>18</c:v>
                </c:pt>
                <c:pt idx="913">
                  <c:v>18</c:v>
                </c:pt>
                <c:pt idx="914">
                  <c:v>20</c:v>
                </c:pt>
                <c:pt idx="915">
                  <c:v>23.3384606663178</c:v>
                </c:pt>
                <c:pt idx="916">
                  <c:v>22</c:v>
                </c:pt>
                <c:pt idx="917">
                  <c:v>22.2286981684982</c:v>
                </c:pt>
                <c:pt idx="918">
                  <c:v>23</c:v>
                </c:pt>
                <c:pt idx="919">
                  <c:v>22</c:v>
                </c:pt>
                <c:pt idx="920">
                  <c:v>21</c:v>
                </c:pt>
                <c:pt idx="921">
                  <c:v>24.8941758241758</c:v>
                </c:pt>
                <c:pt idx="922">
                  <c:v>24</c:v>
                </c:pt>
                <c:pt idx="923">
                  <c:v>23</c:v>
                </c:pt>
                <c:pt idx="924">
                  <c:v>22</c:v>
                </c:pt>
                <c:pt idx="925">
                  <c:v>21</c:v>
                </c:pt>
                <c:pt idx="926">
                  <c:v>18</c:v>
                </c:pt>
                <c:pt idx="927">
                  <c:v>16.3965124485896</c:v>
                </c:pt>
                <c:pt idx="928">
                  <c:v>17.245935483871</c:v>
                </c:pt>
                <c:pt idx="929">
                  <c:v>24.82</c:v>
                </c:pt>
                <c:pt idx="930">
                  <c:v>21.8577272727273</c:v>
                </c:pt>
                <c:pt idx="931">
                  <c:v>14.6441754875575</c:v>
                </c:pt>
                <c:pt idx="932">
                  <c:v>17.1220424673488</c:v>
                </c:pt>
                <c:pt idx="933">
                  <c:v>17.8821868773092</c:v>
                </c:pt>
                <c:pt idx="934">
                  <c:v>28.4501462622584</c:v>
                </c:pt>
                <c:pt idx="935">
                  <c:v>27.7360619955795</c:v>
                </c:pt>
                <c:pt idx="936">
                  <c:v>29.4448814795799</c:v>
                </c:pt>
                <c:pt idx="937">
                  <c:v>25.1931999068696</c:v>
                </c:pt>
                <c:pt idx="938">
                  <c:v>22.7047612667492</c:v>
                </c:pt>
                <c:pt idx="939">
                  <c:v>26.4752148353319</c:v>
                </c:pt>
                <c:pt idx="940">
                  <c:v>26.3203950839546</c:v>
                </c:pt>
                <c:pt idx="941">
                  <c:v>24.375246464196</c:v>
                </c:pt>
                <c:pt idx="942">
                  <c:v>20.8482987425213</c:v>
                </c:pt>
                <c:pt idx="943">
                  <c:v>17.4700549174802</c:v>
                </c:pt>
                <c:pt idx="944">
                  <c:v>28.3825349756205</c:v>
                </c:pt>
                <c:pt idx="945">
                  <c:v>24.4595868544784</c:v>
                </c:pt>
                <c:pt idx="946">
                  <c:v>11.3409332234804</c:v>
                </c:pt>
                <c:pt idx="947">
                  <c:v>13.833101793758</c:v>
                </c:pt>
                <c:pt idx="948">
                  <c:v>20.7307562737929</c:v>
                </c:pt>
                <c:pt idx="949">
                  <c:v>18.6860550110068</c:v>
                </c:pt>
                <c:pt idx="950">
                  <c:v>18.48105189788</c:v>
                </c:pt>
                <c:pt idx="951">
                  <c:v>25.5863174931456</c:v>
                </c:pt>
                <c:pt idx="952">
                  <c:v>19.3849339413427</c:v>
                </c:pt>
                <c:pt idx="953">
                  <c:v>25.8483539751766</c:v>
                </c:pt>
                <c:pt idx="954">
                  <c:v>30.4326413033598</c:v>
                </c:pt>
                <c:pt idx="955">
                  <c:v>26.4245230141939</c:v>
                </c:pt>
                <c:pt idx="956">
                  <c:v>25.692875359355</c:v>
                </c:pt>
                <c:pt idx="957">
                  <c:v>19.4453007847821</c:v>
                </c:pt>
                <c:pt idx="958">
                  <c:v>17.7887684726245</c:v>
                </c:pt>
                <c:pt idx="959">
                  <c:v>20.0198030853147</c:v>
                </c:pt>
                <c:pt idx="960">
                  <c:v>16.4049023638637</c:v>
                </c:pt>
                <c:pt idx="961">
                  <c:v>23.5747977509151</c:v>
                </c:pt>
                <c:pt idx="962">
                  <c:v>25.3935902507531</c:v>
                </c:pt>
                <c:pt idx="963">
                  <c:v>26.9952380155337</c:v>
                </c:pt>
                <c:pt idx="964">
                  <c:v>25.1918942050015</c:v>
                </c:pt>
                <c:pt idx="965">
                  <c:v>21.7182300047318</c:v>
                </c:pt>
                <c:pt idx="966">
                  <c:v>22.0867383073778</c:v>
                </c:pt>
                <c:pt idx="967">
                  <c:v>23.2051068832726</c:v>
                </c:pt>
                <c:pt idx="968">
                  <c:v>14.7901730610493</c:v>
                </c:pt>
                <c:pt idx="969">
                  <c:v>22.3085115197042</c:v>
                </c:pt>
                <c:pt idx="970">
                  <c:v>26.3937755054757</c:v>
                </c:pt>
                <c:pt idx="971">
                  <c:v>26.7012421633297</c:v>
                </c:pt>
                <c:pt idx="972">
                  <c:v>29.0299929303449</c:v>
                </c:pt>
                <c:pt idx="973">
                  <c:v>26.5769249304911</c:v>
                </c:pt>
                <c:pt idx="974">
                  <c:v>23.3272314509623</c:v>
                </c:pt>
                <c:pt idx="975">
                  <c:v>24.2448389119201</c:v>
                </c:pt>
                <c:pt idx="976">
                  <c:v>24.8385506658601</c:v>
                </c:pt>
                <c:pt idx="977">
                  <c:v>17.8398177524196</c:v>
                </c:pt>
                <c:pt idx="978">
                  <c:v>27.8614940529231</c:v>
                </c:pt>
                <c:pt idx="979">
                  <c:v>30.2594877693599</c:v>
                </c:pt>
                <c:pt idx="980">
                  <c:v>28.1112029632467</c:v>
                </c:pt>
                <c:pt idx="981">
                  <c:v>23.6974414329402</c:v>
                </c:pt>
                <c:pt idx="982">
                  <c:v>22.1284382868436</c:v>
                </c:pt>
                <c:pt idx="983">
                  <c:v>23.4373944967343</c:v>
                </c:pt>
                <c:pt idx="984">
                  <c:v>21.6662248672545</c:v>
                </c:pt>
                <c:pt idx="985">
                  <c:v>23.1867202652144</c:v>
                </c:pt>
                <c:pt idx="986">
                  <c:v>26.5855564646447</c:v>
                </c:pt>
                <c:pt idx="987">
                  <c:v>29.8334537243768</c:v>
                </c:pt>
                <c:pt idx="988">
                  <c:v>27.3346029749825</c:v>
                </c:pt>
                <c:pt idx="989">
                  <c:v>20.1614373453424</c:v>
                </c:pt>
                <c:pt idx="990">
                  <c:v>24.0030654895925</c:v>
                </c:pt>
                <c:pt idx="991">
                  <c:v>14.5063895493023</c:v>
                </c:pt>
                <c:pt idx="992">
                  <c:v>18.6081238628655</c:v>
                </c:pt>
                <c:pt idx="993">
                  <c:v>18.1507847103839</c:v>
                </c:pt>
                <c:pt idx="994">
                  <c:v>17.7365428889404</c:v>
                </c:pt>
                <c:pt idx="995">
                  <c:v>14.9226758130155</c:v>
                </c:pt>
                <c:pt idx="996">
                  <c:v>11.5372126453572</c:v>
                </c:pt>
                <c:pt idx="997">
                  <c:v>19.1786747009654</c:v>
                </c:pt>
                <c:pt idx="998">
                  <c:v>21.6391345153502</c:v>
                </c:pt>
                <c:pt idx="999">
                  <c:v>21.7294848849868</c:v>
                </c:pt>
                <c:pt idx="1000">
                  <c:v>21.0172972392115</c:v>
                </c:pt>
                <c:pt idx="1001">
                  <c:v>18.7390484833077</c:v>
                </c:pt>
                <c:pt idx="1002">
                  <c:v>14.1592815828955</c:v>
                </c:pt>
                <c:pt idx="1003">
                  <c:v>15.084478788854</c:v>
                </c:pt>
                <c:pt idx="1004">
                  <c:v>13.4897573848912</c:v>
                </c:pt>
                <c:pt idx="1005">
                  <c:v>17.3584600643093</c:v>
                </c:pt>
                <c:pt idx="1006">
                  <c:v>20.0087243921041</c:v>
                </c:pt>
                <c:pt idx="1007">
                  <c:v>20.5407847701241</c:v>
                </c:pt>
                <c:pt idx="1008">
                  <c:v>19.2273473471634</c:v>
                </c:pt>
                <c:pt idx="1009">
                  <c:v>12.8795625275573</c:v>
                </c:pt>
                <c:pt idx="1010">
                  <c:v>13.1761510777695</c:v>
                </c:pt>
                <c:pt idx="1011">
                  <c:v>11.1403518360227</c:v>
                </c:pt>
                <c:pt idx="1012">
                  <c:v>13.7784655445851</c:v>
                </c:pt>
                <c:pt idx="1013">
                  <c:v>16.1614207976438</c:v>
                </c:pt>
                <c:pt idx="1014">
                  <c:v>14.7642975816675</c:v>
                </c:pt>
                <c:pt idx="1015">
                  <c:v>16.162484823174</c:v>
                </c:pt>
                <c:pt idx="1016">
                  <c:v>19.5674085214361</c:v>
                </c:pt>
                <c:pt idx="1017">
                  <c:v>16.0717958809765</c:v>
                </c:pt>
                <c:pt idx="1018">
                  <c:v>12.979639247918</c:v>
                </c:pt>
                <c:pt idx="1019">
                  <c:v>19.7628767190229</c:v>
                </c:pt>
                <c:pt idx="1020">
                  <c:v>19.7554362884579</c:v>
                </c:pt>
                <c:pt idx="1021">
                  <c:v>18.7470902336604</c:v>
                </c:pt>
                <c:pt idx="1022">
                  <c:v>15.6453640034837</c:v>
                </c:pt>
                <c:pt idx="1023">
                  <c:v>12.3078699784136</c:v>
                </c:pt>
                <c:pt idx="1024">
                  <c:v>10.2986050085482</c:v>
                </c:pt>
                <c:pt idx="1025">
                  <c:v>6.4503706308909</c:v>
                </c:pt>
                <c:pt idx="1026">
                  <c:v>10.8407004483729</c:v>
                </c:pt>
                <c:pt idx="1027">
                  <c:v>13.8591021859501</c:v>
                </c:pt>
                <c:pt idx="1028">
                  <c:v>16.190652444896</c:v>
                </c:pt>
                <c:pt idx="1029">
                  <c:v>12.4401050421796</c:v>
                </c:pt>
                <c:pt idx="1030">
                  <c:v>10.9742418237407</c:v>
                </c:pt>
                <c:pt idx="1031">
                  <c:v>6.8162819503484</c:v>
                </c:pt>
                <c:pt idx="1032">
                  <c:v>6.1935217777301</c:v>
                </c:pt>
                <c:pt idx="1033">
                  <c:v>7.104127238595</c:v>
                </c:pt>
                <c:pt idx="1034">
                  <c:v>11.2538913014398</c:v>
                </c:pt>
                <c:pt idx="1035">
                  <c:v>10.4932397130984</c:v>
                </c:pt>
                <c:pt idx="1036">
                  <c:v>14.3087647000876</c:v>
                </c:pt>
                <c:pt idx="1037">
                  <c:v>13.6544875292324</c:v>
                </c:pt>
                <c:pt idx="1038">
                  <c:v>12.7978124365939</c:v>
                </c:pt>
                <c:pt idx="1039">
                  <c:v>10.7733020453489</c:v>
                </c:pt>
                <c:pt idx="1040">
                  <c:v>12.5995878906955</c:v>
                </c:pt>
                <c:pt idx="1041">
                  <c:v>12.9762416665833</c:v>
                </c:pt>
                <c:pt idx="1042">
                  <c:v>12.0540892756016</c:v>
                </c:pt>
                <c:pt idx="1043">
                  <c:v>11.1431032675062</c:v>
                </c:pt>
                <c:pt idx="1044">
                  <c:v>10.4791358783588</c:v>
                </c:pt>
                <c:pt idx="1045">
                  <c:v>12.5158727146998</c:v>
                </c:pt>
                <c:pt idx="1046">
                  <c:v>7.7945543114371</c:v>
                </c:pt>
                <c:pt idx="1047">
                  <c:v>10.366931547735</c:v>
                </c:pt>
                <c:pt idx="1048">
                  <c:v>9.13423707367586</c:v>
                </c:pt>
                <c:pt idx="1049">
                  <c:v>7.7160245425644</c:v>
                </c:pt>
                <c:pt idx="1050">
                  <c:v>10.9119766274876</c:v>
                </c:pt>
                <c:pt idx="1051">
                  <c:v>12.6812138967702</c:v>
                </c:pt>
                <c:pt idx="1052">
                  <c:v>8.85426314737305</c:v>
                </c:pt>
                <c:pt idx="1053">
                  <c:v>9.85304531473361</c:v>
                </c:pt>
                <c:pt idx="1054">
                  <c:v>12.1991666724122</c:v>
                </c:pt>
                <c:pt idx="1055">
                  <c:v>14.0594372705921</c:v>
                </c:pt>
                <c:pt idx="1056">
                  <c:v>12.3675813212375</c:v>
                </c:pt>
                <c:pt idx="1057">
                  <c:v>11.8185335327887</c:v>
                </c:pt>
                <c:pt idx="1058">
                  <c:v>9.23001010763185</c:v>
                </c:pt>
                <c:pt idx="1059">
                  <c:v>10.4972870331563</c:v>
                </c:pt>
                <c:pt idx="1060">
                  <c:v>8.30797749292212</c:v>
                </c:pt>
                <c:pt idx="1061">
                  <c:v>9.52282171397307</c:v>
                </c:pt>
                <c:pt idx="1062">
                  <c:v>10.339892576688</c:v>
                </c:pt>
                <c:pt idx="1063">
                  <c:v>12.6192199707148</c:v>
                </c:pt>
                <c:pt idx="1064">
                  <c:v>8.35845369068753</c:v>
                </c:pt>
                <c:pt idx="1065">
                  <c:v>10.7648219687104</c:v>
                </c:pt>
                <c:pt idx="1066">
                  <c:v>5.4046542087771</c:v>
                </c:pt>
                <c:pt idx="1067">
                  <c:v>9.81671089508258</c:v>
                </c:pt>
                <c:pt idx="1068">
                  <c:v>9.55307673298298</c:v>
                </c:pt>
                <c:pt idx="1069">
                  <c:v>11.0933779989853</c:v>
                </c:pt>
                <c:pt idx="1070">
                  <c:v>8.81061532707319</c:v>
                </c:pt>
                <c:pt idx="1071">
                  <c:v>5.2003357500083</c:v>
                </c:pt>
                <c:pt idx="1072">
                  <c:v>8.20976723720559</c:v>
                </c:pt>
                <c:pt idx="1073">
                  <c:v>6.2626903556888</c:v>
                </c:pt>
                <c:pt idx="1074">
                  <c:v>6.0256771013651</c:v>
                </c:pt>
                <c:pt idx="1075">
                  <c:v>8.98959288043525</c:v>
                </c:pt>
                <c:pt idx="1076">
                  <c:v>7.136299919437</c:v>
                </c:pt>
                <c:pt idx="1077">
                  <c:v>2.8884453674684</c:v>
                </c:pt>
                <c:pt idx="1078">
                  <c:v>4.4101465656232</c:v>
                </c:pt>
                <c:pt idx="1079">
                  <c:v>3.4109257103011</c:v>
                </c:pt>
                <c:pt idx="1080">
                  <c:v>1.1829894876299</c:v>
                </c:pt>
                <c:pt idx="1081">
                  <c:v>0.6654922760417</c:v>
                </c:pt>
                <c:pt idx="1082">
                  <c:v>1.7653002335518</c:v>
                </c:pt>
                <c:pt idx="1083">
                  <c:v>2.8071989398533</c:v>
                </c:pt>
                <c:pt idx="1084">
                  <c:v>1.770095813075</c:v>
                </c:pt>
                <c:pt idx="1085">
                  <c:v>0</c:v>
                </c:pt>
                <c:pt idx="1086">
                  <c:v>2.5107108145113</c:v>
                </c:pt>
                <c:pt idx="1087">
                  <c:v>0.792800940077001</c:v>
                </c:pt>
                <c:pt idx="1088">
                  <c:v>0.568171142594601</c:v>
                </c:pt>
                <c:pt idx="1089">
                  <c:v>1.512173065142</c:v>
                </c:pt>
                <c:pt idx="1090">
                  <c:v>2.2999816411368</c:v>
                </c:pt>
                <c:pt idx="1091">
                  <c:v>4.563117171683</c:v>
                </c:pt>
                <c:pt idx="1092">
                  <c:v>4.1990571334972</c:v>
                </c:pt>
                <c:pt idx="1093">
                  <c:v>0</c:v>
                </c:pt>
                <c:pt idx="1094">
                  <c:v>2.8751240519065</c:v>
                </c:pt>
                <c:pt idx="1095">
                  <c:v>2.1969303484211</c:v>
                </c:pt>
                <c:pt idx="1096">
                  <c:v>3.3909462974948</c:v>
                </c:pt>
                <c:pt idx="1097">
                  <c:v>5.128691206059</c:v>
                </c:pt>
                <c:pt idx="1098">
                  <c:v>4.3935623564801</c:v>
                </c:pt>
                <c:pt idx="1099">
                  <c:v>4.4344909768399</c:v>
                </c:pt>
                <c:pt idx="1100">
                  <c:v>3.242514033065</c:v>
                </c:pt>
                <c:pt idx="1101">
                  <c:v>4.4437586538824</c:v>
                </c:pt>
                <c:pt idx="1102">
                  <c:v>2.1104054392428</c:v>
                </c:pt>
                <c:pt idx="1103">
                  <c:v>0.733974650269801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0.330703709151699</c:v>
                </c:pt>
                <c:pt idx="1110">
                  <c:v>0</c:v>
                </c:pt>
                <c:pt idx="1111">
                  <c:v>1.517232540666</c:v>
                </c:pt>
                <c:pt idx="1112">
                  <c:v>1.4873195426051</c:v>
                </c:pt>
                <c:pt idx="1113">
                  <c:v>0</c:v>
                </c:pt>
                <c:pt idx="1114">
                  <c:v>0.102351871225299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0.495654866372199</c:v>
                </c:pt>
                <c:pt idx="1140">
                  <c:v>0</c:v>
                </c:pt>
                <c:pt idx="1141">
                  <c:v>0</c:v>
                </c:pt>
                <c:pt idx="1142">
                  <c:v>0.4453077137217</c:v>
                </c:pt>
                <c:pt idx="1143">
                  <c:v>0</c:v>
                </c:pt>
                <c:pt idx="1144">
                  <c:v>1.4190069355069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1.1384519733371</c:v>
                </c:pt>
                <c:pt idx="1151">
                  <c:v>2.5068805348959</c:v>
                </c:pt>
                <c:pt idx="1152">
                  <c:v>4.1708283577808</c:v>
                </c:pt>
                <c:pt idx="1153">
                  <c:v>2.2009356324594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1.1810958409067</c:v>
                </c:pt>
                <c:pt idx="1159">
                  <c:v>1.4727827867811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3.3187224583214</c:v>
                </c:pt>
                <c:pt idx="1164">
                  <c:v>5.2369371752705</c:v>
                </c:pt>
                <c:pt idx="1165">
                  <c:v>4.0465914006603</c:v>
                </c:pt>
                <c:pt idx="1166">
                  <c:v>4.3864324093439</c:v>
                </c:pt>
                <c:pt idx="1167">
                  <c:v>3.8579788931319</c:v>
                </c:pt>
                <c:pt idx="1168">
                  <c:v>3.3169234040588</c:v>
                </c:pt>
                <c:pt idx="1169">
                  <c:v>5.0266841327935</c:v>
                </c:pt>
                <c:pt idx="1170">
                  <c:v>7.5862376781543</c:v>
                </c:pt>
                <c:pt idx="1171">
                  <c:v>6.535893702443</c:v>
                </c:pt>
                <c:pt idx="1172">
                  <c:v>0.7638969937199</c:v>
                </c:pt>
                <c:pt idx="1173">
                  <c:v>3.5709533349531</c:v>
                </c:pt>
                <c:pt idx="1174">
                  <c:v>6.7889357497378</c:v>
                </c:pt>
                <c:pt idx="1175">
                  <c:v>8.52794414190197</c:v>
                </c:pt>
                <c:pt idx="1176">
                  <c:v>8.69636744854974</c:v>
                </c:pt>
                <c:pt idx="1177">
                  <c:v>4.4135015256484</c:v>
                </c:pt>
                <c:pt idx="1178">
                  <c:v>0.653504079173199</c:v>
                </c:pt>
                <c:pt idx="1179">
                  <c:v>0</c:v>
                </c:pt>
                <c:pt idx="1180">
                  <c:v>0.559021971846502</c:v>
                </c:pt>
                <c:pt idx="1181">
                  <c:v>2.4709727197436</c:v>
                </c:pt>
                <c:pt idx="1182">
                  <c:v>3.4984189123913</c:v>
                </c:pt>
                <c:pt idx="1183">
                  <c:v>3.1720332958441</c:v>
                </c:pt>
                <c:pt idx="1184">
                  <c:v>4.7001090998154</c:v>
                </c:pt>
                <c:pt idx="1185">
                  <c:v>3.9746298899032</c:v>
                </c:pt>
                <c:pt idx="1186">
                  <c:v>9.66396506550381</c:v>
                </c:pt>
                <c:pt idx="1187">
                  <c:v>8.52850432682883</c:v>
                </c:pt>
                <c:pt idx="1188">
                  <c:v>7.253971359753</c:v>
                </c:pt>
                <c:pt idx="1189">
                  <c:v>11.9383690329586</c:v>
                </c:pt>
                <c:pt idx="1190">
                  <c:v>12.2221110562224</c:v>
                </c:pt>
                <c:pt idx="1191">
                  <c:v>11.8299645786206</c:v>
                </c:pt>
                <c:pt idx="1192">
                  <c:v>9.39645882844403</c:v>
                </c:pt>
                <c:pt idx="1193">
                  <c:v>1.9501835766016</c:v>
                </c:pt>
                <c:pt idx="1194">
                  <c:v>4.0792930744996</c:v>
                </c:pt>
                <c:pt idx="1195">
                  <c:v>7.6925215216783</c:v>
                </c:pt>
                <c:pt idx="1196">
                  <c:v>9.22618226336456</c:v>
                </c:pt>
                <c:pt idx="1197">
                  <c:v>8.50267139607914</c:v>
                </c:pt>
                <c:pt idx="1198">
                  <c:v>6.3883639011066</c:v>
                </c:pt>
                <c:pt idx="1199">
                  <c:v>7.3882626301897</c:v>
                </c:pt>
                <c:pt idx="1200">
                  <c:v>7.4660919289825</c:v>
                </c:pt>
                <c:pt idx="1201">
                  <c:v>5.6773037869088</c:v>
                </c:pt>
                <c:pt idx="1202">
                  <c:v>10.0137453943605</c:v>
                </c:pt>
                <c:pt idx="1203">
                  <c:v>6.5019853850169</c:v>
                </c:pt>
                <c:pt idx="1204">
                  <c:v>7.5762678003426</c:v>
                </c:pt>
                <c:pt idx="1205">
                  <c:v>10.0496703999974</c:v>
                </c:pt>
                <c:pt idx="1206">
                  <c:v>10.2602647026726</c:v>
                </c:pt>
                <c:pt idx="1207">
                  <c:v>10.4213611453533</c:v>
                </c:pt>
                <c:pt idx="1208">
                  <c:v>10.2258662728361</c:v>
                </c:pt>
                <c:pt idx="1209">
                  <c:v>7.1251898015262</c:v>
                </c:pt>
                <c:pt idx="1210">
                  <c:v>8.1648426022357</c:v>
                </c:pt>
                <c:pt idx="1211">
                  <c:v>9.43441802789765</c:v>
                </c:pt>
                <c:pt idx="1212">
                  <c:v>12.2223318419061</c:v>
                </c:pt>
                <c:pt idx="1213">
                  <c:v>13.3060260629382</c:v>
                </c:pt>
                <c:pt idx="1214">
                  <c:v>12.2041552331388</c:v>
                </c:pt>
                <c:pt idx="1215">
                  <c:v>13.1277822044711</c:v>
                </c:pt>
                <c:pt idx="1216">
                  <c:v>11.6129874806276</c:v>
                </c:pt>
                <c:pt idx="1217">
                  <c:v>5.6809470425548</c:v>
                </c:pt>
                <c:pt idx="1218">
                  <c:v>3.3376992689583</c:v>
                </c:pt>
                <c:pt idx="1219">
                  <c:v>13.2230652778797</c:v>
                </c:pt>
                <c:pt idx="1220">
                  <c:v>13.655260347939</c:v>
                </c:pt>
                <c:pt idx="1221">
                  <c:v>15.341398108635</c:v>
                </c:pt>
                <c:pt idx="1222">
                  <c:v>11.5098579151013</c:v>
                </c:pt>
                <c:pt idx="1223">
                  <c:v>10.9383970723674</c:v>
                </c:pt>
                <c:pt idx="1224">
                  <c:v>13.6137861237647</c:v>
                </c:pt>
                <c:pt idx="1225">
                  <c:v>15.0609866584159</c:v>
                </c:pt>
                <c:pt idx="1226">
                  <c:v>20.7153760271471</c:v>
                </c:pt>
                <c:pt idx="1227">
                  <c:v>15.8718923694938</c:v>
                </c:pt>
                <c:pt idx="1228">
                  <c:v>11.7121543543857</c:v>
                </c:pt>
                <c:pt idx="1229">
                  <c:v>6.983348995573</c:v>
                </c:pt>
                <c:pt idx="1230">
                  <c:v>20.2216465012161</c:v>
                </c:pt>
                <c:pt idx="1231">
                  <c:v>21.503918387133</c:v>
                </c:pt>
                <c:pt idx="1232">
                  <c:v>12.6584617692959</c:v>
                </c:pt>
                <c:pt idx="1233">
                  <c:v>20.6118229054556</c:v>
                </c:pt>
                <c:pt idx="1234">
                  <c:v>21.7692695278298</c:v>
                </c:pt>
                <c:pt idx="1235">
                  <c:v>17.5216699480652</c:v>
                </c:pt>
                <c:pt idx="1236">
                  <c:v>13.93091084337</c:v>
                </c:pt>
                <c:pt idx="1237">
                  <c:v>15.7328940250558</c:v>
                </c:pt>
                <c:pt idx="1238">
                  <c:v>14.9681184456067</c:v>
                </c:pt>
                <c:pt idx="1239">
                  <c:v>14.3311637854317</c:v>
                </c:pt>
                <c:pt idx="1240">
                  <c:v>17.4813340488436</c:v>
                </c:pt>
                <c:pt idx="1241">
                  <c:v>16.351396398278</c:v>
                </c:pt>
                <c:pt idx="1242">
                  <c:v>12.3997001340408</c:v>
                </c:pt>
                <c:pt idx="1243">
                  <c:v>13.5386383083428</c:v>
                </c:pt>
                <c:pt idx="1244">
                  <c:v>13.6992461806261</c:v>
                </c:pt>
                <c:pt idx="1245">
                  <c:v>16.4706741031093</c:v>
                </c:pt>
                <c:pt idx="1246">
                  <c:v>18.6810933969226</c:v>
                </c:pt>
                <c:pt idx="1247">
                  <c:v>20.5705346257128</c:v>
                </c:pt>
                <c:pt idx="1248">
                  <c:v>23.5122995057587</c:v>
                </c:pt>
                <c:pt idx="1249">
                  <c:v>22.0823998523267</c:v>
                </c:pt>
                <c:pt idx="1250">
                  <c:v>16.2923396885633</c:v>
                </c:pt>
                <c:pt idx="1251">
                  <c:v>17.530832690449</c:v>
                </c:pt>
                <c:pt idx="1252">
                  <c:v>18.438988071765</c:v>
                </c:pt>
                <c:pt idx="1253">
                  <c:v>18.4465012862969</c:v>
                </c:pt>
                <c:pt idx="1254">
                  <c:v>23.6600429993904</c:v>
                </c:pt>
                <c:pt idx="1255">
                  <c:v>24.6996125250799</c:v>
                </c:pt>
                <c:pt idx="1256">
                  <c:v>17.3742190290541</c:v>
                </c:pt>
                <c:pt idx="1257">
                  <c:v>6.9161596390075</c:v>
                </c:pt>
                <c:pt idx="1258">
                  <c:v>18.0129116983801</c:v>
                </c:pt>
                <c:pt idx="1259">
                  <c:v>25.5771235063505</c:v>
                </c:pt>
                <c:pt idx="1260">
                  <c:v>24.1952657598074</c:v>
                </c:pt>
                <c:pt idx="1261">
                  <c:v>11.7327269118253</c:v>
                </c:pt>
                <c:pt idx="1262">
                  <c:v>9.91080357686302</c:v>
                </c:pt>
                <c:pt idx="1263">
                  <c:v>20.4697520057652</c:v>
                </c:pt>
                <c:pt idx="1264">
                  <c:v>21.5007259651177</c:v>
                </c:pt>
                <c:pt idx="1265">
                  <c:v>22.3558078847958</c:v>
                </c:pt>
                <c:pt idx="1266">
                  <c:v>26.6820129823589</c:v>
                </c:pt>
                <c:pt idx="1267">
                  <c:v>21.9792604775829</c:v>
                </c:pt>
                <c:pt idx="1268">
                  <c:v>21.1682006240263</c:v>
                </c:pt>
                <c:pt idx="1269">
                  <c:v>21.8797152375982</c:v>
                </c:pt>
                <c:pt idx="1270">
                  <c:v>18.2290234264261</c:v>
                </c:pt>
                <c:pt idx="1271">
                  <c:v>18.102596643559</c:v>
                </c:pt>
                <c:pt idx="1272">
                  <c:v>22.5682342224352</c:v>
                </c:pt>
                <c:pt idx="1273">
                  <c:v>25.8943617908526</c:v>
                </c:pt>
                <c:pt idx="1274">
                  <c:v>22.7959042994068</c:v>
                </c:pt>
                <c:pt idx="1275">
                  <c:v>15.8312535383482</c:v>
                </c:pt>
                <c:pt idx="1276">
                  <c:v>19.236125438705</c:v>
                </c:pt>
                <c:pt idx="1277">
                  <c:v>21.3307396419428</c:v>
                </c:pt>
                <c:pt idx="1278">
                  <c:v>18.4301299149241</c:v>
                </c:pt>
                <c:pt idx="1279">
                  <c:v>16.4443052184476</c:v>
                </c:pt>
                <c:pt idx="1280">
                  <c:v>17.569988917685</c:v>
                </c:pt>
                <c:pt idx="1281">
                  <c:v>23.8721635367886</c:v>
                </c:pt>
                <c:pt idx="1282">
                  <c:v>22.4526674083563</c:v>
                </c:pt>
                <c:pt idx="1283">
                  <c:v>21.5063358447341</c:v>
                </c:pt>
                <c:pt idx="1284">
                  <c:v>24.8956537725068</c:v>
                </c:pt>
                <c:pt idx="1285">
                  <c:v>23.8407365238437</c:v>
                </c:pt>
                <c:pt idx="1286">
                  <c:v>12.5539864902497</c:v>
                </c:pt>
                <c:pt idx="1287">
                  <c:v>17.1446403404386</c:v>
                </c:pt>
                <c:pt idx="1288">
                  <c:v>22.7745761270407</c:v>
                </c:pt>
                <c:pt idx="1289">
                  <c:v>19.6505951050382</c:v>
                </c:pt>
                <c:pt idx="1290">
                  <c:v>22.0954610271334</c:v>
                </c:pt>
                <c:pt idx="1291">
                  <c:v>27.6522902401062</c:v>
                </c:pt>
                <c:pt idx="1292">
                  <c:v>30.8544482116965</c:v>
                </c:pt>
                <c:pt idx="1293">
                  <c:v>22.7585644185068</c:v>
                </c:pt>
                <c:pt idx="1294">
                  <c:v>22.8814444756081</c:v>
                </c:pt>
                <c:pt idx="1295">
                  <c:v>31.5633128691939</c:v>
                </c:pt>
                <c:pt idx="1296">
                  <c:v>30.108771243126</c:v>
                </c:pt>
                <c:pt idx="1297">
                  <c:v>21.2178801944959</c:v>
                </c:pt>
                <c:pt idx="1298">
                  <c:v>20.4958667892517</c:v>
                </c:pt>
                <c:pt idx="1299">
                  <c:v>22.0081641790992</c:v>
                </c:pt>
                <c:pt idx="1300">
                  <c:v>15.1921418626882</c:v>
                </c:pt>
                <c:pt idx="1301">
                  <c:v>15.8510530149902</c:v>
                </c:pt>
                <c:pt idx="1302">
                  <c:v>20.6370900903223</c:v>
                </c:pt>
                <c:pt idx="1303">
                  <c:v>23.8949192242857</c:v>
                </c:pt>
                <c:pt idx="1304">
                  <c:v>27.2225539725581</c:v>
                </c:pt>
                <c:pt idx="1305">
                  <c:v>23.2540894399745</c:v>
                </c:pt>
                <c:pt idx="1306">
                  <c:v>18.928039706095</c:v>
                </c:pt>
                <c:pt idx="1307">
                  <c:v>20.0631240283823</c:v>
                </c:pt>
                <c:pt idx="1308">
                  <c:v>16.2368765429474</c:v>
                </c:pt>
                <c:pt idx="1309">
                  <c:v>20.0455966950781</c:v>
                </c:pt>
                <c:pt idx="1310">
                  <c:v>25.1761594765191</c:v>
                </c:pt>
                <c:pt idx="1311">
                  <c:v>17.2541125234238</c:v>
                </c:pt>
                <c:pt idx="1312">
                  <c:v>22.3517175355572</c:v>
                </c:pt>
                <c:pt idx="1313">
                  <c:v>27.343210601187</c:v>
                </c:pt>
                <c:pt idx="1314">
                  <c:v>20.5009915281431</c:v>
                </c:pt>
                <c:pt idx="1315">
                  <c:v>18.125142886621</c:v>
                </c:pt>
                <c:pt idx="1316">
                  <c:v>19.1239391096924</c:v>
                </c:pt>
                <c:pt idx="1317">
                  <c:v>18.8998645761598</c:v>
                </c:pt>
                <c:pt idx="1318">
                  <c:v>30.1455948368873</c:v>
                </c:pt>
                <c:pt idx="1319">
                  <c:v>30.9482891433311</c:v>
                </c:pt>
                <c:pt idx="1320">
                  <c:v>18.6230711015684</c:v>
                </c:pt>
                <c:pt idx="1321">
                  <c:v>17.1374540207893</c:v>
                </c:pt>
                <c:pt idx="1322">
                  <c:v>24.5016000707004</c:v>
                </c:pt>
                <c:pt idx="1323">
                  <c:v>16.2490529193432</c:v>
                </c:pt>
                <c:pt idx="1324">
                  <c:v>27.8813964698956</c:v>
                </c:pt>
                <c:pt idx="1325">
                  <c:v>30.7618846452879</c:v>
                </c:pt>
                <c:pt idx="1326">
                  <c:v>22.1370273006402</c:v>
                </c:pt>
                <c:pt idx="1327">
                  <c:v>18.6753892801793</c:v>
                </c:pt>
                <c:pt idx="1328">
                  <c:v>16.4408223223615</c:v>
                </c:pt>
                <c:pt idx="1329">
                  <c:v>16.0764323165584</c:v>
                </c:pt>
                <c:pt idx="1330">
                  <c:v>14.5469713977823</c:v>
                </c:pt>
                <c:pt idx="1331">
                  <c:v>17.7372549146499</c:v>
                </c:pt>
                <c:pt idx="1332">
                  <c:v>18.2357898394949</c:v>
                </c:pt>
                <c:pt idx="1333">
                  <c:v>19.430130203159</c:v>
                </c:pt>
                <c:pt idx="1334">
                  <c:v>19.8383453452264</c:v>
                </c:pt>
                <c:pt idx="1335">
                  <c:v>17.1955349467335</c:v>
                </c:pt>
                <c:pt idx="1336">
                  <c:v>14.0980166692563</c:v>
                </c:pt>
                <c:pt idx="1337">
                  <c:v>13.8780066388052</c:v>
                </c:pt>
                <c:pt idx="1338">
                  <c:v>16.674694135042</c:v>
                </c:pt>
                <c:pt idx="1339">
                  <c:v>18.4502329740998</c:v>
                </c:pt>
                <c:pt idx="1340">
                  <c:v>23.2564412425035</c:v>
                </c:pt>
                <c:pt idx="1341">
                  <c:v>20.7736595706936</c:v>
                </c:pt>
                <c:pt idx="1342">
                  <c:v>17.9708151243741</c:v>
                </c:pt>
                <c:pt idx="1343">
                  <c:v>18.5487520370464</c:v>
                </c:pt>
                <c:pt idx="1344">
                  <c:v>16.5063592596748</c:v>
                </c:pt>
                <c:pt idx="1345">
                  <c:v>18.5766278774859</c:v>
                </c:pt>
                <c:pt idx="1346">
                  <c:v>17.6384321426367</c:v>
                </c:pt>
                <c:pt idx="1347">
                  <c:v>14.1064785843566</c:v>
                </c:pt>
                <c:pt idx="1348">
                  <c:v>19.1481080471376</c:v>
                </c:pt>
                <c:pt idx="1349">
                  <c:v>22.0948763658506</c:v>
                </c:pt>
                <c:pt idx="1350">
                  <c:v>20.783903952433</c:v>
                </c:pt>
                <c:pt idx="1351">
                  <c:v>16.6371457247896</c:v>
                </c:pt>
                <c:pt idx="1352">
                  <c:v>16.6608336213294</c:v>
                </c:pt>
                <c:pt idx="1353">
                  <c:v>12.30667725785</c:v>
                </c:pt>
                <c:pt idx="1354">
                  <c:v>13.3954198055235</c:v>
                </c:pt>
                <c:pt idx="1355">
                  <c:v>24.6491890938563</c:v>
                </c:pt>
                <c:pt idx="1356">
                  <c:v>18.6616530783122</c:v>
                </c:pt>
                <c:pt idx="1357">
                  <c:v>17.6407822071826</c:v>
                </c:pt>
                <c:pt idx="1358">
                  <c:v>17.0304427903781</c:v>
                </c:pt>
                <c:pt idx="1359">
                  <c:v>18.6869994139788</c:v>
                </c:pt>
                <c:pt idx="1360">
                  <c:v>17.6243043650986</c:v>
                </c:pt>
                <c:pt idx="1361">
                  <c:v>15.2708730929394</c:v>
                </c:pt>
                <c:pt idx="1362">
                  <c:v>15.3239507308452</c:v>
                </c:pt>
                <c:pt idx="1363">
                  <c:v>16.3953816858839</c:v>
                </c:pt>
                <c:pt idx="1364">
                  <c:v>18.2272749356107</c:v>
                </c:pt>
                <c:pt idx="1365">
                  <c:v>15.030353415516</c:v>
                </c:pt>
                <c:pt idx="1366">
                  <c:v>11.1237484270888</c:v>
                </c:pt>
                <c:pt idx="1367">
                  <c:v>11.6439448988762</c:v>
                </c:pt>
                <c:pt idx="1368">
                  <c:v>15.7286730822693</c:v>
                </c:pt>
                <c:pt idx="1369">
                  <c:v>16.0961151490498</c:v>
                </c:pt>
                <c:pt idx="1370">
                  <c:v>12.7814305837009</c:v>
                </c:pt>
                <c:pt idx="1371">
                  <c:v>17.1793842665896</c:v>
                </c:pt>
                <c:pt idx="1372">
                  <c:v>15.2512751957992</c:v>
                </c:pt>
                <c:pt idx="1373">
                  <c:v>18.6186005641829</c:v>
                </c:pt>
                <c:pt idx="1374">
                  <c:v>15.5731216145127</c:v>
                </c:pt>
                <c:pt idx="1375">
                  <c:v>14.8085010381622</c:v>
                </c:pt>
                <c:pt idx="1376">
                  <c:v>12.5248995341676</c:v>
                </c:pt>
                <c:pt idx="1377">
                  <c:v>11.2570815360316</c:v>
                </c:pt>
                <c:pt idx="1378">
                  <c:v>6.4640598879346</c:v>
                </c:pt>
                <c:pt idx="1379">
                  <c:v>14.9047851489099</c:v>
                </c:pt>
                <c:pt idx="1380">
                  <c:v>15.2152107968322</c:v>
                </c:pt>
                <c:pt idx="1381">
                  <c:v>16.6430219704354</c:v>
                </c:pt>
                <c:pt idx="1382">
                  <c:v>16.736508421407</c:v>
                </c:pt>
                <c:pt idx="1383">
                  <c:v>14.0340443271583</c:v>
                </c:pt>
                <c:pt idx="1384">
                  <c:v>11.8301382805895</c:v>
                </c:pt>
                <c:pt idx="1385">
                  <c:v>13.4654205820404</c:v>
                </c:pt>
                <c:pt idx="1386">
                  <c:v>13.8427244331858</c:v>
                </c:pt>
                <c:pt idx="1387">
                  <c:v>15.7138497818824</c:v>
                </c:pt>
                <c:pt idx="1388">
                  <c:v>15.0205931368635</c:v>
                </c:pt>
                <c:pt idx="1389">
                  <c:v>8.84176828704587</c:v>
                </c:pt>
                <c:pt idx="1390">
                  <c:v>10.907721264968</c:v>
                </c:pt>
                <c:pt idx="1391">
                  <c:v>14.9170507479597</c:v>
                </c:pt>
                <c:pt idx="1392">
                  <c:v>17.817677058508</c:v>
                </c:pt>
                <c:pt idx="1393">
                  <c:v>14.5632755102192</c:v>
                </c:pt>
                <c:pt idx="1394">
                  <c:v>13.9527600160075</c:v>
                </c:pt>
                <c:pt idx="1395">
                  <c:v>15.5217514335606</c:v>
                </c:pt>
                <c:pt idx="1396">
                  <c:v>10.2840792145189</c:v>
                </c:pt>
                <c:pt idx="1397">
                  <c:v>8.15853303029883</c:v>
                </c:pt>
                <c:pt idx="1398">
                  <c:v>11.5353639436742</c:v>
                </c:pt>
                <c:pt idx="1399">
                  <c:v>13.9516885672005</c:v>
                </c:pt>
                <c:pt idx="1400">
                  <c:v>11.1028552017327</c:v>
                </c:pt>
                <c:pt idx="1401">
                  <c:v>15.0318877054944</c:v>
                </c:pt>
                <c:pt idx="1402">
                  <c:v>14</c:v>
                </c:pt>
                <c:pt idx="1403">
                  <c:v>13.6612782057217</c:v>
                </c:pt>
                <c:pt idx="1404">
                  <c:v>15.0148802508649</c:v>
                </c:pt>
                <c:pt idx="1405">
                  <c:v>8.6540624004286</c:v>
                </c:pt>
                <c:pt idx="1406">
                  <c:v>8.87217935884929</c:v>
                </c:pt>
                <c:pt idx="1407">
                  <c:v>13.6312929889476</c:v>
                </c:pt>
                <c:pt idx="1408">
                  <c:v>11.0412497089038</c:v>
                </c:pt>
                <c:pt idx="1409">
                  <c:v>8.68083028434016</c:v>
                </c:pt>
                <c:pt idx="1410">
                  <c:v>11.8054386539187</c:v>
                </c:pt>
                <c:pt idx="1411">
                  <c:v>6.5821149722115</c:v>
                </c:pt>
                <c:pt idx="1412">
                  <c:v>7.8268118326298</c:v>
                </c:pt>
                <c:pt idx="1413">
                  <c:v>10.1238303718759</c:v>
                </c:pt>
                <c:pt idx="1414">
                  <c:v>9.13408578783743</c:v>
                </c:pt>
                <c:pt idx="1415">
                  <c:v>2.4319636464841</c:v>
                </c:pt>
                <c:pt idx="1416">
                  <c:v>0</c:v>
                </c:pt>
                <c:pt idx="1417">
                  <c:v>4.7263994018928</c:v>
                </c:pt>
                <c:pt idx="1418">
                  <c:v>7.6093503520751</c:v>
                </c:pt>
                <c:pt idx="1419">
                  <c:v>1.7575054490396</c:v>
                </c:pt>
                <c:pt idx="1420">
                  <c:v>0</c:v>
                </c:pt>
                <c:pt idx="1421">
                  <c:v>0</c:v>
                </c:pt>
                <c:pt idx="1422">
                  <c:v>0.816997606809</c:v>
                </c:pt>
                <c:pt idx="1423">
                  <c:v>3.9912069716568</c:v>
                </c:pt>
                <c:pt idx="1424">
                  <c:v>2.7047919974721</c:v>
                </c:pt>
                <c:pt idx="1425">
                  <c:v>6.1087329835318</c:v>
                </c:pt>
                <c:pt idx="1426">
                  <c:v>8.29084153878974</c:v>
                </c:pt>
                <c:pt idx="1427">
                  <c:v>10.0685445811962</c:v>
                </c:pt>
                <c:pt idx="1428">
                  <c:v>1.9336645493394</c:v>
                </c:pt>
                <c:pt idx="1429">
                  <c:v>3.016988929092</c:v>
                </c:pt>
                <c:pt idx="1430">
                  <c:v>4.3965168441076</c:v>
                </c:pt>
                <c:pt idx="1431">
                  <c:v>7.1725776411201</c:v>
                </c:pt>
                <c:pt idx="1432">
                  <c:v>5.9114438940821</c:v>
                </c:pt>
                <c:pt idx="1433">
                  <c:v>4.9865879185946</c:v>
                </c:pt>
                <c:pt idx="1434">
                  <c:v>7.5706120946291</c:v>
                </c:pt>
                <c:pt idx="1435">
                  <c:v>6.2999689252614</c:v>
                </c:pt>
                <c:pt idx="1436">
                  <c:v>3.0958094409024</c:v>
                </c:pt>
                <c:pt idx="1437">
                  <c:v>1.035225532248</c:v>
                </c:pt>
                <c:pt idx="1438">
                  <c:v>4.2612917341292</c:v>
                </c:pt>
                <c:pt idx="1439">
                  <c:v>2.7280957789321</c:v>
                </c:pt>
                <c:pt idx="1440">
                  <c:v>1.8626728673379</c:v>
                </c:pt>
                <c:pt idx="1441">
                  <c:v>0.713498130036101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4.1134106217747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1.3152642731626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0.3769700400589</c:v>
                </c:pt>
                <c:pt idx="1458">
                  <c:v>2.8739916751808</c:v>
                </c:pt>
                <c:pt idx="1459">
                  <c:v>3.4636420040419</c:v>
                </c:pt>
                <c:pt idx="1460">
                  <c:v>4.9105815951054</c:v>
                </c:pt>
                <c:pt idx="1461">
                  <c:v>2.9185727935015</c:v>
                </c:pt>
                <c:pt idx="1462">
                  <c:v>2.7649449831706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3.1891284906068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0.406261832052401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0.6407813580058</c:v>
                </c:pt>
                <c:pt idx="1509">
                  <c:v>2.8260065959164</c:v>
                </c:pt>
                <c:pt idx="1510">
                  <c:v>1.7009713841676</c:v>
                </c:pt>
                <c:pt idx="1511">
                  <c:v>1.6775460340708</c:v>
                </c:pt>
                <c:pt idx="1512">
                  <c:v>0</c:v>
                </c:pt>
                <c:pt idx="1513">
                  <c:v>3.5167087141359</c:v>
                </c:pt>
                <c:pt idx="1514">
                  <c:v>3.6689752207173</c:v>
                </c:pt>
                <c:pt idx="1515">
                  <c:v>3.7548223528773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2.7274439845987</c:v>
                </c:pt>
                <c:pt idx="1520">
                  <c:v>2.1049433331565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3.4950743631089</c:v>
                </c:pt>
                <c:pt idx="1525">
                  <c:v>5.2768584906423</c:v>
                </c:pt>
                <c:pt idx="1526">
                  <c:v>3.0865888211596</c:v>
                </c:pt>
                <c:pt idx="1527">
                  <c:v>0.198419037461701</c:v>
                </c:pt>
                <c:pt idx="1528">
                  <c:v>7.1094038417996</c:v>
                </c:pt>
                <c:pt idx="1529">
                  <c:v>6.2667546157538</c:v>
                </c:pt>
                <c:pt idx="1530">
                  <c:v>0.174214643604302</c:v>
                </c:pt>
                <c:pt idx="1531">
                  <c:v>4.7181064067513</c:v>
                </c:pt>
                <c:pt idx="1532">
                  <c:v>7.0696101988635</c:v>
                </c:pt>
                <c:pt idx="1533">
                  <c:v>10.1026699792541</c:v>
                </c:pt>
                <c:pt idx="1534">
                  <c:v>9.12221034077954</c:v>
                </c:pt>
                <c:pt idx="1535">
                  <c:v>9.88057873554114</c:v>
                </c:pt>
                <c:pt idx="1536">
                  <c:v>5.062310782159</c:v>
                </c:pt>
                <c:pt idx="1537">
                  <c:v>2.6039872427849</c:v>
                </c:pt>
                <c:pt idx="1538">
                  <c:v>4.9902891529309</c:v>
                </c:pt>
                <c:pt idx="1539">
                  <c:v>5.9621235833948</c:v>
                </c:pt>
                <c:pt idx="1540">
                  <c:v>0.199739484344398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1.9724225687276</c:v>
                </c:pt>
                <c:pt idx="1545">
                  <c:v>3.1970830579561</c:v>
                </c:pt>
                <c:pt idx="1546">
                  <c:v>4.1015459030067</c:v>
                </c:pt>
                <c:pt idx="1547">
                  <c:v>6.1034768756068</c:v>
                </c:pt>
                <c:pt idx="1548">
                  <c:v>8.02999299224821</c:v>
                </c:pt>
                <c:pt idx="1549">
                  <c:v>7.3885608643967</c:v>
                </c:pt>
                <c:pt idx="1550">
                  <c:v>3.8461828417547</c:v>
                </c:pt>
                <c:pt idx="1551">
                  <c:v>6.976726940051</c:v>
                </c:pt>
                <c:pt idx="1552">
                  <c:v>11.6291076985207</c:v>
                </c:pt>
                <c:pt idx="1553">
                  <c:v>6.3945636119497</c:v>
                </c:pt>
                <c:pt idx="1554">
                  <c:v>7.6542623165537</c:v>
                </c:pt>
                <c:pt idx="1555">
                  <c:v>14.1934276644674</c:v>
                </c:pt>
                <c:pt idx="1556">
                  <c:v>10.2024512413808</c:v>
                </c:pt>
                <c:pt idx="1557">
                  <c:v>3.8315179111991</c:v>
                </c:pt>
                <c:pt idx="1558">
                  <c:v>7.2381978382544</c:v>
                </c:pt>
                <c:pt idx="1559">
                  <c:v>6.0761272757991</c:v>
                </c:pt>
                <c:pt idx="1560">
                  <c:v>5.8792838540687</c:v>
                </c:pt>
                <c:pt idx="1561">
                  <c:v>10.5569707089216</c:v>
                </c:pt>
                <c:pt idx="1562">
                  <c:v>7.6866364317011</c:v>
                </c:pt>
                <c:pt idx="1563">
                  <c:v>2.6540767376869</c:v>
                </c:pt>
                <c:pt idx="1564">
                  <c:v>5.332374894982</c:v>
                </c:pt>
                <c:pt idx="1565">
                  <c:v>1.41315425162</c:v>
                </c:pt>
                <c:pt idx="1566">
                  <c:v>9.46861192740359</c:v>
                </c:pt>
                <c:pt idx="1567">
                  <c:v>9.95149632552779</c:v>
                </c:pt>
                <c:pt idx="1568">
                  <c:v>15.8405645178477</c:v>
                </c:pt>
                <c:pt idx="1569">
                  <c:v>12.8324015601206</c:v>
                </c:pt>
                <c:pt idx="1570">
                  <c:v>15.8487174214079</c:v>
                </c:pt>
                <c:pt idx="1571">
                  <c:v>16.7824942664674</c:v>
                </c:pt>
                <c:pt idx="1572">
                  <c:v>13.5540081493524</c:v>
                </c:pt>
                <c:pt idx="1573">
                  <c:v>8.90611673017785</c:v>
                </c:pt>
                <c:pt idx="1574">
                  <c:v>19.2029775144336</c:v>
                </c:pt>
                <c:pt idx="1575">
                  <c:v>19.9147846115316</c:v>
                </c:pt>
                <c:pt idx="1576">
                  <c:v>10.3151587124566</c:v>
                </c:pt>
                <c:pt idx="1577">
                  <c:v>5.0253608545595</c:v>
                </c:pt>
                <c:pt idx="1578">
                  <c:v>5.7821744867126</c:v>
                </c:pt>
                <c:pt idx="1579">
                  <c:v>12.1487173328952</c:v>
                </c:pt>
                <c:pt idx="1580">
                  <c:v>8.88039027334038</c:v>
                </c:pt>
                <c:pt idx="1581">
                  <c:v>7.0781378634545</c:v>
                </c:pt>
                <c:pt idx="1582">
                  <c:v>4.8974550438204</c:v>
                </c:pt>
                <c:pt idx="1583">
                  <c:v>3.2281882760345</c:v>
                </c:pt>
                <c:pt idx="1584">
                  <c:v>12.784906255096</c:v>
                </c:pt>
                <c:pt idx="1585">
                  <c:v>14.133649870461</c:v>
                </c:pt>
                <c:pt idx="1586">
                  <c:v>16.4837500060381</c:v>
                </c:pt>
                <c:pt idx="1587">
                  <c:v>10.3699773637476</c:v>
                </c:pt>
                <c:pt idx="1588">
                  <c:v>14.1937648844019</c:v>
                </c:pt>
                <c:pt idx="1589">
                  <c:v>18.8148824494244</c:v>
                </c:pt>
                <c:pt idx="1590">
                  <c:v>19.1713562496529</c:v>
                </c:pt>
                <c:pt idx="1591">
                  <c:v>9.12878006659404</c:v>
                </c:pt>
                <c:pt idx="1592">
                  <c:v>10.1952676559636</c:v>
                </c:pt>
                <c:pt idx="1593">
                  <c:v>19.1470798032787</c:v>
                </c:pt>
                <c:pt idx="1594">
                  <c:v>10.5566787205571</c:v>
                </c:pt>
                <c:pt idx="1595">
                  <c:v>16.437929429318</c:v>
                </c:pt>
                <c:pt idx="1596">
                  <c:v>20.6477752652598</c:v>
                </c:pt>
                <c:pt idx="1597">
                  <c:v>10.982540939505</c:v>
                </c:pt>
                <c:pt idx="1598">
                  <c:v>5.9908684564572</c:v>
                </c:pt>
                <c:pt idx="1599">
                  <c:v>10.4054635417547</c:v>
                </c:pt>
                <c:pt idx="1600">
                  <c:v>17.4363053017034</c:v>
                </c:pt>
                <c:pt idx="1601">
                  <c:v>14.0605770775083</c:v>
                </c:pt>
                <c:pt idx="1602">
                  <c:v>5.0690844554219</c:v>
                </c:pt>
                <c:pt idx="1603">
                  <c:v>7.8023479167607</c:v>
                </c:pt>
                <c:pt idx="1604">
                  <c:v>14.742894892201</c:v>
                </c:pt>
                <c:pt idx="1605">
                  <c:v>11.5497558346374</c:v>
                </c:pt>
                <c:pt idx="1606">
                  <c:v>8.74370184150094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7.9259655485616</c:v>
                </c:pt>
                <c:pt idx="1615">
                  <c:v>15.1251963965308</c:v>
                </c:pt>
                <c:pt idx="1616">
                  <c:v>21.5823763064616</c:v>
                </c:pt>
                <c:pt idx="1617">
                  <c:v>25.8159235718562</c:v>
                </c:pt>
                <c:pt idx="1618">
                  <c:v>24.3574795735862</c:v>
                </c:pt>
                <c:pt idx="1619">
                  <c:v>19.7324905570993</c:v>
                </c:pt>
                <c:pt idx="1620">
                  <c:v>18.8168071817879</c:v>
                </c:pt>
                <c:pt idx="1621">
                  <c:v>19.0652282414592</c:v>
                </c:pt>
                <c:pt idx="1622">
                  <c:v>12.7684280711696</c:v>
                </c:pt>
                <c:pt idx="1623">
                  <c:v>16.0080170444458</c:v>
                </c:pt>
                <c:pt idx="1624">
                  <c:v>19.3104435338114</c:v>
                </c:pt>
                <c:pt idx="1625">
                  <c:v>12.1148467633434</c:v>
                </c:pt>
                <c:pt idx="1626">
                  <c:v>6.6428085592913</c:v>
                </c:pt>
                <c:pt idx="1627">
                  <c:v>10.1523488798322</c:v>
                </c:pt>
                <c:pt idx="1628">
                  <c:v>18.0150566783889</c:v>
                </c:pt>
                <c:pt idx="1629">
                  <c:v>17.8777265029745</c:v>
                </c:pt>
                <c:pt idx="1630">
                  <c:v>14.7555693380598</c:v>
                </c:pt>
                <c:pt idx="1631">
                  <c:v>22.3755901239681</c:v>
                </c:pt>
                <c:pt idx="1632">
                  <c:v>14.2428803028104</c:v>
                </c:pt>
                <c:pt idx="1633">
                  <c:v>19.4511253443276</c:v>
                </c:pt>
                <c:pt idx="1634">
                  <c:v>19.3978802573871</c:v>
                </c:pt>
                <c:pt idx="1635">
                  <c:v>19.445945649597</c:v>
                </c:pt>
                <c:pt idx="1636">
                  <c:v>18.2966929718416</c:v>
                </c:pt>
                <c:pt idx="1637">
                  <c:v>17.4499720589241</c:v>
                </c:pt>
                <c:pt idx="1638">
                  <c:v>17.1239935275187</c:v>
                </c:pt>
                <c:pt idx="1639">
                  <c:v>17.5133359949862</c:v>
                </c:pt>
                <c:pt idx="1640">
                  <c:v>20.7478852337865</c:v>
                </c:pt>
                <c:pt idx="1641">
                  <c:v>19.2590430740499</c:v>
                </c:pt>
                <c:pt idx="1642">
                  <c:v>19.6899744515095</c:v>
                </c:pt>
                <c:pt idx="1643">
                  <c:v>20.2008657984149</c:v>
                </c:pt>
                <c:pt idx="1644">
                  <c:v>18.2219304428677</c:v>
                </c:pt>
                <c:pt idx="1645">
                  <c:v>18.9804154715956</c:v>
                </c:pt>
                <c:pt idx="1646">
                  <c:v>16.982870956687</c:v>
                </c:pt>
                <c:pt idx="1647">
                  <c:v>18.0782794114105</c:v>
                </c:pt>
                <c:pt idx="1648">
                  <c:v>19.170937322848</c:v>
                </c:pt>
                <c:pt idx="1649">
                  <c:v>13.5980176048441</c:v>
                </c:pt>
                <c:pt idx="1650">
                  <c:v>15.053696036096</c:v>
                </c:pt>
                <c:pt idx="1651">
                  <c:v>21.0127706247704</c:v>
                </c:pt>
                <c:pt idx="1652">
                  <c:v>23.0703882265574</c:v>
                </c:pt>
                <c:pt idx="1653">
                  <c:v>24.3573529176106</c:v>
                </c:pt>
                <c:pt idx="1654">
                  <c:v>21.9215599306923</c:v>
                </c:pt>
                <c:pt idx="1655">
                  <c:v>24.5150845500105</c:v>
                </c:pt>
                <c:pt idx="1656">
                  <c:v>23.7778650283524</c:v>
                </c:pt>
                <c:pt idx="1657">
                  <c:v>18.9626582197498</c:v>
                </c:pt>
                <c:pt idx="1658">
                  <c:v>17.4440193487932</c:v>
                </c:pt>
                <c:pt idx="1659">
                  <c:v>18.2594669143006</c:v>
                </c:pt>
                <c:pt idx="1660">
                  <c:v>20.5172529493267</c:v>
                </c:pt>
                <c:pt idx="1661">
                  <c:v>21.5574527526006</c:v>
                </c:pt>
                <c:pt idx="1662">
                  <c:v>24.0091500050102</c:v>
                </c:pt>
                <c:pt idx="1663">
                  <c:v>22.8537746578139</c:v>
                </c:pt>
                <c:pt idx="1664">
                  <c:v>19.5791631432739</c:v>
                </c:pt>
                <c:pt idx="1665">
                  <c:v>15.366759282168</c:v>
                </c:pt>
                <c:pt idx="1666">
                  <c:v>10.2940292214448</c:v>
                </c:pt>
                <c:pt idx="1667">
                  <c:v>15.1526537824304</c:v>
                </c:pt>
                <c:pt idx="1668">
                  <c:v>16.3229326155627</c:v>
                </c:pt>
                <c:pt idx="1669">
                  <c:v>16.7943416608807</c:v>
                </c:pt>
                <c:pt idx="1670">
                  <c:v>19.8593867394561</c:v>
                </c:pt>
                <c:pt idx="1671">
                  <c:v>20.6053381325758</c:v>
                </c:pt>
                <c:pt idx="1672">
                  <c:v>24.1883100527702</c:v>
                </c:pt>
                <c:pt idx="1673">
                  <c:v>25.6896442113473</c:v>
                </c:pt>
                <c:pt idx="1674">
                  <c:v>27.9003419610903</c:v>
                </c:pt>
                <c:pt idx="1675">
                  <c:v>25.7039200709379</c:v>
                </c:pt>
                <c:pt idx="1676">
                  <c:v>23.1156635494112</c:v>
                </c:pt>
                <c:pt idx="1677">
                  <c:v>22.6296194105016</c:v>
                </c:pt>
                <c:pt idx="1678">
                  <c:v>18.8990422120949</c:v>
                </c:pt>
                <c:pt idx="1679">
                  <c:v>18.6820584022728</c:v>
                </c:pt>
                <c:pt idx="1680">
                  <c:v>19.2723730870802</c:v>
                </c:pt>
                <c:pt idx="1681">
                  <c:v>24.2684047114338</c:v>
                </c:pt>
                <c:pt idx="1682">
                  <c:v>21.9480203270705</c:v>
                </c:pt>
                <c:pt idx="1683">
                  <c:v>22.9825016379279</c:v>
                </c:pt>
                <c:pt idx="1684">
                  <c:v>22.8502476451966</c:v>
                </c:pt>
                <c:pt idx="1685">
                  <c:v>21.2400341016986</c:v>
                </c:pt>
                <c:pt idx="1686">
                  <c:v>15.0309678908624</c:v>
                </c:pt>
                <c:pt idx="1687">
                  <c:v>15.404507930873</c:v>
                </c:pt>
                <c:pt idx="1688">
                  <c:v>15.6398111259016</c:v>
                </c:pt>
                <c:pt idx="1689">
                  <c:v>24.5229492574897</c:v>
                </c:pt>
                <c:pt idx="1690">
                  <c:v>21.159939475892</c:v>
                </c:pt>
                <c:pt idx="1691">
                  <c:v>14.3545090368076</c:v>
                </c:pt>
                <c:pt idx="1692">
                  <c:v>17.1893315970383</c:v>
                </c:pt>
                <c:pt idx="1693">
                  <c:v>25.4723306820231</c:v>
                </c:pt>
                <c:pt idx="1694">
                  <c:v>20.7942695416613</c:v>
                </c:pt>
                <c:pt idx="1695">
                  <c:v>17.9211399009347</c:v>
                </c:pt>
                <c:pt idx="1696">
                  <c:v>23.1516891398295</c:v>
                </c:pt>
                <c:pt idx="1697">
                  <c:v>21.6725575930428</c:v>
                </c:pt>
                <c:pt idx="1698">
                  <c:v>19.4859351524445</c:v>
                </c:pt>
                <c:pt idx="1699">
                  <c:v>20.5598943199151</c:v>
                </c:pt>
                <c:pt idx="1700">
                  <c:v>19.2820330994895</c:v>
                </c:pt>
                <c:pt idx="1701">
                  <c:v>15.129337328032</c:v>
                </c:pt>
                <c:pt idx="1702">
                  <c:v>13.6981000423078</c:v>
                </c:pt>
                <c:pt idx="1703">
                  <c:v>7.9967455406458</c:v>
                </c:pt>
                <c:pt idx="1704">
                  <c:v>16.227104110162</c:v>
                </c:pt>
                <c:pt idx="1705">
                  <c:v>20.3839840027548</c:v>
                </c:pt>
                <c:pt idx="1706">
                  <c:v>26.5603722528407</c:v>
                </c:pt>
                <c:pt idx="1707">
                  <c:v>26.8949104607834</c:v>
                </c:pt>
                <c:pt idx="1708">
                  <c:v>20.0929107884182</c:v>
                </c:pt>
                <c:pt idx="1709">
                  <c:v>14.0989788500123</c:v>
                </c:pt>
                <c:pt idx="1710">
                  <c:v>21.4794391464793</c:v>
                </c:pt>
                <c:pt idx="1711">
                  <c:v>20.5296874393925</c:v>
                </c:pt>
                <c:pt idx="1712">
                  <c:v>13.016084015141</c:v>
                </c:pt>
                <c:pt idx="1713">
                  <c:v>10.7915581247456</c:v>
                </c:pt>
                <c:pt idx="1714">
                  <c:v>11.9218839912124</c:v>
                </c:pt>
                <c:pt idx="1715">
                  <c:v>9.43514990657589</c:v>
                </c:pt>
                <c:pt idx="1716">
                  <c:v>10.8861944747065</c:v>
                </c:pt>
                <c:pt idx="1717">
                  <c:v>9.81431764172252</c:v>
                </c:pt>
                <c:pt idx="1718">
                  <c:v>15.5576401611656</c:v>
                </c:pt>
                <c:pt idx="1719">
                  <c:v>17.8089955767382</c:v>
                </c:pt>
                <c:pt idx="1720">
                  <c:v>11.113138802493</c:v>
                </c:pt>
                <c:pt idx="1721">
                  <c:v>14.0098931245022</c:v>
                </c:pt>
                <c:pt idx="1722">
                  <c:v>10.4595857294542</c:v>
                </c:pt>
                <c:pt idx="1723">
                  <c:v>7.1612775053013</c:v>
                </c:pt>
                <c:pt idx="1724">
                  <c:v>12.5593772436752</c:v>
                </c:pt>
                <c:pt idx="1725">
                  <c:v>16.3988668646467</c:v>
                </c:pt>
                <c:pt idx="1726">
                  <c:v>17.4322356262601</c:v>
                </c:pt>
                <c:pt idx="1727">
                  <c:v>12.8024287786026</c:v>
                </c:pt>
                <c:pt idx="1728">
                  <c:v>10.899743650307</c:v>
                </c:pt>
                <c:pt idx="1729">
                  <c:v>9.51646574092106</c:v>
                </c:pt>
                <c:pt idx="1730">
                  <c:v>8.25507143429458</c:v>
                </c:pt>
                <c:pt idx="1731">
                  <c:v>7.9963321219089</c:v>
                </c:pt>
                <c:pt idx="1732">
                  <c:v>10.1464719798511</c:v>
                </c:pt>
                <c:pt idx="1733">
                  <c:v>13.2793677432493</c:v>
                </c:pt>
                <c:pt idx="1734">
                  <c:v>10.2047402964163</c:v>
                </c:pt>
                <c:pt idx="1735">
                  <c:v>13.1464064797549</c:v>
                </c:pt>
                <c:pt idx="1736">
                  <c:v>11.3989722740833</c:v>
                </c:pt>
                <c:pt idx="1737">
                  <c:v>12.3935571054686</c:v>
                </c:pt>
                <c:pt idx="1738">
                  <c:v>14.7312805365462</c:v>
                </c:pt>
                <c:pt idx="1739">
                  <c:v>15.1562929782391</c:v>
                </c:pt>
                <c:pt idx="1740">
                  <c:v>14.1245028884105</c:v>
                </c:pt>
                <c:pt idx="1741">
                  <c:v>8.99426989947705</c:v>
                </c:pt>
                <c:pt idx="1742">
                  <c:v>7.2001308660728</c:v>
                </c:pt>
                <c:pt idx="1743">
                  <c:v>6.6216689947658</c:v>
                </c:pt>
                <c:pt idx="1744">
                  <c:v>11.0142303497337</c:v>
                </c:pt>
                <c:pt idx="1745">
                  <c:v>13.388319734167</c:v>
                </c:pt>
                <c:pt idx="1746">
                  <c:v>6.6091317615321</c:v>
                </c:pt>
                <c:pt idx="1747">
                  <c:v>8.28201512549088</c:v>
                </c:pt>
                <c:pt idx="1748">
                  <c:v>8.31193960688038</c:v>
                </c:pt>
                <c:pt idx="1749">
                  <c:v>11.5589702592376</c:v>
                </c:pt>
                <c:pt idx="1750">
                  <c:v>5.3280786806178</c:v>
                </c:pt>
                <c:pt idx="1751">
                  <c:v>5.985285861097</c:v>
                </c:pt>
                <c:pt idx="1752">
                  <c:v>10.2971142781809</c:v>
                </c:pt>
                <c:pt idx="1753">
                  <c:v>10.4794436892421</c:v>
                </c:pt>
                <c:pt idx="1754">
                  <c:v>10.6686854361408</c:v>
                </c:pt>
                <c:pt idx="1755">
                  <c:v>7.7576509723616</c:v>
                </c:pt>
                <c:pt idx="1756">
                  <c:v>7.9526188297085</c:v>
                </c:pt>
                <c:pt idx="1757">
                  <c:v>10.3544163628698</c:v>
                </c:pt>
                <c:pt idx="1758">
                  <c:v>11.2591902855025</c:v>
                </c:pt>
                <c:pt idx="1759">
                  <c:v>9.58142122083706</c:v>
                </c:pt>
                <c:pt idx="1760">
                  <c:v>14.8210705099288</c:v>
                </c:pt>
                <c:pt idx="1761">
                  <c:v>10.3721526169901</c:v>
                </c:pt>
                <c:pt idx="1762">
                  <c:v>8.88910687301029</c:v>
                </c:pt>
                <c:pt idx="1763">
                  <c:v>8.09208402810737</c:v>
                </c:pt>
                <c:pt idx="1764">
                  <c:v>10.350487105801</c:v>
                </c:pt>
                <c:pt idx="1765">
                  <c:v>7.2982686511971</c:v>
                </c:pt>
                <c:pt idx="1766">
                  <c:v>4.5863008573447</c:v>
                </c:pt>
                <c:pt idx="1767">
                  <c:v>5.904600149356</c:v>
                </c:pt>
                <c:pt idx="1768">
                  <c:v>4.9876413346022</c:v>
                </c:pt>
                <c:pt idx="1769">
                  <c:v>5.5158349874776</c:v>
                </c:pt>
                <c:pt idx="1770">
                  <c:v>5.3760850765672</c:v>
                </c:pt>
                <c:pt idx="1771">
                  <c:v>7.5923278313594</c:v>
                </c:pt>
                <c:pt idx="1772">
                  <c:v>0.3496335339842</c:v>
                </c:pt>
                <c:pt idx="1773">
                  <c:v>6.4170682324075</c:v>
                </c:pt>
                <c:pt idx="1774">
                  <c:v>4.5853557809484</c:v>
                </c:pt>
                <c:pt idx="1775">
                  <c:v>8.07464096527966</c:v>
                </c:pt>
                <c:pt idx="1776">
                  <c:v>6.2584946588516</c:v>
                </c:pt>
                <c:pt idx="1777">
                  <c:v>1.6599053176285</c:v>
                </c:pt>
                <c:pt idx="1778">
                  <c:v>1.3402977622438</c:v>
                </c:pt>
                <c:pt idx="1779">
                  <c:v>7.8267960885053</c:v>
                </c:pt>
                <c:pt idx="1780">
                  <c:v>11.5995054108064</c:v>
                </c:pt>
                <c:pt idx="1781">
                  <c:v>8.68596807790475</c:v>
                </c:pt>
                <c:pt idx="1782">
                  <c:v>6.7100979252755</c:v>
                </c:pt>
                <c:pt idx="1783">
                  <c:v>4.4739040712785</c:v>
                </c:pt>
                <c:pt idx="1784">
                  <c:v>0</c:v>
                </c:pt>
                <c:pt idx="1785">
                  <c:v>1.3000143567664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4.1798278349536</c:v>
                </c:pt>
                <c:pt idx="1793">
                  <c:v>4.7150608272807</c:v>
                </c:pt>
                <c:pt idx="1794">
                  <c:v>1.9543542895966</c:v>
                </c:pt>
                <c:pt idx="1795">
                  <c:v>5.2540724120502</c:v>
                </c:pt>
                <c:pt idx="1796">
                  <c:v>2.9506914744264</c:v>
                </c:pt>
                <c:pt idx="1797">
                  <c:v>0.3702996096033</c:v>
                </c:pt>
                <c:pt idx="1798">
                  <c:v>1.0205985055387</c:v>
                </c:pt>
                <c:pt idx="1799">
                  <c:v>0.0595301961398</c:v>
                </c:pt>
                <c:pt idx="1800">
                  <c:v>2.0351743482204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0.570615590518798</c:v>
                </c:pt>
                <c:pt idx="1806">
                  <c:v>2.0922977925842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3.974377045592</c:v>
                </c:pt>
                <c:pt idx="1814">
                  <c:v>4.76713772549</c:v>
                </c:pt>
                <c:pt idx="1815">
                  <c:v>4.9406043280906</c:v>
                </c:pt>
                <c:pt idx="1816">
                  <c:v>0.201356477404701</c:v>
                </c:pt>
                <c:pt idx="1817">
                  <c:v>1.2691416172203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0.254957224455101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0.7192209537744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0.496149739024698</c:v>
                </c:pt>
                <c:pt idx="1842">
                  <c:v>0.395791613159201</c:v>
                </c:pt>
                <c:pt idx="1843">
                  <c:v>0.00462946036579837</c:v>
                </c:pt>
                <c:pt idx="1844">
                  <c:v>3.0112919611779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2.5649544108886</c:v>
                </c:pt>
                <c:pt idx="1885">
                  <c:v>0</c:v>
                </c:pt>
                <c:pt idx="1886">
                  <c:v>1.2184726291925</c:v>
                </c:pt>
                <c:pt idx="1887">
                  <c:v>3.0026395006741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0.00293081472307222</c:v>
                </c:pt>
                <c:pt idx="1900">
                  <c:v>1.10962698745578</c:v>
                </c:pt>
                <c:pt idx="1901">
                  <c:v>2.21632316018849</c:v>
                </c:pt>
                <c:pt idx="1902">
                  <c:v>3.3230193329212</c:v>
                </c:pt>
                <c:pt idx="1903">
                  <c:v>4.4584862635452</c:v>
                </c:pt>
                <c:pt idx="1904">
                  <c:v>6.3877596157937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2.3479156154318</c:v>
                </c:pt>
                <c:pt idx="1918">
                  <c:v>6.0298033790369</c:v>
                </c:pt>
                <c:pt idx="1919">
                  <c:v>0.6082135486905</c:v>
                </c:pt>
                <c:pt idx="1920">
                  <c:v>4.8104908661615</c:v>
                </c:pt>
                <c:pt idx="1921">
                  <c:v>9.07610081224828</c:v>
                </c:pt>
                <c:pt idx="1922">
                  <c:v>8.16679894462131</c:v>
                </c:pt>
                <c:pt idx="1923">
                  <c:v>5.4106453068435</c:v>
                </c:pt>
                <c:pt idx="1924">
                  <c:v>0.3800190410238</c:v>
                </c:pt>
                <c:pt idx="1925">
                  <c:v>1.2353286409452</c:v>
                </c:pt>
                <c:pt idx="1926">
                  <c:v>5.7465985176514</c:v>
                </c:pt>
                <c:pt idx="1927">
                  <c:v>9.53747163897136</c:v>
                </c:pt>
                <c:pt idx="1928">
                  <c:v>8.20415776128651</c:v>
                </c:pt>
                <c:pt idx="1929">
                  <c:v>10.0454550936334</c:v>
                </c:pt>
                <c:pt idx="1930">
                  <c:v>9.78384200477466</c:v>
                </c:pt>
                <c:pt idx="1931">
                  <c:v>9.60944536459315</c:v>
                </c:pt>
                <c:pt idx="1932">
                  <c:v>11.5643036755307</c:v>
                </c:pt>
                <c:pt idx="1933">
                  <c:v>5.8479248511905</c:v>
                </c:pt>
                <c:pt idx="1934">
                  <c:v>5.9082963766677</c:v>
                </c:pt>
                <c:pt idx="1935">
                  <c:v>11.4785053298986</c:v>
                </c:pt>
                <c:pt idx="1936">
                  <c:v>12.0707383229285</c:v>
                </c:pt>
                <c:pt idx="1937">
                  <c:v>15.1857888819552</c:v>
                </c:pt>
                <c:pt idx="1938">
                  <c:v>16.9961062532041</c:v>
                </c:pt>
                <c:pt idx="1939">
                  <c:v>16.4832858039201</c:v>
                </c:pt>
                <c:pt idx="1940">
                  <c:v>14.7373316778809</c:v>
                </c:pt>
                <c:pt idx="1941">
                  <c:v>14.7309833528614</c:v>
                </c:pt>
                <c:pt idx="1942">
                  <c:v>12.2855140418648</c:v>
                </c:pt>
                <c:pt idx="1943">
                  <c:v>12.9863562373916</c:v>
                </c:pt>
                <c:pt idx="1944">
                  <c:v>16.2492246606756</c:v>
                </c:pt>
                <c:pt idx="1945">
                  <c:v>15.5011096648419</c:v>
                </c:pt>
                <c:pt idx="1946">
                  <c:v>6.3616914668036</c:v>
                </c:pt>
                <c:pt idx="1947">
                  <c:v>10.7611458254934</c:v>
                </c:pt>
                <c:pt idx="1948">
                  <c:v>12.942950594705</c:v>
                </c:pt>
                <c:pt idx="1949">
                  <c:v>14.8399554936401</c:v>
                </c:pt>
                <c:pt idx="1950">
                  <c:v>17.1840034237543</c:v>
                </c:pt>
                <c:pt idx="1951">
                  <c:v>12.0714931086945</c:v>
                </c:pt>
                <c:pt idx="1952">
                  <c:v>9.65403796836673</c:v>
                </c:pt>
                <c:pt idx="1953">
                  <c:v>17.7117699372254</c:v>
                </c:pt>
                <c:pt idx="1954">
                  <c:v>15.9496915923177</c:v>
                </c:pt>
                <c:pt idx="1955">
                  <c:v>7.7977854810998</c:v>
                </c:pt>
                <c:pt idx="1956">
                  <c:v>13.111227887086</c:v>
                </c:pt>
                <c:pt idx="1957">
                  <c:v>18.52706524647</c:v>
                </c:pt>
                <c:pt idx="1958">
                  <c:v>10.7447220312781</c:v>
                </c:pt>
                <c:pt idx="1959">
                  <c:v>11.2379399603662</c:v>
                </c:pt>
                <c:pt idx="1960">
                  <c:v>15.2430430852766</c:v>
                </c:pt>
                <c:pt idx="1961">
                  <c:v>17.3639659105392</c:v>
                </c:pt>
                <c:pt idx="1962">
                  <c:v>18</c:v>
                </c:pt>
                <c:pt idx="1963">
                  <c:v>18</c:v>
                </c:pt>
                <c:pt idx="1964">
                  <c:v>16.4249340293138</c:v>
                </c:pt>
                <c:pt idx="1965">
                  <c:v>13.4248294825455</c:v>
                </c:pt>
                <c:pt idx="1966">
                  <c:v>14.0250103725558</c:v>
                </c:pt>
                <c:pt idx="1967">
                  <c:v>22.0905466782105</c:v>
                </c:pt>
                <c:pt idx="1968">
                  <c:v>21.2777623457296</c:v>
                </c:pt>
                <c:pt idx="1969">
                  <c:v>18.0917351638554</c:v>
                </c:pt>
                <c:pt idx="1970">
                  <c:v>15.5474717759999</c:v>
                </c:pt>
                <c:pt idx="1971">
                  <c:v>20.2185708374079</c:v>
                </c:pt>
                <c:pt idx="1972">
                  <c:v>21.8631924058684</c:v>
                </c:pt>
                <c:pt idx="1973">
                  <c:v>22.4958671911789</c:v>
                </c:pt>
                <c:pt idx="1974">
                  <c:v>12.8411117084606</c:v>
                </c:pt>
                <c:pt idx="1975">
                  <c:v>11.2334388286491</c:v>
                </c:pt>
                <c:pt idx="1976">
                  <c:v>14.5008799867334</c:v>
                </c:pt>
                <c:pt idx="1977">
                  <c:v>17.6029466642168</c:v>
                </c:pt>
                <c:pt idx="1978">
                  <c:v>22.0645360837841</c:v>
                </c:pt>
                <c:pt idx="1979">
                  <c:v>20.2476279843771</c:v>
                </c:pt>
                <c:pt idx="1980">
                  <c:v>10.6140163304224</c:v>
                </c:pt>
                <c:pt idx="1981">
                  <c:v>18.5880793543746</c:v>
                </c:pt>
                <c:pt idx="1982">
                  <c:v>20.9369000923226</c:v>
                </c:pt>
                <c:pt idx="1983">
                  <c:v>22.5338322336254</c:v>
                </c:pt>
                <c:pt idx="1984">
                  <c:v>17.4158212869147</c:v>
                </c:pt>
                <c:pt idx="1985">
                  <c:v>18.1903292693692</c:v>
                </c:pt>
                <c:pt idx="1986">
                  <c:v>21.2961568586308</c:v>
                </c:pt>
                <c:pt idx="1987">
                  <c:v>24.7075935695171</c:v>
                </c:pt>
                <c:pt idx="1988">
                  <c:v>21.3574722415293</c:v>
                </c:pt>
                <c:pt idx="1989">
                  <c:v>20.4279616185498</c:v>
                </c:pt>
                <c:pt idx="1990">
                  <c:v>19.2198854477576</c:v>
                </c:pt>
                <c:pt idx="1991">
                  <c:v>19.8810163436382</c:v>
                </c:pt>
                <c:pt idx="1992">
                  <c:v>18.3794179552694</c:v>
                </c:pt>
                <c:pt idx="1993">
                  <c:v>18.6875244295056</c:v>
                </c:pt>
                <c:pt idx="1994">
                  <c:v>17.1266318478325</c:v>
                </c:pt>
                <c:pt idx="1995">
                  <c:v>13.7724737685614</c:v>
                </c:pt>
                <c:pt idx="1996">
                  <c:v>11.5160990630158</c:v>
                </c:pt>
                <c:pt idx="1997">
                  <c:v>24.4490449215695</c:v>
                </c:pt>
                <c:pt idx="1998">
                  <c:v>26.195689376266</c:v>
                </c:pt>
                <c:pt idx="1999">
                  <c:v>18.7254385361281</c:v>
                </c:pt>
                <c:pt idx="2000">
                  <c:v>12.4883884253643</c:v>
                </c:pt>
                <c:pt idx="2001">
                  <c:v>18.2718853250999</c:v>
                </c:pt>
                <c:pt idx="2002">
                  <c:v>24.4553413325354</c:v>
                </c:pt>
                <c:pt idx="2003">
                  <c:v>15.1017877605586</c:v>
                </c:pt>
                <c:pt idx="2004">
                  <c:v>19.4734819609184</c:v>
                </c:pt>
                <c:pt idx="2005">
                  <c:v>31.8611617476344</c:v>
                </c:pt>
                <c:pt idx="2006">
                  <c:v>24.7641426235631</c:v>
                </c:pt>
                <c:pt idx="2007">
                  <c:v>15.9924828877285</c:v>
                </c:pt>
                <c:pt idx="2008">
                  <c:v>16.4656899274175</c:v>
                </c:pt>
                <c:pt idx="2009">
                  <c:v>27.5503898073304</c:v>
                </c:pt>
                <c:pt idx="2010">
                  <c:v>29.3093170680176</c:v>
                </c:pt>
                <c:pt idx="2011">
                  <c:v>21.0063013229844</c:v>
                </c:pt>
                <c:pt idx="2012">
                  <c:v>15.5191780175102</c:v>
                </c:pt>
                <c:pt idx="2013">
                  <c:v>23.2920140092121</c:v>
                </c:pt>
                <c:pt idx="2014">
                  <c:v>14.6157018544378</c:v>
                </c:pt>
                <c:pt idx="2015">
                  <c:v>28.2807941365651</c:v>
                </c:pt>
                <c:pt idx="2016">
                  <c:v>28.2576666655028</c:v>
                </c:pt>
                <c:pt idx="2017">
                  <c:v>20.1353099917546</c:v>
                </c:pt>
                <c:pt idx="2018">
                  <c:v>20.8608062180053</c:v>
                </c:pt>
                <c:pt idx="2019">
                  <c:v>17.7228204122962</c:v>
                </c:pt>
                <c:pt idx="2020">
                  <c:v>21.6312676281628</c:v>
                </c:pt>
                <c:pt idx="2021">
                  <c:v>28.9443382961147</c:v>
                </c:pt>
                <c:pt idx="2022">
                  <c:v>18.6303785399254</c:v>
                </c:pt>
                <c:pt idx="2023">
                  <c:v>18.8813127997889</c:v>
                </c:pt>
                <c:pt idx="2024">
                  <c:v>20.5715290825819</c:v>
                </c:pt>
                <c:pt idx="2025">
                  <c:v>25.2846038638117</c:v>
                </c:pt>
                <c:pt idx="2026">
                  <c:v>28.7292542725023</c:v>
                </c:pt>
                <c:pt idx="2027">
                  <c:v>23.6584608797237</c:v>
                </c:pt>
                <c:pt idx="2028">
                  <c:v>12.768189202479</c:v>
                </c:pt>
                <c:pt idx="2029">
                  <c:v>15.1884947271709</c:v>
                </c:pt>
                <c:pt idx="2030">
                  <c:v>20.3563333333333</c:v>
                </c:pt>
                <c:pt idx="2031">
                  <c:v>28.8382508258856</c:v>
                </c:pt>
                <c:pt idx="2032">
                  <c:v>22.584094915316</c:v>
                </c:pt>
                <c:pt idx="2033">
                  <c:v>15.8991543665098</c:v>
                </c:pt>
                <c:pt idx="2034">
                  <c:v>16.5244202716175</c:v>
                </c:pt>
                <c:pt idx="2035">
                  <c:v>17.4291573800138</c:v>
                </c:pt>
                <c:pt idx="2036">
                  <c:v>14.9225140615843</c:v>
                </c:pt>
                <c:pt idx="2037">
                  <c:v>12.0505683445383</c:v>
                </c:pt>
                <c:pt idx="2038">
                  <c:v>19.8966147953366</c:v>
                </c:pt>
                <c:pt idx="2039">
                  <c:v>25.7679602794263</c:v>
                </c:pt>
                <c:pt idx="2040">
                  <c:v>29.0342637705593</c:v>
                </c:pt>
                <c:pt idx="2041">
                  <c:v>23.6724127997484</c:v>
                </c:pt>
                <c:pt idx="2042">
                  <c:v>12.0141583143058</c:v>
                </c:pt>
                <c:pt idx="2043">
                  <c:v>12.2385591449331</c:v>
                </c:pt>
                <c:pt idx="2044">
                  <c:v>22.5952201529843</c:v>
                </c:pt>
                <c:pt idx="2045">
                  <c:v>22.0073615968175</c:v>
                </c:pt>
                <c:pt idx="2046">
                  <c:v>13.9498055808565</c:v>
                </c:pt>
                <c:pt idx="2047">
                  <c:v>18.4070702800568</c:v>
                </c:pt>
                <c:pt idx="2048">
                  <c:v>10.9904885347758</c:v>
                </c:pt>
                <c:pt idx="2049">
                  <c:v>24.4504620454413</c:v>
                </c:pt>
                <c:pt idx="2050">
                  <c:v>28.4829513721523</c:v>
                </c:pt>
                <c:pt idx="2051">
                  <c:v>26.0814197105902</c:v>
                </c:pt>
                <c:pt idx="2052">
                  <c:v>21.6900274605016</c:v>
                </c:pt>
                <c:pt idx="2053">
                  <c:v>26.643762932807</c:v>
                </c:pt>
                <c:pt idx="2054">
                  <c:v>25.0192621981784</c:v>
                </c:pt>
                <c:pt idx="2055">
                  <c:v>18.4454227843283</c:v>
                </c:pt>
                <c:pt idx="2056">
                  <c:v>24.5083320529933</c:v>
                </c:pt>
                <c:pt idx="2057">
                  <c:v>30.3992163724575</c:v>
                </c:pt>
                <c:pt idx="2058">
                  <c:v>25.6122797561308</c:v>
                </c:pt>
                <c:pt idx="2059">
                  <c:v>23.3704274487316</c:v>
                </c:pt>
                <c:pt idx="2060">
                  <c:v>12.6278674750013</c:v>
                </c:pt>
                <c:pt idx="2061">
                  <c:v>15.7220870420382</c:v>
                </c:pt>
                <c:pt idx="2062">
                  <c:v>20.2551591718628</c:v>
                </c:pt>
                <c:pt idx="2063">
                  <c:v>16.7609929751296</c:v>
                </c:pt>
                <c:pt idx="2064">
                  <c:v>15.0550562783989</c:v>
                </c:pt>
                <c:pt idx="2065">
                  <c:v>12.5008245276495</c:v>
                </c:pt>
                <c:pt idx="2066">
                  <c:v>21.1510266875254</c:v>
                </c:pt>
                <c:pt idx="2067">
                  <c:v>21.6267749574146</c:v>
                </c:pt>
                <c:pt idx="2068">
                  <c:v>16.389646511861</c:v>
                </c:pt>
                <c:pt idx="2069">
                  <c:v>18.542279826505</c:v>
                </c:pt>
                <c:pt idx="2070">
                  <c:v>17.231989611237</c:v>
                </c:pt>
                <c:pt idx="2071">
                  <c:v>6.9869075469352</c:v>
                </c:pt>
                <c:pt idx="2072">
                  <c:v>15.9877887547383</c:v>
                </c:pt>
                <c:pt idx="2073">
                  <c:v>10.8217904848479</c:v>
                </c:pt>
                <c:pt idx="2074">
                  <c:v>15.0615108548245</c:v>
                </c:pt>
                <c:pt idx="2075">
                  <c:v>17.6440896230476</c:v>
                </c:pt>
                <c:pt idx="2076">
                  <c:v>16.8884343075252</c:v>
                </c:pt>
                <c:pt idx="2077">
                  <c:v>17.4045148864531</c:v>
                </c:pt>
                <c:pt idx="2078">
                  <c:v>16.0633675793444</c:v>
                </c:pt>
                <c:pt idx="2079">
                  <c:v>12.3672645185331</c:v>
                </c:pt>
                <c:pt idx="2080">
                  <c:v>13.7852052117607</c:v>
                </c:pt>
                <c:pt idx="2081">
                  <c:v>14.9637710168357</c:v>
                </c:pt>
                <c:pt idx="2082">
                  <c:v>18.8706596209334</c:v>
                </c:pt>
                <c:pt idx="2083">
                  <c:v>17.7799309059513</c:v>
                </c:pt>
                <c:pt idx="2084">
                  <c:v>16.9413847315784</c:v>
                </c:pt>
                <c:pt idx="2085">
                  <c:v>9.95756206189217</c:v>
                </c:pt>
                <c:pt idx="2086">
                  <c:v>13.8360494979097</c:v>
                </c:pt>
                <c:pt idx="2087">
                  <c:v>14.0566703874818</c:v>
                </c:pt>
                <c:pt idx="2088">
                  <c:v>17.4353370898793</c:v>
                </c:pt>
                <c:pt idx="2089">
                  <c:v>12.6027210288992</c:v>
                </c:pt>
                <c:pt idx="2090">
                  <c:v>14.0139959706149</c:v>
                </c:pt>
                <c:pt idx="2091">
                  <c:v>14.0999582596276</c:v>
                </c:pt>
                <c:pt idx="2092">
                  <c:v>14.6147553176329</c:v>
                </c:pt>
                <c:pt idx="2093">
                  <c:v>9.51969320429152</c:v>
                </c:pt>
                <c:pt idx="2094">
                  <c:v>13.4897074273537</c:v>
                </c:pt>
                <c:pt idx="2095">
                  <c:v>12.3817119278929</c:v>
                </c:pt>
                <c:pt idx="2096">
                  <c:v>12.3285010144353</c:v>
                </c:pt>
                <c:pt idx="2097">
                  <c:v>9.58905942431629</c:v>
                </c:pt>
                <c:pt idx="2098">
                  <c:v>10.9494613886653</c:v>
                </c:pt>
                <c:pt idx="2099">
                  <c:v>12.7802456815598</c:v>
                </c:pt>
                <c:pt idx="2100">
                  <c:v>9.78759138766649</c:v>
                </c:pt>
                <c:pt idx="2101">
                  <c:v>10.209745366651</c:v>
                </c:pt>
                <c:pt idx="2102">
                  <c:v>11.7295996476537</c:v>
                </c:pt>
                <c:pt idx="2103">
                  <c:v>13.5747757218963</c:v>
                </c:pt>
                <c:pt idx="2104">
                  <c:v>10.3579945109072</c:v>
                </c:pt>
                <c:pt idx="2105">
                  <c:v>12.5469695696592</c:v>
                </c:pt>
                <c:pt idx="2106">
                  <c:v>10.5938508701956</c:v>
                </c:pt>
                <c:pt idx="2107">
                  <c:v>13.1129773056664</c:v>
                </c:pt>
                <c:pt idx="2108">
                  <c:v>15.3762325644215</c:v>
                </c:pt>
                <c:pt idx="2109">
                  <c:v>9.67905370896017</c:v>
                </c:pt>
                <c:pt idx="2110">
                  <c:v>10.0924341136603</c:v>
                </c:pt>
                <c:pt idx="2111">
                  <c:v>11.3134771475651</c:v>
                </c:pt>
                <c:pt idx="2112">
                  <c:v>12.574912303353</c:v>
                </c:pt>
                <c:pt idx="2113">
                  <c:v>13.2296120104417</c:v>
                </c:pt>
                <c:pt idx="2114">
                  <c:v>13.7944585510606</c:v>
                </c:pt>
                <c:pt idx="2115">
                  <c:v>14.1342573001134</c:v>
                </c:pt>
                <c:pt idx="2116">
                  <c:v>11.3244717939592</c:v>
                </c:pt>
                <c:pt idx="2117">
                  <c:v>11.1565167409566</c:v>
                </c:pt>
                <c:pt idx="2118">
                  <c:v>11.596082669814</c:v>
                </c:pt>
                <c:pt idx="2119">
                  <c:v>10.2736579033019</c:v>
                </c:pt>
                <c:pt idx="2120">
                  <c:v>11.5417897358213</c:v>
                </c:pt>
                <c:pt idx="2121">
                  <c:v>11.9118374213247</c:v>
                </c:pt>
                <c:pt idx="2122">
                  <c:v>13.2257397116812</c:v>
                </c:pt>
                <c:pt idx="2123">
                  <c:v>10.4877120351279</c:v>
                </c:pt>
                <c:pt idx="2124">
                  <c:v>8.94109680538443</c:v>
                </c:pt>
                <c:pt idx="2125">
                  <c:v>7.5034594601241</c:v>
                </c:pt>
                <c:pt idx="2126">
                  <c:v>0</c:v>
                </c:pt>
                <c:pt idx="2127">
                  <c:v>3.0609793528853</c:v>
                </c:pt>
                <c:pt idx="2128">
                  <c:v>0</c:v>
                </c:pt>
                <c:pt idx="2129">
                  <c:v>8.29435998362435</c:v>
                </c:pt>
                <c:pt idx="2130">
                  <c:v>8.24532015504071</c:v>
                </c:pt>
                <c:pt idx="2131">
                  <c:v>5.9307266384771</c:v>
                </c:pt>
                <c:pt idx="2132">
                  <c:v>6.9510305450458</c:v>
                </c:pt>
                <c:pt idx="2133">
                  <c:v>3.7589954495426</c:v>
                </c:pt>
                <c:pt idx="2134">
                  <c:v>5.7742771698028</c:v>
                </c:pt>
                <c:pt idx="2135">
                  <c:v>5.8782858813504</c:v>
                </c:pt>
                <c:pt idx="2136">
                  <c:v>4.9867666754929</c:v>
                </c:pt>
                <c:pt idx="2137">
                  <c:v>4.8997012602001</c:v>
                </c:pt>
                <c:pt idx="2138">
                  <c:v>7.6423384510762</c:v>
                </c:pt>
                <c:pt idx="2139">
                  <c:v>6.4028749760352</c:v>
                </c:pt>
                <c:pt idx="2140">
                  <c:v>3.8864883355393</c:v>
                </c:pt>
                <c:pt idx="2141">
                  <c:v>4.719535674638</c:v>
                </c:pt>
                <c:pt idx="2142">
                  <c:v>3.6726270361316</c:v>
                </c:pt>
                <c:pt idx="2143">
                  <c:v>0.0840178692162006</c:v>
                </c:pt>
                <c:pt idx="2144">
                  <c:v>0</c:v>
                </c:pt>
                <c:pt idx="2145">
                  <c:v>7.3582599961392</c:v>
                </c:pt>
                <c:pt idx="2146">
                  <c:v>7.3699587303858</c:v>
                </c:pt>
                <c:pt idx="2147">
                  <c:v>5.2190457473109</c:v>
                </c:pt>
                <c:pt idx="2148">
                  <c:v>5.8250386578918</c:v>
                </c:pt>
                <c:pt idx="2149">
                  <c:v>4.8850261215098</c:v>
                </c:pt>
                <c:pt idx="2150">
                  <c:v>5.2055821913613</c:v>
                </c:pt>
                <c:pt idx="2151">
                  <c:v>5.4145025970525</c:v>
                </c:pt>
                <c:pt idx="2152">
                  <c:v>2.8572531219653</c:v>
                </c:pt>
                <c:pt idx="2153">
                  <c:v>3.5627540921037</c:v>
                </c:pt>
                <c:pt idx="2154">
                  <c:v>0.948570750675799</c:v>
                </c:pt>
                <c:pt idx="2155">
                  <c:v>0.315668754476999</c:v>
                </c:pt>
                <c:pt idx="2156">
                  <c:v>0.862910722595</c:v>
                </c:pt>
                <c:pt idx="2157">
                  <c:v>0.267752013905</c:v>
                </c:pt>
                <c:pt idx="2158">
                  <c:v>1.842998179662</c:v>
                </c:pt>
                <c:pt idx="2159">
                  <c:v>3.6450146081717</c:v>
                </c:pt>
                <c:pt idx="2160">
                  <c:v>2.5817681714154</c:v>
                </c:pt>
                <c:pt idx="2161">
                  <c:v>0.832574821275401</c:v>
                </c:pt>
                <c:pt idx="2162">
                  <c:v>3.1411658943377</c:v>
                </c:pt>
                <c:pt idx="2163">
                  <c:v>0.9418009835288</c:v>
                </c:pt>
                <c:pt idx="2164">
                  <c:v>2.9785755451979</c:v>
                </c:pt>
                <c:pt idx="2165">
                  <c:v>5.2152206638851</c:v>
                </c:pt>
                <c:pt idx="2166">
                  <c:v>5.4349428445462</c:v>
                </c:pt>
                <c:pt idx="2167">
                  <c:v>4.298908984643</c:v>
                </c:pt>
                <c:pt idx="2168">
                  <c:v>0.438901033156601</c:v>
                </c:pt>
                <c:pt idx="2169">
                  <c:v>0.846035818924999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0.0828307812605011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0.159087793935001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2.4047827333112</c:v>
                </c:pt>
                <c:pt idx="2182">
                  <c:v>0.914482885454301</c:v>
                </c:pt>
                <c:pt idx="2183">
                  <c:v>0.930481135832899</c:v>
                </c:pt>
                <c:pt idx="2184">
                  <c:v>0</c:v>
                </c:pt>
                <c:pt idx="2185">
                  <c:v>1.1374150197387</c:v>
                </c:pt>
                <c:pt idx="2186">
                  <c:v>0.622802018977101</c:v>
                </c:pt>
                <c:pt idx="2187">
                  <c:v>0.398862324128299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0.8629051234157</c:v>
                </c:pt>
                <c:pt idx="2240">
                  <c:v>2.0196137669783</c:v>
                </c:pt>
                <c:pt idx="2241">
                  <c:v>0.475254670548399</c:v>
                </c:pt>
                <c:pt idx="2242">
                  <c:v>0</c:v>
                </c:pt>
                <c:pt idx="2243">
                  <c:v>1.7216590851916</c:v>
                </c:pt>
                <c:pt idx="2244">
                  <c:v>1.8032784596985</c:v>
                </c:pt>
                <c:pt idx="2245">
                  <c:v>1.2401245361381</c:v>
                </c:pt>
                <c:pt idx="2246">
                  <c:v>0.3072393236374</c:v>
                </c:pt>
                <c:pt idx="2247">
                  <c:v>0.905487481783101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2.6554634175078</c:v>
                </c:pt>
                <c:pt idx="2253">
                  <c:v>5.1462168063852</c:v>
                </c:pt>
                <c:pt idx="2254">
                  <c:v>5.2283173336303</c:v>
                </c:pt>
                <c:pt idx="2255">
                  <c:v>6.4798946421257</c:v>
                </c:pt>
                <c:pt idx="2256">
                  <c:v>6.0404032112728</c:v>
                </c:pt>
                <c:pt idx="2257">
                  <c:v>6.1054973027843</c:v>
                </c:pt>
                <c:pt idx="2258">
                  <c:v>0.633070572524101</c:v>
                </c:pt>
                <c:pt idx="2259">
                  <c:v>1.3240652429847</c:v>
                </c:pt>
                <c:pt idx="2260">
                  <c:v>4.3458026486502</c:v>
                </c:pt>
                <c:pt idx="2261">
                  <c:v>7.0969974453222</c:v>
                </c:pt>
                <c:pt idx="2262">
                  <c:v>4.0726273562294</c:v>
                </c:pt>
                <c:pt idx="2263">
                  <c:v>1.8359944730554</c:v>
                </c:pt>
                <c:pt idx="2264">
                  <c:v>1.2924483304645</c:v>
                </c:pt>
                <c:pt idx="2265">
                  <c:v>2.7056220634069</c:v>
                </c:pt>
                <c:pt idx="2266">
                  <c:v>4.5762035214557</c:v>
                </c:pt>
                <c:pt idx="2267">
                  <c:v>6.6299152443554</c:v>
                </c:pt>
                <c:pt idx="2268">
                  <c:v>6.0994625752828</c:v>
                </c:pt>
                <c:pt idx="2269">
                  <c:v>9.19540558941729</c:v>
                </c:pt>
                <c:pt idx="2270">
                  <c:v>11.655717879188</c:v>
                </c:pt>
                <c:pt idx="2271">
                  <c:v>9.77161190676228</c:v>
                </c:pt>
                <c:pt idx="2272">
                  <c:v>5.2469153718891</c:v>
                </c:pt>
                <c:pt idx="2273">
                  <c:v>4.3564314475412</c:v>
                </c:pt>
                <c:pt idx="2274">
                  <c:v>3.2752565186914</c:v>
                </c:pt>
                <c:pt idx="2275">
                  <c:v>6.3669579313399</c:v>
                </c:pt>
                <c:pt idx="2276">
                  <c:v>11.1272434174692</c:v>
                </c:pt>
                <c:pt idx="2277">
                  <c:v>10.8948120379539</c:v>
                </c:pt>
                <c:pt idx="2278">
                  <c:v>9.25037117730658</c:v>
                </c:pt>
                <c:pt idx="2279">
                  <c:v>8.84766850648898</c:v>
                </c:pt>
                <c:pt idx="2280">
                  <c:v>6.9613409401141</c:v>
                </c:pt>
                <c:pt idx="2281">
                  <c:v>2.9630562888857</c:v>
                </c:pt>
                <c:pt idx="2282">
                  <c:v>1.7903103856655</c:v>
                </c:pt>
                <c:pt idx="2283">
                  <c:v>1.5371071627187</c:v>
                </c:pt>
                <c:pt idx="2284">
                  <c:v>4.806600586025</c:v>
                </c:pt>
                <c:pt idx="2285">
                  <c:v>2.0268392135303</c:v>
                </c:pt>
                <c:pt idx="2286">
                  <c:v>1.2995656742661</c:v>
                </c:pt>
                <c:pt idx="2287">
                  <c:v>7.3409511052887</c:v>
                </c:pt>
                <c:pt idx="2288">
                  <c:v>8.45186115769116</c:v>
                </c:pt>
                <c:pt idx="2289">
                  <c:v>8.47576985588368</c:v>
                </c:pt>
                <c:pt idx="2290">
                  <c:v>3.1978124251186</c:v>
                </c:pt>
                <c:pt idx="2291">
                  <c:v>1.5321653233637</c:v>
                </c:pt>
                <c:pt idx="2292">
                  <c:v>2.5801660221128</c:v>
                </c:pt>
                <c:pt idx="2293">
                  <c:v>1.6504267894586</c:v>
                </c:pt>
                <c:pt idx="2294">
                  <c:v>0</c:v>
                </c:pt>
                <c:pt idx="2295">
                  <c:v>11.6345115138871</c:v>
                </c:pt>
                <c:pt idx="2296">
                  <c:v>13.0117711463227</c:v>
                </c:pt>
                <c:pt idx="2297">
                  <c:v>10.6865061077906</c:v>
                </c:pt>
                <c:pt idx="2298">
                  <c:v>10.3685050455685</c:v>
                </c:pt>
                <c:pt idx="2299">
                  <c:v>5.7460897503025</c:v>
                </c:pt>
                <c:pt idx="2300">
                  <c:v>7.3084811085307</c:v>
                </c:pt>
                <c:pt idx="2301">
                  <c:v>12.0534509245709</c:v>
                </c:pt>
                <c:pt idx="2302">
                  <c:v>6.9312306342568</c:v>
                </c:pt>
                <c:pt idx="2303">
                  <c:v>2.0976041377557</c:v>
                </c:pt>
                <c:pt idx="2304">
                  <c:v>1.6600436417513</c:v>
                </c:pt>
                <c:pt idx="2305">
                  <c:v>2.3430860494787</c:v>
                </c:pt>
                <c:pt idx="2306">
                  <c:v>11.9362506360228</c:v>
                </c:pt>
                <c:pt idx="2307">
                  <c:v>14.842692080806</c:v>
                </c:pt>
                <c:pt idx="2308">
                  <c:v>9.43234764212854</c:v>
                </c:pt>
                <c:pt idx="2309">
                  <c:v>4.6307991815749</c:v>
                </c:pt>
                <c:pt idx="2310">
                  <c:v>2.8661668523827</c:v>
                </c:pt>
                <c:pt idx="2311">
                  <c:v>11.3663216002987</c:v>
                </c:pt>
                <c:pt idx="2312">
                  <c:v>12.5326143230476</c:v>
                </c:pt>
                <c:pt idx="2313">
                  <c:v>16.4414524933821</c:v>
                </c:pt>
                <c:pt idx="2314">
                  <c:v>13.1706468133187</c:v>
                </c:pt>
                <c:pt idx="2315">
                  <c:v>13.3327138247289</c:v>
                </c:pt>
                <c:pt idx="2316">
                  <c:v>18.5547400426174</c:v>
                </c:pt>
                <c:pt idx="2317">
                  <c:v>17.5625819957216</c:v>
                </c:pt>
                <c:pt idx="2318">
                  <c:v>16.0884702508729</c:v>
                </c:pt>
                <c:pt idx="2319">
                  <c:v>14.5190283808473</c:v>
                </c:pt>
                <c:pt idx="2320">
                  <c:v>16.7285223580965</c:v>
                </c:pt>
                <c:pt idx="2321">
                  <c:v>17.7140403847033</c:v>
                </c:pt>
                <c:pt idx="2322">
                  <c:v>21.4627440083879</c:v>
                </c:pt>
                <c:pt idx="2323">
                  <c:v>24.7618524324819</c:v>
                </c:pt>
                <c:pt idx="2324">
                  <c:v>11.4802558745292</c:v>
                </c:pt>
                <c:pt idx="2325">
                  <c:v>11.147398800331</c:v>
                </c:pt>
                <c:pt idx="2326">
                  <c:v>20.0068287356246</c:v>
                </c:pt>
                <c:pt idx="2327">
                  <c:v>17.7026181567502</c:v>
                </c:pt>
                <c:pt idx="2328">
                  <c:v>9.20075839210521</c:v>
                </c:pt>
                <c:pt idx="2329">
                  <c:v>9</c:v>
                </c:pt>
                <c:pt idx="2330">
                  <c:v>8.13553440307741</c:v>
                </c:pt>
                <c:pt idx="2331">
                  <c:v>12.8496560480281</c:v>
                </c:pt>
                <c:pt idx="2332">
                  <c:v>21.2559161712593</c:v>
                </c:pt>
                <c:pt idx="2333">
                  <c:v>17.535162913984</c:v>
                </c:pt>
                <c:pt idx="2334">
                  <c:v>10.9125325951432</c:v>
                </c:pt>
                <c:pt idx="2335">
                  <c:v>9.81206377576603</c:v>
                </c:pt>
                <c:pt idx="2336">
                  <c:v>14.8933731144462</c:v>
                </c:pt>
                <c:pt idx="2337">
                  <c:v>19.3705350553233</c:v>
                </c:pt>
                <c:pt idx="2338">
                  <c:v>22.3924631781259</c:v>
                </c:pt>
                <c:pt idx="2339">
                  <c:v>22.5398439675676</c:v>
                </c:pt>
                <c:pt idx="2340">
                  <c:v>21.8236546364394</c:v>
                </c:pt>
                <c:pt idx="2341">
                  <c:v>22.2003515214176</c:v>
                </c:pt>
                <c:pt idx="2342">
                  <c:v>16.3593878692288</c:v>
                </c:pt>
                <c:pt idx="2343">
                  <c:v>16.1615711346057</c:v>
                </c:pt>
                <c:pt idx="2344">
                  <c:v>15.2988284618001</c:v>
                </c:pt>
                <c:pt idx="2345">
                  <c:v>16.0498340827893</c:v>
                </c:pt>
                <c:pt idx="2346">
                  <c:v>17.191107502565</c:v>
                </c:pt>
                <c:pt idx="2347">
                  <c:v>16.1007378352466</c:v>
                </c:pt>
                <c:pt idx="2348">
                  <c:v>16.6386220095296</c:v>
                </c:pt>
                <c:pt idx="2349">
                  <c:v>19.4973347657256</c:v>
                </c:pt>
                <c:pt idx="2350">
                  <c:v>16.5023711340346</c:v>
                </c:pt>
                <c:pt idx="2351">
                  <c:v>15.8213989455412</c:v>
                </c:pt>
                <c:pt idx="2352">
                  <c:v>18.3837124867388</c:v>
                </c:pt>
                <c:pt idx="2353">
                  <c:v>19.2742972328838</c:v>
                </c:pt>
                <c:pt idx="2354">
                  <c:v>19.0495737371335</c:v>
                </c:pt>
                <c:pt idx="2355">
                  <c:v>23.9865807772715</c:v>
                </c:pt>
                <c:pt idx="2356">
                  <c:v>18</c:v>
                </c:pt>
                <c:pt idx="2357">
                  <c:v>13.7610040112881</c:v>
                </c:pt>
                <c:pt idx="2358">
                  <c:v>10.51789844769</c:v>
                </c:pt>
                <c:pt idx="2359">
                  <c:v>10.5125423933462</c:v>
                </c:pt>
                <c:pt idx="2360">
                  <c:v>17.3765506352328</c:v>
                </c:pt>
                <c:pt idx="2361">
                  <c:v>15.5343549154265</c:v>
                </c:pt>
                <c:pt idx="2362">
                  <c:v>13.4279455906735</c:v>
                </c:pt>
                <c:pt idx="2363">
                  <c:v>19.9784435355809</c:v>
                </c:pt>
                <c:pt idx="2364">
                  <c:v>19.1625185905237</c:v>
                </c:pt>
                <c:pt idx="2365">
                  <c:v>18.8967574309497</c:v>
                </c:pt>
                <c:pt idx="2366">
                  <c:v>24.4464302871125</c:v>
                </c:pt>
                <c:pt idx="2367">
                  <c:v>18.4584014760724</c:v>
                </c:pt>
                <c:pt idx="2368">
                  <c:v>19.7462377607707</c:v>
                </c:pt>
                <c:pt idx="2369">
                  <c:v>25.8898297297235</c:v>
                </c:pt>
                <c:pt idx="2370">
                  <c:v>26.2297931155619</c:v>
                </c:pt>
                <c:pt idx="2371">
                  <c:v>12.3190960238073</c:v>
                </c:pt>
                <c:pt idx="2372">
                  <c:v>9.82288852003521</c:v>
                </c:pt>
                <c:pt idx="2373">
                  <c:v>18.4444458541124</c:v>
                </c:pt>
                <c:pt idx="2374">
                  <c:v>13.9462290220795</c:v>
                </c:pt>
                <c:pt idx="2375">
                  <c:v>13.4721161968407</c:v>
                </c:pt>
                <c:pt idx="2376">
                  <c:v>15.637395959653</c:v>
                </c:pt>
                <c:pt idx="2377">
                  <c:v>17.9571229120087</c:v>
                </c:pt>
                <c:pt idx="2378">
                  <c:v>19.3215210006856</c:v>
                </c:pt>
                <c:pt idx="2379">
                  <c:v>21.038566931319</c:v>
                </c:pt>
                <c:pt idx="2380">
                  <c:v>22.4983897243227</c:v>
                </c:pt>
                <c:pt idx="2381">
                  <c:v>14.5238008751658</c:v>
                </c:pt>
                <c:pt idx="2382">
                  <c:v>19.4361105069094</c:v>
                </c:pt>
                <c:pt idx="2383">
                  <c:v>21.9268257250306</c:v>
                </c:pt>
                <c:pt idx="2384">
                  <c:v>13.0214659188127</c:v>
                </c:pt>
                <c:pt idx="2385">
                  <c:v>19.0742620998245</c:v>
                </c:pt>
                <c:pt idx="2386">
                  <c:v>24.0119863663314</c:v>
                </c:pt>
                <c:pt idx="2387">
                  <c:v>15.6327337357172</c:v>
                </c:pt>
                <c:pt idx="2388">
                  <c:v>13.9109036806698</c:v>
                </c:pt>
                <c:pt idx="2389">
                  <c:v>21.3855495621136</c:v>
                </c:pt>
                <c:pt idx="2390">
                  <c:v>24.5065334914325</c:v>
                </c:pt>
                <c:pt idx="2391">
                  <c:v>26.8568243975297</c:v>
                </c:pt>
                <c:pt idx="2392">
                  <c:v>21.5589601377918</c:v>
                </c:pt>
                <c:pt idx="2393">
                  <c:v>38.2384868938131</c:v>
                </c:pt>
                <c:pt idx="2394">
                  <c:v>23.3994068533996</c:v>
                </c:pt>
                <c:pt idx="2395">
                  <c:v>16.4099468650404</c:v>
                </c:pt>
                <c:pt idx="2396">
                  <c:v>22.4657012540676</c:v>
                </c:pt>
                <c:pt idx="2397">
                  <c:v>20.2308677909907</c:v>
                </c:pt>
                <c:pt idx="2398">
                  <c:v>21.3267404774189</c:v>
                </c:pt>
                <c:pt idx="2399">
                  <c:v>15.9000233421314</c:v>
                </c:pt>
                <c:pt idx="2400">
                  <c:v>20.9035639273569</c:v>
                </c:pt>
                <c:pt idx="2401">
                  <c:v>20.2768303793691</c:v>
                </c:pt>
                <c:pt idx="2402">
                  <c:v>20.9040112326124</c:v>
                </c:pt>
                <c:pt idx="2403">
                  <c:v>21.8776541197767</c:v>
                </c:pt>
                <c:pt idx="2404">
                  <c:v>19.1599631316512</c:v>
                </c:pt>
                <c:pt idx="2405">
                  <c:v>11.4257391439124</c:v>
                </c:pt>
                <c:pt idx="2406">
                  <c:v>16.5293292409381</c:v>
                </c:pt>
                <c:pt idx="2407">
                  <c:v>24.7728334217078</c:v>
                </c:pt>
                <c:pt idx="2408">
                  <c:v>21.1988774069862</c:v>
                </c:pt>
                <c:pt idx="2409">
                  <c:v>12.8980279366747</c:v>
                </c:pt>
                <c:pt idx="2410">
                  <c:v>18.0660388858458</c:v>
                </c:pt>
                <c:pt idx="2411">
                  <c:v>20.5068791180796</c:v>
                </c:pt>
                <c:pt idx="2412">
                  <c:v>25.7544224667041</c:v>
                </c:pt>
                <c:pt idx="2413">
                  <c:v>27.6626325359649</c:v>
                </c:pt>
                <c:pt idx="2414">
                  <c:v>31.767702384044</c:v>
                </c:pt>
                <c:pt idx="2415">
                  <c:v>27.2229859974572</c:v>
                </c:pt>
                <c:pt idx="2416">
                  <c:v>25.0035731750121</c:v>
                </c:pt>
                <c:pt idx="2417">
                  <c:v>23.5080617084069</c:v>
                </c:pt>
                <c:pt idx="2418">
                  <c:v>20.7781672151717</c:v>
                </c:pt>
                <c:pt idx="2419">
                  <c:v>20.6468751160311</c:v>
                </c:pt>
                <c:pt idx="2420">
                  <c:v>22.0301180336559</c:v>
                </c:pt>
                <c:pt idx="2421">
                  <c:v>25.4615461103946</c:v>
                </c:pt>
                <c:pt idx="2422">
                  <c:v>20.460889763023</c:v>
                </c:pt>
                <c:pt idx="2423">
                  <c:v>18.8130665133546</c:v>
                </c:pt>
                <c:pt idx="2424">
                  <c:v>19.0489049650535</c:v>
                </c:pt>
                <c:pt idx="2425">
                  <c:v>17.4692133882476</c:v>
                </c:pt>
                <c:pt idx="2426">
                  <c:v>17.9787162393012</c:v>
                </c:pt>
                <c:pt idx="2427">
                  <c:v>19.1908529979877</c:v>
                </c:pt>
                <c:pt idx="2428">
                  <c:v>19.670926340454</c:v>
                </c:pt>
                <c:pt idx="2429">
                  <c:v>16.3534450305548</c:v>
                </c:pt>
                <c:pt idx="2430">
                  <c:v>18.0396816120431</c:v>
                </c:pt>
                <c:pt idx="2431">
                  <c:v>18.1361012407388</c:v>
                </c:pt>
                <c:pt idx="2432">
                  <c:v>14.5039868491312</c:v>
                </c:pt>
                <c:pt idx="2433">
                  <c:v>18.6709923714171</c:v>
                </c:pt>
                <c:pt idx="2434">
                  <c:v>17.2940655824849</c:v>
                </c:pt>
                <c:pt idx="2435">
                  <c:v>14.4067177032138</c:v>
                </c:pt>
                <c:pt idx="2436">
                  <c:v>15.4749926380646</c:v>
                </c:pt>
                <c:pt idx="2437">
                  <c:v>18.0306560601878</c:v>
                </c:pt>
                <c:pt idx="2438">
                  <c:v>16.0976483138823</c:v>
                </c:pt>
                <c:pt idx="2439">
                  <c:v>16.6535459666745</c:v>
                </c:pt>
                <c:pt idx="2440">
                  <c:v>18.9368168271024</c:v>
                </c:pt>
                <c:pt idx="2441">
                  <c:v>17.5093344578974</c:v>
                </c:pt>
                <c:pt idx="2442">
                  <c:v>17.6921055514389</c:v>
                </c:pt>
                <c:pt idx="2443">
                  <c:v>17.9777992114903</c:v>
                </c:pt>
                <c:pt idx="2444">
                  <c:v>16.6277164090312</c:v>
                </c:pt>
                <c:pt idx="2445">
                  <c:v>16.72445676764</c:v>
                </c:pt>
                <c:pt idx="2446">
                  <c:v>17.1546036910145</c:v>
                </c:pt>
                <c:pt idx="2447">
                  <c:v>17.3094507130923</c:v>
                </c:pt>
                <c:pt idx="2448">
                  <c:v>19.8726666660348</c:v>
                </c:pt>
                <c:pt idx="2449">
                  <c:v>16.1192983148476</c:v>
                </c:pt>
                <c:pt idx="2450">
                  <c:v>13.2950507036943</c:v>
                </c:pt>
                <c:pt idx="2451">
                  <c:v>16.6548300559738</c:v>
                </c:pt>
                <c:pt idx="2452">
                  <c:v>10.0673352833188</c:v>
                </c:pt>
                <c:pt idx="2453">
                  <c:v>15.8340539168185</c:v>
                </c:pt>
                <c:pt idx="2454">
                  <c:v>18.1580976738377</c:v>
                </c:pt>
                <c:pt idx="2455">
                  <c:v>12.4639040495408</c:v>
                </c:pt>
                <c:pt idx="2456">
                  <c:v>17.9487162250204</c:v>
                </c:pt>
                <c:pt idx="2457">
                  <c:v>16.6929052396642</c:v>
                </c:pt>
                <c:pt idx="2458">
                  <c:v>13.7944572935477</c:v>
                </c:pt>
                <c:pt idx="2459">
                  <c:v>8.99861897082565</c:v>
                </c:pt>
                <c:pt idx="2460">
                  <c:v>9.5990862085371</c:v>
                </c:pt>
                <c:pt idx="2461">
                  <c:v>8.27869835978839</c:v>
                </c:pt>
                <c:pt idx="2462">
                  <c:v>7.6885844245334</c:v>
                </c:pt>
                <c:pt idx="2463">
                  <c:v>11.0818650824833</c:v>
                </c:pt>
                <c:pt idx="2464">
                  <c:v>9.42217076469114</c:v>
                </c:pt>
                <c:pt idx="2465">
                  <c:v>10.713630804952</c:v>
                </c:pt>
                <c:pt idx="2466">
                  <c:v>10.0633891588363</c:v>
                </c:pt>
                <c:pt idx="2467">
                  <c:v>10.4168873483164</c:v>
                </c:pt>
                <c:pt idx="2468">
                  <c:v>10.0103134741588</c:v>
                </c:pt>
                <c:pt idx="2469">
                  <c:v>11.9222449510427</c:v>
                </c:pt>
                <c:pt idx="2470">
                  <c:v>11.2730880731281</c:v>
                </c:pt>
                <c:pt idx="2471">
                  <c:v>11.6288926827862</c:v>
                </c:pt>
                <c:pt idx="2472">
                  <c:v>12.7913889237663</c:v>
                </c:pt>
                <c:pt idx="2473">
                  <c:v>12.2469251469493</c:v>
                </c:pt>
                <c:pt idx="2474">
                  <c:v>11.7661003071021</c:v>
                </c:pt>
                <c:pt idx="2475">
                  <c:v>12.1113865506207</c:v>
                </c:pt>
                <c:pt idx="2476">
                  <c:v>10.1551374822425</c:v>
                </c:pt>
                <c:pt idx="2477">
                  <c:v>12.0290099027576</c:v>
                </c:pt>
                <c:pt idx="2478">
                  <c:v>12.979800881484</c:v>
                </c:pt>
                <c:pt idx="2479">
                  <c:v>11.8501276404949</c:v>
                </c:pt>
                <c:pt idx="2480">
                  <c:v>12.5692066686735</c:v>
                </c:pt>
                <c:pt idx="2481">
                  <c:v>14.1145025360403</c:v>
                </c:pt>
                <c:pt idx="2482">
                  <c:v>12.5910187579483</c:v>
                </c:pt>
                <c:pt idx="2483">
                  <c:v>12.3524021194014</c:v>
                </c:pt>
                <c:pt idx="2484">
                  <c:v>9.84780338985214</c:v>
                </c:pt>
                <c:pt idx="2485">
                  <c:v>6.0351400580715</c:v>
                </c:pt>
                <c:pt idx="2486">
                  <c:v>7.9964949890283</c:v>
                </c:pt>
                <c:pt idx="2487">
                  <c:v>12.2134385378707</c:v>
                </c:pt>
                <c:pt idx="2488">
                  <c:v>8.62752597895711</c:v>
                </c:pt>
                <c:pt idx="2489">
                  <c:v>5.5059795373623</c:v>
                </c:pt>
                <c:pt idx="2490">
                  <c:v>7.896687237362</c:v>
                </c:pt>
                <c:pt idx="2491">
                  <c:v>6.3942062026054</c:v>
                </c:pt>
                <c:pt idx="2492">
                  <c:v>7.4475465337798</c:v>
                </c:pt>
                <c:pt idx="2493">
                  <c:v>5.1735787875368</c:v>
                </c:pt>
                <c:pt idx="2494">
                  <c:v>4.3564723144678</c:v>
                </c:pt>
                <c:pt idx="2495">
                  <c:v>11.201230450638</c:v>
                </c:pt>
                <c:pt idx="2496">
                  <c:v>11.8586627962086</c:v>
                </c:pt>
                <c:pt idx="2497">
                  <c:v>10.1672440238327</c:v>
                </c:pt>
                <c:pt idx="2498">
                  <c:v>4.9846635134632</c:v>
                </c:pt>
                <c:pt idx="2499">
                  <c:v>4.8459632277871</c:v>
                </c:pt>
                <c:pt idx="2500">
                  <c:v>7.1868814315037</c:v>
                </c:pt>
                <c:pt idx="2501">
                  <c:v>11.0077757341175</c:v>
                </c:pt>
                <c:pt idx="2502">
                  <c:v>9.79279501542411</c:v>
                </c:pt>
                <c:pt idx="2503">
                  <c:v>8.88504268883141</c:v>
                </c:pt>
                <c:pt idx="2504">
                  <c:v>10.2496963250054</c:v>
                </c:pt>
                <c:pt idx="2505">
                  <c:v>3.671652065242</c:v>
                </c:pt>
                <c:pt idx="2506">
                  <c:v>0</c:v>
                </c:pt>
                <c:pt idx="2507">
                  <c:v>6.9517217661311</c:v>
                </c:pt>
                <c:pt idx="2508">
                  <c:v>7.3232682088983</c:v>
                </c:pt>
                <c:pt idx="2509">
                  <c:v>1.4215841965779</c:v>
                </c:pt>
                <c:pt idx="2510">
                  <c:v>0</c:v>
                </c:pt>
                <c:pt idx="2511">
                  <c:v>1.2609404503664</c:v>
                </c:pt>
                <c:pt idx="2512">
                  <c:v>9.28200483780311</c:v>
                </c:pt>
                <c:pt idx="2513">
                  <c:v>9.06274298025832</c:v>
                </c:pt>
                <c:pt idx="2514">
                  <c:v>8.54090350855683</c:v>
                </c:pt>
                <c:pt idx="2515">
                  <c:v>7.2471263806282</c:v>
                </c:pt>
                <c:pt idx="2516">
                  <c:v>7.2602572338073</c:v>
                </c:pt>
                <c:pt idx="2517">
                  <c:v>6.0293859439034</c:v>
                </c:pt>
                <c:pt idx="2518">
                  <c:v>3.8129822914356</c:v>
                </c:pt>
                <c:pt idx="2519">
                  <c:v>5.9824958556055</c:v>
                </c:pt>
                <c:pt idx="2520">
                  <c:v>2.8887035498145</c:v>
                </c:pt>
                <c:pt idx="2521">
                  <c:v>0</c:v>
                </c:pt>
                <c:pt idx="2522">
                  <c:v>0</c:v>
                </c:pt>
                <c:pt idx="2523">
                  <c:v>4.2434882344204</c:v>
                </c:pt>
                <c:pt idx="2524">
                  <c:v>3.6603873036786</c:v>
                </c:pt>
                <c:pt idx="2525">
                  <c:v>0.534599974791099</c:v>
                </c:pt>
                <c:pt idx="2526">
                  <c:v>4.0438130949262</c:v>
                </c:pt>
                <c:pt idx="2527">
                  <c:v>5.6970452962078</c:v>
                </c:pt>
                <c:pt idx="2528">
                  <c:v>5.6525117763838</c:v>
                </c:pt>
                <c:pt idx="2529">
                  <c:v>5.6430886701609</c:v>
                </c:pt>
                <c:pt idx="2530">
                  <c:v>2.1862552629793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2.0720378919811</c:v>
                </c:pt>
                <c:pt idx="2536">
                  <c:v>2.5194869426132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0.0114146507035997</c:v>
                </c:pt>
                <c:pt idx="2572">
                  <c:v>0.560024992063099</c:v>
                </c:pt>
                <c:pt idx="2573">
                  <c:v>0.651590751414499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0.433843459768301</c:v>
                </c:pt>
                <c:pt idx="2592">
                  <c:v>0</c:v>
                </c:pt>
                <c:pt idx="2593">
                  <c:v>1.8011576142819</c:v>
                </c:pt>
                <c:pt idx="2594">
                  <c:v>0.4049573300506</c:v>
                </c:pt>
                <c:pt idx="2595">
                  <c:v>0.831972639389001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0.705702691363101</c:v>
                </c:pt>
                <c:pt idx="2600">
                  <c:v>0</c:v>
                </c:pt>
                <c:pt idx="2601">
                  <c:v>1.4832522067258</c:v>
                </c:pt>
                <c:pt idx="2602">
                  <c:v>4.2706435912378</c:v>
                </c:pt>
                <c:pt idx="2603">
                  <c:v>1.8909859144372</c:v>
                </c:pt>
                <c:pt idx="2604">
                  <c:v>1.5372201066363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0.753549873267701</c:v>
                </c:pt>
                <c:pt idx="2619">
                  <c:v>3.3467629773526</c:v>
                </c:pt>
                <c:pt idx="2620">
                  <c:v>0.918680592935001</c:v>
                </c:pt>
                <c:pt idx="2621">
                  <c:v>2.9123941039229</c:v>
                </c:pt>
                <c:pt idx="2622">
                  <c:v>4.4909253959199</c:v>
                </c:pt>
                <c:pt idx="2623">
                  <c:v>6.2961564581865</c:v>
                </c:pt>
                <c:pt idx="2624">
                  <c:v>5.7316547358699</c:v>
                </c:pt>
                <c:pt idx="2625">
                  <c:v>4.3388730058887</c:v>
                </c:pt>
                <c:pt idx="2626">
                  <c:v>5.0711459548237</c:v>
                </c:pt>
                <c:pt idx="2627">
                  <c:v>7.757714743729</c:v>
                </c:pt>
                <c:pt idx="2628">
                  <c:v>7.5335588507726</c:v>
                </c:pt>
                <c:pt idx="2629">
                  <c:v>0.846162008673801</c:v>
                </c:pt>
                <c:pt idx="2630">
                  <c:v>4.9370530758262</c:v>
                </c:pt>
                <c:pt idx="2631">
                  <c:v>4.7883939619974</c:v>
                </c:pt>
                <c:pt idx="2632">
                  <c:v>7.0139037761473</c:v>
                </c:pt>
                <c:pt idx="2633">
                  <c:v>4.2048235731093</c:v>
                </c:pt>
                <c:pt idx="2634">
                  <c:v>2.2955488862011</c:v>
                </c:pt>
                <c:pt idx="2635">
                  <c:v>3.5112402855974</c:v>
                </c:pt>
                <c:pt idx="2636">
                  <c:v>1.9980061422869</c:v>
                </c:pt>
                <c:pt idx="2637">
                  <c:v>0.874356738585899</c:v>
                </c:pt>
                <c:pt idx="2638">
                  <c:v>1.8689898627992</c:v>
                </c:pt>
                <c:pt idx="2639">
                  <c:v>2.3472495663597</c:v>
                </c:pt>
                <c:pt idx="2640">
                  <c:v>6.1666051289404</c:v>
                </c:pt>
                <c:pt idx="2641">
                  <c:v>5.3345497762548</c:v>
                </c:pt>
                <c:pt idx="2642">
                  <c:v>7.8909783836141</c:v>
                </c:pt>
                <c:pt idx="2643">
                  <c:v>4.7109332892171</c:v>
                </c:pt>
                <c:pt idx="2644">
                  <c:v>8.15146538427966</c:v>
                </c:pt>
                <c:pt idx="2645">
                  <c:v>7.1202512600054</c:v>
                </c:pt>
                <c:pt idx="2646">
                  <c:v>7.2320990808993</c:v>
                </c:pt>
                <c:pt idx="2647">
                  <c:v>7.579741893312</c:v>
                </c:pt>
                <c:pt idx="2648">
                  <c:v>9.8750429918849</c:v>
                </c:pt>
                <c:pt idx="2649">
                  <c:v>11.6730766662964</c:v>
                </c:pt>
                <c:pt idx="2650">
                  <c:v>9.53552082175553</c:v>
                </c:pt>
                <c:pt idx="2651">
                  <c:v>5.3185724066324</c:v>
                </c:pt>
                <c:pt idx="2652">
                  <c:v>3.1884608384942</c:v>
                </c:pt>
                <c:pt idx="2653">
                  <c:v>6.2570197291469</c:v>
                </c:pt>
                <c:pt idx="2654">
                  <c:v>10.0098155121851</c:v>
                </c:pt>
                <c:pt idx="2655">
                  <c:v>11.7018989795466</c:v>
                </c:pt>
                <c:pt idx="2656">
                  <c:v>5.8865587537708</c:v>
                </c:pt>
                <c:pt idx="2657">
                  <c:v>3.3235129654292</c:v>
                </c:pt>
                <c:pt idx="2658">
                  <c:v>5.2481051884566</c:v>
                </c:pt>
                <c:pt idx="2659">
                  <c:v>2.2039026014975</c:v>
                </c:pt>
                <c:pt idx="2660">
                  <c:v>10.4002846552496</c:v>
                </c:pt>
                <c:pt idx="2661">
                  <c:v>15.6847909179503</c:v>
                </c:pt>
                <c:pt idx="2662">
                  <c:v>14.2864177464958</c:v>
                </c:pt>
                <c:pt idx="2663">
                  <c:v>18.3497300394783</c:v>
                </c:pt>
                <c:pt idx="2664">
                  <c:v>18.7534802649105</c:v>
                </c:pt>
                <c:pt idx="2665">
                  <c:v>17.3553251446576</c:v>
                </c:pt>
                <c:pt idx="2666">
                  <c:v>8.87407687016857</c:v>
                </c:pt>
                <c:pt idx="2667">
                  <c:v>11.2130368440984</c:v>
                </c:pt>
                <c:pt idx="2668">
                  <c:v>16.809464496961</c:v>
                </c:pt>
                <c:pt idx="2669">
                  <c:v>11.8326779292086</c:v>
                </c:pt>
                <c:pt idx="2670">
                  <c:v>10.2064367493037</c:v>
                </c:pt>
              </c:numCache>
            </c:numRef>
          </c:yVal>
          <c:smooth val="1"/>
        </c:ser>
        <c:axId val="77646946"/>
        <c:axId val="98506372"/>
      </c:scatterChart>
      <c:valAx>
        <c:axId val="10654468"/>
        <c:scaling>
          <c:orientation val="minMax"/>
          <c:min val="42005"/>
        </c:scaling>
        <c:delete val="0"/>
        <c:axPos val="b"/>
        <c:numFmt formatCode="yyyy/mm/dd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09140"/>
        <c:crosses val="autoZero"/>
        <c:crossBetween val="midCat"/>
        <c:majorUnit val="182.625"/>
      </c:valAx>
      <c:valAx>
        <c:axId val="21909140"/>
        <c:scaling>
          <c:orientation val="minMax"/>
          <c:max val="25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Oil consumption (liters/day)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54468"/>
        <c:crosses val="autoZero"/>
        <c:crossBetween val="midCat"/>
      </c:valAx>
      <c:valAx>
        <c:axId val="7764694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06372"/>
        <c:crossBetween val="midCat"/>
      </c:valAx>
      <c:valAx>
        <c:axId val="9850637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heating degree days (C)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646946"/>
        <c:crosses val="max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87605709256496"/>
          <c:y val="0.170880428316478"/>
          <c:w val="0.403222103168529"/>
          <c:h val="0.12917379341117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90000</xdr:colOff>
      <xdr:row>39</xdr:row>
      <xdr:rowOff>46080</xdr:rowOff>
    </xdr:from>
    <xdr:to>
      <xdr:col>23</xdr:col>
      <xdr:colOff>5040</xdr:colOff>
      <xdr:row>69</xdr:row>
      <xdr:rowOff>10080</xdr:rowOff>
    </xdr:to>
    <xdr:graphicFrame>
      <xdr:nvGraphicFramePr>
        <xdr:cNvPr id="0" name=""/>
        <xdr:cNvGraphicFramePr/>
      </xdr:nvGraphicFramePr>
      <xdr:xfrm>
        <a:off x="7669800" y="6810480"/>
        <a:ext cx="9407520" cy="484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alifax.weatherstats.ca/charts/hdd-monthly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2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G64" activeCellId="0" sqref="G6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9.72"/>
    <col collapsed="false" customWidth="true" hidden="false" outlineLevel="0" max="3" min="3" style="0" width="9.86"/>
    <col collapsed="false" customWidth="true" hidden="false" outlineLevel="0" max="4" min="4" style="0" width="10.19"/>
    <col collapsed="false" customWidth="true" hidden="false" outlineLevel="0" max="5" min="5" style="0" width="9.59"/>
    <col collapsed="false" customWidth="true" hidden="false" outlineLevel="0" max="6" min="6" style="0" width="8.33"/>
    <col collapsed="false" customWidth="true" hidden="false" outlineLevel="0" max="8" min="8" style="0" width="7.95"/>
    <col collapsed="false" customWidth="true" hidden="false" outlineLevel="0" max="9" min="9" style="0" width="11.3"/>
    <col collapsed="false" customWidth="true" hidden="false" outlineLevel="0" max="10" min="10" style="0" width="9.63"/>
    <col collapsed="false" customWidth="true" hidden="false" outlineLevel="0" max="12" min="11" style="0" width="7.8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N1" s="2" t="n">
        <v>293.07107</v>
      </c>
      <c r="O1" s="0" t="s">
        <v>1</v>
      </c>
    </row>
    <row r="2" customFormat="false" ht="12.8" hidden="false" customHeight="false" outlineLevel="0" collapsed="false">
      <c r="A2" s="1"/>
      <c r="B2" s="1"/>
      <c r="C2" s="1"/>
      <c r="D2" s="1"/>
      <c r="N2" s="2" t="n">
        <v>138690</v>
      </c>
      <c r="O2" s="0" t="s">
        <v>2</v>
      </c>
    </row>
    <row r="3" customFormat="false" ht="12.8" hidden="false" customHeight="false" outlineLevel="0" collapsed="false">
      <c r="A3" s="1"/>
      <c r="B3" s="1"/>
      <c r="C3" s="1"/>
      <c r="D3" s="1"/>
      <c r="I3" s="3" t="s">
        <v>3</v>
      </c>
      <c r="J3" s="4" t="n">
        <v>4</v>
      </c>
      <c r="N3" s="2" t="n">
        <f aca="false">N2/3.78541</f>
        <v>36638.0392084345</v>
      </c>
      <c r="O3" s="0" t="s">
        <v>4</v>
      </c>
    </row>
    <row r="4" customFormat="false" ht="12.8" hidden="false" customHeight="false" outlineLevel="0" collapsed="false">
      <c r="A4" s="1"/>
      <c r="B4" s="1"/>
      <c r="C4" s="1"/>
      <c r="D4" s="1"/>
      <c r="I4" s="3" t="s">
        <v>5</v>
      </c>
      <c r="J4" s="4" t="n">
        <f aca="false">AVERAGE(J8:J61)</f>
        <v>8.94210517402648</v>
      </c>
      <c r="K4" s="4" t="n">
        <f aca="false">AVERAGE(K8:K61)</f>
        <v>2.84779588050518</v>
      </c>
      <c r="L4" s="4" t="n">
        <f aca="false">AVERAGE(L8:L61)</f>
        <v>6.09430929352129</v>
      </c>
      <c r="M4" s="2" t="n">
        <f aca="false">N3*N1*0.000001</f>
        <v>10.7375493535179</v>
      </c>
      <c r="N4" s="0" t="s">
        <v>6</v>
      </c>
    </row>
    <row r="5" customFormat="false" ht="12.8" hidden="false" customHeight="false" outlineLevel="0" collapsed="false">
      <c r="A5" s="1"/>
      <c r="B5" s="1"/>
      <c r="C5" s="1"/>
      <c r="D5" s="1"/>
      <c r="K5" s="5" t="n">
        <f aca="false">K4/J4</f>
        <v>0.318470407704103</v>
      </c>
      <c r="L5" s="5" t="n">
        <f aca="false">L4/J4</f>
        <v>0.681529592295896</v>
      </c>
      <c r="N5" s="0" t="n">
        <f aca="false">1000*N3*0.0000010550559</f>
        <v>38.6551794312901</v>
      </c>
      <c r="O5" s="0" t="s">
        <v>7</v>
      </c>
    </row>
    <row r="6" customFormat="false" ht="12.8" hidden="false" customHeight="false" outlineLevel="0" collapsed="false">
      <c r="A6" s="1"/>
      <c r="B6" s="1"/>
      <c r="C6" s="1"/>
      <c r="D6" s="1"/>
      <c r="K6" s="5"/>
      <c r="L6" s="5"/>
      <c r="M6" s="0" t="n">
        <v>0.0036</v>
      </c>
      <c r="N6" s="0" t="s">
        <v>8</v>
      </c>
    </row>
    <row r="7" customFormat="false" ht="46.25" hidden="false" customHeight="false" outlineLevel="0" collapsed="false">
      <c r="A7" s="1" t="s">
        <v>9</v>
      </c>
      <c r="B7" s="1" t="s">
        <v>10</v>
      </c>
      <c r="C7" s="6" t="s">
        <v>11</v>
      </c>
      <c r="D7" s="6" t="s">
        <v>12</v>
      </c>
      <c r="E7" s="6" t="s">
        <v>13</v>
      </c>
      <c r="F7" s="1" t="s">
        <v>14</v>
      </c>
      <c r="G7" s="1" t="s">
        <v>15</v>
      </c>
      <c r="H7" s="1" t="s">
        <v>16</v>
      </c>
      <c r="I7" s="6" t="s">
        <v>17</v>
      </c>
      <c r="J7" s="6" t="s">
        <v>18</v>
      </c>
      <c r="K7" s="6" t="s">
        <v>19</v>
      </c>
      <c r="L7" s="6" t="s">
        <v>20</v>
      </c>
      <c r="M7" s="7" t="n">
        <v>36638</v>
      </c>
      <c r="N7" s="0" t="s">
        <v>21</v>
      </c>
      <c r="P7" s="8" t="s">
        <v>22</v>
      </c>
    </row>
    <row r="8" customFormat="false" ht="12.8" hidden="false" customHeight="false" outlineLevel="0" collapsed="false">
      <c r="A8" s="9" t="n">
        <v>41792</v>
      </c>
      <c r="B8" s="0" t="n">
        <v>90</v>
      </c>
      <c r="C8" s="10" t="n">
        <v>214.7</v>
      </c>
      <c r="D8" s="11" t="n">
        <v>1.109</v>
      </c>
      <c r="E8" s="10" t="n">
        <f aca="false">C8*D8</f>
        <v>238.1023</v>
      </c>
      <c r="F8" s="10" t="n">
        <f aca="false">0.1*E8</f>
        <v>23.81023</v>
      </c>
      <c r="G8" s="10" t="n">
        <f aca="false">0.15*E8</f>
        <v>35.715345</v>
      </c>
      <c r="H8" s="10" t="n">
        <f aca="false">E8-F8+G8</f>
        <v>250.007415</v>
      </c>
      <c r="I8" s="2" t="n">
        <f aca="false">C8</f>
        <v>214.7</v>
      </c>
      <c r="J8" s="10" t="n">
        <f aca="false">C8/B8</f>
        <v>2.38555555555556</v>
      </c>
      <c r="K8" s="10" t="n">
        <f aca="false">IF(C8/B8&lt;$J$3,C8/B8, "")</f>
        <v>2.38555555555556</v>
      </c>
      <c r="L8" s="10" t="n">
        <f aca="false">C8/B8-$K$4</f>
        <v>-0.462240324949629</v>
      </c>
      <c r="M8" s="10"/>
    </row>
    <row r="9" customFormat="false" ht="12.8" hidden="false" customHeight="false" outlineLevel="0" collapsed="false">
      <c r="A9" s="9" t="n">
        <v>41886</v>
      </c>
      <c r="B9" s="0" t="n">
        <f aca="false">A9-A8</f>
        <v>94</v>
      </c>
      <c r="C9" s="10" t="n">
        <v>214.3</v>
      </c>
      <c r="D9" s="11" t="n">
        <v>1.109</v>
      </c>
      <c r="E9" s="10" t="n">
        <f aca="false">C9*D9</f>
        <v>237.6587</v>
      </c>
      <c r="F9" s="10" t="n">
        <f aca="false">0.1*E9</f>
        <v>23.76587</v>
      </c>
      <c r="G9" s="10" t="n">
        <f aca="false">0.15*E9</f>
        <v>35.648805</v>
      </c>
      <c r="H9" s="10" t="n">
        <f aca="false">E9-F9+G9</f>
        <v>249.541635</v>
      </c>
      <c r="I9" s="2" t="n">
        <f aca="false">I8+C9</f>
        <v>429</v>
      </c>
      <c r="J9" s="10" t="n">
        <f aca="false">C9/B9</f>
        <v>2.27978723404255</v>
      </c>
      <c r="K9" s="10" t="n">
        <f aca="false">IF(C9/B9&lt;$J$3,C9/B9, "")</f>
        <v>2.27978723404255</v>
      </c>
      <c r="L9" s="10" t="n">
        <f aca="false">C9/B9-$K$4</f>
        <v>-0.568008646462631</v>
      </c>
      <c r="M9" s="10"/>
    </row>
    <row r="10" customFormat="false" ht="12.8" hidden="false" customHeight="false" outlineLevel="0" collapsed="false">
      <c r="A10" s="9" t="n">
        <v>41958</v>
      </c>
      <c r="B10" s="0" t="n">
        <f aca="false">A10-A9</f>
        <v>72</v>
      </c>
      <c r="C10" s="10" t="n">
        <v>240.7</v>
      </c>
      <c r="D10" s="11" t="n">
        <v>0.989</v>
      </c>
      <c r="E10" s="10" t="n">
        <f aca="false">C10*D10</f>
        <v>238.0523</v>
      </c>
      <c r="F10" s="10" t="n">
        <f aca="false">0.1*E10</f>
        <v>23.80523</v>
      </c>
      <c r="G10" s="10" t="n">
        <f aca="false">0.15*E10</f>
        <v>35.707845</v>
      </c>
      <c r="H10" s="10" t="n">
        <f aca="false">E10-F10+G10</f>
        <v>249.954915</v>
      </c>
      <c r="I10" s="2" t="n">
        <f aca="false">I9+C10</f>
        <v>669.7</v>
      </c>
      <c r="J10" s="10" t="n">
        <f aca="false">C10/B10</f>
        <v>3.34305555555556</v>
      </c>
      <c r="K10" s="10" t="n">
        <f aca="false">IF(C10/B10&lt;$J$3,C10/B10, "")</f>
        <v>3.34305555555556</v>
      </c>
      <c r="L10" s="10" t="n">
        <f aca="false">C10/B10-$K$4</f>
        <v>0.495259675050371</v>
      </c>
      <c r="M10" s="10"/>
    </row>
    <row r="11" customFormat="false" ht="12.8" hidden="false" customHeight="false" outlineLevel="0" collapsed="false">
      <c r="A11" s="9" t="n">
        <v>41978</v>
      </c>
      <c r="B11" s="0" t="n">
        <f aca="false">A11-A10</f>
        <v>20</v>
      </c>
      <c r="C11" s="10" t="n">
        <v>240.9</v>
      </c>
      <c r="D11" s="11" t="n">
        <v>0.989</v>
      </c>
      <c r="E11" s="10" t="n">
        <f aca="false">C11*D11</f>
        <v>238.2501</v>
      </c>
      <c r="F11" s="10" t="n">
        <f aca="false">0.1*E11</f>
        <v>23.82501</v>
      </c>
      <c r="G11" s="10" t="n">
        <f aca="false">0.15*E11</f>
        <v>35.737515</v>
      </c>
      <c r="H11" s="10" t="n">
        <f aca="false">E11-F11+G11</f>
        <v>250.162605</v>
      </c>
      <c r="I11" s="2" t="n">
        <f aca="false">I10+C11</f>
        <v>910.6</v>
      </c>
      <c r="J11" s="10" t="n">
        <f aca="false">C11/B11</f>
        <v>12.045</v>
      </c>
      <c r="K11" s="10" t="str">
        <f aca="false">IF(C11/B11&lt;$J$3,C11/B11, "")</f>
        <v/>
      </c>
      <c r="L11" s="10" t="n">
        <f aca="false">C11/B11-$K$4</f>
        <v>9.19720411949482</v>
      </c>
      <c r="M11" s="10"/>
    </row>
    <row r="12" customFormat="false" ht="12.8" hidden="false" customHeight="false" outlineLevel="0" collapsed="false">
      <c r="A12" s="9" t="n">
        <v>41995</v>
      </c>
      <c r="B12" s="0" t="n">
        <f aca="false">A12-A11</f>
        <v>17</v>
      </c>
      <c r="C12" s="10" t="n">
        <v>251.2</v>
      </c>
      <c r="D12" s="11" t="n">
        <v>0.949</v>
      </c>
      <c r="E12" s="10" t="n">
        <f aca="false">C12*D12</f>
        <v>238.3888</v>
      </c>
      <c r="F12" s="10" t="n">
        <f aca="false">0.1*E12</f>
        <v>23.83888</v>
      </c>
      <c r="G12" s="10" t="n">
        <f aca="false">0.15*E12</f>
        <v>35.75832</v>
      </c>
      <c r="H12" s="10" t="n">
        <f aca="false">E12-F12+G12</f>
        <v>250.30824</v>
      </c>
      <c r="I12" s="2" t="n">
        <f aca="false">I11+C12</f>
        <v>1161.8</v>
      </c>
      <c r="J12" s="10" t="n">
        <f aca="false">C12/B12</f>
        <v>14.7764705882353</v>
      </c>
      <c r="K12" s="10" t="str">
        <f aca="false">IF(C12/B12&lt;$J$3,C12/B12, "")</f>
        <v/>
      </c>
      <c r="L12" s="10" t="n">
        <f aca="false">C12/B12-$K$4</f>
        <v>11.9286747077301</v>
      </c>
      <c r="M12" s="10"/>
    </row>
    <row r="13" customFormat="false" ht="12.8" hidden="false" customHeight="false" outlineLevel="0" collapsed="false">
      <c r="A13" s="9" t="n">
        <v>42017</v>
      </c>
      <c r="B13" s="0" t="n">
        <f aca="false">A13-A12</f>
        <v>22</v>
      </c>
      <c r="C13" s="10" t="n">
        <v>433.3</v>
      </c>
      <c r="D13" s="11" t="n">
        <v>0.879</v>
      </c>
      <c r="E13" s="10" t="n">
        <f aca="false">C13*D13</f>
        <v>380.8707</v>
      </c>
      <c r="F13" s="10" t="n">
        <f aca="false">0.1*E13</f>
        <v>38.08707</v>
      </c>
      <c r="G13" s="10" t="n">
        <f aca="false">0.15*E13</f>
        <v>57.130605</v>
      </c>
      <c r="H13" s="10" t="n">
        <f aca="false">E13-F13+G13</f>
        <v>399.914235</v>
      </c>
      <c r="I13" s="2" t="n">
        <f aca="false">I12+C13</f>
        <v>1595.1</v>
      </c>
      <c r="J13" s="10" t="n">
        <f aca="false">C13/B13</f>
        <v>19.6954545454545</v>
      </c>
      <c r="K13" s="10" t="str">
        <f aca="false">IF(C13/B13&lt;$J$3,C13/B13, "")</f>
        <v/>
      </c>
      <c r="L13" s="10" t="n">
        <f aca="false">C13/B13-$K$4</f>
        <v>16.8476586649494</v>
      </c>
      <c r="M13" s="10"/>
    </row>
    <row r="14" customFormat="false" ht="12.8" hidden="false" customHeight="false" outlineLevel="0" collapsed="false">
      <c r="A14" s="9" t="n">
        <v>42035</v>
      </c>
      <c r="B14" s="0" t="n">
        <f aca="false">A14-A13</f>
        <v>18</v>
      </c>
      <c r="C14" s="10" t="n">
        <v>336.5</v>
      </c>
      <c r="D14" s="11" t="n">
        <v>0.849</v>
      </c>
      <c r="E14" s="10" t="n">
        <f aca="false">C14*D14</f>
        <v>285.6885</v>
      </c>
      <c r="F14" s="10" t="n">
        <f aca="false">0.1*E14</f>
        <v>28.56885</v>
      </c>
      <c r="G14" s="10" t="n">
        <f aca="false">0.15*E14</f>
        <v>42.853275</v>
      </c>
      <c r="H14" s="10" t="n">
        <f aca="false">E14-F14+G14</f>
        <v>299.972925</v>
      </c>
      <c r="I14" s="2" t="n">
        <f aca="false">I13+C14</f>
        <v>1931.6</v>
      </c>
      <c r="J14" s="10" t="n">
        <f aca="false">C14/B14</f>
        <v>18.6944444444444</v>
      </c>
      <c r="K14" s="10" t="str">
        <f aca="false">IF(C14/B14&lt;$J$3,C14/B14, "")</f>
        <v/>
      </c>
      <c r="L14" s="10" t="n">
        <f aca="false">C14/B14-$K$4</f>
        <v>15.8466485639393</v>
      </c>
      <c r="M14" s="10"/>
    </row>
    <row r="15" customFormat="false" ht="12.8" hidden="false" customHeight="false" outlineLevel="0" collapsed="false">
      <c r="A15" s="9" t="n">
        <v>42047</v>
      </c>
      <c r="B15" s="0" t="n">
        <f aca="false">A15-A14</f>
        <v>12</v>
      </c>
      <c r="C15" s="10" t="n">
        <v>265.8</v>
      </c>
      <c r="D15" s="11" t="n">
        <v>0.899</v>
      </c>
      <c r="E15" s="10" t="n">
        <f aca="false">C15*D15</f>
        <v>238.9542</v>
      </c>
      <c r="F15" s="10" t="n">
        <f aca="false">0.1*E15</f>
        <v>23.89542</v>
      </c>
      <c r="G15" s="10" t="n">
        <f aca="false">0.15*E15</f>
        <v>35.84313</v>
      </c>
      <c r="H15" s="10" t="n">
        <f aca="false">E15-F15+G15</f>
        <v>250.90191</v>
      </c>
      <c r="I15" s="2" t="n">
        <f aca="false">I14+C15</f>
        <v>2197.4</v>
      </c>
      <c r="J15" s="10" t="n">
        <f aca="false">C15/B15</f>
        <v>22.15</v>
      </c>
      <c r="K15" s="10" t="str">
        <f aca="false">IF(C15/B15&lt;$J$3,C15/B15, "")</f>
        <v/>
      </c>
      <c r="L15" s="10" t="n">
        <f aca="false">C15/B15-$K$4</f>
        <v>19.3022041194948</v>
      </c>
      <c r="M15" s="10"/>
    </row>
    <row r="16" customFormat="false" ht="12.8" hidden="false" customHeight="false" outlineLevel="0" collapsed="false">
      <c r="A16" s="9" t="n">
        <v>42156</v>
      </c>
      <c r="B16" s="0" t="n">
        <f aca="false">A16-A15</f>
        <v>109</v>
      </c>
      <c r="C16" s="10" t="n">
        <v>313.7</v>
      </c>
      <c r="D16" s="11" t="n">
        <v>0.959</v>
      </c>
      <c r="E16" s="10" t="n">
        <f aca="false">C16*D16</f>
        <v>300.8383</v>
      </c>
      <c r="F16" s="10" t="n">
        <f aca="false">0.1*E16</f>
        <v>30.08383</v>
      </c>
      <c r="G16" s="10" t="n">
        <f aca="false">0.15*E16</f>
        <v>45.125745</v>
      </c>
      <c r="H16" s="10" t="n">
        <f aca="false">E16-F16+G16</f>
        <v>315.880215</v>
      </c>
      <c r="I16" s="2" t="n">
        <f aca="false">I15+C16</f>
        <v>2511.1</v>
      </c>
      <c r="J16" s="10" t="n">
        <f aca="false">C16/B16</f>
        <v>2.87798165137615</v>
      </c>
      <c r="K16" s="10" t="n">
        <f aca="false">IF(C16/B16&lt;$J$3,C16/B16, "")</f>
        <v>2.87798165137615</v>
      </c>
      <c r="L16" s="10" t="n">
        <f aca="false">C16/B16-$K$4</f>
        <v>0.0301857708709621</v>
      </c>
      <c r="M16" s="10"/>
    </row>
    <row r="17" customFormat="false" ht="12.8" hidden="false" customHeight="false" outlineLevel="0" collapsed="false">
      <c r="A17" s="9" t="n">
        <v>42185</v>
      </c>
      <c r="B17" s="0" t="n">
        <f aca="false">A17-A16</f>
        <v>29</v>
      </c>
      <c r="C17" s="10" t="n">
        <v>253.8</v>
      </c>
      <c r="D17" s="11" t="n">
        <v>0.899</v>
      </c>
      <c r="E17" s="10" t="n">
        <f aca="false">C17*D17</f>
        <v>228.1662</v>
      </c>
      <c r="F17" s="10" t="n">
        <f aca="false">0.1*E17</f>
        <v>22.81662</v>
      </c>
      <c r="G17" s="10" t="n">
        <f aca="false">0.15*E17</f>
        <v>34.22493</v>
      </c>
      <c r="H17" s="10" t="n">
        <f aca="false">E17-F17+G17</f>
        <v>239.57451</v>
      </c>
      <c r="I17" s="2" t="n">
        <f aca="false">I16+C17</f>
        <v>2764.9</v>
      </c>
      <c r="J17" s="10" t="n">
        <f aca="false">C17/B17</f>
        <v>8.75172413793104</v>
      </c>
      <c r="K17" s="10" t="str">
        <f aca="false">IF(C17/B17&lt;$J$3,C17/B17, "")</f>
        <v/>
      </c>
      <c r="L17" s="10" t="n">
        <f aca="false">C17/B17-$K$4</f>
        <v>5.90392825742585</v>
      </c>
      <c r="M17" s="10"/>
    </row>
    <row r="18" customFormat="false" ht="12.8" hidden="false" customHeight="false" outlineLevel="0" collapsed="false">
      <c r="A18" s="9" t="n">
        <v>42199</v>
      </c>
      <c r="B18" s="0" t="n">
        <f aca="false">A18-A17</f>
        <v>14</v>
      </c>
      <c r="C18" s="10" t="n">
        <v>554.5</v>
      </c>
      <c r="D18" s="11" t="n">
        <v>0.959</v>
      </c>
      <c r="E18" s="10" t="n">
        <f aca="false">C18*D18</f>
        <v>531.7655</v>
      </c>
      <c r="F18" s="10" t="n">
        <f aca="false">0.1*E18</f>
        <v>53.17655</v>
      </c>
      <c r="G18" s="10" t="n">
        <f aca="false">0.15*E18</f>
        <v>79.764825</v>
      </c>
      <c r="H18" s="10" t="n">
        <f aca="false">E18-F18+G18</f>
        <v>558.353775</v>
      </c>
      <c r="I18" s="2" t="n">
        <f aca="false">I17+C18</f>
        <v>3319.4</v>
      </c>
      <c r="J18" s="10" t="n">
        <f aca="false">C18/B18</f>
        <v>39.6071428571429</v>
      </c>
      <c r="K18" s="10" t="str">
        <f aca="false">IF(C18/B18&lt;$J$3,C18/B18, "")</f>
        <v/>
      </c>
      <c r="L18" s="10" t="n">
        <f aca="false">C18/B18-$K$4</f>
        <v>36.7593469766377</v>
      </c>
      <c r="M18" s="10"/>
    </row>
    <row r="19" customFormat="false" ht="12.8" hidden="false" customHeight="false" outlineLevel="0" collapsed="false">
      <c r="A19" s="9" t="n">
        <v>42335</v>
      </c>
      <c r="B19" s="0" t="n">
        <f aca="false">A19-A18</f>
        <v>136</v>
      </c>
      <c r="C19" s="10" t="n">
        <v>334.5</v>
      </c>
      <c r="D19" s="11" t="n">
        <v>0.859</v>
      </c>
      <c r="E19" s="10" t="n">
        <f aca="false">C19*D19</f>
        <v>287.3355</v>
      </c>
      <c r="F19" s="10" t="n">
        <f aca="false">0.1*E19</f>
        <v>28.73355</v>
      </c>
      <c r="G19" s="10" t="n">
        <f aca="false">0.15*E19</f>
        <v>43.100325</v>
      </c>
      <c r="H19" s="10" t="n">
        <f aca="false">E19-F19+G19</f>
        <v>301.702275</v>
      </c>
      <c r="I19" s="2" t="n">
        <f aca="false">I18+C19</f>
        <v>3653.9</v>
      </c>
      <c r="J19" s="10" t="n">
        <f aca="false">C19/B19</f>
        <v>2.45955882352941</v>
      </c>
      <c r="K19" s="10" t="n">
        <f aca="false">IF(C19/B19&lt;$J$3,C19/B19, "")</f>
        <v>2.45955882352941</v>
      </c>
      <c r="L19" s="10" t="n">
        <f aca="false">C19/B19-$K$4</f>
        <v>-0.388237056975773</v>
      </c>
      <c r="M19" s="10"/>
    </row>
    <row r="20" customFormat="false" ht="12.8" hidden="false" customHeight="false" outlineLevel="0" collapsed="false">
      <c r="A20" s="9" t="n">
        <v>42360</v>
      </c>
      <c r="B20" s="0" t="n">
        <f aca="false">A20-A19</f>
        <v>25</v>
      </c>
      <c r="C20" s="10" t="n">
        <v>251.6</v>
      </c>
      <c r="D20" s="11" t="n">
        <v>0.819</v>
      </c>
      <c r="E20" s="10" t="n">
        <f aca="false">C20*D20</f>
        <v>206.0604</v>
      </c>
      <c r="F20" s="10" t="n">
        <f aca="false">0.1*E20</f>
        <v>20.60604</v>
      </c>
      <c r="G20" s="10" t="n">
        <f aca="false">0.15*E20</f>
        <v>30.90906</v>
      </c>
      <c r="H20" s="10" t="n">
        <f aca="false">E20-F20+G20</f>
        <v>216.36342</v>
      </c>
      <c r="I20" s="2" t="n">
        <f aca="false">I19+C20</f>
        <v>3905.5</v>
      </c>
      <c r="J20" s="10" t="n">
        <f aca="false">C20/B20</f>
        <v>10.064</v>
      </c>
      <c r="K20" s="10" t="str">
        <f aca="false">IF(C20/B20&lt;$J$3,C20/B20, "")</f>
        <v/>
      </c>
      <c r="L20" s="10" t="n">
        <f aca="false">C20/B20-$K$4</f>
        <v>7.21620411949482</v>
      </c>
      <c r="M20" s="10"/>
    </row>
    <row r="21" customFormat="false" ht="12.8" hidden="false" customHeight="false" outlineLevel="0" collapsed="false">
      <c r="A21" s="9" t="n">
        <v>42389</v>
      </c>
      <c r="B21" s="0" t="n">
        <f aca="false">A21-A20</f>
        <v>29</v>
      </c>
      <c r="C21" s="10" t="n">
        <v>366.5</v>
      </c>
      <c r="D21" s="11" t="n">
        <v>0.799</v>
      </c>
      <c r="E21" s="10" t="n">
        <f aca="false">C21*D21</f>
        <v>292.8335</v>
      </c>
      <c r="F21" s="10" t="n">
        <f aca="false">0.1*E21</f>
        <v>29.28335</v>
      </c>
      <c r="G21" s="10" t="n">
        <f aca="false">0.15*E21</f>
        <v>43.925025</v>
      </c>
      <c r="H21" s="10" t="n">
        <f aca="false">E21-F21+G21</f>
        <v>307.475175</v>
      </c>
      <c r="I21" s="2" t="n">
        <f aca="false">I20+C21</f>
        <v>4272</v>
      </c>
      <c r="J21" s="10" t="n">
        <f aca="false">C21/B21</f>
        <v>12.6379310344828</v>
      </c>
      <c r="K21" s="10" t="str">
        <f aca="false">IF(C21/B21&lt;$J$3,C21/B21, "")</f>
        <v/>
      </c>
      <c r="L21" s="10" t="n">
        <f aca="false">C21/B21-$K$4</f>
        <v>9.79013515397757</v>
      </c>
      <c r="M21" s="10"/>
    </row>
    <row r="22" customFormat="false" ht="12.8" hidden="false" customHeight="false" outlineLevel="0" collapsed="false">
      <c r="A22" s="9" t="n">
        <v>42418</v>
      </c>
      <c r="B22" s="0" t="n">
        <f aca="false">A22-A21</f>
        <v>29</v>
      </c>
      <c r="C22" s="10" t="n">
        <v>361.1</v>
      </c>
      <c r="D22" s="11" t="n">
        <v>0.759</v>
      </c>
      <c r="E22" s="10" t="n">
        <f aca="false">C22*D22</f>
        <v>274.0749</v>
      </c>
      <c r="F22" s="10" t="n">
        <f aca="false">0.1*E22</f>
        <v>27.40749</v>
      </c>
      <c r="G22" s="10" t="n">
        <f aca="false">0.15*E22</f>
        <v>41.111235</v>
      </c>
      <c r="H22" s="10" t="n">
        <f aca="false">E22-F22+G22</f>
        <v>287.778645</v>
      </c>
      <c r="I22" s="2" t="n">
        <f aca="false">I21+C22</f>
        <v>4633.1</v>
      </c>
      <c r="J22" s="10" t="n">
        <f aca="false">C22/B22</f>
        <v>12.451724137931</v>
      </c>
      <c r="K22" s="10" t="str">
        <f aca="false">IF(C22/B22&lt;$J$3,C22/B22, "")</f>
        <v/>
      </c>
      <c r="L22" s="10" t="n">
        <f aca="false">C22/B22-$K$4</f>
        <v>9.60392825742585</v>
      </c>
      <c r="M22" s="10"/>
    </row>
    <row r="23" customFormat="false" ht="12.8" hidden="false" customHeight="false" outlineLevel="0" collapsed="false">
      <c r="A23" s="9" t="n">
        <v>42422</v>
      </c>
      <c r="B23" s="0" t="n">
        <f aca="false">A23-A22</f>
        <v>4</v>
      </c>
      <c r="C23" s="10" t="n">
        <v>82.4</v>
      </c>
      <c r="D23" s="11" t="n">
        <v>0.899</v>
      </c>
      <c r="E23" s="10" t="n">
        <f aca="false">C23*D23</f>
        <v>74.0776</v>
      </c>
      <c r="F23" s="10" t="n">
        <f aca="false">0.1*E23</f>
        <v>7.40776</v>
      </c>
      <c r="G23" s="10" t="n">
        <f aca="false">0.15*E23</f>
        <v>11.11164</v>
      </c>
      <c r="H23" s="10" t="n">
        <f aca="false">E23-F23+G23</f>
        <v>77.78148</v>
      </c>
      <c r="I23" s="2" t="n">
        <f aca="false">I22+C23</f>
        <v>4715.5</v>
      </c>
      <c r="J23" s="10" t="n">
        <f aca="false">C23/B23</f>
        <v>20.6</v>
      </c>
      <c r="K23" s="10" t="str">
        <f aca="false">IF(C23/B23&lt;$J$3,C23/B23, "")</f>
        <v/>
      </c>
      <c r="L23" s="10" t="n">
        <f aca="false">C23/B23-$K$4</f>
        <v>17.7522041194948</v>
      </c>
      <c r="M23" s="10"/>
    </row>
    <row r="24" customFormat="false" ht="12.8" hidden="false" customHeight="false" outlineLevel="0" collapsed="false">
      <c r="A24" s="9" t="n">
        <v>42459</v>
      </c>
      <c r="B24" s="0" t="n">
        <f aca="false">A24-A23</f>
        <v>37</v>
      </c>
      <c r="C24" s="10" t="n">
        <v>332.62</v>
      </c>
      <c r="D24" s="11" t="n">
        <v>0.799</v>
      </c>
      <c r="E24" s="10" t="n">
        <f aca="false">C24*D24</f>
        <v>265.76338</v>
      </c>
      <c r="F24" s="10" t="n">
        <f aca="false">0.1*E24</f>
        <v>26.576338</v>
      </c>
      <c r="G24" s="10" t="n">
        <f aca="false">0.15*E24</f>
        <v>39.864507</v>
      </c>
      <c r="H24" s="10" t="n">
        <f aca="false">E24-F24+G24</f>
        <v>279.051549</v>
      </c>
      <c r="I24" s="2" t="n">
        <f aca="false">I23+C24</f>
        <v>5048.12</v>
      </c>
      <c r="J24" s="10" t="n">
        <f aca="false">C24/B24</f>
        <v>8.98972972972973</v>
      </c>
      <c r="K24" s="10" t="str">
        <f aca="false">IF(C24/B24&lt;$J$3,C24/B24, "")</f>
        <v/>
      </c>
      <c r="L24" s="10" t="n">
        <f aca="false">C24/B24-$K$4</f>
        <v>6.14193384922455</v>
      </c>
      <c r="M24" s="10"/>
    </row>
    <row r="25" customFormat="false" ht="12.8" hidden="false" customHeight="false" outlineLevel="0" collapsed="false">
      <c r="A25" s="9" t="n">
        <v>42481</v>
      </c>
      <c r="B25" s="0" t="n">
        <f aca="false">A25-A24</f>
        <v>22</v>
      </c>
      <c r="C25" s="10" t="n">
        <v>55.8</v>
      </c>
      <c r="D25" s="11" t="n">
        <v>0.899</v>
      </c>
      <c r="E25" s="10" t="n">
        <f aca="false">C25*D25</f>
        <v>50.1642</v>
      </c>
      <c r="F25" s="10" t="n">
        <f aca="false">0.1*E25</f>
        <v>5.01642</v>
      </c>
      <c r="G25" s="10" t="n">
        <f aca="false">0.15*E25</f>
        <v>7.52463</v>
      </c>
      <c r="H25" s="10" t="n">
        <f aca="false">E25-F25+G25</f>
        <v>52.67241</v>
      </c>
      <c r="I25" s="2" t="n">
        <f aca="false">I24+C25</f>
        <v>5103.92</v>
      </c>
      <c r="J25" s="10" t="n">
        <f aca="false">C25/B25</f>
        <v>2.53636363636364</v>
      </c>
      <c r="K25" s="10" t="n">
        <f aca="false">IF(C25/B25&lt;$J$3,C25/B25, "")</f>
        <v>2.53636363636364</v>
      </c>
      <c r="L25" s="10" t="n">
        <f aca="false">C25/B25-$K$4</f>
        <v>-0.311432244141548</v>
      </c>
      <c r="M25" s="10"/>
    </row>
    <row r="26" customFormat="false" ht="12.8" hidden="false" customHeight="false" outlineLevel="0" collapsed="false">
      <c r="A26" s="9" t="n">
        <v>42542</v>
      </c>
      <c r="B26" s="0" t="n">
        <f aca="false">A26-A25</f>
        <v>61</v>
      </c>
      <c r="C26" s="10" t="n">
        <v>328.3</v>
      </c>
      <c r="D26" s="11" t="n">
        <v>0.819</v>
      </c>
      <c r="E26" s="10" t="n">
        <f aca="false">C26*D26</f>
        <v>268.8777</v>
      </c>
      <c r="F26" s="10" t="n">
        <f aca="false">0.1*E26</f>
        <v>26.88777</v>
      </c>
      <c r="G26" s="10" t="n">
        <f aca="false">0.15*E26</f>
        <v>40.331655</v>
      </c>
      <c r="H26" s="10" t="n">
        <f aca="false">E26-F26+G26</f>
        <v>282.321585</v>
      </c>
      <c r="I26" s="2" t="n">
        <f aca="false">I25+C26</f>
        <v>5432.22</v>
      </c>
      <c r="J26" s="10" t="n">
        <f aca="false">C26/B26</f>
        <v>5.38196721311476</v>
      </c>
      <c r="K26" s="10" t="str">
        <f aca="false">IF(C26/B26&lt;$J$3,C26/B26, "")</f>
        <v/>
      </c>
      <c r="L26" s="10" t="n">
        <f aca="false">C26/B26-$K$4</f>
        <v>2.53417133260957</v>
      </c>
      <c r="M26" s="10"/>
    </row>
    <row r="27" customFormat="false" ht="12.8" hidden="false" customHeight="false" outlineLevel="0" collapsed="false">
      <c r="A27" s="9" t="n">
        <v>42676</v>
      </c>
      <c r="B27" s="0" t="n">
        <f aca="false">A27-A26</f>
        <v>134</v>
      </c>
      <c r="C27" s="10" t="n">
        <v>319.5</v>
      </c>
      <c r="D27" s="11" t="n">
        <v>0.829</v>
      </c>
      <c r="E27" s="10" t="n">
        <f aca="false">C27*D27</f>
        <v>264.8655</v>
      </c>
      <c r="F27" s="10" t="n">
        <f aca="false">0.1*E27</f>
        <v>26.48655</v>
      </c>
      <c r="G27" s="10" t="n">
        <f aca="false">0.15*E27</f>
        <v>39.729825</v>
      </c>
      <c r="H27" s="10" t="n">
        <f aca="false">E27-F27+G27</f>
        <v>278.108775</v>
      </c>
      <c r="I27" s="2" t="n">
        <f aca="false">I26+C27</f>
        <v>5751.72</v>
      </c>
      <c r="J27" s="10" t="n">
        <f aca="false">C27/B27</f>
        <v>2.38432835820896</v>
      </c>
      <c r="K27" s="10" t="n">
        <f aca="false">IF(C27/B27&lt;$J$3,C27/B27, "")</f>
        <v>2.38432835820896</v>
      </c>
      <c r="L27" s="10" t="n">
        <f aca="false">C27/B27-$K$4</f>
        <v>-0.463467522296229</v>
      </c>
      <c r="M27" s="10"/>
    </row>
    <row r="28" customFormat="false" ht="12.8" hidden="false" customHeight="false" outlineLevel="0" collapsed="false">
      <c r="A28" s="9" t="n">
        <v>42725</v>
      </c>
      <c r="B28" s="0" t="n">
        <f aca="false">A28-A27</f>
        <v>49</v>
      </c>
      <c r="C28" s="10" t="n">
        <v>445</v>
      </c>
      <c r="D28" s="11" t="n">
        <v>0.859</v>
      </c>
      <c r="E28" s="10" t="n">
        <f aca="false">C28*D28</f>
        <v>382.255</v>
      </c>
      <c r="F28" s="10" t="n">
        <f aca="false">0.1*E28</f>
        <v>38.2255</v>
      </c>
      <c r="G28" s="10" t="n">
        <f aca="false">0.15*E28</f>
        <v>57.33825</v>
      </c>
      <c r="H28" s="10" t="n">
        <f aca="false">E28-F28+G28</f>
        <v>401.36775</v>
      </c>
      <c r="I28" s="2" t="n">
        <f aca="false">I27+C28</f>
        <v>6196.72</v>
      </c>
      <c r="J28" s="10" t="n">
        <f aca="false">C28/B28</f>
        <v>9.08163265306122</v>
      </c>
      <c r="K28" s="10" t="str">
        <f aca="false">IF(C28/B28&lt;$J$3,C28/B28, "")</f>
        <v/>
      </c>
      <c r="L28" s="10" t="n">
        <f aca="false">C28/B28-$K$4</f>
        <v>6.23383677255604</v>
      </c>
    </row>
    <row r="29" customFormat="false" ht="12.8" hidden="false" customHeight="false" outlineLevel="0" collapsed="false">
      <c r="A29" s="9" t="n">
        <v>42761</v>
      </c>
      <c r="B29" s="0" t="n">
        <f aca="false">A29-A28</f>
        <v>36</v>
      </c>
      <c r="C29" s="10" t="n">
        <v>411.1</v>
      </c>
      <c r="D29" s="11" t="n">
        <v>0.879</v>
      </c>
      <c r="E29" s="10" t="n">
        <f aca="false">C29*D29</f>
        <v>361.3569</v>
      </c>
      <c r="F29" s="10" t="n">
        <f aca="false">0.1*E29</f>
        <v>36.13569</v>
      </c>
      <c r="G29" s="10" t="n">
        <f aca="false">0.15*E29</f>
        <v>54.203535</v>
      </c>
      <c r="H29" s="10" t="n">
        <f aca="false">E29-F29+G29</f>
        <v>379.424745</v>
      </c>
      <c r="I29" s="2" t="n">
        <f aca="false">I28+C29</f>
        <v>6607.82</v>
      </c>
      <c r="J29" s="10" t="n">
        <f aca="false">C29/B29</f>
        <v>11.4194444444444</v>
      </c>
      <c r="K29" s="10" t="str">
        <f aca="false">IF(C29/B29&lt;$J$3,C29/B29, "")</f>
        <v/>
      </c>
      <c r="L29" s="10" t="n">
        <f aca="false">C29/B29-$K$4</f>
        <v>8.57164856393926</v>
      </c>
    </row>
    <row r="30" customFormat="false" ht="12.8" hidden="false" customHeight="false" outlineLevel="0" collapsed="false">
      <c r="A30" s="9" t="n">
        <v>42795</v>
      </c>
      <c r="B30" s="0" t="n">
        <f aca="false">A30-A29</f>
        <v>34</v>
      </c>
      <c r="C30" s="10" t="n">
        <v>401.1</v>
      </c>
      <c r="D30" s="11" t="n">
        <v>0.899</v>
      </c>
      <c r="E30" s="10" t="n">
        <f aca="false">C30*D30</f>
        <v>360.5889</v>
      </c>
      <c r="F30" s="10" t="n">
        <f aca="false">0.1*E30</f>
        <v>36.05889</v>
      </c>
      <c r="G30" s="10" t="n">
        <f aca="false">0.15*E30</f>
        <v>54.088335</v>
      </c>
      <c r="H30" s="10" t="n">
        <f aca="false">E30-F30+G30</f>
        <v>378.618345</v>
      </c>
      <c r="I30" s="2" t="n">
        <f aca="false">I29+C30</f>
        <v>7008.92</v>
      </c>
      <c r="J30" s="10" t="n">
        <f aca="false">C30/B30</f>
        <v>11.7970588235294</v>
      </c>
      <c r="K30" s="10" t="str">
        <f aca="false">IF(C30/B30&lt;$J$3,C30/B30, "")</f>
        <v/>
      </c>
      <c r="L30" s="10" t="n">
        <f aca="false">C30/B30-$K$4</f>
        <v>8.94926294302423</v>
      </c>
    </row>
    <row r="31" customFormat="false" ht="12.8" hidden="false" customHeight="false" outlineLevel="0" collapsed="false">
      <c r="A31" s="9" t="n">
        <v>42837</v>
      </c>
      <c r="B31" s="0" t="n">
        <f aca="false">A31-A30</f>
        <v>42</v>
      </c>
      <c r="C31" s="10" t="n">
        <v>400.7</v>
      </c>
      <c r="D31" s="11" t="n">
        <v>0.899</v>
      </c>
      <c r="E31" s="10" t="n">
        <f aca="false">C31*D31</f>
        <v>360.2293</v>
      </c>
      <c r="F31" s="10" t="n">
        <f aca="false">0.1*E31</f>
        <v>36.02293</v>
      </c>
      <c r="G31" s="10" t="n">
        <f aca="false">0.15*E31</f>
        <v>54.034395</v>
      </c>
      <c r="H31" s="10" t="n">
        <f aca="false">E31-F31+G31</f>
        <v>378.240765</v>
      </c>
      <c r="I31" s="2" t="n">
        <f aca="false">I30+C31</f>
        <v>7409.62</v>
      </c>
      <c r="J31" s="10" t="n">
        <f aca="false">C31/B31</f>
        <v>9.54047619047619</v>
      </c>
      <c r="K31" s="10" t="str">
        <f aca="false">IF(C31/B31&lt;$J$3,C31/B31, "")</f>
        <v/>
      </c>
      <c r="L31" s="10" t="n">
        <f aca="false">C31/B31-$K$4</f>
        <v>6.692680309971</v>
      </c>
    </row>
    <row r="32" customFormat="false" ht="12.8" hidden="false" customHeight="false" outlineLevel="0" collapsed="false">
      <c r="A32" s="9" t="n">
        <v>42921</v>
      </c>
      <c r="B32" s="0" t="n">
        <f aca="false">A32-A31</f>
        <v>84</v>
      </c>
      <c r="C32" s="10" t="n">
        <v>279.1</v>
      </c>
      <c r="D32" s="11" t="n">
        <v>0.899</v>
      </c>
      <c r="E32" s="10" t="n">
        <f aca="false">C32*D32</f>
        <v>250.9109</v>
      </c>
      <c r="F32" s="10" t="n">
        <f aca="false">0.1*E32</f>
        <v>25.09109</v>
      </c>
      <c r="G32" s="10" t="n">
        <f aca="false">0.15*E32</f>
        <v>37.636635</v>
      </c>
      <c r="H32" s="10" t="n">
        <f aca="false">E32-F32+G32</f>
        <v>263.456445</v>
      </c>
      <c r="I32" s="2" t="n">
        <f aca="false">I31+C32</f>
        <v>7688.72</v>
      </c>
      <c r="J32" s="10" t="n">
        <f aca="false">C32/B32</f>
        <v>3.32261904761905</v>
      </c>
      <c r="K32" s="10" t="n">
        <f aca="false">IF(C32/B32&lt;$J$3,C32/B32, "")</f>
        <v>3.32261904761905</v>
      </c>
      <c r="L32" s="10" t="n">
        <f aca="false">C32/B32-$K$4</f>
        <v>0.474823167113863</v>
      </c>
    </row>
    <row r="33" customFormat="false" ht="12.8" hidden="false" customHeight="false" outlineLevel="0" collapsed="false">
      <c r="A33" s="9" t="n">
        <v>43061</v>
      </c>
      <c r="B33" s="0" t="n">
        <f aca="false">A33-A32</f>
        <v>140</v>
      </c>
      <c r="C33" s="10" t="n">
        <v>391.8</v>
      </c>
      <c r="D33" s="11" t="n">
        <v>0.899</v>
      </c>
      <c r="E33" s="10" t="n">
        <f aca="false">C33*D33</f>
        <v>352.2282</v>
      </c>
      <c r="F33" s="10" t="n">
        <f aca="false">0.1*E33</f>
        <v>35.22282</v>
      </c>
      <c r="G33" s="10" t="n">
        <f aca="false">0.15*E33</f>
        <v>52.83423</v>
      </c>
      <c r="H33" s="10" t="n">
        <f aca="false">E33-F33+G33</f>
        <v>369.83961</v>
      </c>
      <c r="I33" s="2" t="n">
        <f aca="false">I32+C33</f>
        <v>8080.52</v>
      </c>
      <c r="J33" s="10" t="n">
        <f aca="false">C33/B33</f>
        <v>2.79857142857143</v>
      </c>
      <c r="K33" s="10" t="n">
        <f aca="false">IF(C33/B33&lt;$J$3,C33/B33, "")</f>
        <v>2.79857142857143</v>
      </c>
      <c r="L33" s="10" t="n">
        <f aca="false">C33/B33-$K$4</f>
        <v>-0.0492244519337559</v>
      </c>
      <c r="S33" s="10"/>
      <c r="T33" s="2"/>
      <c r="U33" s="2"/>
      <c r="V33" s="10"/>
    </row>
    <row r="34" customFormat="false" ht="12.8" hidden="false" customHeight="false" outlineLevel="0" collapsed="false">
      <c r="A34" s="9" t="n">
        <v>43110</v>
      </c>
      <c r="B34" s="0" t="n">
        <f aca="false">A34-A33</f>
        <v>49</v>
      </c>
      <c r="C34" s="10" t="n">
        <v>543.8</v>
      </c>
      <c r="D34" s="11" t="n">
        <v>0.949</v>
      </c>
      <c r="E34" s="10" t="n">
        <f aca="false">C34*D34</f>
        <v>516.0662</v>
      </c>
      <c r="F34" s="10" t="n">
        <f aca="false">0.1*E34</f>
        <v>51.60662</v>
      </c>
      <c r="G34" s="10" t="n">
        <f aca="false">0.15*E34</f>
        <v>77.40993</v>
      </c>
      <c r="H34" s="10" t="n">
        <f aca="false">E34-F34+G34</f>
        <v>541.86951</v>
      </c>
      <c r="I34" s="2" t="n">
        <f aca="false">I33+C34</f>
        <v>8624.32</v>
      </c>
      <c r="J34" s="10" t="n">
        <f aca="false">C34/B34</f>
        <v>11.0979591836735</v>
      </c>
      <c r="K34" s="10" t="str">
        <f aca="false">IF(C34/B34&lt;$J$3,C34/B34, "")</f>
        <v/>
      </c>
      <c r="L34" s="10" t="n">
        <f aca="false">C34/B34-$K$4</f>
        <v>8.25016330316828</v>
      </c>
    </row>
    <row r="35" customFormat="false" ht="12.8" hidden="false" customHeight="false" outlineLevel="0" collapsed="false">
      <c r="A35" s="9" t="n">
        <v>43141</v>
      </c>
      <c r="B35" s="0" t="n">
        <f aca="false">A35-A34</f>
        <v>31</v>
      </c>
      <c r="C35" s="10" t="n">
        <v>480.3</v>
      </c>
      <c r="D35" s="11" t="n">
        <v>0.999</v>
      </c>
      <c r="E35" s="10" t="n">
        <f aca="false">C35*D35</f>
        <v>479.8197</v>
      </c>
      <c r="F35" s="10" t="n">
        <f aca="false">0.1*E35</f>
        <v>47.98197</v>
      </c>
      <c r="G35" s="10" t="n">
        <f aca="false">0.15*E35</f>
        <v>71.972955</v>
      </c>
      <c r="H35" s="10" t="n">
        <f aca="false">E35-F35+G35</f>
        <v>503.810685</v>
      </c>
      <c r="I35" s="2" t="n">
        <f aca="false">I34+C35</f>
        <v>9104.62</v>
      </c>
      <c r="J35" s="10" t="n">
        <f aca="false">C35/B35</f>
        <v>15.4935483870968</v>
      </c>
      <c r="K35" s="10" t="str">
        <f aca="false">IF(C35/B35&lt;$J$3,C35/B35, "")</f>
        <v/>
      </c>
      <c r="L35" s="10" t="n">
        <f aca="false">C35/B35-$K$4</f>
        <v>12.6457525065916</v>
      </c>
    </row>
    <row r="36" customFormat="false" ht="12.8" hidden="false" customHeight="false" outlineLevel="0" collapsed="false">
      <c r="A36" s="9" t="n">
        <v>43208</v>
      </c>
      <c r="B36" s="0" t="n">
        <f aca="false">A36-A35</f>
        <v>67</v>
      </c>
      <c r="C36" s="10" t="n">
        <v>446.4</v>
      </c>
      <c r="D36" s="11" t="n">
        <v>0.999</v>
      </c>
      <c r="E36" s="10" t="n">
        <f aca="false">C36*D36</f>
        <v>445.9536</v>
      </c>
      <c r="F36" s="10" t="n">
        <f aca="false">0.1*E36</f>
        <v>44.59536</v>
      </c>
      <c r="G36" s="10" t="n">
        <f aca="false">0.15*E36</f>
        <v>66.89304</v>
      </c>
      <c r="H36" s="10" t="n">
        <f aca="false">E36-F36+G36</f>
        <v>468.25128</v>
      </c>
      <c r="I36" s="2" t="n">
        <f aca="false">I35+C36</f>
        <v>9551.02</v>
      </c>
      <c r="J36" s="10" t="n">
        <f aca="false">C36/B36</f>
        <v>6.66268656716418</v>
      </c>
      <c r="K36" s="10" t="str">
        <f aca="false">IF(C36/B36&lt;$J$3,C36/B36, "")</f>
        <v/>
      </c>
      <c r="L36" s="10" t="n">
        <f aca="false">C36/B36-$K$4</f>
        <v>3.81489068665899</v>
      </c>
    </row>
    <row r="37" customFormat="false" ht="12.8" hidden="false" customHeight="false" outlineLevel="0" collapsed="false">
      <c r="A37" s="9" t="n">
        <v>43335</v>
      </c>
      <c r="B37" s="0" t="n">
        <f aca="false">A37-A36</f>
        <v>127</v>
      </c>
      <c r="C37" s="10" t="n">
        <v>329.3</v>
      </c>
      <c r="D37" s="11" t="n">
        <v>1.009</v>
      </c>
      <c r="E37" s="10" t="n">
        <f aca="false">C37*D37</f>
        <v>332.2637</v>
      </c>
      <c r="F37" s="10" t="n">
        <f aca="false">0.1*E37</f>
        <v>33.22637</v>
      </c>
      <c r="G37" s="10" t="n">
        <f aca="false">0.15*E37</f>
        <v>49.839555</v>
      </c>
      <c r="H37" s="10" t="n">
        <f aca="false">E37-F37+G37</f>
        <v>348.876885</v>
      </c>
      <c r="I37" s="2" t="n">
        <f aca="false">I36+C37</f>
        <v>9880.32</v>
      </c>
      <c r="J37" s="10" t="n">
        <f aca="false">C37/B37</f>
        <v>2.59291338582677</v>
      </c>
      <c r="K37" s="10" t="n">
        <f aca="false">IF(C37/B37&lt;$J$3,C37/B37, "")</f>
        <v>2.59291338582677</v>
      </c>
      <c r="L37" s="10" t="n">
        <f aca="false">C37/B37-$K$4</f>
        <v>-0.254882494678413</v>
      </c>
    </row>
    <row r="38" customFormat="false" ht="12.8" hidden="false" customHeight="false" outlineLevel="0" collapsed="false">
      <c r="A38" s="9" t="n">
        <v>43425</v>
      </c>
      <c r="B38" s="0" t="n">
        <f aca="false">A38-A37</f>
        <v>90</v>
      </c>
      <c r="C38" s="10" t="n">
        <v>282.5</v>
      </c>
      <c r="D38" s="11" t="n">
        <v>1.069</v>
      </c>
      <c r="E38" s="10" t="n">
        <f aca="false">C38*D38</f>
        <v>301.9925</v>
      </c>
      <c r="F38" s="10" t="n">
        <f aca="false">0.1*E38</f>
        <v>30.19925</v>
      </c>
      <c r="G38" s="10" t="n">
        <f aca="false">0.15*E38</f>
        <v>45.298875</v>
      </c>
      <c r="H38" s="10" t="n">
        <f aca="false">E38-F38+G38</f>
        <v>317.092125</v>
      </c>
      <c r="I38" s="2" t="n">
        <f aca="false">I37+C38</f>
        <v>10162.82</v>
      </c>
      <c r="J38" s="10" t="n">
        <f aca="false">C38/B38</f>
        <v>3.13888888888889</v>
      </c>
      <c r="K38" s="10" t="n">
        <f aca="false">IF(C38/B38&lt;$J$3,C38/B38, "")</f>
        <v>3.13888888888889</v>
      </c>
      <c r="L38" s="10" t="n">
        <f aca="false">C38/B38-$K$4</f>
        <v>0.291093008383704</v>
      </c>
    </row>
    <row r="39" customFormat="false" ht="12.8" hidden="false" customHeight="false" outlineLevel="0" collapsed="false">
      <c r="A39" s="9" t="n">
        <v>43474</v>
      </c>
      <c r="B39" s="0" t="n">
        <f aca="false">A39-A38</f>
        <v>49</v>
      </c>
      <c r="C39" s="10" t="n">
        <v>714.1</v>
      </c>
      <c r="D39" s="11" t="n">
        <v>1.009</v>
      </c>
      <c r="E39" s="10" t="n">
        <f aca="false">C39*D39</f>
        <v>720.5269</v>
      </c>
      <c r="F39" s="10" t="n">
        <f aca="false">0.1*E39</f>
        <v>72.05269</v>
      </c>
      <c r="G39" s="10" t="n">
        <f aca="false">0.15*E39</f>
        <v>108.079035</v>
      </c>
      <c r="H39" s="10" t="n">
        <f aca="false">E39-F39+G39</f>
        <v>756.553245</v>
      </c>
      <c r="I39" s="2" t="n">
        <f aca="false">I38+C39</f>
        <v>10876.92</v>
      </c>
      <c r="J39" s="10" t="n">
        <f aca="false">C39/B39</f>
        <v>14.5734693877551</v>
      </c>
      <c r="K39" s="10" t="str">
        <f aca="false">IF(C39/B39&lt;$J$3,C39/B39, "")</f>
        <v/>
      </c>
      <c r="L39" s="10" t="n">
        <f aca="false">C39/B39-$K$4</f>
        <v>11.7256735072499</v>
      </c>
    </row>
    <row r="40" customFormat="false" ht="12.8" hidden="false" customHeight="false" outlineLevel="0" collapsed="false">
      <c r="A40" s="9" t="n">
        <v>43523</v>
      </c>
      <c r="B40" s="0" t="n">
        <f aca="false">A40-A39</f>
        <v>49</v>
      </c>
      <c r="C40" s="10" t="n">
        <v>507</v>
      </c>
      <c r="D40" s="11" t="n">
        <v>1.059</v>
      </c>
      <c r="E40" s="10" t="n">
        <f aca="false">C40*D40</f>
        <v>536.913</v>
      </c>
      <c r="F40" s="10" t="n">
        <f aca="false">0.1*E40</f>
        <v>53.6913</v>
      </c>
      <c r="G40" s="10" t="n">
        <f aca="false">0.15*E40</f>
        <v>80.53695</v>
      </c>
      <c r="H40" s="10" t="n">
        <f aca="false">E40-F40+G40</f>
        <v>563.75865</v>
      </c>
      <c r="I40" s="2" t="n">
        <f aca="false">I39+C40</f>
        <v>11383.92</v>
      </c>
      <c r="J40" s="10" t="n">
        <f aca="false">C40/B40</f>
        <v>10.3469387755102</v>
      </c>
      <c r="K40" s="10" t="str">
        <f aca="false">IF(C40/B40&lt;$J$3,C40/B40, "")</f>
        <v/>
      </c>
      <c r="L40" s="10" t="n">
        <f aca="false">C40/B40-$K$4</f>
        <v>7.49914289500502</v>
      </c>
      <c r="N40" s="9"/>
    </row>
    <row r="41" customFormat="false" ht="12.8" hidden="false" customHeight="false" outlineLevel="0" collapsed="false">
      <c r="A41" s="9" t="n">
        <v>43579</v>
      </c>
      <c r="B41" s="0" t="n">
        <f aca="false">A41-A40</f>
        <v>56</v>
      </c>
      <c r="C41" s="10" t="n">
        <v>513</v>
      </c>
      <c r="D41" s="11" t="n">
        <v>1.059</v>
      </c>
      <c r="E41" s="10" t="n">
        <f aca="false">C41*D41</f>
        <v>543.267</v>
      </c>
      <c r="F41" s="10" t="n">
        <f aca="false">0.1*E41</f>
        <v>54.3267</v>
      </c>
      <c r="G41" s="10" t="n">
        <f aca="false">0.15*E41</f>
        <v>81.49005</v>
      </c>
      <c r="H41" s="10" t="n">
        <f aca="false">E41-F41+G41</f>
        <v>570.43035</v>
      </c>
      <c r="I41" s="2" t="n">
        <f aca="false">I40+C41</f>
        <v>11896.92</v>
      </c>
      <c r="J41" s="10" t="n">
        <f aca="false">C41/B41</f>
        <v>9.16071428571429</v>
      </c>
      <c r="K41" s="10" t="str">
        <f aca="false">IF(C41/B41&lt;$J$3,C41/B41, "")</f>
        <v/>
      </c>
      <c r="L41" s="10" t="n">
        <f aca="false">C41/B41-$K$4</f>
        <v>6.3129184052091</v>
      </c>
      <c r="N41" s="9"/>
    </row>
    <row r="42" customFormat="false" ht="12.8" hidden="false" customHeight="false" outlineLevel="0" collapsed="false">
      <c r="A42" s="9" t="n">
        <v>43699</v>
      </c>
      <c r="B42" s="0" t="n">
        <f aca="false">A42-A41</f>
        <v>120</v>
      </c>
      <c r="C42" s="10" t="n">
        <v>418</v>
      </c>
      <c r="D42" s="11" t="n">
        <v>1.059</v>
      </c>
      <c r="E42" s="10" t="n">
        <f aca="false">C42*D42</f>
        <v>442.662</v>
      </c>
      <c r="F42" s="10" t="n">
        <f aca="false">0.1*E42</f>
        <v>44.2662</v>
      </c>
      <c r="G42" s="10" t="n">
        <f aca="false">0.15*E42</f>
        <v>66.3993</v>
      </c>
      <c r="H42" s="10" t="n">
        <f aca="false">E42-F42+G42</f>
        <v>464.7951</v>
      </c>
      <c r="I42" s="2" t="n">
        <f aca="false">I41+C42</f>
        <v>12314.92</v>
      </c>
      <c r="J42" s="10" t="n">
        <f aca="false">C42/B42</f>
        <v>3.48333333333333</v>
      </c>
      <c r="K42" s="10" t="n">
        <f aca="false">IF(C42/B42&lt;$J$3,C42/B42, "")</f>
        <v>3.48333333333333</v>
      </c>
      <c r="L42" s="10" t="n">
        <f aca="false">C42/B42-$K$4</f>
        <v>0.635537452828149</v>
      </c>
      <c r="N42" s="9"/>
    </row>
    <row r="43" customFormat="false" ht="12.8" hidden="false" customHeight="false" outlineLevel="0" collapsed="false">
      <c r="A43" s="9" t="n">
        <v>43790</v>
      </c>
      <c r="B43" s="0" t="n">
        <f aca="false">A43-A42</f>
        <v>91</v>
      </c>
      <c r="C43" s="10" t="n">
        <v>330</v>
      </c>
      <c r="D43" s="11" t="n">
        <v>1.039</v>
      </c>
      <c r="E43" s="10" t="n">
        <f aca="false">C43*D43</f>
        <v>342.87</v>
      </c>
      <c r="F43" s="10" t="n">
        <f aca="false">0.1*E43</f>
        <v>34.287</v>
      </c>
      <c r="G43" s="10" t="n">
        <f aca="false">0.15*E43</f>
        <v>51.4305</v>
      </c>
      <c r="H43" s="10" t="n">
        <f aca="false">E43-F43+G43</f>
        <v>360.0135</v>
      </c>
      <c r="I43" s="2" t="n">
        <f aca="false">I42+C43</f>
        <v>12644.92</v>
      </c>
      <c r="J43" s="10" t="n">
        <f aca="false">C43/B43</f>
        <v>3.62637362637363</v>
      </c>
      <c r="K43" s="10" t="n">
        <f aca="false">IF(C43/B43&lt;$J$3,C43/B43, "")</f>
        <v>3.62637362637363</v>
      </c>
      <c r="L43" s="10" t="n">
        <f aca="false">C43/B43-$K$4</f>
        <v>0.778577745868442</v>
      </c>
      <c r="N43" s="9"/>
    </row>
    <row r="44" customFormat="false" ht="12.8" hidden="false" customHeight="false" outlineLevel="0" collapsed="false">
      <c r="A44" s="9" t="n">
        <v>43846</v>
      </c>
      <c r="B44" s="0" t="n">
        <f aca="false">A44-A43</f>
        <v>56</v>
      </c>
      <c r="C44" s="10" t="n">
        <v>547.9</v>
      </c>
      <c r="D44" s="11" t="n">
        <v>1.069</v>
      </c>
      <c r="E44" s="10" t="n">
        <f aca="false">C44*D44</f>
        <v>585.7051</v>
      </c>
      <c r="F44" s="10" t="n">
        <f aca="false">0.1*E44</f>
        <v>58.57051</v>
      </c>
      <c r="G44" s="10" t="n">
        <f aca="false">0.15*E44</f>
        <v>87.855765</v>
      </c>
      <c r="H44" s="10" t="n">
        <f aca="false">E44-F44+G44</f>
        <v>614.990355</v>
      </c>
      <c r="I44" s="2" t="n">
        <f aca="false">I43+C44</f>
        <v>13192.82</v>
      </c>
      <c r="J44" s="10" t="n">
        <f aca="false">C44/B44</f>
        <v>9.78392857142857</v>
      </c>
      <c r="K44" s="10" t="str">
        <f aca="false">IF(C44/B44&lt;$J$3,C44/B44, "")</f>
        <v/>
      </c>
      <c r="L44" s="10" t="n">
        <f aca="false">C44/B44-$K$4</f>
        <v>6.93613269092339</v>
      </c>
      <c r="N44" s="9"/>
    </row>
    <row r="45" customFormat="false" ht="12.8" hidden="false" customHeight="false" outlineLevel="0" collapsed="false">
      <c r="A45" s="9" t="n">
        <v>43888</v>
      </c>
      <c r="B45" s="0" t="n">
        <f aca="false">A45-A44</f>
        <v>42</v>
      </c>
      <c r="C45" s="10" t="n">
        <v>490.7</v>
      </c>
      <c r="D45" s="11" t="n">
        <v>1.019</v>
      </c>
      <c r="E45" s="10" t="n">
        <f aca="false">C45*D45</f>
        <v>500.0233</v>
      </c>
      <c r="F45" s="10" t="n">
        <f aca="false">0.1*E45</f>
        <v>50.00233</v>
      </c>
      <c r="G45" s="10" t="n">
        <f aca="false">0.15*E45</f>
        <v>75.003495</v>
      </c>
      <c r="H45" s="10" t="n">
        <f aca="false">E45-F45+G45</f>
        <v>525.024465</v>
      </c>
      <c r="I45" s="2" t="n">
        <f aca="false">I44+C45</f>
        <v>13683.52</v>
      </c>
      <c r="J45" s="10" t="n">
        <f aca="false">C45/B45</f>
        <v>11.6833333333333</v>
      </c>
      <c r="K45" s="10" t="str">
        <f aca="false">IF(C45/B45&lt;$J$3,C45/B45, "")</f>
        <v/>
      </c>
      <c r="L45" s="10" t="n">
        <f aca="false">C45/B45-$K$4</f>
        <v>8.83553745282815</v>
      </c>
      <c r="N45" s="9"/>
    </row>
    <row r="46" customFormat="false" ht="12.8" hidden="false" customHeight="false" outlineLevel="0" collapsed="false">
      <c r="A46" s="9" t="n">
        <v>43956</v>
      </c>
      <c r="B46" s="0" t="n">
        <f aca="false">A46-A45</f>
        <v>68</v>
      </c>
      <c r="C46" s="10" t="n">
        <v>577.5</v>
      </c>
      <c r="D46" s="11" t="n">
        <v>0.679</v>
      </c>
      <c r="E46" s="10" t="n">
        <f aca="false">C46*D46</f>
        <v>392.1225</v>
      </c>
      <c r="F46" s="10" t="n">
        <f aca="false">0.1*E46</f>
        <v>39.21225</v>
      </c>
      <c r="G46" s="10" t="n">
        <f aca="false">0.15*E46</f>
        <v>58.818375</v>
      </c>
      <c r="H46" s="10" t="n">
        <f aca="false">E46-F46+G46</f>
        <v>411.728625</v>
      </c>
      <c r="I46" s="2" t="n">
        <f aca="false">I45+C46</f>
        <v>14261.02</v>
      </c>
      <c r="J46" s="10" t="n">
        <f aca="false">C46/B46</f>
        <v>8.49264705882353</v>
      </c>
      <c r="K46" s="10" t="str">
        <f aca="false">IF(C46/B46&lt;$J$3,C46/B46, "")</f>
        <v/>
      </c>
      <c r="L46" s="10" t="n">
        <f aca="false">C46/B46-$K$4</f>
        <v>5.64485117831834</v>
      </c>
      <c r="Q46" s="10"/>
    </row>
    <row r="47" customFormat="false" ht="12.8" hidden="false" customHeight="false" outlineLevel="0" collapsed="false">
      <c r="A47" s="9" t="n">
        <v>44075</v>
      </c>
      <c r="B47" s="0" t="n">
        <f aca="false">A47-A46</f>
        <v>119</v>
      </c>
      <c r="C47" s="10" t="n">
        <v>293.3</v>
      </c>
      <c r="D47" s="11" t="n">
        <v>0.759</v>
      </c>
      <c r="E47" s="10" t="n">
        <f aca="false">C47*D47</f>
        <v>222.6147</v>
      </c>
      <c r="F47" s="10" t="n">
        <f aca="false">0.1*E47</f>
        <v>22.26147</v>
      </c>
      <c r="G47" s="10" t="n">
        <f aca="false">0.15*E47</f>
        <v>33.392205</v>
      </c>
      <c r="H47" s="10" t="n">
        <f aca="false">E47-F47+G47</f>
        <v>233.745435</v>
      </c>
      <c r="I47" s="2" t="n">
        <f aca="false">I46+C47</f>
        <v>14554.32</v>
      </c>
      <c r="J47" s="10" t="n">
        <f aca="false">C47/B47</f>
        <v>2.46470588235294</v>
      </c>
      <c r="K47" s="10" t="n">
        <f aca="false">IF(C47/B47&lt;$J$3,C47/B47, "")</f>
        <v>2.46470588235294</v>
      </c>
      <c r="L47" s="10" t="n">
        <f aca="false">C47/B47-$K$4</f>
        <v>-0.383089998152243</v>
      </c>
    </row>
    <row r="48" customFormat="false" ht="12.8" hidden="false" customHeight="false" outlineLevel="0" collapsed="false">
      <c r="A48" s="9" t="n">
        <v>44153</v>
      </c>
      <c r="B48" s="0" t="n">
        <f aca="false">A48-A47</f>
        <v>78</v>
      </c>
      <c r="C48" s="10" t="n">
        <v>351.2</v>
      </c>
      <c r="D48" s="11" t="n">
        <v>0.809</v>
      </c>
      <c r="E48" s="10" t="n">
        <f aca="false">C48*D48</f>
        <v>284.1208</v>
      </c>
      <c r="F48" s="10" t="n">
        <f aca="false">0.1*E48</f>
        <v>28.41208</v>
      </c>
      <c r="G48" s="10" t="n">
        <f aca="false">0.15*E48</f>
        <v>42.61812</v>
      </c>
      <c r="H48" s="10" t="n">
        <f aca="false">E48-F48+G48</f>
        <v>298.32684</v>
      </c>
      <c r="I48" s="2" t="n">
        <f aca="false">I47+C48</f>
        <v>14905.52</v>
      </c>
      <c r="J48" s="10" t="n">
        <f aca="false">C48/B48</f>
        <v>4.5025641025641</v>
      </c>
      <c r="K48" s="10" t="str">
        <f aca="false">IF(C48/B48&lt;$J$3,C48/B48, "")</f>
        <v/>
      </c>
      <c r="L48" s="10" t="n">
        <f aca="false">C48/B48-$K$4</f>
        <v>1.65476822205892</v>
      </c>
    </row>
    <row r="49" customFormat="false" ht="12.8" hidden="false" customHeight="false" outlineLevel="0" collapsed="false">
      <c r="A49" s="9" t="n">
        <v>44217</v>
      </c>
      <c r="B49" s="0" t="n">
        <f aca="false">A49-A48</f>
        <v>64</v>
      </c>
      <c r="C49" s="10" t="n">
        <v>601.8</v>
      </c>
      <c r="D49" s="11" t="n">
        <v>0.929</v>
      </c>
      <c r="E49" s="10" t="n">
        <f aca="false">C49*D49</f>
        <v>559.0722</v>
      </c>
      <c r="F49" s="10" t="n">
        <f aca="false">0.1*E49</f>
        <v>55.90722</v>
      </c>
      <c r="G49" s="10" t="n">
        <f aca="false">0.15*E49</f>
        <v>83.86083</v>
      </c>
      <c r="H49" s="10" t="n">
        <f aca="false">E49-F49+G49</f>
        <v>587.02581</v>
      </c>
      <c r="I49" s="2" t="n">
        <f aca="false">I48+C49</f>
        <v>15507.32</v>
      </c>
      <c r="J49" s="10" t="n">
        <f aca="false">C49/B49</f>
        <v>9.403125</v>
      </c>
      <c r="K49" s="10" t="str">
        <f aca="false">IF(C49/B49&lt;$J$3,C49/B49, "")</f>
        <v/>
      </c>
      <c r="L49" s="10" t="n">
        <f aca="false">C49/B49-$K$4</f>
        <v>6.55532911949481</v>
      </c>
    </row>
    <row r="50" customFormat="false" ht="12.8" hidden="false" customHeight="false" outlineLevel="0" collapsed="false">
      <c r="A50" s="9" t="n">
        <v>44312</v>
      </c>
      <c r="B50" s="0" t="n">
        <f aca="false">A50-A49</f>
        <v>95</v>
      </c>
      <c r="C50" s="10" t="n">
        <v>318.3</v>
      </c>
      <c r="D50" s="11" t="n">
        <v>0.869</v>
      </c>
      <c r="E50" s="10" t="n">
        <f aca="false">C50*D50</f>
        <v>276.6027</v>
      </c>
      <c r="F50" s="10" t="n">
        <f aca="false">0.1*E50</f>
        <v>27.66027</v>
      </c>
      <c r="G50" s="10" t="n">
        <f aca="false">0.15*E50</f>
        <v>41.490405</v>
      </c>
      <c r="H50" s="10" t="n">
        <f aca="false">E50-F50+G50</f>
        <v>290.432835</v>
      </c>
      <c r="I50" s="2" t="n">
        <f aca="false">I49+C50</f>
        <v>15825.62</v>
      </c>
      <c r="J50" s="10" t="n">
        <f aca="false">C50/B50</f>
        <v>3.35052631578947</v>
      </c>
      <c r="K50" s="10" t="n">
        <f aca="false">IF(C50/B50&lt;$J$3,C50/B50, "")</f>
        <v>3.35052631578947</v>
      </c>
      <c r="L50" s="10" t="n">
        <f aca="false">C50/B50-$K$4</f>
        <v>0.50273043528429</v>
      </c>
    </row>
    <row r="51" customFormat="false" ht="12.8" hidden="false" customHeight="false" outlineLevel="0" collapsed="false">
      <c r="A51" s="9" t="n">
        <v>44452</v>
      </c>
      <c r="B51" s="0" t="n">
        <f aca="false">A51-A50</f>
        <v>140</v>
      </c>
      <c r="C51" s="10" t="n">
        <v>347.5</v>
      </c>
      <c r="D51" s="11" t="n">
        <v>0.879</v>
      </c>
      <c r="E51" s="10" t="n">
        <f aca="false">C51*D51</f>
        <v>305.4525</v>
      </c>
      <c r="F51" s="10" t="n">
        <f aca="false">0.1*E51</f>
        <v>30.54525</v>
      </c>
      <c r="G51" s="10" t="n">
        <f aca="false">0.15*E51</f>
        <v>45.817875</v>
      </c>
      <c r="H51" s="10" t="n">
        <f aca="false">E51-F51+G51</f>
        <v>320.725125</v>
      </c>
      <c r="I51" s="2" t="n">
        <f aca="false">I50+C51</f>
        <v>16173.12</v>
      </c>
      <c r="J51" s="10" t="n">
        <f aca="false">C51/B51</f>
        <v>2.48214285714286</v>
      </c>
      <c r="K51" s="10" t="n">
        <f aca="false">IF(C51/B51&lt;$J$3,C51/B51, "")</f>
        <v>2.48214285714286</v>
      </c>
      <c r="L51" s="10" t="n">
        <f aca="false">C51/B51-$K$4</f>
        <v>-0.365653023362327</v>
      </c>
    </row>
    <row r="52" customFormat="false" ht="12.8" hidden="false" customHeight="false" outlineLevel="0" collapsed="false">
      <c r="A52" s="9" t="n">
        <v>44498</v>
      </c>
      <c r="B52" s="0" t="n">
        <f aca="false">A52-A51</f>
        <v>46</v>
      </c>
      <c r="C52" s="10" t="n">
        <v>98.4</v>
      </c>
      <c r="D52" s="11" t="n">
        <v>1.059</v>
      </c>
      <c r="E52" s="10" t="n">
        <f aca="false">C52*D52</f>
        <v>104.2056</v>
      </c>
      <c r="F52" s="10" t="n">
        <f aca="false">0.1*E52</f>
        <v>10.42056</v>
      </c>
      <c r="G52" s="10" t="n">
        <f aca="false">0.15*E52</f>
        <v>15.63084</v>
      </c>
      <c r="H52" s="10" t="n">
        <f aca="false">E52-F52+G52</f>
        <v>109.41588</v>
      </c>
      <c r="I52" s="2" t="n">
        <f aca="false">I51+C52</f>
        <v>16271.52</v>
      </c>
      <c r="J52" s="10" t="n">
        <f aca="false">C52/B52</f>
        <v>2.13913043478261</v>
      </c>
      <c r="K52" s="10" t="n">
        <f aca="false">IF(C52/B52&lt;$J$3,C52/B52, "")</f>
        <v>2.13913043478261</v>
      </c>
      <c r="L52" s="10" t="n">
        <f aca="false">C52/B52-$K$4</f>
        <v>-0.708665445722576</v>
      </c>
    </row>
    <row r="53" customFormat="false" ht="12.8" hidden="false" customHeight="false" outlineLevel="0" collapsed="false">
      <c r="A53" s="9" t="n">
        <v>44552</v>
      </c>
      <c r="B53" s="0" t="n">
        <f aca="false">A53-A52</f>
        <v>54</v>
      </c>
      <c r="C53" s="10" t="n">
        <v>419.7</v>
      </c>
      <c r="D53" s="11" t="n">
        <v>1.029</v>
      </c>
      <c r="E53" s="10" t="n">
        <f aca="false">C53*D53</f>
        <v>431.8713</v>
      </c>
      <c r="F53" s="10" t="n">
        <f aca="false">0.1*E53</f>
        <v>43.18713</v>
      </c>
      <c r="G53" s="10" t="n">
        <f aca="false">0.15*E53</f>
        <v>64.780695</v>
      </c>
      <c r="H53" s="10" t="n">
        <f aca="false">E53-F53+G53</f>
        <v>453.464865</v>
      </c>
      <c r="I53" s="2" t="n">
        <f aca="false">I52+C53</f>
        <v>16691.22</v>
      </c>
      <c r="J53" s="10" t="n">
        <f aca="false">C53/B53</f>
        <v>7.77222222222222</v>
      </c>
      <c r="K53" s="10" t="str">
        <f aca="false">IF(C53/B53&lt;$J$3,C53/B53, "")</f>
        <v/>
      </c>
      <c r="L53" s="10" t="n">
        <f aca="false">C53/B53-$K$4</f>
        <v>4.92442634171704</v>
      </c>
    </row>
    <row r="54" customFormat="false" ht="12.8" hidden="false" customHeight="false" outlineLevel="0" collapsed="false">
      <c r="A54" s="9" t="n">
        <v>44578</v>
      </c>
      <c r="B54" s="0" t="n">
        <f aca="false">A54-A53</f>
        <v>26</v>
      </c>
      <c r="C54" s="10" t="n">
        <v>330.3</v>
      </c>
      <c r="D54" s="11" t="n">
        <v>1.129</v>
      </c>
      <c r="E54" s="10" t="n">
        <f aca="false">C54*D54</f>
        <v>372.9087</v>
      </c>
      <c r="F54" s="10" t="n">
        <f aca="false">0.1*E54</f>
        <v>37.29087</v>
      </c>
      <c r="G54" s="10" t="n">
        <f aca="false">0.15*E54</f>
        <v>55.936305</v>
      </c>
      <c r="H54" s="10" t="n">
        <f aca="false">E54-F54+G54</f>
        <v>391.554135</v>
      </c>
      <c r="I54" s="2" t="n">
        <f aca="false">I53+C54</f>
        <v>17021.52</v>
      </c>
      <c r="J54" s="10" t="n">
        <f aca="false">C54/B54</f>
        <v>12.7038461538462</v>
      </c>
      <c r="K54" s="10" t="str">
        <f aca="false">IF(C54/B54&lt;$J$3,C54/B54, "")</f>
        <v/>
      </c>
      <c r="L54" s="10" t="n">
        <f aca="false">C54/B54-$K$4</f>
        <v>9.85605027334097</v>
      </c>
    </row>
    <row r="55" customFormat="false" ht="12.8" hidden="false" customHeight="false" outlineLevel="0" collapsed="false">
      <c r="A55" s="9" t="n">
        <v>44624</v>
      </c>
      <c r="B55" s="0" t="n">
        <f aca="false">A55-A54</f>
        <v>46</v>
      </c>
      <c r="C55" s="10" t="n">
        <v>547.9</v>
      </c>
      <c r="D55" s="11" t="n">
        <v>1.449</v>
      </c>
      <c r="E55" s="10" t="n">
        <f aca="false">C55*D55</f>
        <v>793.9071</v>
      </c>
      <c r="F55" s="10" t="n">
        <f aca="false">0.1*E55</f>
        <v>79.39071</v>
      </c>
      <c r="G55" s="10" t="n">
        <f aca="false">0.15*E55</f>
        <v>119.086065</v>
      </c>
      <c r="H55" s="10" t="n">
        <f aca="false">E55-F55+G55</f>
        <v>833.602455</v>
      </c>
      <c r="I55" s="2" t="n">
        <f aca="false">I54+C55</f>
        <v>17569.42</v>
      </c>
      <c r="J55" s="10" t="n">
        <f aca="false">C55/B55</f>
        <v>11.9108695652174</v>
      </c>
      <c r="K55" s="10" t="str">
        <f aca="false">IF(C55/B55&lt;$J$3,C55/B55, "")</f>
        <v/>
      </c>
      <c r="L55" s="10" t="n">
        <f aca="false">C55/B55-$K$4</f>
        <v>9.06307368471221</v>
      </c>
    </row>
    <row r="56" customFormat="false" ht="12.8" hidden="false" customHeight="false" outlineLevel="0" collapsed="false">
      <c r="A56" s="9" t="n">
        <v>44676</v>
      </c>
      <c r="B56" s="0" t="n">
        <f aca="false">A56-A55</f>
        <v>52</v>
      </c>
      <c r="C56" s="10" t="n">
        <v>461.9</v>
      </c>
      <c r="D56" s="11" t="n">
        <v>1.609</v>
      </c>
      <c r="E56" s="10" t="n">
        <f aca="false">C56*D56</f>
        <v>743.1971</v>
      </c>
      <c r="F56" s="10" t="n">
        <f aca="false">0.1*E56</f>
        <v>74.31971</v>
      </c>
      <c r="G56" s="10" t="n">
        <f aca="false">0.15*E56</f>
        <v>111.479565</v>
      </c>
      <c r="H56" s="10" t="n">
        <f aca="false">E56-F56+G56</f>
        <v>780.356955</v>
      </c>
      <c r="I56" s="2" t="n">
        <f aca="false">I55+C56</f>
        <v>18031.32</v>
      </c>
      <c r="J56" s="10" t="n">
        <f aca="false">C56/B56</f>
        <v>8.88269230769231</v>
      </c>
      <c r="K56" s="10" t="str">
        <f aca="false">IF(C56/B56&lt;$J$3,C56/B56, "")</f>
        <v/>
      </c>
      <c r="L56" s="10" t="n">
        <f aca="false">C56/B56-$K$4</f>
        <v>6.03489642718712</v>
      </c>
    </row>
    <row r="57" customFormat="false" ht="12.8" hidden="false" customHeight="false" outlineLevel="0" collapsed="false">
      <c r="A57" s="9" t="n">
        <v>44851</v>
      </c>
      <c r="B57" s="0" t="n">
        <f aca="false">A57-A56</f>
        <v>175</v>
      </c>
      <c r="C57" s="10" t="n">
        <v>447.1</v>
      </c>
      <c r="D57" s="11" t="n">
        <v>1.839</v>
      </c>
      <c r="E57" s="10" t="n">
        <f aca="false">C57*D57</f>
        <v>822.2169</v>
      </c>
      <c r="F57" s="10" t="n">
        <f aca="false">0.1*E57</f>
        <v>82.22169</v>
      </c>
      <c r="G57" s="10" t="n">
        <f aca="false">0.15*E57</f>
        <v>123.332535</v>
      </c>
      <c r="H57" s="10" t="n">
        <f aca="false">E57-F57+G57</f>
        <v>863.327745</v>
      </c>
      <c r="I57" s="2" t="n">
        <f aca="false">I56+C57</f>
        <v>18478.42</v>
      </c>
      <c r="J57" s="10" t="n">
        <f aca="false">C57/B57</f>
        <v>2.55485714285714</v>
      </c>
      <c r="K57" s="10" t="n">
        <f aca="false">IF(C57/B57&lt;$J$3,C57/B57, "")</f>
        <v>2.55485714285714</v>
      </c>
      <c r="L57" s="10" t="n">
        <f aca="false">C57/B57-$K$4</f>
        <v>-0.292938737648041</v>
      </c>
    </row>
    <row r="58" customFormat="false" ht="12.8" hidden="false" customHeight="false" outlineLevel="0" collapsed="false">
      <c r="A58" s="9" t="n">
        <v>44911</v>
      </c>
      <c r="B58" s="0" t="n">
        <f aca="false">A58-A57</f>
        <v>60</v>
      </c>
      <c r="C58" s="10" t="n">
        <v>296.2</v>
      </c>
      <c r="D58" s="11" t="n">
        <v>1.559</v>
      </c>
      <c r="E58" s="10" t="n">
        <f aca="false">C58*D58</f>
        <v>461.7758</v>
      </c>
      <c r="F58" s="10" t="n">
        <f aca="false">0.1*E58</f>
        <v>46.17758</v>
      </c>
      <c r="G58" s="10" t="n">
        <f aca="false">0.15*E58</f>
        <v>69.26637</v>
      </c>
      <c r="H58" s="10" t="n">
        <f aca="false">E58-F58+G58</f>
        <v>484.86459</v>
      </c>
      <c r="I58" s="2" t="n">
        <f aca="false">I57+C58</f>
        <v>18774.62</v>
      </c>
      <c r="J58" s="10" t="n">
        <f aca="false">C58/B58</f>
        <v>4.93666666666667</v>
      </c>
      <c r="K58" s="10" t="str">
        <f aca="false">IF(C58/B58&lt;$J$3,C58/B58, "")</f>
        <v/>
      </c>
      <c r="L58" s="10" t="n">
        <f aca="false">C58/B58-$K$4</f>
        <v>2.08887078616148</v>
      </c>
    </row>
    <row r="59" customFormat="false" ht="12.8" hidden="false" customHeight="false" outlineLevel="0" collapsed="false">
      <c r="A59" s="9" t="n">
        <v>44963</v>
      </c>
      <c r="B59" s="0" t="n">
        <f aca="false">A59-A58</f>
        <v>52</v>
      </c>
      <c r="C59" s="10" t="n">
        <v>638.4</v>
      </c>
      <c r="D59" s="11" t="n">
        <v>1.669</v>
      </c>
      <c r="E59" s="10" t="n">
        <f aca="false">C59*D59</f>
        <v>1065.4896</v>
      </c>
      <c r="F59" s="10" t="n">
        <f aca="false">0.1*E59</f>
        <v>106.54896</v>
      </c>
      <c r="G59" s="10" t="n">
        <f aca="false">0.15*E59</f>
        <v>159.82344</v>
      </c>
      <c r="H59" s="10" t="n">
        <f aca="false">E59-F59+G59</f>
        <v>1118.76408</v>
      </c>
      <c r="I59" s="2" t="n">
        <f aca="false">I58+C59</f>
        <v>19413.02</v>
      </c>
      <c r="J59" s="10" t="n">
        <f aca="false">C59/B59</f>
        <v>12.2769230769231</v>
      </c>
      <c r="K59" s="10" t="str">
        <f aca="false">IF(C59/B59&lt;$J$3,C59/B59, "")</f>
        <v/>
      </c>
      <c r="L59" s="10" t="n">
        <f aca="false">C59/B59-$K$4</f>
        <v>9.42912719641789</v>
      </c>
    </row>
    <row r="60" customFormat="false" ht="12.8" hidden="false" customHeight="false" outlineLevel="0" collapsed="false">
      <c r="A60" s="9" t="n">
        <v>44999</v>
      </c>
      <c r="B60" s="0" t="n">
        <f aca="false">A60-A59</f>
        <v>36</v>
      </c>
      <c r="C60" s="10" t="n">
        <v>410.3</v>
      </c>
      <c r="D60" s="11" t="n">
        <v>1.309</v>
      </c>
      <c r="E60" s="10" t="n">
        <f aca="false">C60*D60</f>
        <v>537.0827</v>
      </c>
      <c r="F60" s="10" t="n">
        <f aca="false">0.1*E60</f>
        <v>53.70827</v>
      </c>
      <c r="G60" s="10" t="n">
        <f aca="false">0.15*E60</f>
        <v>80.562405</v>
      </c>
      <c r="H60" s="10" t="n">
        <f aca="false">E60-F60+G60</f>
        <v>563.936835</v>
      </c>
      <c r="I60" s="2" t="n">
        <f aca="false">I59+C60</f>
        <v>19823.32</v>
      </c>
      <c r="J60" s="10" t="n">
        <f aca="false">C60/B60</f>
        <v>11.3972222222222</v>
      </c>
      <c r="K60" s="10" t="str">
        <f aca="false">IF(C60/B60&lt;$J$3,C60/B60, "")</f>
        <v/>
      </c>
      <c r="L60" s="10" t="n">
        <f aca="false">C60/B60-$K$4</f>
        <v>8.54942634171704</v>
      </c>
    </row>
    <row r="61" customFormat="false" ht="12.8" hidden="false" customHeight="false" outlineLevel="0" collapsed="false">
      <c r="A61" s="9" t="n">
        <v>45174</v>
      </c>
      <c r="B61" s="0" t="n">
        <f aca="false">A61-A60</f>
        <v>175</v>
      </c>
      <c r="C61" s="10" t="n">
        <v>680.3</v>
      </c>
      <c r="D61" s="11" t="n">
        <v>1.509</v>
      </c>
      <c r="E61" s="10" t="n">
        <f aca="false">C61*D61</f>
        <v>1026.5727</v>
      </c>
      <c r="F61" s="10" t="n">
        <f aca="false">0.1*E61</f>
        <v>102.65727</v>
      </c>
      <c r="G61" s="10" t="n">
        <f aca="false">0.15*E61</f>
        <v>153.985905</v>
      </c>
      <c r="H61" s="10" t="n">
        <f aca="false">E61-F61+G61</f>
        <v>1077.901335</v>
      </c>
      <c r="I61" s="2" t="n">
        <f aca="false">I60+C61</f>
        <v>20503.62</v>
      </c>
      <c r="J61" s="10" t="n">
        <f aca="false">C61/B61</f>
        <v>3.88742857142857</v>
      </c>
      <c r="K61" s="10" t="n">
        <f aca="false">IF(C61/B61&lt;$J$3,C61/B61, "")</f>
        <v>3.88742857142857</v>
      </c>
      <c r="L61" s="10" t="n">
        <f aca="false">C61/B61-$K$4</f>
        <v>1.03963269092339</v>
      </c>
    </row>
    <row r="62" customFormat="false" ht="12.8" hidden="false" customHeight="false" outlineLevel="0" collapsed="false">
      <c r="A62" s="9"/>
      <c r="C62" s="10"/>
      <c r="D62" s="11"/>
      <c r="E62" s="10"/>
      <c r="F62" s="10"/>
      <c r="G62" s="10"/>
      <c r="H62" s="10"/>
      <c r="I62" s="2"/>
    </row>
    <row r="63" customFormat="false" ht="12.8" hidden="false" customHeight="false" outlineLevel="0" collapsed="false">
      <c r="A63" s="1" t="n">
        <f aca="false">A61-A8</f>
        <v>3382</v>
      </c>
      <c r="B63" s="1" t="n">
        <f aca="false">SUM(B8:B61)</f>
        <v>3472</v>
      </c>
      <c r="C63" s="12" t="n">
        <f aca="false">SUM(C8:C61)</f>
        <v>20503.62</v>
      </c>
      <c r="D63" s="12" t="n">
        <f aca="false">E63/C63</f>
        <v>1.04155429041311</v>
      </c>
      <c r="E63" s="12" t="n">
        <f aca="false">SUM(E8:E61)</f>
        <v>21355.63338</v>
      </c>
      <c r="F63" s="12" t="n">
        <f aca="false">SUM(F8:F61)</f>
        <v>2135.563338</v>
      </c>
      <c r="G63" s="12" t="n">
        <f aca="false">SUM(G8:G61)</f>
        <v>3203.345007</v>
      </c>
      <c r="H63" s="12" t="n">
        <f aca="false">SUM(H8:H61)</f>
        <v>22423.415049</v>
      </c>
      <c r="I63" s="12" t="n">
        <f aca="false">I61</f>
        <v>20503.62</v>
      </c>
    </row>
    <row r="64" customFormat="false" ht="12.8" hidden="false" customHeight="false" outlineLevel="0" collapsed="false">
      <c r="A64" s="0" t="s">
        <v>23</v>
      </c>
      <c r="B64" s="10" t="n">
        <f aca="false">C63/A63</f>
        <v>6.06257244234181</v>
      </c>
      <c r="C64" s="0" t="s">
        <v>24</v>
      </c>
      <c r="D64" s="10" t="n">
        <f aca="false">B64*365.25</f>
        <v>2214.35458456535</v>
      </c>
      <c r="E64" s="10" t="s">
        <v>25</v>
      </c>
      <c r="G64" s="0" t="n">
        <f aca="false">D64*MJ_per_liter/1000</f>
        <v>85.5962737908734</v>
      </c>
      <c r="H64" s="13" t="n">
        <f aca="false">H63/C63</f>
        <v>1.09363200493376</v>
      </c>
    </row>
    <row r="65" customFormat="false" ht="12.8" hidden="false" customHeight="false" outlineLevel="0" collapsed="false">
      <c r="A65" s="13" t="n">
        <f aca="false">H61/C61</f>
        <v>1.58445</v>
      </c>
      <c r="B65" s="10" t="n">
        <f aca="false">H63/A63</f>
        <v>6.63022325517445</v>
      </c>
      <c r="C65" s="0" t="s">
        <v>26</v>
      </c>
      <c r="D65" s="0" t="s">
        <v>27</v>
      </c>
      <c r="E65" s="10"/>
    </row>
    <row r="66" customFormat="false" ht="12.8" hidden="false" customHeight="false" outlineLevel="0" collapsed="false">
      <c r="B66" s="10" t="n">
        <f aca="false">B64*A65</f>
        <v>9.60584290626848</v>
      </c>
      <c r="C66" s="0" t="s">
        <v>26</v>
      </c>
      <c r="D66" s="0" t="s">
        <v>28</v>
      </c>
      <c r="E66" s="10"/>
    </row>
    <row r="67" customFormat="false" ht="12.8" hidden="false" customHeight="false" outlineLevel="0" collapsed="false">
      <c r="B67" s="14" t="n">
        <f aca="false">B66*365.25</f>
        <v>3508.53412151456</v>
      </c>
      <c r="C67" s="0" t="s">
        <v>29</v>
      </c>
      <c r="E67" s="10" t="n">
        <f aca="false">B67*2/3</f>
        <v>2339.02274767637</v>
      </c>
      <c r="I67" s="0" t="n">
        <f aca="false">3500/12</f>
        <v>291.666666666667</v>
      </c>
    </row>
    <row r="68" customFormat="false" ht="12.8" hidden="false" customHeight="false" outlineLevel="0" collapsed="false">
      <c r="B68" s="10" t="n">
        <f aca="false">B67/12</f>
        <v>292.377843459547</v>
      </c>
      <c r="C68" s="0" t="s">
        <v>30</v>
      </c>
      <c r="E68" s="10"/>
      <c r="H68" s="0" t="s">
        <v>31</v>
      </c>
    </row>
    <row r="69" customFormat="false" ht="12.8" hidden="false" customHeight="false" outlineLevel="0" collapsed="false">
      <c r="B69" s="10" t="n">
        <f aca="false">D64*BTU_per_liter*0.000001</f>
        <v>81.1295232693051</v>
      </c>
      <c r="C69" s="0" t="s">
        <v>32</v>
      </c>
      <c r="E69" s="10"/>
    </row>
    <row r="70" customFormat="false" ht="12.8" hidden="false" customHeight="false" outlineLevel="0" collapsed="false">
      <c r="B70" s="2" t="n">
        <f aca="false">B64*kw_per_liter*365.25</f>
        <v>23776.7416379589</v>
      </c>
      <c r="C70" s="0" t="s">
        <v>33</v>
      </c>
      <c r="E70" s="10"/>
    </row>
    <row r="71" customFormat="false" ht="12.8" hidden="false" customHeight="false" outlineLevel="0" collapsed="false">
      <c r="B71" s="10" t="n">
        <f aca="false">GJ_per_kwh*B70</f>
        <v>85.5962698966521</v>
      </c>
      <c r="C71" s="0" t="s">
        <v>34</v>
      </c>
      <c r="E71" s="10"/>
    </row>
    <row r="72" customFormat="false" ht="12.8" hidden="false" customHeight="false" outlineLevel="0" collapsed="false">
      <c r="B72" s="10" t="n">
        <f aca="false">B67/B69</f>
        <v>43.2460833014902</v>
      </c>
      <c r="C72" s="0" t="s">
        <v>35</v>
      </c>
      <c r="E72" s="10"/>
    </row>
    <row r="73" customFormat="false" ht="12.8" hidden="false" customHeight="false" outlineLevel="0" collapsed="false">
      <c r="B73" s="10" t="n">
        <f aca="false">B67/B71</f>
        <v>40.9893342986876</v>
      </c>
      <c r="C73" s="0" t="s">
        <v>36</v>
      </c>
      <c r="E73" s="10"/>
    </row>
    <row r="74" customFormat="false" ht="12.8" hidden="false" customHeight="false" outlineLevel="0" collapsed="false">
      <c r="B74" s="10" t="n">
        <f aca="false">B72/kwh_per_mmbtu</f>
        <v>0.147561761389448</v>
      </c>
      <c r="C74" s="0" t="s">
        <v>37</v>
      </c>
      <c r="E74" s="10"/>
    </row>
    <row r="75" customFormat="false" ht="12.8" hidden="false" customHeight="false" outlineLevel="0" collapsed="false">
      <c r="B75" s="10" t="n">
        <f aca="false">B71*1000/365.25</f>
        <v>234.349814912121</v>
      </c>
      <c r="C75" s="0" t="s">
        <v>38</v>
      </c>
      <c r="E75" s="10"/>
    </row>
    <row r="76" customFormat="false" ht="12.8" hidden="false" customHeight="false" outlineLevel="0" collapsed="false">
      <c r="A76" s="15"/>
      <c r="B76" s="2" t="n">
        <f aca="false">B69*1000000/365.25</f>
        <v>222120.529142519</v>
      </c>
      <c r="C76" s="0" t="s">
        <v>39</v>
      </c>
      <c r="E76" s="10"/>
    </row>
    <row r="77" customFormat="false" ht="12.8" hidden="false" customHeight="false" outlineLevel="0" collapsed="false">
      <c r="B77" s="10" t="n">
        <f aca="false">B64*kw_per_liter</f>
        <v>65.0971708089224</v>
      </c>
      <c r="C77" s="0" t="s">
        <v>40</v>
      </c>
      <c r="E77" s="10"/>
    </row>
    <row r="78" customFormat="false" ht="12.8" hidden="false" customHeight="false" outlineLevel="0" collapsed="false">
      <c r="B78" s="10" t="n">
        <f aca="false">L5*B64*kw_per_liter</f>
        <v>44.3656482810212</v>
      </c>
      <c r="C78" s="0" t="s">
        <v>41</v>
      </c>
      <c r="E78" s="10"/>
    </row>
    <row r="79" customFormat="false" ht="12.8" hidden="false" customHeight="false" outlineLevel="0" collapsed="false">
      <c r="B79" s="10" t="n">
        <v>0.83</v>
      </c>
      <c r="C79" s="0" t="s">
        <v>42</v>
      </c>
      <c r="E79" s="10"/>
    </row>
    <row r="80" customFormat="false" ht="12.8" hidden="false" customHeight="false" outlineLevel="0" collapsed="false">
      <c r="B80" s="2" t="n">
        <f aca="false">B76*L5*B79/24</f>
        <v>5235.28426431881</v>
      </c>
      <c r="C80" s="0" t="s">
        <v>43</v>
      </c>
      <c r="E80" s="10"/>
    </row>
    <row r="81" customFormat="false" ht="12.8" hidden="false" customHeight="false" outlineLevel="0" collapsed="false">
      <c r="B81" s="2" t="n">
        <f aca="false">B78*365.25*B79</f>
        <v>13449.7790187537</v>
      </c>
      <c r="C81" s="0" t="s">
        <v>44</v>
      </c>
    </row>
    <row r="82" customFormat="false" ht="12.8" hidden="false" customHeight="false" outlineLevel="0" collapsed="false">
      <c r="B82" s="10" t="n">
        <f aca="false">B81*$M$6</f>
        <v>48.4192044675133</v>
      </c>
      <c r="C82" s="0" t="s">
        <v>45</v>
      </c>
    </row>
    <row r="83" customFormat="false" ht="12.8" hidden="false" customHeight="false" outlineLevel="0" collapsed="false">
      <c r="B83" s="10" t="n">
        <v>2.5</v>
      </c>
      <c r="C83" s="0" t="s">
        <v>46</v>
      </c>
    </row>
    <row r="84" customFormat="false" ht="12.8" hidden="false" customHeight="false" outlineLevel="0" collapsed="false">
      <c r="B84" s="2" t="n">
        <f aca="false">B81/B83</f>
        <v>5379.91160750148</v>
      </c>
      <c r="C84" s="0" t="s">
        <v>47</v>
      </c>
    </row>
    <row r="85" customFormat="false" ht="12.8" hidden="false" customHeight="false" outlineLevel="0" collapsed="false">
      <c r="B85" s="10" t="n">
        <f aca="false">B84*M6</f>
        <v>19.3676817870053</v>
      </c>
      <c r="C85" s="0" t="s">
        <v>48</v>
      </c>
    </row>
    <row r="86" customFormat="false" ht="12.8" hidden="false" customHeight="false" outlineLevel="0" collapsed="false">
      <c r="B86" s="10" t="n">
        <f aca="false">B82-B85</f>
        <v>29.051522680508</v>
      </c>
      <c r="C86" s="0" t="s">
        <v>49</v>
      </c>
    </row>
    <row r="87" customFormat="false" ht="12.8" hidden="false" customHeight="false" outlineLevel="0" collapsed="false">
      <c r="B87" s="13" t="n">
        <f aca="false">0.16*1.15</f>
        <v>0.184</v>
      </c>
      <c r="C87" s="0" t="s">
        <v>50</v>
      </c>
    </row>
    <row r="88" customFormat="false" ht="12.8" hidden="false" customHeight="false" outlineLevel="0" collapsed="false">
      <c r="B88" s="16" t="n">
        <f aca="false">B84*B87</f>
        <v>989.903735780271</v>
      </c>
      <c r="C88" s="0" t="s">
        <v>51</v>
      </c>
    </row>
    <row r="89" customFormat="false" ht="12.8" hidden="false" customHeight="false" outlineLevel="0" collapsed="false">
      <c r="B89" s="16" t="n">
        <f aca="false">D64*1.5*0.67</f>
        <v>2225.42635748817</v>
      </c>
      <c r="C89" s="0" t="s">
        <v>52</v>
      </c>
    </row>
    <row r="90" customFormat="false" ht="12.8" hidden="false" customHeight="false" outlineLevel="0" collapsed="false">
      <c r="B90" s="16" t="n">
        <f aca="false">B89-B88</f>
        <v>1235.5226217079</v>
      </c>
      <c r="C90" s="0" t="s">
        <v>53</v>
      </c>
    </row>
    <row r="91" customFormat="false" ht="12.8" hidden="false" customHeight="false" outlineLevel="0" collapsed="false">
      <c r="B91" s="16" t="n">
        <v>10000</v>
      </c>
      <c r="C91" s="0" t="s">
        <v>54</v>
      </c>
    </row>
    <row r="92" customFormat="false" ht="12.8" hidden="false" customHeight="false" outlineLevel="0" collapsed="false">
      <c r="B92" s="4" t="n">
        <f aca="false">B91/B90</f>
        <v>8.0937409192692</v>
      </c>
      <c r="C92" s="0" t="s">
        <v>55</v>
      </c>
    </row>
  </sheetData>
  <hyperlinks>
    <hyperlink ref="P7" r:id="rId1" display="https://halifax.weatherstats.ca/charts/hdd-monthly.html"/>
  </hyperlink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28"/>
    <col collapsed="false" customWidth="true" hidden="false" outlineLevel="0" max="2" min="2" style="0" width="6.43"/>
    <col collapsed="false" customWidth="true" hidden="false" outlineLevel="0" max="3" min="3" style="0" width="6.57"/>
    <col collapsed="false" customWidth="true" hidden="false" outlineLevel="0" max="4" min="4" style="0" width="7.95"/>
    <col collapsed="false" customWidth="false" hidden="true" outlineLevel="0" max="6" min="5" style="0" width="11.52"/>
    <col collapsed="false" customWidth="true" hidden="false" outlineLevel="0" max="7" min="7" style="0" width="6.24"/>
    <col collapsed="false" customWidth="true" hidden="false" outlineLevel="0" max="8" min="8" style="0" width="6.43"/>
    <col collapsed="false" customWidth="true" hidden="false" outlineLevel="0" max="9" min="9" style="0" width="6.71"/>
    <col collapsed="false" customWidth="true" hidden="false" outlineLevel="0" max="10" min="10" style="0" width="7.95"/>
    <col collapsed="false" customWidth="true" hidden="false" outlineLevel="0" max="12" min="11" style="0" width="7.64"/>
    <col collapsed="false" customWidth="true" hidden="false" outlineLevel="0" max="13" min="13" style="0" width="6.43"/>
    <col collapsed="false" customWidth="true" hidden="false" outlineLevel="0" max="14" min="14" style="0" width="8.23"/>
  </cols>
  <sheetData>
    <row r="1" customFormat="false" ht="12.8" hidden="false" customHeight="false" outlineLevel="0" collapsed="false">
      <c r="A1" s="0" t="s">
        <v>56</v>
      </c>
      <c r="G1" s="3" t="s">
        <v>57</v>
      </c>
      <c r="H1" s="4" t="n">
        <v>4</v>
      </c>
    </row>
    <row r="2" customFormat="false" ht="12.8" hidden="false" customHeight="false" outlineLevel="0" collapsed="false">
      <c r="G2" s="3" t="s">
        <v>5</v>
      </c>
      <c r="H2" s="4" t="n">
        <f aca="false">AVERAGE(H7:H31)</f>
        <v>8.34896472166178</v>
      </c>
      <c r="I2" s="4" t="n">
        <f aca="false">AVERAGE(I7:I31)</f>
        <v>2.52993661920804</v>
      </c>
      <c r="J2" s="4" t="n">
        <f aca="false">AVERAGE(J7:J31)</f>
        <v>5.81902810245374</v>
      </c>
      <c r="K2" s="4"/>
    </row>
    <row r="3" customFormat="false" ht="12.8" hidden="false" customHeight="false" outlineLevel="0" collapsed="false">
      <c r="G3" s="3"/>
      <c r="H3" s="4"/>
      <c r="I3" s="5" t="n">
        <f aca="false">I2/H2</f>
        <v>0.30302399202191</v>
      </c>
      <c r="J3" s="5" t="n">
        <f aca="false">J2/H2</f>
        <v>0.69697600797809</v>
      </c>
      <c r="K3" s="4"/>
    </row>
    <row r="4" customFormat="false" ht="12.8" hidden="false" customHeight="false" outlineLevel="0" collapsed="false">
      <c r="A4" s="17" t="s">
        <v>58</v>
      </c>
      <c r="B4" s="2" t="n">
        <f aca="false">SUM(B6:B31)</f>
        <v>7171.271166423</v>
      </c>
      <c r="C4" s="13" t="n">
        <f aca="false">D4/B4</f>
        <v>1.22855764278602</v>
      </c>
      <c r="D4" s="16" t="n">
        <f aca="false">SUM(D6:D31)</f>
        <v>8810.32</v>
      </c>
      <c r="G4" s="2" t="n">
        <f aca="false">SUM(G6:G31)</f>
        <v>1070</v>
      </c>
      <c r="I4" s="13"/>
      <c r="J4" s="2"/>
      <c r="K4" s="2" t="n">
        <f aca="false">SUM(K6:K31)</f>
        <v>4329.24511298625</v>
      </c>
    </row>
    <row r="5" customFormat="false" ht="35.05" hidden="false" customHeight="false" outlineLevel="0" collapsed="false">
      <c r="A5" s="1" t="s">
        <v>59</v>
      </c>
      <c r="B5" s="1" t="s">
        <v>60</v>
      </c>
      <c r="C5" s="6" t="s">
        <v>61</v>
      </c>
      <c r="D5" s="1" t="s">
        <v>62</v>
      </c>
      <c r="E5" s="18"/>
      <c r="F5" s="18"/>
      <c r="G5" s="1" t="s">
        <v>63</v>
      </c>
      <c r="H5" s="6" t="s">
        <v>64</v>
      </c>
      <c r="I5" s="6" t="s">
        <v>65</v>
      </c>
      <c r="J5" s="6" t="s">
        <v>66</v>
      </c>
      <c r="K5" s="6" t="s">
        <v>67</v>
      </c>
      <c r="L5" s="6" t="s">
        <v>68</v>
      </c>
      <c r="M5" s="6" t="s">
        <v>69</v>
      </c>
      <c r="N5" s="6" t="s">
        <v>70</v>
      </c>
      <c r="O5" s="18"/>
    </row>
    <row r="6" customFormat="false" ht="12.8" hidden="false" customHeight="false" outlineLevel="0" collapsed="false">
      <c r="A6" s="9" t="n">
        <v>44012</v>
      </c>
      <c r="B6" s="2" t="n">
        <v>134.99387088414</v>
      </c>
      <c r="C6" s="13" t="n">
        <f aca="false">D6/B6</f>
        <v>0.59839753813216</v>
      </c>
      <c r="D6" s="13" t="n">
        <v>80.78</v>
      </c>
      <c r="M6" s="2" t="n">
        <f aca="false">B6</f>
        <v>134.99387088414</v>
      </c>
    </row>
    <row r="7" customFormat="false" ht="12.8" hidden="false" customHeight="false" outlineLevel="0" collapsed="false">
      <c r="A7" s="9" t="n">
        <v>44112</v>
      </c>
      <c r="B7" s="2" t="n">
        <v>239.960256093891</v>
      </c>
      <c r="C7" s="13" t="n">
        <f aca="false">D7/B7</f>
        <v>0.640397716277951</v>
      </c>
      <c r="D7" s="13" t="n">
        <v>153.67</v>
      </c>
      <c r="G7" s="0" t="n">
        <f aca="false">A7-A6</f>
        <v>100</v>
      </c>
      <c r="H7" s="4" t="n">
        <f aca="false">B7/G7</f>
        <v>2.39960256093891</v>
      </c>
      <c r="I7" s="4" t="n">
        <f aca="false">IF(H7&lt;$H$1,H7,"")</f>
        <v>2.39960256093891</v>
      </c>
      <c r="J7" s="4" t="n">
        <f aca="false">H7-$I$2</f>
        <v>-0.130334058269134</v>
      </c>
      <c r="K7" s="4" t="n">
        <f aca="false">J7*G7</f>
        <v>-13.0334058269134</v>
      </c>
      <c r="L7" s="13" t="n">
        <f aca="false">D7/G7</f>
        <v>1.5367</v>
      </c>
      <c r="M7" s="2" t="n">
        <f aca="false">M6+B7</f>
        <v>374.954126978031</v>
      </c>
      <c r="N7" s="13" t="n">
        <f aca="false">J7*C7</f>
        <v>-0.083465633268791</v>
      </c>
    </row>
    <row r="8" customFormat="false" ht="12.8" hidden="false" customHeight="false" outlineLevel="0" collapsed="false">
      <c r="A8" s="9" t="n">
        <v>44147</v>
      </c>
      <c r="B8" s="2" t="n">
        <v>210.5</v>
      </c>
      <c r="C8" s="13" t="n">
        <f aca="false">D8/B8</f>
        <v>0.661377672209026</v>
      </c>
      <c r="D8" s="13" t="n">
        <v>139.22</v>
      </c>
      <c r="G8" s="0" t="n">
        <f aca="false">A8-A7</f>
        <v>35</v>
      </c>
      <c r="H8" s="4" t="n">
        <f aca="false">B8/G8</f>
        <v>6.01428571428571</v>
      </c>
      <c r="I8" s="4" t="str">
        <f aca="false">IF(H8&lt;$H$1,H8,"")</f>
        <v/>
      </c>
      <c r="J8" s="4" t="n">
        <f aca="false">H8-$I$2</f>
        <v>3.48434909507767</v>
      </c>
      <c r="K8" s="4" t="n">
        <f aca="false">J8*G8</f>
        <v>121.952218327718</v>
      </c>
      <c r="L8" s="13" t="n">
        <f aca="false">D8/G8</f>
        <v>3.97771428571429</v>
      </c>
      <c r="M8" s="2" t="n">
        <f aca="false">M7+B8</f>
        <v>585.454126978031</v>
      </c>
      <c r="N8" s="13" t="n">
        <f aca="false">J8*C8</f>
        <v>2.3044706936661</v>
      </c>
    </row>
    <row r="9" customFormat="false" ht="12.8" hidden="false" customHeight="false" outlineLevel="0" collapsed="false">
      <c r="A9" s="9" t="n">
        <v>44167</v>
      </c>
      <c r="B9" s="2" t="n">
        <v>136.9</v>
      </c>
      <c r="C9" s="13" t="n">
        <f aca="false">D9/B9</f>
        <v>0.734915997078159</v>
      </c>
      <c r="D9" s="13" t="n">
        <v>100.61</v>
      </c>
      <c r="G9" s="0" t="n">
        <f aca="false">A9-A8</f>
        <v>20</v>
      </c>
      <c r="H9" s="4" t="n">
        <f aca="false">B9/G9</f>
        <v>6.845</v>
      </c>
      <c r="I9" s="4" t="str">
        <f aca="false">IF(H9&lt;$H$1,H9,"")</f>
        <v/>
      </c>
      <c r="J9" s="4" t="n">
        <f aca="false">H9-$I$2</f>
        <v>4.31506338079196</v>
      </c>
      <c r="K9" s="4" t="n">
        <f aca="false">J9*G9</f>
        <v>86.3012676158391</v>
      </c>
      <c r="L9" s="13" t="n">
        <f aca="false">D9/G9</f>
        <v>5.0305</v>
      </c>
      <c r="M9" s="2" t="n">
        <f aca="false">M8+B9</f>
        <v>722.354126978031</v>
      </c>
      <c r="N9" s="13" t="n">
        <f aca="false">J9*C9</f>
        <v>3.17120910695017</v>
      </c>
    </row>
    <row r="10" customFormat="false" ht="12.8" hidden="false" customHeight="false" outlineLevel="0" collapsed="false">
      <c r="A10" s="9" t="n">
        <v>44186</v>
      </c>
      <c r="B10" s="2" t="n">
        <v>165.8</v>
      </c>
      <c r="C10" s="13" t="n">
        <f aca="false">D10/B10</f>
        <v>0.766405307599517</v>
      </c>
      <c r="D10" s="13" t="n">
        <v>127.07</v>
      </c>
      <c r="E10" s="0" t="e">
        <f aca="false">#REF!/D10</f>
        <v>#REF!</v>
      </c>
      <c r="G10" s="0" t="n">
        <f aca="false">A10-A9</f>
        <v>19</v>
      </c>
      <c r="H10" s="4" t="n">
        <f aca="false">B10/G10</f>
        <v>8.72631578947368</v>
      </c>
      <c r="I10" s="4" t="str">
        <f aca="false">IF(H10&lt;$H$1,H10,"")</f>
        <v/>
      </c>
      <c r="J10" s="4" t="n">
        <f aca="false">H10-$I$2</f>
        <v>6.19637917026564</v>
      </c>
      <c r="K10" s="4" t="n">
        <f aca="false">J10*G10</f>
        <v>117.731204235047</v>
      </c>
      <c r="L10" s="13" t="n">
        <f aca="false">D10/G10</f>
        <v>6.6878947368421</v>
      </c>
      <c r="M10" s="2" t="n">
        <f aca="false">M9+B10</f>
        <v>888.154126978031</v>
      </c>
      <c r="N10" s="13" t="n">
        <f aca="false">J10*C10</f>
        <v>4.74893788399068</v>
      </c>
    </row>
    <row r="11" customFormat="false" ht="12.8" hidden="false" customHeight="false" outlineLevel="0" collapsed="false">
      <c r="A11" s="9" t="n">
        <v>44209</v>
      </c>
      <c r="B11" s="2" t="n">
        <v>242.9</v>
      </c>
      <c r="C11" s="13" t="n">
        <f aca="false">D11/B11</f>
        <v>0.797900370522849</v>
      </c>
      <c r="D11" s="13" t="n">
        <v>193.81</v>
      </c>
      <c r="E11" s="0" t="e">
        <f aca="false">#REF!/D11</f>
        <v>#REF!</v>
      </c>
      <c r="G11" s="0" t="n">
        <f aca="false">A11-A10</f>
        <v>23</v>
      </c>
      <c r="H11" s="4" t="n">
        <f aca="false">B11/G11</f>
        <v>10.5608695652174</v>
      </c>
      <c r="I11" s="4" t="str">
        <f aca="false">IF(H11&lt;$H$1,H11,"")</f>
        <v/>
      </c>
      <c r="J11" s="4" t="n">
        <f aca="false">H11-$I$2</f>
        <v>8.03093294600935</v>
      </c>
      <c r="K11" s="4" t="n">
        <f aca="false">J11*G11</f>
        <v>184.711457758215</v>
      </c>
      <c r="L11" s="13" t="n">
        <f aca="false">D11/G11</f>
        <v>8.42652173913043</v>
      </c>
      <c r="M11" s="2" t="n">
        <f aca="false">M10+B11</f>
        <v>1131.05412697803</v>
      </c>
      <c r="N11" s="13" t="n">
        <f aca="false">J11*C11</f>
        <v>6.40788437326501</v>
      </c>
    </row>
    <row r="12" customFormat="false" ht="12.8" hidden="false" customHeight="false" outlineLevel="0" collapsed="false">
      <c r="A12" s="9" t="n">
        <v>44228</v>
      </c>
      <c r="B12" s="2" t="n">
        <v>204.4</v>
      </c>
      <c r="C12" s="13" t="n">
        <f aca="false">D12/B12</f>
        <v>0.839921722113503</v>
      </c>
      <c r="D12" s="13" t="n">
        <v>171.68</v>
      </c>
      <c r="E12" s="0" t="e">
        <f aca="false">#REF!/D12</f>
        <v>#REF!</v>
      </c>
      <c r="G12" s="0" t="n">
        <f aca="false">A12-A11</f>
        <v>19</v>
      </c>
      <c r="H12" s="4" t="n">
        <f aca="false">B12/G12</f>
        <v>10.7578947368421</v>
      </c>
      <c r="I12" s="4" t="str">
        <f aca="false">IF(H12&lt;$H$1,H12,"")</f>
        <v/>
      </c>
      <c r="J12" s="4" t="n">
        <f aca="false">H12-$I$2</f>
        <v>8.22795811763406</v>
      </c>
      <c r="K12" s="4" t="n">
        <f aca="false">J12*G12</f>
        <v>156.331204235047</v>
      </c>
      <c r="L12" s="13" t="n">
        <f aca="false">D12/G12</f>
        <v>9.03578947368421</v>
      </c>
      <c r="M12" s="2" t="n">
        <f aca="false">M11+B12</f>
        <v>1335.45412697803</v>
      </c>
      <c r="N12" s="13" t="n">
        <f aca="false">J12*C12</f>
        <v>6.91084075164098</v>
      </c>
    </row>
    <row r="13" customFormat="false" ht="12.8" hidden="false" customHeight="false" outlineLevel="0" collapsed="false">
      <c r="A13" s="9" t="n">
        <v>44256</v>
      </c>
      <c r="B13" s="2" t="n">
        <v>331</v>
      </c>
      <c r="C13" s="13" t="n">
        <f aca="false">D13/B13</f>
        <v>0.944894259818731</v>
      </c>
      <c r="D13" s="13" t="n">
        <v>312.76</v>
      </c>
      <c r="E13" s="0" t="e">
        <f aca="false">#REF!/D13</f>
        <v>#REF!</v>
      </c>
      <c r="G13" s="0" t="n">
        <f aca="false">A13-A12</f>
        <v>28</v>
      </c>
      <c r="H13" s="4" t="n">
        <f aca="false">B13/G13</f>
        <v>11.8214285714286</v>
      </c>
      <c r="I13" s="4" t="str">
        <f aca="false">IF(H13&lt;$H$1,H13,"")</f>
        <v/>
      </c>
      <c r="J13" s="4" t="n">
        <f aca="false">H13-$I$2</f>
        <v>9.29149195222053</v>
      </c>
      <c r="K13" s="4" t="n">
        <f aca="false">J13*G13</f>
        <v>260.161774662175</v>
      </c>
      <c r="L13" s="13" t="n">
        <f aca="false">D13/G13</f>
        <v>11.17</v>
      </c>
      <c r="M13" s="2" t="n">
        <f aca="false">M12+B13</f>
        <v>1666.45412697803</v>
      </c>
      <c r="N13" s="13" t="n">
        <f aca="false">J13*C13</f>
        <v>8.77947741080511</v>
      </c>
    </row>
    <row r="14" customFormat="false" ht="12.8" hidden="false" customHeight="false" outlineLevel="0" collapsed="false">
      <c r="A14" s="9" t="n">
        <v>44286</v>
      </c>
      <c r="B14" s="2" t="n">
        <v>306.4</v>
      </c>
      <c r="C14" s="13" t="n">
        <f aca="false">D14/B14</f>
        <v>0.94490861618799</v>
      </c>
      <c r="D14" s="13" t="n">
        <v>289.52</v>
      </c>
      <c r="E14" s="0" t="e">
        <f aca="false">#REF!/D14</f>
        <v>#REF!</v>
      </c>
      <c r="G14" s="0" t="n">
        <f aca="false">A14-A13</f>
        <v>30</v>
      </c>
      <c r="H14" s="4" t="n">
        <f aca="false">B14/G14</f>
        <v>10.2133333333333</v>
      </c>
      <c r="I14" s="4" t="str">
        <f aca="false">IF(H14&lt;$H$1,H14,"")</f>
        <v/>
      </c>
      <c r="J14" s="4" t="n">
        <f aca="false">H14-$I$2</f>
        <v>7.68339671412529</v>
      </c>
      <c r="K14" s="4" t="n">
        <f aca="false">J14*G14</f>
        <v>230.501901423759</v>
      </c>
      <c r="L14" s="13" t="n">
        <f aca="false">D14/G14</f>
        <v>9.65066666666667</v>
      </c>
      <c r="M14" s="2" t="n">
        <f aca="false">M13+B14</f>
        <v>1972.85412697803</v>
      </c>
      <c r="N14" s="13" t="n">
        <f aca="false">J14*C14</f>
        <v>7.26010775676747</v>
      </c>
    </row>
    <row r="15" customFormat="false" ht="12.8" hidden="false" customHeight="false" outlineLevel="0" collapsed="false">
      <c r="A15" s="9" t="n">
        <v>44328</v>
      </c>
      <c r="B15" s="2" t="n">
        <v>290.5</v>
      </c>
      <c r="C15" s="13" t="n">
        <f aca="false">D15/B15</f>
        <v>0.923889845094664</v>
      </c>
      <c r="D15" s="13" t="n">
        <v>268.39</v>
      </c>
      <c r="E15" s="0" t="e">
        <f aca="false">#REF!/D15</f>
        <v>#REF!</v>
      </c>
      <c r="F15" s="0" t="e">
        <f aca="false">AVERAGE(E10:E16)</f>
        <v>#REF!</v>
      </c>
      <c r="G15" s="0" t="n">
        <f aca="false">A15-A14</f>
        <v>42</v>
      </c>
      <c r="H15" s="4" t="n">
        <f aca="false">B15/G15</f>
        <v>6.91666666666667</v>
      </c>
      <c r="I15" s="4" t="str">
        <f aca="false">IF(H15&lt;$H$1,H15,"")</f>
        <v/>
      </c>
      <c r="J15" s="4" t="n">
        <f aca="false">H15-$I$2</f>
        <v>4.38673004745862</v>
      </c>
      <c r="K15" s="4" t="n">
        <f aca="false">J15*G15</f>
        <v>184.242661993262</v>
      </c>
      <c r="L15" s="13" t="n">
        <f aca="false">D15/G15</f>
        <v>6.3902380952381</v>
      </c>
      <c r="M15" s="2" t="n">
        <f aca="false">M14+B15</f>
        <v>2263.35412697803</v>
      </c>
      <c r="N15" s="13" t="n">
        <f aca="false">J15*C15</f>
        <v>4.05285534401866</v>
      </c>
    </row>
    <row r="16" customFormat="false" ht="12.8" hidden="false" customHeight="false" outlineLevel="0" collapsed="false">
      <c r="A16" s="9" t="n">
        <v>44454</v>
      </c>
      <c r="B16" s="2" t="n">
        <v>318.420173436392</v>
      </c>
      <c r="C16" s="13" t="n">
        <f aca="false">D16/B16</f>
        <v>1.14439985402744</v>
      </c>
      <c r="D16" s="13" t="n">
        <f aca="false">152.1+212.3</f>
        <v>364.4</v>
      </c>
      <c r="G16" s="0" t="n">
        <f aca="false">A16-A15</f>
        <v>126</v>
      </c>
      <c r="H16" s="4" t="n">
        <f aca="false">B16/G16</f>
        <v>2.52714423362216</v>
      </c>
      <c r="I16" s="4" t="n">
        <f aca="false">IF(H16&lt;$H$1,H16,"")</f>
        <v>2.52714423362216</v>
      </c>
      <c r="J16" s="4" t="n">
        <f aca="false">H16-$I$2</f>
        <v>-0.00279238558588535</v>
      </c>
      <c r="K16" s="4" t="n">
        <f aca="false">J16*G16</f>
        <v>-0.351840583821554</v>
      </c>
      <c r="L16" s="13" t="n">
        <f aca="false">D16/G16</f>
        <v>2.89206349206349</v>
      </c>
      <c r="M16" s="2" t="n">
        <f aca="false">M15+B16</f>
        <v>2581.77430041442</v>
      </c>
      <c r="N16" s="13" t="n">
        <f aca="false">J16*C16</f>
        <v>-0.00319560565687553</v>
      </c>
    </row>
    <row r="17" customFormat="false" ht="12.8" hidden="false" customHeight="false" outlineLevel="0" collapsed="false">
      <c r="A17" s="9" t="n">
        <v>44515</v>
      </c>
      <c r="B17" s="2" t="n">
        <v>251.8</v>
      </c>
      <c r="C17" s="13" t="n">
        <f aca="false">D17/B17</f>
        <v>1.14444003177125</v>
      </c>
      <c r="D17" s="13" t="n">
        <v>288.17</v>
      </c>
      <c r="E17" s="0" t="e">
        <f aca="false">#REF!/D17</f>
        <v>#REF!</v>
      </c>
      <c r="G17" s="0" t="n">
        <f aca="false">A17-A16</f>
        <v>61</v>
      </c>
      <c r="H17" s="4" t="n">
        <f aca="false">B17/G17</f>
        <v>4.12786885245902</v>
      </c>
      <c r="I17" s="4" t="str">
        <f aca="false">IF(H17&lt;$H$1,H17,"")</f>
        <v/>
      </c>
      <c r="J17" s="4" t="n">
        <f aca="false">H17-$I$2</f>
        <v>1.59793223325097</v>
      </c>
      <c r="K17" s="4" t="n">
        <f aca="false">J17*G17</f>
        <v>97.4738662283093</v>
      </c>
      <c r="L17" s="13" t="n">
        <f aca="false">D17/G17</f>
        <v>4.72409836065574</v>
      </c>
      <c r="M17" s="2" t="n">
        <f aca="false">M16+B17</f>
        <v>2833.57430041442</v>
      </c>
      <c r="N17" s="13" t="n">
        <f aca="false">J17*C17</f>
        <v>1.82873761579004</v>
      </c>
    </row>
    <row r="18" customFormat="false" ht="12.8" hidden="false" customHeight="false" outlineLevel="0" collapsed="false">
      <c r="A18" s="9" t="n">
        <v>44546</v>
      </c>
      <c r="B18" s="2" t="n">
        <v>277.333182745863</v>
      </c>
      <c r="C18" s="13" t="n">
        <f aca="false">D18/B18</f>
        <v>1.0918996313452</v>
      </c>
      <c r="D18" s="13" t="n">
        <v>302.82</v>
      </c>
      <c r="E18" s="0" t="e">
        <f aca="false">#REF!/D18</f>
        <v>#REF!</v>
      </c>
      <c r="G18" s="0" t="n">
        <f aca="false">A18-A17</f>
        <v>31</v>
      </c>
      <c r="H18" s="4" t="n">
        <f aca="false">B18/G18</f>
        <v>8.94623170147945</v>
      </c>
      <c r="I18" s="4" t="str">
        <f aca="false">IF(H18&lt;$H$1,H18,"")</f>
        <v/>
      </c>
      <c r="J18" s="4" t="n">
        <f aca="false">H18-$I$2</f>
        <v>6.41629508227141</v>
      </c>
      <c r="K18" s="4" t="n">
        <f aca="false">J18*G18</f>
        <v>198.905147550414</v>
      </c>
      <c r="L18" s="13" t="n">
        <f aca="false">D18/G18</f>
        <v>9.76838709677419</v>
      </c>
      <c r="M18" s="2" t="n">
        <f aca="false">M17+B18</f>
        <v>3110.90748316029</v>
      </c>
      <c r="N18" s="13" t="n">
        <f aca="false">J18*C18</f>
        <v>7.0059502349342</v>
      </c>
    </row>
    <row r="19" customFormat="false" ht="12.8" hidden="false" customHeight="false" outlineLevel="0" collapsed="false">
      <c r="A19" s="9" t="n">
        <v>44573</v>
      </c>
      <c r="B19" s="2" t="n">
        <v>286.573630225606</v>
      </c>
      <c r="C19" s="13" t="n">
        <f aca="false">D19/B19</f>
        <v>1.19690007670968</v>
      </c>
      <c r="D19" s="13" t="n">
        <v>343</v>
      </c>
      <c r="E19" s="0" t="e">
        <f aca="false">#REF!/D19</f>
        <v>#REF!</v>
      </c>
      <c r="G19" s="0" t="n">
        <f aca="false">A19-A18</f>
        <v>27</v>
      </c>
      <c r="H19" s="4" t="n">
        <f aca="false">B19/G19</f>
        <v>10.6138381565039</v>
      </c>
      <c r="I19" s="4" t="str">
        <f aca="false">IF(H19&lt;$H$1,H19,"")</f>
        <v/>
      </c>
      <c r="J19" s="4" t="n">
        <f aca="false">H19-$I$2</f>
        <v>8.08390153729588</v>
      </c>
      <c r="K19" s="4" t="n">
        <f aca="false">J19*G19</f>
        <v>218.265341506989</v>
      </c>
      <c r="L19" s="13" t="n">
        <f aca="false">D19/G19</f>
        <v>12.7037037037037</v>
      </c>
      <c r="M19" s="2" t="n">
        <f aca="false">M18+B19</f>
        <v>3397.48111338589</v>
      </c>
      <c r="N19" s="13" t="n">
        <f aca="false">J19*C19</f>
        <v>9.67562237010296</v>
      </c>
    </row>
    <row r="20" customFormat="false" ht="12.8" hidden="false" customHeight="false" outlineLevel="0" collapsed="false">
      <c r="A20" s="9" t="n">
        <v>44602</v>
      </c>
      <c r="B20" s="2" t="n">
        <v>413.310813518538</v>
      </c>
      <c r="C20" s="13" t="n">
        <f aca="false">D20/B20</f>
        <v>1.28090043300126</v>
      </c>
      <c r="D20" s="13" t="n">
        <v>529.41</v>
      </c>
      <c r="E20" s="0" t="e">
        <f aca="false">#REF!/D20</f>
        <v>#REF!</v>
      </c>
      <c r="G20" s="0" t="n">
        <f aca="false">A20-A19</f>
        <v>29</v>
      </c>
      <c r="H20" s="4" t="n">
        <f aca="false">B20/G20</f>
        <v>14.2520970178806</v>
      </c>
      <c r="I20" s="4" t="str">
        <f aca="false">IF(H20&lt;$H$1,H20,"")</f>
        <v/>
      </c>
      <c r="J20" s="4" t="n">
        <f aca="false">H20-$I$2</f>
        <v>11.7221603986726</v>
      </c>
      <c r="K20" s="4" t="n">
        <f aca="false">J20*G20</f>
        <v>339.942651561505</v>
      </c>
      <c r="L20" s="13" t="n">
        <f aca="false">D20/G20</f>
        <v>18.2555172413793</v>
      </c>
      <c r="M20" s="2" t="n">
        <f aca="false">M19+B20</f>
        <v>3810.79192690443</v>
      </c>
      <c r="N20" s="13" t="n">
        <f aca="false">J20*C20</f>
        <v>15.01492033037</v>
      </c>
    </row>
    <row r="21" customFormat="false" ht="12.8" hidden="false" customHeight="false" outlineLevel="0" collapsed="false">
      <c r="A21" s="9" t="n">
        <v>44630</v>
      </c>
      <c r="B21" s="2" t="n">
        <v>361.444768689908</v>
      </c>
      <c r="C21" s="13" t="n">
        <f aca="false">D21/B21</f>
        <v>1.85840288250589</v>
      </c>
      <c r="D21" s="13" t="n">
        <v>671.71</v>
      </c>
      <c r="E21" s="0" t="e">
        <f aca="false">#REF!/D21</f>
        <v>#REF!</v>
      </c>
      <c r="G21" s="0" t="n">
        <f aca="false">A21-A20</f>
        <v>28</v>
      </c>
      <c r="H21" s="4" t="n">
        <f aca="false">B21/G21</f>
        <v>12.9087417389253</v>
      </c>
      <c r="I21" s="4" t="str">
        <f aca="false">IF(H21&lt;$H$1,H21,"")</f>
        <v/>
      </c>
      <c r="J21" s="4" t="n">
        <f aca="false">H21-$I$2</f>
        <v>10.3788051197172</v>
      </c>
      <c r="K21" s="4" t="n">
        <f aca="false">J21*G21</f>
        <v>290.606543352083</v>
      </c>
      <c r="L21" s="13" t="n">
        <f aca="false">D21/G21</f>
        <v>23.9896428571429</v>
      </c>
      <c r="M21" s="2" t="n">
        <f aca="false">M20+B21</f>
        <v>4172.23669559434</v>
      </c>
      <c r="N21" s="13" t="n">
        <f aca="false">J21*C21</f>
        <v>19.2880013514494</v>
      </c>
    </row>
    <row r="22" customFormat="false" ht="12.8" hidden="false" customHeight="false" outlineLevel="0" collapsed="false">
      <c r="A22" s="9" t="n">
        <v>44663</v>
      </c>
      <c r="B22" s="2" t="n">
        <v>262.967736759551</v>
      </c>
      <c r="C22" s="13" t="n">
        <f aca="false">D22/B22</f>
        <v>1.85840288250589</v>
      </c>
      <c r="D22" s="13" t="n">
        <v>488.7</v>
      </c>
      <c r="E22" s="0" t="e">
        <f aca="false">#REF!/D22</f>
        <v>#REF!</v>
      </c>
      <c r="G22" s="0" t="n">
        <f aca="false">A22-A21</f>
        <v>33</v>
      </c>
      <c r="H22" s="4" t="n">
        <f aca="false">B22/G22</f>
        <v>7.96871929574397</v>
      </c>
      <c r="I22" s="4" t="str">
        <f aca="false">IF(H22&lt;$H$1,H22,"")</f>
        <v/>
      </c>
      <c r="J22" s="4" t="n">
        <f aca="false">H22-$I$2</f>
        <v>5.43878267653593</v>
      </c>
      <c r="K22" s="4" t="n">
        <f aca="false">J22*G22</f>
        <v>179.479828325686</v>
      </c>
      <c r="L22" s="13" t="n">
        <f aca="false">D22/G22</f>
        <v>14.8090909090909</v>
      </c>
      <c r="M22" s="2" t="n">
        <f aca="false">M21+B22</f>
        <v>4435.20443235389</v>
      </c>
      <c r="N22" s="13" t="n">
        <f aca="false">J22*C22</f>
        <v>10.1074494033975</v>
      </c>
    </row>
    <row r="23" customFormat="false" ht="12.8" hidden="false" customHeight="false" outlineLevel="0" collapsed="false">
      <c r="A23" s="9" t="n">
        <v>44714</v>
      </c>
      <c r="B23" s="2" t="n">
        <v>279.466734069108</v>
      </c>
      <c r="C23" s="13" t="n">
        <f aca="false">D23/B23</f>
        <v>1.71140225899562</v>
      </c>
      <c r="D23" s="13" t="n">
        <v>478.28</v>
      </c>
      <c r="E23" s="0" t="e">
        <f aca="false">#REF!/D23</f>
        <v>#REF!</v>
      </c>
      <c r="G23" s="0" t="n">
        <f aca="false">A23-A22</f>
        <v>51</v>
      </c>
      <c r="H23" s="4" t="n">
        <f aca="false">B23/G23</f>
        <v>5.479739883708</v>
      </c>
      <c r="I23" s="4" t="str">
        <f aca="false">IF(H23&lt;$H$1,H23,"")</f>
        <v/>
      </c>
      <c r="J23" s="4" t="n">
        <f aca="false">H23-$I$2</f>
        <v>2.94980326449996</v>
      </c>
      <c r="K23" s="4" t="n">
        <f aca="false">J23*G23</f>
        <v>150.439966489498</v>
      </c>
      <c r="L23" s="13" t="n">
        <f aca="false">D23/G23</f>
        <v>9.37803921568627</v>
      </c>
      <c r="M23" s="2" t="n">
        <f aca="false">M22+B23</f>
        <v>4714.671166423</v>
      </c>
      <c r="N23" s="13" t="n">
        <f aca="false">J23*C23</f>
        <v>5.04829997045788</v>
      </c>
    </row>
    <row r="24" customFormat="false" ht="12.8" hidden="false" customHeight="false" outlineLevel="0" collapsed="false">
      <c r="A24" s="9" t="n">
        <v>44825</v>
      </c>
      <c r="B24" s="2" t="n">
        <v>295.6</v>
      </c>
      <c r="C24" s="13" t="n">
        <f aca="false">D24/B24</f>
        <v>1.42790933694181</v>
      </c>
      <c r="D24" s="13" t="n">
        <v>422.09</v>
      </c>
      <c r="E24" s="0" t="e">
        <f aca="false">#REF!/D24</f>
        <v>#REF!</v>
      </c>
      <c r="G24" s="0" t="n">
        <f aca="false">A24-A23</f>
        <v>111</v>
      </c>
      <c r="H24" s="4" t="n">
        <f aca="false">B24/G24</f>
        <v>2.66306306306306</v>
      </c>
      <c r="I24" s="4" t="n">
        <f aca="false">IF(H24&lt;$H$1,H24,"")</f>
        <v>2.66306306306306</v>
      </c>
      <c r="J24" s="4" t="n">
        <f aca="false">H24-$I$2</f>
        <v>0.133126443855019</v>
      </c>
      <c r="K24" s="4" t="n">
        <f aca="false">J24*G24</f>
        <v>14.7770352679071</v>
      </c>
      <c r="L24" s="13" t="n">
        <f aca="false">D24/G24</f>
        <v>3.80261261261261</v>
      </c>
      <c r="M24" s="2" t="n">
        <f aca="false">M23+B24</f>
        <v>5010.271166423</v>
      </c>
      <c r="N24" s="13" t="n">
        <f aca="false">J24*C24</f>
        <v>0.190092492174442</v>
      </c>
    </row>
    <row r="25" customFormat="false" ht="12.8" hidden="false" customHeight="false" outlineLevel="0" collapsed="false">
      <c r="A25" s="9" t="n">
        <v>44886</v>
      </c>
      <c r="B25" s="2" t="n">
        <v>264.7</v>
      </c>
      <c r="C25" s="13" t="n">
        <f aca="false">D25/B25</f>
        <v>1.67986399697771</v>
      </c>
      <c r="D25" s="13" t="n">
        <v>444.66</v>
      </c>
      <c r="E25" s="0" t="e">
        <f aca="false">#REF!/D25</f>
        <v>#REF!</v>
      </c>
      <c r="G25" s="0" t="n">
        <f aca="false">A25-A24</f>
        <v>61</v>
      </c>
      <c r="H25" s="4" t="n">
        <f aca="false">B25/G25</f>
        <v>4.33934426229508</v>
      </c>
      <c r="I25" s="4" t="str">
        <f aca="false">IF(H25&lt;$H$1,H25,"")</f>
        <v/>
      </c>
      <c r="J25" s="4" t="n">
        <f aca="false">H25-$I$2</f>
        <v>1.80940764308704</v>
      </c>
      <c r="K25" s="4" t="n">
        <f aca="false">J25*G25</f>
        <v>110.373866228309</v>
      </c>
      <c r="L25" s="13" t="n">
        <f aca="false">D25/G25</f>
        <v>7.28950819672131</v>
      </c>
      <c r="M25" s="2" t="n">
        <f aca="false">M24+B25</f>
        <v>5274.971166423</v>
      </c>
      <c r="N25" s="13" t="n">
        <f aca="false">J25*C25</f>
        <v>3.03955875547821</v>
      </c>
    </row>
    <row r="26" customFormat="false" ht="12.8" hidden="false" customHeight="false" outlineLevel="0" collapsed="false">
      <c r="A26" s="9" t="n">
        <v>44912</v>
      </c>
      <c r="B26" s="2" t="n">
        <v>252.3</v>
      </c>
      <c r="C26" s="13" t="n">
        <f aca="false">D26/B26</f>
        <v>1.63785176377329</v>
      </c>
      <c r="D26" s="13" t="n">
        <v>413.23</v>
      </c>
      <c r="E26" s="0" t="e">
        <f aca="false">#REF!/D26</f>
        <v>#REF!</v>
      </c>
      <c r="G26" s="0" t="n">
        <f aca="false">A26-A25</f>
        <v>26</v>
      </c>
      <c r="H26" s="4" t="n">
        <f aca="false">B26/G26</f>
        <v>9.70384615384615</v>
      </c>
      <c r="I26" s="4" t="str">
        <f aca="false">IF(H26&lt;$H$1,H26,"")</f>
        <v/>
      </c>
      <c r="J26" s="4" t="n">
        <f aca="false">H26-$I$2</f>
        <v>7.17390953463811</v>
      </c>
      <c r="K26" s="4" t="n">
        <f aca="false">J26*G26</f>
        <v>186.521647900591</v>
      </c>
      <c r="L26" s="13" t="n">
        <f aca="false">D26/G26</f>
        <v>15.8934615384615</v>
      </c>
      <c r="M26" s="2" t="n">
        <f aca="false">M25+B26</f>
        <v>5527.271166423</v>
      </c>
      <c r="N26" s="13" t="n">
        <f aca="false">J26*C26</f>
        <v>11.749800384457</v>
      </c>
    </row>
    <row r="27" customFormat="false" ht="12.8" hidden="false" customHeight="false" outlineLevel="0" collapsed="false">
      <c r="A27" s="9" t="n">
        <v>44940</v>
      </c>
      <c r="B27" s="2" t="n">
        <v>329</v>
      </c>
      <c r="C27" s="13" t="n">
        <f aca="false">D27/B27</f>
        <v>1.59589665653495</v>
      </c>
      <c r="D27" s="13" t="n">
        <v>525.05</v>
      </c>
      <c r="G27" s="0" t="n">
        <f aca="false">A27-A26</f>
        <v>28</v>
      </c>
      <c r="H27" s="4" t="n">
        <f aca="false">B27/G27</f>
        <v>11.75</v>
      </c>
      <c r="I27" s="4" t="str">
        <f aca="false">IF(H27&lt;$H$1,H27,"")</f>
        <v/>
      </c>
      <c r="J27" s="4" t="n">
        <f aca="false">H27-$I$2</f>
        <v>9.22006338079196</v>
      </c>
      <c r="K27" s="4" t="n">
        <f aca="false">J27*G27</f>
        <v>258.161774662175</v>
      </c>
      <c r="L27" s="13" t="n">
        <f aca="false">D27/G27</f>
        <v>18.7517857142857</v>
      </c>
      <c r="M27" s="2" t="n">
        <f aca="false">M26+B27</f>
        <v>5856.271166423</v>
      </c>
      <c r="N27" s="13" t="n">
        <f aca="false">J27*C27</f>
        <v>14.7142683224462</v>
      </c>
    </row>
    <row r="28" customFormat="false" ht="12.8" hidden="false" customHeight="false" outlineLevel="0" collapsed="false">
      <c r="A28" s="9" t="n">
        <v>44973</v>
      </c>
      <c r="B28" s="2" t="n">
        <v>418.3</v>
      </c>
      <c r="C28" s="13" t="n">
        <f aca="false">D28/B28</f>
        <v>1.49089170451829</v>
      </c>
      <c r="D28" s="13" t="n">
        <v>623.64</v>
      </c>
      <c r="G28" s="0" t="n">
        <f aca="false">A28-A27</f>
        <v>33</v>
      </c>
      <c r="H28" s="4" t="n">
        <f aca="false">B28/G28</f>
        <v>12.6757575757576</v>
      </c>
      <c r="I28" s="4" t="str">
        <f aca="false">IF(H28&lt;$H$1,H28,"")</f>
        <v/>
      </c>
      <c r="J28" s="4" t="n">
        <f aca="false">H28-$I$2</f>
        <v>10.1458209565495</v>
      </c>
      <c r="K28" s="4" t="n">
        <f aca="false">J28*G28</f>
        <v>334.812091566135</v>
      </c>
      <c r="L28" s="13" t="n">
        <f aca="false">D28/G28</f>
        <v>18.8981818181818</v>
      </c>
      <c r="M28" s="2" t="n">
        <f aca="false">M27+B28</f>
        <v>6274.571166423</v>
      </c>
      <c r="N28" s="13" t="n">
        <f aca="false">J28*C28</f>
        <v>15.1263202996475</v>
      </c>
    </row>
    <row r="29" customFormat="false" ht="12.8" hidden="false" customHeight="false" outlineLevel="0" collapsed="false">
      <c r="A29" s="9" t="n">
        <v>45000</v>
      </c>
      <c r="B29" s="2" t="n">
        <v>322.9</v>
      </c>
      <c r="C29" s="13" t="n">
        <f aca="false">D29/B29</f>
        <v>1.37541034375968</v>
      </c>
      <c r="D29" s="13" t="n">
        <v>444.12</v>
      </c>
      <c r="G29" s="0" t="n">
        <f aca="false">A29-A28</f>
        <v>27</v>
      </c>
      <c r="H29" s="4" t="n">
        <f aca="false">B29/G29</f>
        <v>11.9592592592593</v>
      </c>
      <c r="I29" s="4" t="str">
        <f aca="false">IF(H29&lt;$H$1,H29,"")</f>
        <v/>
      </c>
      <c r="J29" s="4" t="n">
        <f aca="false">H29-$I$2</f>
        <v>9.42932264005122</v>
      </c>
      <c r="K29" s="4" t="n">
        <f aca="false">J29*G29</f>
        <v>254.591711281383</v>
      </c>
      <c r="L29" s="13" t="n">
        <f aca="false">D29/G29</f>
        <v>16.4488888888889</v>
      </c>
      <c r="M29" s="2" t="n">
        <f aca="false">M28+B29</f>
        <v>6597.471166423</v>
      </c>
      <c r="N29" s="13" t="n">
        <f aca="false">J29*C29</f>
        <v>12.9691878937738</v>
      </c>
    </row>
    <row r="30" customFormat="false" ht="12.8" hidden="false" customHeight="false" outlineLevel="0" collapsed="false">
      <c r="A30" s="9" t="n">
        <v>45035</v>
      </c>
      <c r="B30" s="2" t="n">
        <v>321.4</v>
      </c>
      <c r="C30" s="13" t="n">
        <f aca="false">D30/B30</f>
        <v>1.15491599253267</v>
      </c>
      <c r="D30" s="13" t="n">
        <v>371.19</v>
      </c>
      <c r="G30" s="0" t="n">
        <f aca="false">A30-A29</f>
        <v>35</v>
      </c>
      <c r="H30" s="4" t="n">
        <f aca="false">B30/G30</f>
        <v>9.18285714285714</v>
      </c>
      <c r="I30" s="4" t="str">
        <f aca="false">IF(H30&lt;$H$1,H30,"")</f>
        <v/>
      </c>
      <c r="J30" s="4" t="n">
        <f aca="false">H30-$I$2</f>
        <v>6.6529205236491</v>
      </c>
      <c r="K30" s="4" t="n">
        <f aca="false">J30*G30</f>
        <v>232.852218327718</v>
      </c>
      <c r="L30" s="13" t="n">
        <f aca="false">D30/G30</f>
        <v>10.6054285714286</v>
      </c>
      <c r="M30" s="2" t="n">
        <f aca="false">M29+B30</f>
        <v>6918.871166423</v>
      </c>
      <c r="N30" s="13" t="n">
        <f aca="false">J30*C30</f>
        <v>7.68356430981117</v>
      </c>
    </row>
    <row r="31" customFormat="false" ht="12.8" hidden="false" customHeight="false" outlineLevel="0" collapsed="false">
      <c r="A31" s="9" t="n">
        <v>45082</v>
      </c>
      <c r="B31" s="2" t="n">
        <v>252.4</v>
      </c>
      <c r="C31" s="13" t="n">
        <f aca="false">D31/B31</f>
        <v>1.03938193343899</v>
      </c>
      <c r="D31" s="13" t="n">
        <v>262.34</v>
      </c>
      <c r="G31" s="0" t="n">
        <f aca="false">A31-A30</f>
        <v>47</v>
      </c>
      <c r="H31" s="4" t="n">
        <f aca="false">B31/G31</f>
        <v>5.37021276595745</v>
      </c>
      <c r="I31" s="4" t="str">
        <f aca="false">IF(H31&lt;$H$1,H31,"")</f>
        <v/>
      </c>
      <c r="J31" s="4" t="n">
        <f aca="false">H31-$I$2</f>
        <v>2.8402761467494</v>
      </c>
      <c r="K31" s="4" t="n">
        <f aca="false">J31*G31</f>
        <v>133.492978897222</v>
      </c>
      <c r="L31" s="13" t="n">
        <f aca="false">D31/G31</f>
        <v>5.58170212765957</v>
      </c>
      <c r="M31" s="2" t="n">
        <f aca="false">M30+B31</f>
        <v>7171.271166423</v>
      </c>
      <c r="N31" s="13" t="n">
        <f aca="false">J31*C31</f>
        <v>2.95213171290903</v>
      </c>
    </row>
    <row r="32" customFormat="false" ht="12.8" hidden="false" customHeight="false" outlineLevel="0" collapsed="false">
      <c r="A32" s="9"/>
      <c r="C32" s="19"/>
      <c r="D32" s="13"/>
      <c r="H32" s="4"/>
      <c r="I32" s="4"/>
      <c r="J32" s="4"/>
      <c r="K32" s="4"/>
      <c r="L32" s="13"/>
      <c r="M32" s="2"/>
      <c r="N32" s="13"/>
    </row>
    <row r="33" customFormat="false" ht="12.8" hidden="false" customHeight="false" outlineLevel="0" collapsed="false">
      <c r="A33" s="9"/>
      <c r="C33" s="19"/>
      <c r="D33" s="13"/>
      <c r="H33" s="4"/>
      <c r="I33" s="4"/>
      <c r="J33" s="4"/>
      <c r="K33" s="4"/>
      <c r="L33" s="13"/>
      <c r="M33" s="2"/>
      <c r="N33" s="13"/>
    </row>
    <row r="34" customFormat="false" ht="12.8" hidden="false" customHeight="false" outlineLevel="0" collapsed="false">
      <c r="A34" s="9"/>
      <c r="C34" s="19"/>
      <c r="D34" s="13"/>
      <c r="H34" s="4"/>
      <c r="I34" s="4"/>
      <c r="J34" s="4"/>
      <c r="K34" s="4"/>
      <c r="L34" s="13"/>
      <c r="M34" s="2"/>
      <c r="N34" s="13"/>
    </row>
    <row r="35" customFormat="false" ht="12.8" hidden="false" customHeight="false" outlineLevel="0" collapsed="false">
      <c r="A35" s="9"/>
      <c r="M35" s="15"/>
    </row>
    <row r="36" customFormat="false" ht="12.8" hidden="false" customHeight="false" outlineLevel="0" collapsed="false">
      <c r="A36" s="9"/>
      <c r="M36" s="13"/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2"/>
    <col collapsed="false" customWidth="true" hidden="false" outlineLevel="0" max="2" min="2" style="0" width="8.94"/>
    <col collapsed="false" customWidth="true" hidden="false" outlineLevel="0" max="3" min="3" style="0" width="6.98"/>
    <col collapsed="false" customWidth="true" hidden="false" outlineLevel="0" max="4" min="4" style="0" width="8.47"/>
    <col collapsed="false" customWidth="true" hidden="false" outlineLevel="0" max="5" min="5" style="0" width="5.96"/>
    <col collapsed="false" customWidth="true" hidden="false" outlineLevel="0" max="6" min="6" style="0" width="8.06"/>
    <col collapsed="false" customWidth="true" hidden="false" outlineLevel="0" max="7" min="7" style="0" width="7.95"/>
    <col collapsed="false" customWidth="true" hidden="false" outlineLevel="0" max="8" min="8" style="0" width="9.03"/>
    <col collapsed="false" customWidth="true" hidden="false" outlineLevel="0" max="9" min="9" style="0" width="8.19"/>
    <col collapsed="false" customWidth="true" hidden="false" outlineLevel="0" max="10" min="10" style="0" width="8.79"/>
  </cols>
  <sheetData>
    <row r="1" customFormat="false" ht="12.8" hidden="false" customHeight="false" outlineLevel="0" collapsed="false">
      <c r="A1" s="20" t="s">
        <v>71</v>
      </c>
      <c r="B1" s="21" t="n">
        <v>0.163</v>
      </c>
      <c r="C1" s="3" t="s">
        <v>72</v>
      </c>
      <c r="D1" s="1"/>
      <c r="E1" s="22"/>
      <c r="F1" s="23" t="s">
        <v>73</v>
      </c>
      <c r="G1" s="24" t="n">
        <v>40</v>
      </c>
      <c r="I1" s="3" t="s">
        <v>46</v>
      </c>
      <c r="J1" s="0" t="n">
        <v>2.5</v>
      </c>
    </row>
    <row r="2" customFormat="false" ht="12.8" hidden="false" customHeight="false" outlineLevel="0" collapsed="false">
      <c r="A2" s="1"/>
      <c r="B2" s="1"/>
      <c r="C2" s="1"/>
      <c r="D2" s="1"/>
      <c r="E2" s="25"/>
      <c r="F2" s="23" t="s">
        <v>74</v>
      </c>
      <c r="G2" s="26" t="n">
        <v>25</v>
      </c>
    </row>
    <row r="3" customFormat="false" ht="12.8" hidden="false" customHeight="false" outlineLevel="0" collapsed="false">
      <c r="A3" s="1"/>
      <c r="B3" s="17"/>
      <c r="C3" s="1"/>
      <c r="D3" s="1"/>
      <c r="E3" s="17"/>
      <c r="F3" s="2"/>
    </row>
    <row r="4" customFormat="false" ht="46.25" hidden="false" customHeight="false" outlineLevel="0" collapsed="false">
      <c r="A4" s="1" t="s">
        <v>59</v>
      </c>
      <c r="B4" s="6" t="s">
        <v>75</v>
      </c>
      <c r="C4" s="1" t="s">
        <v>63</v>
      </c>
      <c r="D4" s="6" t="s">
        <v>76</v>
      </c>
      <c r="E4" s="6" t="s">
        <v>77</v>
      </c>
      <c r="F4" s="6" t="s">
        <v>78</v>
      </c>
      <c r="G4" s="6" t="s">
        <v>79</v>
      </c>
      <c r="H4" s="6" t="s">
        <v>80</v>
      </c>
      <c r="I4" s="6" t="s">
        <v>81</v>
      </c>
      <c r="J4" s="6" t="s">
        <v>82</v>
      </c>
    </row>
    <row r="5" customFormat="false" ht="12.8" hidden="false" customHeight="false" outlineLevel="0" collapsed="false">
      <c r="A5" s="27" t="n">
        <v>44855</v>
      </c>
      <c r="B5" s="28" t="n">
        <v>68903.4</v>
      </c>
      <c r="C5" s="28"/>
      <c r="D5" s="21"/>
      <c r="E5" s="21"/>
      <c r="F5" s="29"/>
      <c r="G5" s="30"/>
      <c r="H5" s="31"/>
      <c r="I5" s="21"/>
      <c r="J5" s="21"/>
    </row>
    <row r="6" customFormat="false" ht="12.8" hidden="false" customHeight="false" outlineLevel="0" collapsed="false">
      <c r="A6" s="27" t="n">
        <v>44915</v>
      </c>
      <c r="B6" s="28" t="n">
        <v>72029.18</v>
      </c>
      <c r="C6" s="30" t="n">
        <f aca="false">A6-A5</f>
        <v>60</v>
      </c>
      <c r="D6" s="30" t="n">
        <f aca="false">B6-B5</f>
        <v>3125.78</v>
      </c>
      <c r="E6" s="30" t="n">
        <f aca="false">D6/C6</f>
        <v>52.0963333333333</v>
      </c>
      <c r="F6" s="29" t="str">
        <f aca="false">IF(E6&lt;$G$1,E6,"")</f>
        <v/>
      </c>
      <c r="G6" s="30" t="n">
        <f aca="false">E6-$G$2</f>
        <v>27.0963333333333</v>
      </c>
      <c r="H6" s="32" t="n">
        <f aca="false">G6*$B$1</f>
        <v>4.41670233333333</v>
      </c>
      <c r="I6" s="30" t="n">
        <f aca="false">G6/$J$1</f>
        <v>10.8385333333333</v>
      </c>
      <c r="J6" s="32" t="n">
        <f aca="false">I6*$B$1</f>
        <v>1.76668093333333</v>
      </c>
    </row>
    <row r="7" customFormat="false" ht="12.8" hidden="false" customHeight="false" outlineLevel="0" collapsed="false">
      <c r="A7" s="27" t="n">
        <v>44977</v>
      </c>
      <c r="B7" s="28" t="n">
        <v>77127.16</v>
      </c>
      <c r="C7" s="30" t="n">
        <f aca="false">A7-A6</f>
        <v>62</v>
      </c>
      <c r="D7" s="30" t="n">
        <f aca="false">B7-B6</f>
        <v>5097.98000000001</v>
      </c>
      <c r="E7" s="30" t="n">
        <f aca="false">D7/C7</f>
        <v>82.2254838709679</v>
      </c>
      <c r="F7" s="29" t="str">
        <f aca="false">IF(E7&lt;$G$1,E7,"")</f>
        <v/>
      </c>
      <c r="G7" s="30" t="n">
        <f aca="false">E7-$G$2</f>
        <v>57.2254838709679</v>
      </c>
      <c r="H7" s="32" t="n">
        <f aca="false">G7*$B$1</f>
        <v>9.32775387096777</v>
      </c>
      <c r="I7" s="30" t="n">
        <f aca="false">G7/$J$1</f>
        <v>22.8901935483872</v>
      </c>
      <c r="J7" s="32" t="n">
        <f aca="false">I7*$B$1</f>
        <v>3.73110154838711</v>
      </c>
    </row>
    <row r="8" customFormat="false" ht="12.8" hidden="false" customHeight="false" outlineLevel="0" collapsed="false">
      <c r="A8" s="27" t="n">
        <v>45037</v>
      </c>
      <c r="B8" s="28" t="n">
        <v>80757.94</v>
      </c>
      <c r="C8" s="30" t="n">
        <f aca="false">A8-A7</f>
        <v>60</v>
      </c>
      <c r="D8" s="30" t="n">
        <f aca="false">B8-B7</f>
        <v>3630.78</v>
      </c>
      <c r="E8" s="30" t="n">
        <f aca="false">D8/C8</f>
        <v>60.513</v>
      </c>
      <c r="F8" s="29" t="str">
        <f aca="false">IF(E8&lt;$G$1,E8,"")</f>
        <v/>
      </c>
      <c r="G8" s="30" t="n">
        <f aca="false">E8-$G$2</f>
        <v>35.513</v>
      </c>
      <c r="H8" s="32" t="n">
        <f aca="false">G8*$B$1</f>
        <v>5.788619</v>
      </c>
      <c r="I8" s="30" t="n">
        <f aca="false">G8/$J$1</f>
        <v>14.2052</v>
      </c>
      <c r="J8" s="32" t="n">
        <f aca="false">I8*$B$1</f>
        <v>2.3154476</v>
      </c>
    </row>
    <row r="9" customFormat="false" ht="12.8" hidden="false" customHeight="false" outlineLevel="0" collapsed="false">
      <c r="A9" s="27" t="n">
        <v>45099</v>
      </c>
      <c r="B9" s="28" t="n">
        <v>82898.8</v>
      </c>
      <c r="C9" s="30" t="n">
        <f aca="false">A9-A8</f>
        <v>62</v>
      </c>
      <c r="D9" s="30" t="n">
        <f aca="false">B9-B8</f>
        <v>2140.86</v>
      </c>
      <c r="E9" s="30" t="n">
        <f aca="false">D9/C9</f>
        <v>34.53</v>
      </c>
      <c r="F9" s="29" t="n">
        <f aca="false">IF(E9&lt;$G$1,E9,"")</f>
        <v>34.53</v>
      </c>
      <c r="G9" s="30" t="n">
        <f aca="false">E9-$G$2</f>
        <v>9.53000000000001</v>
      </c>
      <c r="H9" s="32" t="n">
        <f aca="false">G9*$B$1</f>
        <v>1.55339</v>
      </c>
      <c r="I9" s="30" t="n">
        <f aca="false">G9/$J$1</f>
        <v>3.812</v>
      </c>
      <c r="J9" s="32" t="n">
        <f aca="false">I9*$B$1</f>
        <v>0.621356000000001</v>
      </c>
    </row>
    <row r="10" customFormat="false" ht="12.8" hidden="false" customHeight="false" outlineLevel="0" collapsed="false">
      <c r="A10" s="27" t="n">
        <v>45161</v>
      </c>
      <c r="B10" s="28" t="n">
        <v>84448.66</v>
      </c>
      <c r="C10" s="30" t="n">
        <f aca="false">A10-A9</f>
        <v>62</v>
      </c>
      <c r="D10" s="30" t="n">
        <f aca="false">B10-B9</f>
        <v>1549.86</v>
      </c>
      <c r="E10" s="30" t="n">
        <f aca="false">D10/C10</f>
        <v>24.9977419354839</v>
      </c>
      <c r="F10" s="29" t="n">
        <f aca="false">IF(E10&lt;$G$1,E10,"")</f>
        <v>24.9977419354839</v>
      </c>
      <c r="G10" s="30" t="n">
        <f aca="false">E10-$G$2</f>
        <v>-0.00225806451611987</v>
      </c>
      <c r="H10" s="32" t="n">
        <f aca="false">G10*$B$1</f>
        <v>-0.000368064516127539</v>
      </c>
      <c r="I10" s="30" t="n">
        <f aca="false">G10/$J$1</f>
        <v>-0.000903225806447949</v>
      </c>
      <c r="J10" s="32" t="n">
        <f aca="false">I10*$B$1</f>
        <v>-0.000147225806451016</v>
      </c>
    </row>
    <row r="11" customFormat="false" ht="12.8" hidden="false" customHeight="false" outlineLevel="0" collapsed="false">
      <c r="A11" s="27" t="n">
        <v>45222</v>
      </c>
      <c r="B11" s="28" t="n">
        <v>85967.89</v>
      </c>
      <c r="C11" s="30" t="n">
        <f aca="false">A11-A10</f>
        <v>61</v>
      </c>
      <c r="D11" s="30" t="n">
        <f aca="false">B11-B10</f>
        <v>1519.23</v>
      </c>
      <c r="E11" s="30" t="n">
        <f aca="false">D11/C11</f>
        <v>24.9054098360655</v>
      </c>
      <c r="F11" s="29" t="n">
        <f aca="false">IF(E11&lt;$G$1,E11,"")</f>
        <v>24.9054098360655</v>
      </c>
      <c r="G11" s="30" t="n">
        <f aca="false">E11-$G$2</f>
        <v>-0.0945901639344946</v>
      </c>
      <c r="H11" s="32" t="n">
        <f aca="false">G11*$B$1</f>
        <v>-0.0154181967213226</v>
      </c>
      <c r="I11" s="30" t="n">
        <f aca="false">G11/$J$1</f>
        <v>-0.0378360655737978</v>
      </c>
      <c r="J11" s="32" t="n">
        <f aca="false">I11*$B$1</f>
        <v>-0.00616727868852905</v>
      </c>
    </row>
    <row r="12" customFormat="false" ht="12.8" hidden="false" customHeight="false" outlineLevel="0" collapsed="false">
      <c r="A12" s="33" t="s">
        <v>83</v>
      </c>
      <c r="B12" s="34" t="n">
        <f aca="false">B11-B5</f>
        <v>17064.49</v>
      </c>
      <c r="C12" s="35" t="n">
        <f aca="false">SUM(C6:C11)</f>
        <v>367</v>
      </c>
      <c r="D12" s="36"/>
      <c r="E12" s="36"/>
      <c r="F12" s="37" t="n">
        <f aca="false">G2*365.25</f>
        <v>9131.25</v>
      </c>
      <c r="G12" s="36"/>
      <c r="H12" s="38" t="n">
        <f aca="false">B12-F12</f>
        <v>7933.24000000001</v>
      </c>
      <c r="I12" s="39" t="n">
        <f aca="false">G21</f>
        <v>3175.796</v>
      </c>
      <c r="J12" s="36"/>
    </row>
    <row r="13" customFormat="false" ht="12.8" hidden="false" customHeight="false" outlineLevel="0" collapsed="false">
      <c r="A13" s="0" t="s">
        <v>84</v>
      </c>
      <c r="B13" s="31" t="n">
        <f aca="false">B12*B1</f>
        <v>2781.51187</v>
      </c>
      <c r="C13" s="10"/>
      <c r="D13" s="10"/>
      <c r="E13" s="10"/>
      <c r="F13" s="31" t="n">
        <f aca="false">F12*B1</f>
        <v>1488.39375</v>
      </c>
      <c r="G13" s="10"/>
      <c r="H13" s="31" t="n">
        <f aca="false">B13-F13</f>
        <v>1293.11812</v>
      </c>
      <c r="I13" s="3"/>
      <c r="J13" s="31" t="n">
        <f aca="false">G22</f>
        <v>517.654748</v>
      </c>
    </row>
    <row r="14" customFormat="false" ht="12.8" hidden="false" customHeight="false" outlineLevel="0" collapsed="false">
      <c r="B14" s="10"/>
      <c r="C14" s="10"/>
    </row>
    <row r="15" customFormat="false" ht="12.8" hidden="false" customHeight="false" outlineLevel="0" collapsed="false">
      <c r="B15" s="10"/>
      <c r="C15" s="10"/>
      <c r="F15" s="3" t="s">
        <v>85</v>
      </c>
      <c r="G15" s="4" t="n">
        <f aca="false">3600*C12/365</f>
        <v>3619.72602739726</v>
      </c>
      <c r="H15" s="0" t="s">
        <v>86</v>
      </c>
    </row>
    <row r="16" customFormat="false" ht="12.8" hidden="false" customHeight="false" outlineLevel="0" collapsed="false">
      <c r="B16" s="10"/>
      <c r="C16" s="10"/>
      <c r="F16" s="3" t="s">
        <v>87</v>
      </c>
      <c r="G16" s="4" t="n">
        <f aca="false">(B11-B5-365*G2)/G15</f>
        <v>2.19339528458977</v>
      </c>
    </row>
    <row r="17" customFormat="false" ht="12.8" hidden="false" customHeight="false" outlineLevel="0" collapsed="false">
      <c r="B17" s="10"/>
      <c r="C17" s="10"/>
      <c r="F17" s="3" t="s">
        <v>88</v>
      </c>
      <c r="G17" s="13" t="n">
        <f aca="false">G16*B1</f>
        <v>0.357523431388132</v>
      </c>
    </row>
    <row r="18" customFormat="false" ht="12.8" hidden="false" customHeight="false" outlineLevel="0" collapsed="false">
      <c r="B18" s="10"/>
      <c r="C18" s="10"/>
      <c r="F18" s="3" t="s">
        <v>89</v>
      </c>
      <c r="G18" s="2" t="n">
        <f aca="false">G16*G15</f>
        <v>7939.49000000001</v>
      </c>
      <c r="H18" s="0" t="s">
        <v>90</v>
      </c>
    </row>
    <row r="19" customFormat="false" ht="12.8" hidden="false" customHeight="false" outlineLevel="0" collapsed="false">
      <c r="B19" s="10"/>
      <c r="C19" s="10"/>
      <c r="F19" s="3" t="s">
        <v>91</v>
      </c>
      <c r="G19" s="16" t="n">
        <f aca="false">G18*B1</f>
        <v>1294.13687</v>
      </c>
      <c r="H19" s="16"/>
    </row>
    <row r="20" customFormat="false" ht="12.8" hidden="false" customHeight="false" outlineLevel="0" collapsed="false">
      <c r="B20" s="10"/>
      <c r="C20" s="10"/>
      <c r="F20" s="3" t="s">
        <v>92</v>
      </c>
      <c r="G20" s="4" t="n">
        <f aca="false">G16/J1</f>
        <v>0.877358113835907</v>
      </c>
    </row>
    <row r="21" customFormat="false" ht="12.8" hidden="false" customHeight="false" outlineLevel="0" collapsed="false">
      <c r="B21" s="10"/>
      <c r="C21" s="10"/>
      <c r="F21" s="3" t="s">
        <v>93</v>
      </c>
      <c r="G21" s="2" t="n">
        <f aca="false">G20*G15</f>
        <v>3175.796</v>
      </c>
      <c r="H21" s="0" t="s">
        <v>90</v>
      </c>
    </row>
    <row r="22" customFormat="false" ht="12.8" hidden="false" customHeight="false" outlineLevel="0" collapsed="false">
      <c r="B22" s="10"/>
      <c r="C22" s="10"/>
      <c r="F22" s="3" t="s">
        <v>94</v>
      </c>
      <c r="G22" s="16" t="n">
        <f aca="false">G21*B1</f>
        <v>517.654748</v>
      </c>
    </row>
    <row r="23" customFormat="false" ht="12.8" hidden="false" customHeight="false" outlineLevel="0" collapsed="false">
      <c r="F23" s="3" t="s">
        <v>53</v>
      </c>
      <c r="G23" s="16" t="n">
        <f aca="false">G19-G22</f>
        <v>776.482122000001</v>
      </c>
    </row>
    <row r="24" customFormat="false" ht="12.8" hidden="false" customHeight="false" outlineLevel="0" collapsed="false">
      <c r="F24" s="0" t="s">
        <v>95</v>
      </c>
      <c r="G24" s="4" t="n">
        <f aca="false">10000/G23</f>
        <v>12.8785965789435</v>
      </c>
      <c r="H24" s="0" t="s">
        <v>96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17794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2022-12-21T05:46:12Z</dcterms:created>
  <dc:creator>David Faour</dc:creator>
  <dc:description/>
  <dc:language>en-CA</dc:language>
  <cp:lastModifiedBy/>
  <dcterms:modified xsi:type="dcterms:W3CDTF">2023-11-17T09:45:41Z</dcterms:modified>
  <cp:revision>26</cp:revision>
  <dc:subject/>
  <dc:title/>
</cp:coreProperties>
</file>