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6620" yWindow="4380" windowWidth="23380" windowHeight="21200" tabRatio="500" activeTab="1"/>
  </bookViews>
  <sheets>
    <sheet name="Banktransaktioner 2014" sheetId="1" r:id="rId1"/>
    <sheet name="Budget 2015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2" i="1" l="1"/>
  <c r="I52" i="1"/>
  <c r="J52" i="1"/>
  <c r="K52" i="1"/>
  <c r="L52" i="1"/>
  <c r="M52" i="1"/>
  <c r="N52" i="1"/>
  <c r="O52" i="1"/>
  <c r="P52" i="1"/>
  <c r="G52" i="1"/>
  <c r="F25" i="3"/>
  <c r="F27" i="3"/>
  <c r="D29" i="3"/>
  <c r="D25" i="3"/>
  <c r="D26" i="3"/>
  <c r="C25" i="3"/>
</calcChain>
</file>

<file path=xl/sharedStrings.xml><?xml version="1.0" encoding="utf-8"?>
<sst xmlns="http://schemas.openxmlformats.org/spreadsheetml/2006/main" count="105" uniqueCount="77">
  <si>
    <t>7.095.753-5 F_reningskonto</t>
  </si>
  <si>
    <t>Bokf. datum</t>
  </si>
  <si>
    <t>Disp.datum</t>
  </si>
  <si>
    <t>H_ndelse</t>
  </si>
  <si>
    <t>Belopp</t>
  </si>
  <si>
    <t>Saldo</t>
  </si>
  <si>
    <t>IF SKADEF_RS_KRING Bg 59528380</t>
  </si>
  <si>
    <t>COM HEM AB Bg 54030739</t>
  </si>
  <si>
    <t>Kraftringen N_t AB Bg 53598793</t>
  </si>
  <si>
    <t>Caddie Zhou 739958536</t>
  </si>
  <si>
    <t>Fredrik Andersson 26146</t>
  </si>
  <si>
    <t>Linda Tang Tuneld 3140105697</t>
  </si>
  <si>
    <t>gr_n dag 739958536</t>
  </si>
  <si>
    <t>gr_n dag 3140105697</t>
  </si>
  <si>
    <t>Ins_ttning fr_n annan bank SKRIVAREV 21</t>
  </si>
  <si>
    <t>Avgift</t>
  </si>
  <si>
    <t>_verf_rt 3140105697</t>
  </si>
  <si>
    <t>Ins_ttning fr_n annan bank S.17</t>
  </si>
  <si>
    <t>SKRIVAREV27</t>
  </si>
  <si>
    <t>Ins_ttning fr_n annan bank SKRV_GEN15</t>
  </si>
  <si>
    <t>Ins_ttning fr_n annan bank ZETTERSTR_</t>
  </si>
  <si>
    <t>Ins_ttning fr_n annan bank _RSAVGIFT</t>
  </si>
  <si>
    <t>Ins_ttning fr_n annan bank _RSAV. 2013</t>
  </si>
  <si>
    <t>_verf_rt 0071140438</t>
  </si>
  <si>
    <t>Ins_ttning fr_n annan bank 21</t>
  </si>
  <si>
    <t>Ins_ttning fr_n annan bank ANDERSSON 23</t>
  </si>
  <si>
    <t>Ins_ttning fr_n annan bank SKRIVAREV 1</t>
  </si>
  <si>
    <t>Ins_ttning fr_n annan bank WENDT/WES_N</t>
  </si>
  <si>
    <t>_verf_rt 0070139373</t>
  </si>
  <si>
    <t>_RSAVGIFT</t>
  </si>
  <si>
    <t>Ränta</t>
  </si>
  <si>
    <t>Årsavgift</t>
  </si>
  <si>
    <t>Paltebokens Samfällighet</t>
  </si>
  <si>
    <t>Budget &amp; Utfall</t>
  </si>
  <si>
    <t>Konto</t>
  </si>
  <si>
    <t>Utfall</t>
  </si>
  <si>
    <t>Budget</t>
  </si>
  <si>
    <t>Kommentar</t>
  </si>
  <si>
    <t>Försäkringar med styrelseansvar</t>
  </si>
  <si>
    <t>Föreningsavgifter (bankgiroavgift)</t>
  </si>
  <si>
    <t>Kabel TV/Internet</t>
  </si>
  <si>
    <t>Skötsel gator/vägar/gångar/grönomr.</t>
  </si>
  <si>
    <t>Skötsel Snöröjning</t>
  </si>
  <si>
    <t>Renhållning/grovsopor (kompost)</t>
  </si>
  <si>
    <t>Gatubelysning mm</t>
  </si>
  <si>
    <t>Självrisker, oförutsett</t>
  </si>
  <si>
    <t>Övriga driftskostnader, besikting etc.</t>
  </si>
  <si>
    <t>Gem. Anläggn/Vägförening</t>
  </si>
  <si>
    <t>Telefonkostnader</t>
  </si>
  <si>
    <t>Administration</t>
  </si>
  <si>
    <t>Styrelse och revisorarvoden</t>
  </si>
  <si>
    <t>Reseersättningar</t>
  </si>
  <si>
    <t>Övriga förvaltningskostnader</t>
  </si>
  <si>
    <t>Div.arvoden/ersättingar</t>
  </si>
  <si>
    <t>Kapitalkostnader</t>
  </si>
  <si>
    <t>Avsättning fond för underhåll o förnyelse</t>
  </si>
  <si>
    <t>Summa utgifter:</t>
  </si>
  <si>
    <t>Årsavgift:</t>
  </si>
  <si>
    <t>Överskott:</t>
  </si>
  <si>
    <t>År 2014</t>
  </si>
  <si>
    <t xml:space="preserve">Kräver årsavgift: </t>
  </si>
  <si>
    <t>Ins_ttning fr_n annan bank _VERF_RING</t>
  </si>
  <si>
    <t>Ins_ttning fr_n annan bank NR 23</t>
  </si>
  <si>
    <t>Ins_ttning fr_n annan bank HUS 3</t>
  </si>
  <si>
    <t>Ins_ttning fr_n annan bank SKRIV. 17</t>
  </si>
  <si>
    <t>Ins_ttning fr_n annan bank DANIEL ZHANG</t>
  </si>
  <si>
    <t>Ins_ttning fr_n annan bank SAMF_LLIGH14</t>
  </si>
  <si>
    <t>SKRIVAREV.19</t>
  </si>
  <si>
    <t>Caddie Zhou 6829962</t>
  </si>
  <si>
    <t>MORTEN KROGH</t>
  </si>
  <si>
    <t>SKRIVAREV 5</t>
  </si>
  <si>
    <t>TORNHILL GUNNAR Bg 2472363</t>
  </si>
  <si>
    <t>Morten Krogh 71140438</t>
  </si>
  <si>
    <t>bokat 2013</t>
  </si>
  <si>
    <t>Ingen räkning 2014!</t>
  </si>
  <si>
    <t>Saldo Bankkonto 2014-12-31</t>
  </si>
  <si>
    <t>År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</si>
</sst>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kr&quot;"/>
    <numFmt numFmtId="165" formatCode="#,##0.00\ &quot;kr&quot;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2" borderId="3" xfId="0" applyFont="1" applyFill="1" applyBorder="1"/>
    <xf numFmtId="0" fontId="0" fillId="2" borderId="3" xfId="0" applyFill="1" applyBorder="1"/>
    <xf numFmtId="164" fontId="6" fillId="2" borderId="3" xfId="0" applyNumberFormat="1" applyFont="1" applyFill="1" applyBorder="1"/>
    <xf numFmtId="0" fontId="0" fillId="2" borderId="0" xfId="0" applyFill="1"/>
    <xf numFmtId="164" fontId="7" fillId="2" borderId="3" xfId="0" applyNumberFormat="1" applyFont="1" applyFill="1" applyBorder="1"/>
    <xf numFmtId="164" fontId="0" fillId="0" borderId="3" xfId="0" applyNumberFormat="1" applyBorder="1"/>
    <xf numFmtId="165" fontId="0" fillId="0" borderId="3" xfId="0" applyNumberFormat="1" applyBorder="1"/>
    <xf numFmtId="0" fontId="7" fillId="0" borderId="3" xfId="0" applyFont="1" applyBorder="1"/>
    <xf numFmtId="0" fontId="7" fillId="0" borderId="0" xfId="0" applyFont="1"/>
    <xf numFmtId="0" fontId="7" fillId="0" borderId="0" xfId="0" applyFont="1" applyFill="1" applyBorder="1"/>
    <xf numFmtId="164" fontId="6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164" fontId="0" fillId="0" borderId="3" xfId="0" applyNumberFormat="1" applyFill="1" applyBorder="1"/>
  </cellXfs>
  <cellStyles count="1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topLeftCell="B1" workbookViewId="0">
      <selection activeCell="E3" sqref="E3"/>
    </sheetView>
  </sheetViews>
  <sheetFormatPr baseColWidth="10" defaultRowHeight="15" x14ac:dyDescent="0"/>
  <cols>
    <col min="1" max="2" width="13.33203125" bestFit="1" customWidth="1"/>
    <col min="3" max="3" width="29.6640625" bestFit="1" customWidth="1"/>
    <col min="4" max="4" width="9.83203125" bestFit="1" customWidth="1"/>
    <col min="5" max="5" width="12.5" bestFit="1" customWidth="1"/>
    <col min="13" max="13" width="10.83203125" style="3"/>
  </cols>
  <sheetData>
    <row r="1" spans="1:17">
      <c r="A1" s="22" t="s">
        <v>0</v>
      </c>
      <c r="B1" s="23"/>
      <c r="C1" s="23"/>
      <c r="D1" s="23"/>
      <c r="E1" s="23"/>
      <c r="G1">
        <v>5050</v>
      </c>
      <c r="H1">
        <v>5060</v>
      </c>
      <c r="I1">
        <v>5090</v>
      </c>
      <c r="J1">
        <v>5100</v>
      </c>
      <c r="K1">
        <v>5105</v>
      </c>
      <c r="L1">
        <v>5320</v>
      </c>
      <c r="M1" s="3">
        <v>5350</v>
      </c>
      <c r="N1">
        <v>7110</v>
      </c>
      <c r="O1" t="s">
        <v>30</v>
      </c>
      <c r="P1" t="s">
        <v>31</v>
      </c>
    </row>
    <row r="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5"/>
      <c r="G2" s="6"/>
      <c r="H2" s="6"/>
      <c r="I2" s="6"/>
      <c r="J2" s="6"/>
      <c r="K2" s="6"/>
      <c r="L2" s="6"/>
      <c r="M2" s="6"/>
      <c r="N2" s="6"/>
      <c r="O2" s="6"/>
    </row>
    <row r="3" spans="1:17">
      <c r="A3" s="2">
        <v>42003</v>
      </c>
      <c r="B3" s="2">
        <v>42003</v>
      </c>
      <c r="C3" s="1" t="s">
        <v>8</v>
      </c>
      <c r="D3" s="1">
        <v>-1932</v>
      </c>
      <c r="E3" s="1">
        <v>169665.37</v>
      </c>
      <c r="F3" s="5"/>
      <c r="G3" s="6"/>
      <c r="H3" s="6"/>
      <c r="I3" s="6"/>
      <c r="J3" s="6"/>
      <c r="K3" s="6"/>
      <c r="L3" s="6"/>
      <c r="M3" s="6">
        <v>-1932</v>
      </c>
      <c r="N3" s="6"/>
      <c r="O3" s="6"/>
    </row>
    <row r="4" spans="1:17">
      <c r="A4" s="2">
        <v>42002</v>
      </c>
      <c r="B4" s="2">
        <v>42002</v>
      </c>
      <c r="C4" s="1" t="s">
        <v>7</v>
      </c>
      <c r="D4" s="1">
        <v>-5356</v>
      </c>
      <c r="E4" s="1">
        <v>171597.37</v>
      </c>
      <c r="F4" s="5"/>
      <c r="G4" s="6"/>
      <c r="H4" s="6"/>
      <c r="I4" s="6">
        <v>-5356</v>
      </c>
      <c r="J4" s="6"/>
      <c r="K4" s="6"/>
      <c r="L4" s="6"/>
      <c r="M4" s="6"/>
      <c r="N4" s="6"/>
      <c r="O4" s="6"/>
    </row>
    <row r="5" spans="1:17">
      <c r="A5" s="2">
        <v>41983</v>
      </c>
      <c r="B5" s="2">
        <v>41983</v>
      </c>
      <c r="C5" s="1" t="s">
        <v>6</v>
      </c>
      <c r="D5" s="1">
        <v>-4191</v>
      </c>
      <c r="E5" s="1">
        <v>176953.37</v>
      </c>
      <c r="F5" s="5"/>
      <c r="G5" s="6">
        <v>-4191</v>
      </c>
      <c r="H5" s="6"/>
      <c r="I5" s="6"/>
      <c r="J5" s="6"/>
      <c r="K5" s="6"/>
      <c r="L5" s="6"/>
      <c r="M5" s="6"/>
      <c r="N5" s="6"/>
      <c r="O5" s="6"/>
    </row>
    <row r="6" spans="1:17">
      <c r="A6" s="2">
        <v>41953</v>
      </c>
      <c r="B6" s="2">
        <v>41951</v>
      </c>
      <c r="C6" s="1" t="s">
        <v>61</v>
      </c>
      <c r="D6" s="1">
        <v>5580.15</v>
      </c>
      <c r="E6" s="1">
        <v>181144.37</v>
      </c>
      <c r="F6" s="5"/>
      <c r="G6" s="6"/>
      <c r="H6" s="6"/>
      <c r="I6" s="6"/>
      <c r="J6" s="6"/>
      <c r="K6" s="6"/>
      <c r="L6" s="6"/>
      <c r="M6" s="6"/>
      <c r="N6" s="6"/>
      <c r="O6" s="6"/>
      <c r="Q6" t="s">
        <v>73</v>
      </c>
    </row>
    <row r="7" spans="1:17">
      <c r="A7" s="2">
        <v>41942</v>
      </c>
      <c r="B7" s="2">
        <v>41941</v>
      </c>
      <c r="C7" s="1" t="s">
        <v>62</v>
      </c>
      <c r="D7" s="1">
        <v>5580.23</v>
      </c>
      <c r="E7" s="1">
        <v>175564.22</v>
      </c>
      <c r="F7" s="5"/>
      <c r="G7" s="6"/>
      <c r="H7" s="6"/>
      <c r="I7" s="6"/>
      <c r="J7" s="6"/>
      <c r="K7" s="6"/>
      <c r="L7" s="6"/>
      <c r="M7" s="6"/>
      <c r="N7" s="6"/>
      <c r="O7" s="6"/>
      <c r="Q7" t="s">
        <v>73</v>
      </c>
    </row>
    <row r="8" spans="1:17">
      <c r="A8" s="2">
        <v>41941</v>
      </c>
      <c r="B8" s="2">
        <v>41940</v>
      </c>
      <c r="C8" s="1" t="s">
        <v>14</v>
      </c>
      <c r="D8" s="1">
        <v>5581</v>
      </c>
      <c r="E8" s="1">
        <v>169983.99</v>
      </c>
      <c r="F8" s="5"/>
      <c r="G8" s="6"/>
      <c r="H8" s="6"/>
      <c r="I8" s="6"/>
      <c r="J8" s="6"/>
      <c r="K8" s="6"/>
      <c r="L8" s="6"/>
      <c r="M8" s="6"/>
      <c r="N8" s="6"/>
      <c r="O8" s="6"/>
      <c r="Q8" t="s">
        <v>73</v>
      </c>
    </row>
    <row r="9" spans="1:17">
      <c r="A9" s="2">
        <v>41940</v>
      </c>
      <c r="B9" s="2">
        <v>41940</v>
      </c>
      <c r="C9" s="1" t="s">
        <v>63</v>
      </c>
      <c r="D9" s="1">
        <v>5580.03</v>
      </c>
      <c r="E9" s="1">
        <v>164402.99</v>
      </c>
      <c r="F9" s="5"/>
      <c r="G9" s="6"/>
      <c r="H9" s="6"/>
      <c r="I9" s="6"/>
      <c r="J9" s="6"/>
      <c r="K9" s="6"/>
      <c r="L9" s="6"/>
      <c r="M9" s="6"/>
      <c r="N9" s="6"/>
      <c r="O9" s="6"/>
      <c r="Q9" t="s">
        <v>73</v>
      </c>
    </row>
    <row r="10" spans="1:17">
      <c r="A10" s="2">
        <v>41940</v>
      </c>
      <c r="B10" s="2">
        <v>41940</v>
      </c>
      <c r="C10" s="1" t="s">
        <v>64</v>
      </c>
      <c r="D10" s="1">
        <v>5580.17</v>
      </c>
      <c r="E10" s="1">
        <v>158822.96</v>
      </c>
      <c r="F10" s="5"/>
      <c r="G10" s="6"/>
      <c r="H10" s="6"/>
      <c r="I10" s="6"/>
      <c r="J10" s="6"/>
      <c r="K10" s="6"/>
      <c r="L10" s="6"/>
      <c r="M10" s="6"/>
      <c r="N10" s="6"/>
      <c r="O10" s="6"/>
      <c r="Q10" t="s">
        <v>73</v>
      </c>
    </row>
    <row r="11" spans="1:17">
      <c r="A11" s="2">
        <v>41940</v>
      </c>
      <c r="B11" s="2">
        <v>41939</v>
      </c>
      <c r="C11" s="1" t="s">
        <v>20</v>
      </c>
      <c r="D11" s="1">
        <v>5580.11</v>
      </c>
      <c r="E11" s="1">
        <v>153242.79</v>
      </c>
      <c r="F11" s="5"/>
      <c r="G11" s="6"/>
      <c r="H11" s="6"/>
      <c r="I11" s="6"/>
      <c r="J11" s="6"/>
      <c r="K11" s="6"/>
      <c r="L11" s="6"/>
      <c r="M11" s="6"/>
      <c r="N11" s="6"/>
      <c r="O11" s="6"/>
      <c r="Q11" t="s">
        <v>73</v>
      </c>
    </row>
    <row r="12" spans="1:17" ht="28">
      <c r="A12" s="2">
        <v>41939</v>
      </c>
      <c r="B12" s="2">
        <v>41938</v>
      </c>
      <c r="C12" s="1" t="s">
        <v>65</v>
      </c>
      <c r="D12" s="1">
        <v>5580.01</v>
      </c>
      <c r="E12" s="1">
        <v>147662.68</v>
      </c>
      <c r="F12" s="5"/>
      <c r="G12" s="6"/>
      <c r="H12" s="6"/>
      <c r="I12" s="6"/>
      <c r="J12" s="6"/>
      <c r="K12" s="6"/>
      <c r="L12" s="6"/>
      <c r="M12" s="6"/>
      <c r="N12" s="6"/>
      <c r="O12" s="6"/>
      <c r="Q12" t="s">
        <v>73</v>
      </c>
    </row>
    <row r="13" spans="1:17">
      <c r="A13" s="2">
        <v>41932</v>
      </c>
      <c r="B13" s="2">
        <v>41932</v>
      </c>
      <c r="C13" s="1" t="s">
        <v>8</v>
      </c>
      <c r="D13" s="1">
        <v>-1716</v>
      </c>
      <c r="E13" s="1">
        <v>142082.67000000001</v>
      </c>
      <c r="F13" s="5"/>
      <c r="G13" s="6"/>
      <c r="H13" s="6"/>
      <c r="I13" s="6"/>
      <c r="J13" s="6"/>
      <c r="K13" s="6"/>
      <c r="L13" s="6"/>
      <c r="M13" s="6">
        <v>-1716</v>
      </c>
      <c r="N13" s="6"/>
      <c r="O13" s="6"/>
    </row>
    <row r="14" spans="1:17" ht="28">
      <c r="A14" s="2">
        <v>41927</v>
      </c>
      <c r="B14" s="2">
        <v>41927</v>
      </c>
      <c r="C14" s="1" t="s">
        <v>66</v>
      </c>
      <c r="D14" s="1">
        <v>5580.13</v>
      </c>
      <c r="E14" s="1">
        <v>143798.67000000001</v>
      </c>
      <c r="F14" s="5"/>
      <c r="G14" s="6"/>
      <c r="H14" s="6"/>
      <c r="I14" s="6"/>
      <c r="J14" s="6"/>
      <c r="K14" s="6"/>
      <c r="L14" s="6"/>
      <c r="M14" s="6"/>
      <c r="N14" s="6"/>
      <c r="O14" s="6"/>
      <c r="Q14" t="s">
        <v>73</v>
      </c>
    </row>
    <row r="15" spans="1:17">
      <c r="A15" s="2">
        <v>41925</v>
      </c>
      <c r="B15" s="2">
        <v>41925</v>
      </c>
      <c r="C15" s="1" t="s">
        <v>29</v>
      </c>
      <c r="D15" s="1">
        <v>5580.07</v>
      </c>
      <c r="E15" s="1">
        <v>138218.54</v>
      </c>
      <c r="F15" s="5"/>
      <c r="G15" s="6"/>
      <c r="H15" s="6"/>
      <c r="I15" s="6"/>
      <c r="J15" s="6"/>
      <c r="K15" s="6"/>
      <c r="L15" s="6"/>
      <c r="M15" s="6"/>
      <c r="N15" s="6"/>
      <c r="O15" s="6"/>
      <c r="Q15" t="s">
        <v>73</v>
      </c>
    </row>
    <row r="16" spans="1:17">
      <c r="A16" s="2">
        <v>41918</v>
      </c>
      <c r="B16" s="2">
        <v>41918</v>
      </c>
      <c r="C16" s="1" t="s">
        <v>67</v>
      </c>
      <c r="D16" s="1">
        <v>5580.19</v>
      </c>
      <c r="E16" s="1">
        <v>132638.47</v>
      </c>
      <c r="F16" s="5"/>
      <c r="G16" s="6"/>
      <c r="H16" s="6"/>
      <c r="I16" s="6"/>
      <c r="J16" s="6"/>
      <c r="K16" s="6"/>
      <c r="L16" s="6"/>
      <c r="M16" s="6"/>
      <c r="N16" s="6"/>
      <c r="O16" s="6"/>
      <c r="Q16" t="s">
        <v>73</v>
      </c>
    </row>
    <row r="17" spans="1:17">
      <c r="A17" s="2">
        <v>41918</v>
      </c>
      <c r="B17" s="2">
        <v>41918</v>
      </c>
      <c r="C17" s="1" t="s">
        <v>68</v>
      </c>
      <c r="D17" s="1">
        <v>-146.83000000000001</v>
      </c>
      <c r="E17" s="1">
        <v>127058.28</v>
      </c>
      <c r="F17" s="5"/>
      <c r="G17" s="6"/>
      <c r="H17" s="6"/>
      <c r="I17" s="6"/>
      <c r="J17" s="6">
        <v>-146.83000000000001</v>
      </c>
      <c r="K17" s="6"/>
      <c r="L17" s="6"/>
      <c r="M17" s="6"/>
      <c r="N17" s="6"/>
      <c r="O17" s="6"/>
    </row>
    <row r="18" spans="1:17">
      <c r="A18" s="2">
        <v>41918</v>
      </c>
      <c r="B18" s="2">
        <v>41918</v>
      </c>
      <c r="C18" s="1" t="s">
        <v>13</v>
      </c>
      <c r="D18" s="1">
        <v>-578.98</v>
      </c>
      <c r="E18" s="1">
        <v>127205.11</v>
      </c>
      <c r="F18" s="5"/>
      <c r="G18" s="6"/>
      <c r="H18" s="6"/>
      <c r="I18" s="6"/>
      <c r="J18" s="6">
        <v>-578.98</v>
      </c>
      <c r="K18" s="6"/>
      <c r="L18" s="6"/>
      <c r="M18" s="6"/>
      <c r="N18" s="6"/>
      <c r="O18" s="6"/>
    </row>
    <row r="19" spans="1:17">
      <c r="A19" s="2">
        <v>41914</v>
      </c>
      <c r="B19" s="2">
        <v>41914</v>
      </c>
      <c r="C19" s="1" t="s">
        <v>18</v>
      </c>
      <c r="D19" s="1">
        <v>5580.27</v>
      </c>
      <c r="E19" s="1">
        <v>127784.09</v>
      </c>
      <c r="F19" s="5"/>
      <c r="G19" s="6"/>
      <c r="H19" s="6"/>
      <c r="I19" s="6"/>
      <c r="J19" s="6"/>
      <c r="K19" s="6"/>
      <c r="L19" s="6"/>
      <c r="M19" s="6"/>
      <c r="N19" s="6"/>
      <c r="O19" s="6"/>
      <c r="Q19" t="s">
        <v>73</v>
      </c>
    </row>
    <row r="20" spans="1:17">
      <c r="A20" s="2">
        <v>41913</v>
      </c>
      <c r="B20" s="2">
        <v>41913</v>
      </c>
      <c r="C20" s="1" t="s">
        <v>69</v>
      </c>
      <c r="D20" s="1">
        <v>5580.09</v>
      </c>
      <c r="E20" s="1">
        <v>122203.82</v>
      </c>
      <c r="F20" s="5"/>
      <c r="G20" s="6"/>
      <c r="H20" s="6"/>
      <c r="I20" s="6"/>
      <c r="J20" s="6"/>
      <c r="K20" s="6"/>
      <c r="L20" s="6"/>
      <c r="M20" s="6"/>
      <c r="N20" s="6"/>
      <c r="O20" s="6"/>
      <c r="Q20" t="s">
        <v>73</v>
      </c>
    </row>
    <row r="21" spans="1:17">
      <c r="A21" s="2">
        <v>41913</v>
      </c>
      <c r="B21" s="2">
        <v>41913</v>
      </c>
      <c r="C21" s="1" t="s">
        <v>61</v>
      </c>
      <c r="D21" s="1">
        <v>5580.25</v>
      </c>
      <c r="E21" s="1">
        <v>116623.73</v>
      </c>
      <c r="F21" s="5"/>
      <c r="G21" s="6"/>
      <c r="H21" s="6"/>
      <c r="I21" s="6"/>
      <c r="J21" s="6"/>
      <c r="K21" s="6"/>
      <c r="L21" s="6"/>
      <c r="M21" s="6"/>
      <c r="N21" s="6"/>
      <c r="O21" s="6"/>
      <c r="Q21" t="s">
        <v>73</v>
      </c>
    </row>
    <row r="22" spans="1:17">
      <c r="A22" s="2">
        <v>41911</v>
      </c>
      <c r="B22" s="2">
        <v>41911</v>
      </c>
      <c r="C22" s="1" t="s">
        <v>70</v>
      </c>
      <c r="D22" s="1">
        <v>5580.05</v>
      </c>
      <c r="E22" s="1">
        <v>111043.48</v>
      </c>
      <c r="F22" s="5"/>
      <c r="G22" s="6"/>
      <c r="H22" s="6"/>
      <c r="I22" s="6"/>
      <c r="J22" s="6"/>
      <c r="K22" s="6"/>
      <c r="L22" s="6"/>
      <c r="M22" s="6"/>
      <c r="N22" s="6"/>
      <c r="O22" s="6"/>
      <c r="Q22" t="s">
        <v>73</v>
      </c>
    </row>
    <row r="23" spans="1:17">
      <c r="A23" s="2">
        <v>41897</v>
      </c>
      <c r="B23" s="2">
        <v>41897</v>
      </c>
      <c r="C23" s="1" t="s">
        <v>7</v>
      </c>
      <c r="D23" s="1">
        <v>-5297</v>
      </c>
      <c r="E23" s="1">
        <v>105463.43</v>
      </c>
      <c r="F23" s="5"/>
      <c r="G23" s="6"/>
      <c r="H23" s="6"/>
      <c r="I23" s="6">
        <v>-5297</v>
      </c>
      <c r="J23" s="6"/>
      <c r="K23" s="6"/>
      <c r="L23" s="6"/>
      <c r="M23" s="6"/>
      <c r="N23" s="6"/>
      <c r="O23" s="6"/>
    </row>
    <row r="24" spans="1:17">
      <c r="A24" s="2">
        <v>41873</v>
      </c>
      <c r="B24" s="2">
        <v>41873</v>
      </c>
      <c r="C24" s="1" t="s">
        <v>8</v>
      </c>
      <c r="D24" s="1">
        <v>-1571</v>
      </c>
      <c r="E24" s="1">
        <v>110760.43</v>
      </c>
      <c r="F24" s="5"/>
      <c r="G24" s="6"/>
      <c r="H24" s="6"/>
      <c r="I24" s="6"/>
      <c r="J24" s="6"/>
      <c r="K24" s="6"/>
      <c r="L24" s="6"/>
      <c r="M24" s="6">
        <v>-1571</v>
      </c>
      <c r="N24" s="6"/>
      <c r="O24" s="6"/>
    </row>
    <row r="25" spans="1:17">
      <c r="A25" s="2">
        <v>41829</v>
      </c>
      <c r="B25" s="2">
        <v>41829</v>
      </c>
      <c r="C25" s="1" t="s">
        <v>8</v>
      </c>
      <c r="D25" s="1">
        <v>-1641</v>
      </c>
      <c r="E25" s="1">
        <v>112331.43</v>
      </c>
      <c r="F25" s="5"/>
      <c r="G25" s="6"/>
      <c r="H25" s="6"/>
      <c r="I25" s="6"/>
      <c r="J25" s="6"/>
      <c r="K25" s="6"/>
      <c r="L25" s="6"/>
      <c r="M25" s="6">
        <v>-1641</v>
      </c>
      <c r="N25" s="6"/>
      <c r="O25" s="6"/>
    </row>
    <row r="26" spans="1:17">
      <c r="A26" s="2">
        <v>41799</v>
      </c>
      <c r="B26" s="2">
        <v>41799</v>
      </c>
      <c r="C26" s="1" t="s">
        <v>71</v>
      </c>
      <c r="D26" s="1">
        <v>-4431</v>
      </c>
      <c r="E26" s="1">
        <v>113972.43</v>
      </c>
      <c r="F26" s="5"/>
      <c r="G26" s="6"/>
      <c r="H26" s="6"/>
      <c r="I26" s="6"/>
      <c r="J26" s="6"/>
      <c r="K26" s="6">
        <v>-4431</v>
      </c>
      <c r="L26" s="6"/>
      <c r="M26" s="6"/>
      <c r="N26" s="6"/>
      <c r="O26" s="6"/>
    </row>
    <row r="27" spans="1:17">
      <c r="A27" s="2">
        <v>41799</v>
      </c>
      <c r="B27" s="2">
        <v>41799</v>
      </c>
      <c r="C27" s="1" t="s">
        <v>7</v>
      </c>
      <c r="D27" s="1">
        <v>-5297</v>
      </c>
      <c r="E27" s="1">
        <v>118403.43</v>
      </c>
      <c r="F27" s="5"/>
      <c r="G27" s="6"/>
      <c r="H27" s="6"/>
      <c r="I27" s="6">
        <v>-5297</v>
      </c>
      <c r="J27" s="6"/>
      <c r="K27" s="6"/>
      <c r="L27" s="6"/>
      <c r="M27" s="6"/>
      <c r="N27" s="6"/>
      <c r="O27" s="6"/>
    </row>
    <row r="28" spans="1:17">
      <c r="A28" s="2">
        <v>41799</v>
      </c>
      <c r="B28" s="2">
        <v>41799</v>
      </c>
      <c r="C28" s="1" t="s">
        <v>12</v>
      </c>
      <c r="D28" s="1">
        <v>-204</v>
      </c>
      <c r="E28" s="1">
        <v>123700.43</v>
      </c>
      <c r="F28" s="5"/>
      <c r="G28" s="6"/>
      <c r="H28" s="6"/>
      <c r="I28" s="6"/>
      <c r="J28" s="6">
        <v>-204</v>
      </c>
      <c r="K28" s="6"/>
      <c r="L28" s="6"/>
      <c r="M28" s="6"/>
      <c r="N28" s="6"/>
      <c r="O28" s="6"/>
    </row>
    <row r="29" spans="1:17">
      <c r="A29" s="2">
        <v>41795</v>
      </c>
      <c r="B29" s="2">
        <v>41795</v>
      </c>
      <c r="C29" s="1" t="s">
        <v>72</v>
      </c>
      <c r="D29" s="1">
        <v>-500</v>
      </c>
      <c r="E29" s="1">
        <v>123904.43</v>
      </c>
      <c r="F29" s="5"/>
      <c r="G29" s="6"/>
      <c r="H29" s="6"/>
      <c r="I29" s="6"/>
      <c r="J29" s="6"/>
      <c r="K29" s="6"/>
      <c r="L29" s="6"/>
      <c r="M29" s="6"/>
      <c r="N29" s="6">
        <v>-500</v>
      </c>
      <c r="O29" s="6"/>
    </row>
    <row r="30" spans="1:17">
      <c r="A30" s="2">
        <v>41795</v>
      </c>
      <c r="B30" s="2">
        <v>41795</v>
      </c>
      <c r="C30" s="1" t="s">
        <v>11</v>
      </c>
      <c r="D30" s="1">
        <v>-1500</v>
      </c>
      <c r="E30" s="1">
        <v>124404.43</v>
      </c>
      <c r="F30" s="5"/>
      <c r="G30" s="6"/>
      <c r="H30" s="6"/>
      <c r="I30" s="6"/>
      <c r="J30" s="6"/>
      <c r="K30" s="6"/>
      <c r="L30" s="6"/>
      <c r="M30" s="6"/>
      <c r="N30" s="6">
        <v>-1500</v>
      </c>
      <c r="O30" s="6"/>
    </row>
    <row r="31" spans="1:17">
      <c r="A31" s="2">
        <v>41795</v>
      </c>
      <c r="B31" s="2">
        <v>41795</v>
      </c>
      <c r="C31" s="1" t="s">
        <v>10</v>
      </c>
      <c r="D31" s="1">
        <v>-1500</v>
      </c>
      <c r="E31" s="1">
        <v>125904.43</v>
      </c>
      <c r="F31" s="5"/>
      <c r="G31" s="6"/>
      <c r="H31" s="6"/>
      <c r="I31" s="6"/>
      <c r="J31" s="6"/>
      <c r="K31" s="6"/>
      <c r="L31" s="6"/>
      <c r="M31" s="6"/>
      <c r="N31" s="6">
        <v>-1500</v>
      </c>
      <c r="O31" s="6"/>
    </row>
    <row r="32" spans="1:17">
      <c r="A32" s="2">
        <v>41795</v>
      </c>
      <c r="B32" s="2">
        <v>41795</v>
      </c>
      <c r="C32" s="1" t="s">
        <v>9</v>
      </c>
      <c r="D32" s="1">
        <v>-1500</v>
      </c>
      <c r="E32" s="1">
        <v>127404.43</v>
      </c>
      <c r="F32" s="5"/>
      <c r="G32" s="6"/>
      <c r="H32" s="6"/>
      <c r="I32" s="6"/>
      <c r="J32" s="6"/>
      <c r="K32" s="6"/>
      <c r="L32" s="6"/>
      <c r="M32" s="6"/>
      <c r="N32" s="6">
        <v>-1500</v>
      </c>
      <c r="O32" s="6"/>
    </row>
    <row r="33" spans="1:16">
      <c r="A33" s="2">
        <v>41744</v>
      </c>
      <c r="B33" s="2">
        <v>41744</v>
      </c>
      <c r="C33" s="1" t="s">
        <v>8</v>
      </c>
      <c r="D33" s="1">
        <v>-1772</v>
      </c>
      <c r="E33" s="1">
        <v>128904.43</v>
      </c>
      <c r="F33" s="5"/>
      <c r="G33" s="6"/>
      <c r="H33" s="6"/>
      <c r="I33" s="6"/>
      <c r="J33" s="6"/>
      <c r="K33" s="6"/>
      <c r="L33" s="6"/>
      <c r="M33" s="6">
        <v>-1772</v>
      </c>
      <c r="N33" s="6"/>
      <c r="O33" s="6"/>
      <c r="P33" s="3"/>
    </row>
    <row r="34" spans="1:16">
      <c r="A34" s="2">
        <v>41743</v>
      </c>
      <c r="B34" s="2">
        <v>41743</v>
      </c>
      <c r="C34" s="1" t="s">
        <v>16</v>
      </c>
      <c r="D34" s="1">
        <v>5400.19</v>
      </c>
      <c r="E34" s="1">
        <v>130676.43</v>
      </c>
      <c r="F34" s="5"/>
      <c r="G34" s="6"/>
      <c r="H34" s="6"/>
      <c r="I34" s="6"/>
      <c r="J34" s="6"/>
      <c r="K34" s="6"/>
      <c r="L34" s="6"/>
      <c r="M34" s="6"/>
      <c r="N34" s="6"/>
      <c r="O34" s="6"/>
      <c r="P34">
        <v>5400</v>
      </c>
    </row>
    <row r="35" spans="1:16">
      <c r="A35" s="2">
        <v>41737</v>
      </c>
      <c r="B35" s="2">
        <v>41737</v>
      </c>
      <c r="C35" s="1" t="s">
        <v>17</v>
      </c>
      <c r="D35" s="1">
        <v>5400.17</v>
      </c>
      <c r="E35" s="1">
        <v>125276.24</v>
      </c>
      <c r="F35" s="5"/>
      <c r="G35" s="6"/>
      <c r="H35" s="6"/>
      <c r="I35" s="6"/>
      <c r="J35" s="6"/>
      <c r="K35" s="6"/>
      <c r="L35" s="6"/>
      <c r="M35" s="6"/>
      <c r="N35" s="6"/>
      <c r="O35" s="6"/>
      <c r="P35">
        <v>5400</v>
      </c>
    </row>
    <row r="36" spans="1:16">
      <c r="A36" s="2">
        <v>41732</v>
      </c>
      <c r="B36" s="2">
        <v>41732</v>
      </c>
      <c r="C36" s="1" t="s">
        <v>18</v>
      </c>
      <c r="D36" s="1">
        <v>5400.27</v>
      </c>
      <c r="E36" s="1">
        <v>119876.07</v>
      </c>
      <c r="F36" s="5"/>
      <c r="G36" s="6"/>
      <c r="H36" s="6"/>
      <c r="I36" s="6"/>
      <c r="J36" s="6"/>
      <c r="K36" s="6"/>
      <c r="L36" s="6"/>
      <c r="M36" s="6"/>
      <c r="N36" s="6"/>
      <c r="O36" s="6"/>
      <c r="P36">
        <v>5400</v>
      </c>
    </row>
    <row r="37" spans="1:16">
      <c r="A37" s="2">
        <v>41729</v>
      </c>
      <c r="B37" s="2">
        <v>41727</v>
      </c>
      <c r="C37" s="1" t="s">
        <v>19</v>
      </c>
      <c r="D37" s="1">
        <v>5400.15</v>
      </c>
      <c r="E37" s="1">
        <v>114475.8</v>
      </c>
      <c r="F37" s="5"/>
      <c r="G37" s="6"/>
      <c r="H37" s="6"/>
      <c r="I37" s="6"/>
      <c r="J37" s="6"/>
      <c r="K37" s="6"/>
      <c r="L37" s="6"/>
      <c r="M37" s="6"/>
      <c r="N37" s="6"/>
      <c r="O37" s="6"/>
      <c r="P37">
        <v>5400</v>
      </c>
    </row>
    <row r="38" spans="1:16">
      <c r="A38" s="2">
        <v>41729</v>
      </c>
      <c r="B38" s="2">
        <v>41728</v>
      </c>
      <c r="C38" s="1" t="s">
        <v>20</v>
      </c>
      <c r="D38" s="1">
        <v>5400.11</v>
      </c>
      <c r="E38" s="1">
        <v>109075.65</v>
      </c>
      <c r="F38" s="5"/>
      <c r="G38" s="6"/>
      <c r="H38" s="6"/>
      <c r="I38" s="6"/>
      <c r="J38" s="6"/>
      <c r="K38" s="6"/>
      <c r="L38" s="6"/>
      <c r="M38" s="6"/>
      <c r="N38" s="6"/>
      <c r="O38" s="6"/>
      <c r="P38">
        <v>5400</v>
      </c>
    </row>
    <row r="39" spans="1:16">
      <c r="A39" s="2">
        <v>41729</v>
      </c>
      <c r="B39" s="2">
        <v>41729</v>
      </c>
      <c r="C39" s="1" t="s">
        <v>21</v>
      </c>
      <c r="D39" s="1">
        <v>5400.03</v>
      </c>
      <c r="E39" s="1">
        <v>103675.54</v>
      </c>
      <c r="F39" s="5"/>
      <c r="G39" s="6"/>
      <c r="H39" s="6"/>
      <c r="I39" s="6"/>
      <c r="J39" s="6"/>
      <c r="K39" s="6"/>
      <c r="L39" s="6"/>
      <c r="M39" s="6"/>
      <c r="N39" s="6"/>
      <c r="O39" s="6"/>
      <c r="P39">
        <v>5400</v>
      </c>
    </row>
    <row r="40" spans="1:16">
      <c r="A40" s="2">
        <v>41729</v>
      </c>
      <c r="B40" s="2">
        <v>41729</v>
      </c>
      <c r="C40" s="1" t="s">
        <v>22</v>
      </c>
      <c r="D40" s="1">
        <v>5400.13</v>
      </c>
      <c r="E40" s="1">
        <v>98275.51</v>
      </c>
      <c r="F40" s="5"/>
      <c r="G40" s="6"/>
      <c r="H40" s="6"/>
      <c r="I40" s="6"/>
      <c r="J40" s="6"/>
      <c r="K40" s="6"/>
      <c r="L40" s="6"/>
      <c r="M40" s="6"/>
      <c r="N40" s="6"/>
      <c r="O40" s="6"/>
      <c r="P40">
        <v>5400</v>
      </c>
    </row>
    <row r="41" spans="1:16">
      <c r="A41" s="2">
        <v>41729</v>
      </c>
      <c r="B41" s="2">
        <v>41729</v>
      </c>
      <c r="C41" s="1" t="s">
        <v>23</v>
      </c>
      <c r="D41" s="1">
        <v>5400.09</v>
      </c>
      <c r="E41" s="1">
        <v>92875.38</v>
      </c>
      <c r="F41" s="5"/>
      <c r="G41" s="6"/>
      <c r="H41" s="6"/>
      <c r="I41" s="6"/>
      <c r="J41" s="6"/>
      <c r="K41" s="6"/>
      <c r="L41" s="6"/>
      <c r="M41" s="6"/>
      <c r="N41" s="6"/>
      <c r="O41" s="6"/>
      <c r="P41">
        <v>5400</v>
      </c>
    </row>
    <row r="42" spans="1:16">
      <c r="A42" s="2">
        <v>41726</v>
      </c>
      <c r="B42" s="2">
        <v>41726</v>
      </c>
      <c r="C42" s="1" t="s">
        <v>7</v>
      </c>
      <c r="D42" s="1">
        <v>-5297</v>
      </c>
      <c r="E42" s="1">
        <v>87475.29</v>
      </c>
      <c r="F42" s="5"/>
      <c r="G42" s="6"/>
      <c r="H42" s="6"/>
      <c r="I42" s="6">
        <v>-5297</v>
      </c>
      <c r="J42" s="6"/>
      <c r="K42" s="6"/>
      <c r="L42" s="6"/>
      <c r="M42" s="6"/>
      <c r="N42" s="6"/>
      <c r="O42" s="6"/>
    </row>
    <row r="43" spans="1:16">
      <c r="A43" s="2">
        <v>41725</v>
      </c>
      <c r="B43" s="2">
        <v>41725</v>
      </c>
      <c r="C43" s="1" t="s">
        <v>24</v>
      </c>
      <c r="D43" s="1">
        <v>5400.21</v>
      </c>
      <c r="E43" s="1">
        <v>92772.29</v>
      </c>
      <c r="F43" s="5"/>
      <c r="G43" s="6"/>
      <c r="H43" s="6"/>
      <c r="I43" s="6"/>
      <c r="J43" s="6"/>
      <c r="K43" s="6"/>
      <c r="L43" s="6"/>
      <c r="M43" s="6"/>
      <c r="N43" s="6"/>
      <c r="O43" s="6"/>
      <c r="P43">
        <v>5400</v>
      </c>
    </row>
    <row r="44" spans="1:16" ht="28">
      <c r="A44" s="2">
        <v>41724</v>
      </c>
      <c r="B44" s="2">
        <v>41724</v>
      </c>
      <c r="C44" s="1" t="s">
        <v>25</v>
      </c>
      <c r="D44" s="1">
        <v>5400.23</v>
      </c>
      <c r="E44" s="1">
        <v>87372.08</v>
      </c>
      <c r="F44" s="5"/>
      <c r="G44" s="6"/>
      <c r="H44" s="6"/>
      <c r="I44" s="6"/>
      <c r="J44" s="6"/>
      <c r="K44" s="6"/>
      <c r="L44" s="6"/>
      <c r="M44" s="6"/>
      <c r="N44" s="6"/>
      <c r="O44" s="6"/>
      <c r="P44">
        <v>5400</v>
      </c>
    </row>
    <row r="45" spans="1:16">
      <c r="A45" s="2">
        <v>41718</v>
      </c>
      <c r="B45" s="2">
        <v>41718</v>
      </c>
      <c r="C45" s="1" t="s">
        <v>26</v>
      </c>
      <c r="D45" s="1">
        <v>5400.01</v>
      </c>
      <c r="E45" s="1">
        <v>81971.850000000006</v>
      </c>
      <c r="F45" s="5"/>
      <c r="G45" s="6"/>
      <c r="H45" s="6"/>
      <c r="I45" s="6"/>
      <c r="J45" s="6"/>
      <c r="K45" s="6"/>
      <c r="L45" s="6"/>
      <c r="M45" s="6"/>
      <c r="N45" s="6"/>
      <c r="O45" s="6"/>
      <c r="P45">
        <v>5400</v>
      </c>
    </row>
    <row r="46" spans="1:16">
      <c r="A46" s="2">
        <v>41710</v>
      </c>
      <c r="B46" s="2">
        <v>41710</v>
      </c>
      <c r="C46" s="1" t="s">
        <v>8</v>
      </c>
      <c r="D46" s="1">
        <v>-2021</v>
      </c>
      <c r="E46" s="1">
        <v>76571.839999999997</v>
      </c>
      <c r="F46" s="5"/>
      <c r="G46" s="6"/>
      <c r="H46" s="6"/>
      <c r="I46" s="6"/>
      <c r="J46" s="6"/>
      <c r="K46" s="6"/>
      <c r="L46" s="6"/>
      <c r="M46" s="6">
        <v>-2021</v>
      </c>
      <c r="N46" s="6"/>
      <c r="O46" s="6"/>
    </row>
    <row r="47" spans="1:16" ht="28">
      <c r="A47" s="2">
        <v>41709</v>
      </c>
      <c r="B47" s="2">
        <v>41709</v>
      </c>
      <c r="C47" s="1" t="s">
        <v>27</v>
      </c>
      <c r="D47" s="1">
        <v>5400.25</v>
      </c>
      <c r="E47" s="1">
        <v>78592.84</v>
      </c>
      <c r="F47" s="5"/>
      <c r="G47" s="6"/>
      <c r="H47" s="6"/>
      <c r="I47" s="6"/>
      <c r="J47" s="6"/>
      <c r="K47" s="6"/>
      <c r="L47" s="6"/>
      <c r="M47" s="6"/>
      <c r="N47" s="6"/>
      <c r="O47" s="6"/>
      <c r="P47">
        <v>5400</v>
      </c>
    </row>
    <row r="48" spans="1:16">
      <c r="A48" s="2">
        <v>41708</v>
      </c>
      <c r="B48" s="2">
        <v>41708</v>
      </c>
      <c r="C48" s="1" t="s">
        <v>28</v>
      </c>
      <c r="D48" s="1">
        <v>5400.05</v>
      </c>
      <c r="E48" s="1">
        <v>73192.59</v>
      </c>
      <c r="F48" s="5"/>
      <c r="G48" s="6"/>
      <c r="H48" s="6"/>
      <c r="I48" s="6"/>
      <c r="J48" s="6"/>
      <c r="K48" s="6"/>
      <c r="L48" s="6"/>
      <c r="M48" s="6"/>
      <c r="N48" s="6"/>
      <c r="O48" s="6"/>
      <c r="P48">
        <v>5400</v>
      </c>
    </row>
    <row r="49" spans="1:16">
      <c r="A49" s="2">
        <v>41708</v>
      </c>
      <c r="B49" s="2">
        <v>41708</v>
      </c>
      <c r="C49" s="1" t="s">
        <v>29</v>
      </c>
      <c r="D49" s="1">
        <v>5400.07</v>
      </c>
      <c r="E49" s="1">
        <v>67792.539999999994</v>
      </c>
      <c r="F49" s="5"/>
      <c r="G49" s="6"/>
      <c r="H49" s="6"/>
      <c r="I49" s="6"/>
      <c r="J49" s="6"/>
      <c r="K49" s="6"/>
      <c r="L49" s="6"/>
      <c r="M49" s="6"/>
      <c r="N49" s="6"/>
      <c r="O49" s="6"/>
      <c r="P49">
        <v>5400</v>
      </c>
    </row>
    <row r="50" spans="1:16">
      <c r="A50" s="2">
        <v>41642</v>
      </c>
      <c r="B50" s="2">
        <v>41642</v>
      </c>
      <c r="C50" s="1" t="s">
        <v>8</v>
      </c>
      <c r="D50" s="1">
        <v>-1893</v>
      </c>
      <c r="E50" s="1">
        <v>62392.47</v>
      </c>
      <c r="F50" s="5"/>
      <c r="G50" s="6"/>
      <c r="H50" s="6"/>
      <c r="I50" s="6"/>
      <c r="J50" s="6"/>
      <c r="K50" s="6"/>
      <c r="L50" s="6"/>
      <c r="M50" s="6">
        <v>-1893</v>
      </c>
      <c r="N50" s="6"/>
      <c r="O50" s="6"/>
    </row>
    <row r="51" spans="1:16">
      <c r="A51" s="2">
        <v>41641</v>
      </c>
      <c r="B51" s="2">
        <v>41641</v>
      </c>
      <c r="C51" s="1" t="s">
        <v>15</v>
      </c>
      <c r="D51" s="1">
        <v>-850</v>
      </c>
      <c r="E51" s="1">
        <v>64285.47</v>
      </c>
      <c r="F51" s="5"/>
      <c r="G51" s="6"/>
      <c r="H51" s="6">
        <v>-850</v>
      </c>
      <c r="I51" s="6"/>
      <c r="J51" s="6"/>
      <c r="K51" s="6"/>
      <c r="L51" s="6"/>
      <c r="M51" s="6"/>
      <c r="N51" s="6"/>
      <c r="O51" s="6"/>
    </row>
    <row r="52" spans="1:16">
      <c r="G52">
        <f>SUM(G2:G51)</f>
        <v>-4191</v>
      </c>
      <c r="H52" s="4">
        <f t="shared" ref="H52:P52" si="0">SUM(H2:H51)</f>
        <v>-850</v>
      </c>
      <c r="I52" s="4">
        <f t="shared" si="0"/>
        <v>-21247</v>
      </c>
      <c r="J52" s="4">
        <f t="shared" si="0"/>
        <v>-929.81000000000006</v>
      </c>
      <c r="K52" s="4">
        <f t="shared" si="0"/>
        <v>-4431</v>
      </c>
      <c r="L52" s="4">
        <f t="shared" si="0"/>
        <v>0</v>
      </c>
      <c r="M52" s="4">
        <f t="shared" si="0"/>
        <v>-12546</v>
      </c>
      <c r="N52" s="4">
        <f t="shared" si="0"/>
        <v>-5000</v>
      </c>
      <c r="O52" s="4">
        <f t="shared" si="0"/>
        <v>0</v>
      </c>
      <c r="P52" s="4">
        <f t="shared" si="0"/>
        <v>75600</v>
      </c>
    </row>
  </sheetData>
  <mergeCells count="1">
    <mergeCell ref="A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28" sqref="D28"/>
    </sheetView>
  </sheetViews>
  <sheetFormatPr baseColWidth="10" defaultColWidth="8.83203125" defaultRowHeight="15" x14ac:dyDescent="0"/>
  <cols>
    <col min="1" max="1" width="8.83203125" style="3"/>
    <col min="2" max="2" width="36.33203125" style="3" customWidth="1"/>
    <col min="3" max="3" width="9.5" style="8" customWidth="1"/>
    <col min="4" max="4" width="10" style="3" customWidth="1"/>
    <col min="5" max="5" width="34.83203125" style="3" customWidth="1"/>
    <col min="6" max="6" width="11.33203125" style="3" customWidth="1"/>
    <col min="7" max="257" width="8.83203125" style="3"/>
    <col min="258" max="258" width="37.5" style="3" customWidth="1"/>
    <col min="259" max="259" width="8.83203125" style="3"/>
    <col min="260" max="260" width="11.33203125" style="3" bestFit="1" customWidth="1"/>
    <col min="261" max="261" width="36" style="3" customWidth="1"/>
    <col min="262" max="262" width="11.33203125" style="3" customWidth="1"/>
    <col min="263" max="513" width="8.83203125" style="3"/>
    <col min="514" max="514" width="37.5" style="3" customWidth="1"/>
    <col min="515" max="515" width="8.83203125" style="3"/>
    <col min="516" max="516" width="11.33203125" style="3" bestFit="1" customWidth="1"/>
    <col min="517" max="517" width="36" style="3" customWidth="1"/>
    <col min="518" max="518" width="11.33203125" style="3" customWidth="1"/>
    <col min="519" max="769" width="8.83203125" style="3"/>
    <col min="770" max="770" width="37.5" style="3" customWidth="1"/>
    <col min="771" max="771" width="8.83203125" style="3"/>
    <col min="772" max="772" width="11.33203125" style="3" bestFit="1" customWidth="1"/>
    <col min="773" max="773" width="36" style="3" customWidth="1"/>
    <col min="774" max="774" width="11.33203125" style="3" customWidth="1"/>
    <col min="775" max="1025" width="8.83203125" style="3"/>
    <col min="1026" max="1026" width="37.5" style="3" customWidth="1"/>
    <col min="1027" max="1027" width="8.83203125" style="3"/>
    <col min="1028" max="1028" width="11.33203125" style="3" bestFit="1" customWidth="1"/>
    <col min="1029" max="1029" width="36" style="3" customWidth="1"/>
    <col min="1030" max="1030" width="11.33203125" style="3" customWidth="1"/>
    <col min="1031" max="1281" width="8.83203125" style="3"/>
    <col min="1282" max="1282" width="37.5" style="3" customWidth="1"/>
    <col min="1283" max="1283" width="8.83203125" style="3"/>
    <col min="1284" max="1284" width="11.33203125" style="3" bestFit="1" customWidth="1"/>
    <col min="1285" max="1285" width="36" style="3" customWidth="1"/>
    <col min="1286" max="1286" width="11.33203125" style="3" customWidth="1"/>
    <col min="1287" max="1537" width="8.83203125" style="3"/>
    <col min="1538" max="1538" width="37.5" style="3" customWidth="1"/>
    <col min="1539" max="1539" width="8.83203125" style="3"/>
    <col min="1540" max="1540" width="11.33203125" style="3" bestFit="1" customWidth="1"/>
    <col min="1541" max="1541" width="36" style="3" customWidth="1"/>
    <col min="1542" max="1542" width="11.33203125" style="3" customWidth="1"/>
    <col min="1543" max="1793" width="8.83203125" style="3"/>
    <col min="1794" max="1794" width="37.5" style="3" customWidth="1"/>
    <col min="1795" max="1795" width="8.83203125" style="3"/>
    <col min="1796" max="1796" width="11.33203125" style="3" bestFit="1" customWidth="1"/>
    <col min="1797" max="1797" width="36" style="3" customWidth="1"/>
    <col min="1798" max="1798" width="11.33203125" style="3" customWidth="1"/>
    <col min="1799" max="2049" width="8.83203125" style="3"/>
    <col min="2050" max="2050" width="37.5" style="3" customWidth="1"/>
    <col min="2051" max="2051" width="8.83203125" style="3"/>
    <col min="2052" max="2052" width="11.33203125" style="3" bestFit="1" customWidth="1"/>
    <col min="2053" max="2053" width="36" style="3" customWidth="1"/>
    <col min="2054" max="2054" width="11.33203125" style="3" customWidth="1"/>
    <col min="2055" max="2305" width="8.83203125" style="3"/>
    <col min="2306" max="2306" width="37.5" style="3" customWidth="1"/>
    <col min="2307" max="2307" width="8.83203125" style="3"/>
    <col min="2308" max="2308" width="11.33203125" style="3" bestFit="1" customWidth="1"/>
    <col min="2309" max="2309" width="36" style="3" customWidth="1"/>
    <col min="2310" max="2310" width="11.33203125" style="3" customWidth="1"/>
    <col min="2311" max="2561" width="8.83203125" style="3"/>
    <col min="2562" max="2562" width="37.5" style="3" customWidth="1"/>
    <col min="2563" max="2563" width="8.83203125" style="3"/>
    <col min="2564" max="2564" width="11.33203125" style="3" bestFit="1" customWidth="1"/>
    <col min="2565" max="2565" width="36" style="3" customWidth="1"/>
    <col min="2566" max="2566" width="11.33203125" style="3" customWidth="1"/>
    <col min="2567" max="2817" width="8.83203125" style="3"/>
    <col min="2818" max="2818" width="37.5" style="3" customWidth="1"/>
    <col min="2819" max="2819" width="8.83203125" style="3"/>
    <col min="2820" max="2820" width="11.33203125" style="3" bestFit="1" customWidth="1"/>
    <col min="2821" max="2821" width="36" style="3" customWidth="1"/>
    <col min="2822" max="2822" width="11.33203125" style="3" customWidth="1"/>
    <col min="2823" max="3073" width="8.83203125" style="3"/>
    <col min="3074" max="3074" width="37.5" style="3" customWidth="1"/>
    <col min="3075" max="3075" width="8.83203125" style="3"/>
    <col min="3076" max="3076" width="11.33203125" style="3" bestFit="1" customWidth="1"/>
    <col min="3077" max="3077" width="36" style="3" customWidth="1"/>
    <col min="3078" max="3078" width="11.33203125" style="3" customWidth="1"/>
    <col min="3079" max="3329" width="8.83203125" style="3"/>
    <col min="3330" max="3330" width="37.5" style="3" customWidth="1"/>
    <col min="3331" max="3331" width="8.83203125" style="3"/>
    <col min="3332" max="3332" width="11.33203125" style="3" bestFit="1" customWidth="1"/>
    <col min="3333" max="3333" width="36" style="3" customWidth="1"/>
    <col min="3334" max="3334" width="11.33203125" style="3" customWidth="1"/>
    <col min="3335" max="3585" width="8.83203125" style="3"/>
    <col min="3586" max="3586" width="37.5" style="3" customWidth="1"/>
    <col min="3587" max="3587" width="8.83203125" style="3"/>
    <col min="3588" max="3588" width="11.33203125" style="3" bestFit="1" customWidth="1"/>
    <col min="3589" max="3589" width="36" style="3" customWidth="1"/>
    <col min="3590" max="3590" width="11.33203125" style="3" customWidth="1"/>
    <col min="3591" max="3841" width="8.83203125" style="3"/>
    <col min="3842" max="3842" width="37.5" style="3" customWidth="1"/>
    <col min="3843" max="3843" width="8.83203125" style="3"/>
    <col min="3844" max="3844" width="11.33203125" style="3" bestFit="1" customWidth="1"/>
    <col min="3845" max="3845" width="36" style="3" customWidth="1"/>
    <col min="3846" max="3846" width="11.33203125" style="3" customWidth="1"/>
    <col min="3847" max="4097" width="8.83203125" style="3"/>
    <col min="4098" max="4098" width="37.5" style="3" customWidth="1"/>
    <col min="4099" max="4099" width="8.83203125" style="3"/>
    <col min="4100" max="4100" width="11.33203125" style="3" bestFit="1" customWidth="1"/>
    <col min="4101" max="4101" width="36" style="3" customWidth="1"/>
    <col min="4102" max="4102" width="11.33203125" style="3" customWidth="1"/>
    <col min="4103" max="4353" width="8.83203125" style="3"/>
    <col min="4354" max="4354" width="37.5" style="3" customWidth="1"/>
    <col min="4355" max="4355" width="8.83203125" style="3"/>
    <col min="4356" max="4356" width="11.33203125" style="3" bestFit="1" customWidth="1"/>
    <col min="4357" max="4357" width="36" style="3" customWidth="1"/>
    <col min="4358" max="4358" width="11.33203125" style="3" customWidth="1"/>
    <col min="4359" max="4609" width="8.83203125" style="3"/>
    <col min="4610" max="4610" width="37.5" style="3" customWidth="1"/>
    <col min="4611" max="4611" width="8.83203125" style="3"/>
    <col min="4612" max="4612" width="11.33203125" style="3" bestFit="1" customWidth="1"/>
    <col min="4613" max="4613" width="36" style="3" customWidth="1"/>
    <col min="4614" max="4614" width="11.33203125" style="3" customWidth="1"/>
    <col min="4615" max="4865" width="8.83203125" style="3"/>
    <col min="4866" max="4866" width="37.5" style="3" customWidth="1"/>
    <col min="4867" max="4867" width="8.83203125" style="3"/>
    <col min="4868" max="4868" width="11.33203125" style="3" bestFit="1" customWidth="1"/>
    <col min="4869" max="4869" width="36" style="3" customWidth="1"/>
    <col min="4870" max="4870" width="11.33203125" style="3" customWidth="1"/>
    <col min="4871" max="5121" width="8.83203125" style="3"/>
    <col min="5122" max="5122" width="37.5" style="3" customWidth="1"/>
    <col min="5123" max="5123" width="8.83203125" style="3"/>
    <col min="5124" max="5124" width="11.33203125" style="3" bestFit="1" customWidth="1"/>
    <col min="5125" max="5125" width="36" style="3" customWidth="1"/>
    <col min="5126" max="5126" width="11.33203125" style="3" customWidth="1"/>
    <col min="5127" max="5377" width="8.83203125" style="3"/>
    <col min="5378" max="5378" width="37.5" style="3" customWidth="1"/>
    <col min="5379" max="5379" width="8.83203125" style="3"/>
    <col min="5380" max="5380" width="11.33203125" style="3" bestFit="1" customWidth="1"/>
    <col min="5381" max="5381" width="36" style="3" customWidth="1"/>
    <col min="5382" max="5382" width="11.33203125" style="3" customWidth="1"/>
    <col min="5383" max="5633" width="8.83203125" style="3"/>
    <col min="5634" max="5634" width="37.5" style="3" customWidth="1"/>
    <col min="5635" max="5635" width="8.83203125" style="3"/>
    <col min="5636" max="5636" width="11.33203125" style="3" bestFit="1" customWidth="1"/>
    <col min="5637" max="5637" width="36" style="3" customWidth="1"/>
    <col min="5638" max="5638" width="11.33203125" style="3" customWidth="1"/>
    <col min="5639" max="5889" width="8.83203125" style="3"/>
    <col min="5890" max="5890" width="37.5" style="3" customWidth="1"/>
    <col min="5891" max="5891" width="8.83203125" style="3"/>
    <col min="5892" max="5892" width="11.33203125" style="3" bestFit="1" customWidth="1"/>
    <col min="5893" max="5893" width="36" style="3" customWidth="1"/>
    <col min="5894" max="5894" width="11.33203125" style="3" customWidth="1"/>
    <col min="5895" max="6145" width="8.83203125" style="3"/>
    <col min="6146" max="6146" width="37.5" style="3" customWidth="1"/>
    <col min="6147" max="6147" width="8.83203125" style="3"/>
    <col min="6148" max="6148" width="11.33203125" style="3" bestFit="1" customWidth="1"/>
    <col min="6149" max="6149" width="36" style="3" customWidth="1"/>
    <col min="6150" max="6150" width="11.33203125" style="3" customWidth="1"/>
    <col min="6151" max="6401" width="8.83203125" style="3"/>
    <col min="6402" max="6402" width="37.5" style="3" customWidth="1"/>
    <col min="6403" max="6403" width="8.83203125" style="3"/>
    <col min="6404" max="6404" width="11.33203125" style="3" bestFit="1" customWidth="1"/>
    <col min="6405" max="6405" width="36" style="3" customWidth="1"/>
    <col min="6406" max="6406" width="11.33203125" style="3" customWidth="1"/>
    <col min="6407" max="6657" width="8.83203125" style="3"/>
    <col min="6658" max="6658" width="37.5" style="3" customWidth="1"/>
    <col min="6659" max="6659" width="8.83203125" style="3"/>
    <col min="6660" max="6660" width="11.33203125" style="3" bestFit="1" customWidth="1"/>
    <col min="6661" max="6661" width="36" style="3" customWidth="1"/>
    <col min="6662" max="6662" width="11.33203125" style="3" customWidth="1"/>
    <col min="6663" max="6913" width="8.83203125" style="3"/>
    <col min="6914" max="6914" width="37.5" style="3" customWidth="1"/>
    <col min="6915" max="6915" width="8.83203125" style="3"/>
    <col min="6916" max="6916" width="11.33203125" style="3" bestFit="1" customWidth="1"/>
    <col min="6917" max="6917" width="36" style="3" customWidth="1"/>
    <col min="6918" max="6918" width="11.33203125" style="3" customWidth="1"/>
    <col min="6919" max="7169" width="8.83203125" style="3"/>
    <col min="7170" max="7170" width="37.5" style="3" customWidth="1"/>
    <col min="7171" max="7171" width="8.83203125" style="3"/>
    <col min="7172" max="7172" width="11.33203125" style="3" bestFit="1" customWidth="1"/>
    <col min="7173" max="7173" width="36" style="3" customWidth="1"/>
    <col min="7174" max="7174" width="11.33203125" style="3" customWidth="1"/>
    <col min="7175" max="7425" width="8.83203125" style="3"/>
    <col min="7426" max="7426" width="37.5" style="3" customWidth="1"/>
    <col min="7427" max="7427" width="8.83203125" style="3"/>
    <col min="7428" max="7428" width="11.33203125" style="3" bestFit="1" customWidth="1"/>
    <col min="7429" max="7429" width="36" style="3" customWidth="1"/>
    <col min="7430" max="7430" width="11.33203125" style="3" customWidth="1"/>
    <col min="7431" max="7681" width="8.83203125" style="3"/>
    <col min="7682" max="7682" width="37.5" style="3" customWidth="1"/>
    <col min="7683" max="7683" width="8.83203125" style="3"/>
    <col min="7684" max="7684" width="11.33203125" style="3" bestFit="1" customWidth="1"/>
    <col min="7685" max="7685" width="36" style="3" customWidth="1"/>
    <col min="7686" max="7686" width="11.33203125" style="3" customWidth="1"/>
    <col min="7687" max="7937" width="8.83203125" style="3"/>
    <col min="7938" max="7938" width="37.5" style="3" customWidth="1"/>
    <col min="7939" max="7939" width="8.83203125" style="3"/>
    <col min="7940" max="7940" width="11.33203125" style="3" bestFit="1" customWidth="1"/>
    <col min="7941" max="7941" width="36" style="3" customWidth="1"/>
    <col min="7942" max="7942" width="11.33203125" style="3" customWidth="1"/>
    <col min="7943" max="8193" width="8.83203125" style="3"/>
    <col min="8194" max="8194" width="37.5" style="3" customWidth="1"/>
    <col min="8195" max="8195" width="8.83203125" style="3"/>
    <col min="8196" max="8196" width="11.33203125" style="3" bestFit="1" customWidth="1"/>
    <col min="8197" max="8197" width="36" style="3" customWidth="1"/>
    <col min="8198" max="8198" width="11.33203125" style="3" customWidth="1"/>
    <col min="8199" max="8449" width="8.83203125" style="3"/>
    <col min="8450" max="8450" width="37.5" style="3" customWidth="1"/>
    <col min="8451" max="8451" width="8.83203125" style="3"/>
    <col min="8452" max="8452" width="11.33203125" style="3" bestFit="1" customWidth="1"/>
    <col min="8453" max="8453" width="36" style="3" customWidth="1"/>
    <col min="8454" max="8454" width="11.33203125" style="3" customWidth="1"/>
    <col min="8455" max="8705" width="8.83203125" style="3"/>
    <col min="8706" max="8706" width="37.5" style="3" customWidth="1"/>
    <col min="8707" max="8707" width="8.83203125" style="3"/>
    <col min="8708" max="8708" width="11.33203125" style="3" bestFit="1" customWidth="1"/>
    <col min="8709" max="8709" width="36" style="3" customWidth="1"/>
    <col min="8710" max="8710" width="11.33203125" style="3" customWidth="1"/>
    <col min="8711" max="8961" width="8.83203125" style="3"/>
    <col min="8962" max="8962" width="37.5" style="3" customWidth="1"/>
    <col min="8963" max="8963" width="8.83203125" style="3"/>
    <col min="8964" max="8964" width="11.33203125" style="3" bestFit="1" customWidth="1"/>
    <col min="8965" max="8965" width="36" style="3" customWidth="1"/>
    <col min="8966" max="8966" width="11.33203125" style="3" customWidth="1"/>
    <col min="8967" max="9217" width="8.83203125" style="3"/>
    <col min="9218" max="9218" width="37.5" style="3" customWidth="1"/>
    <col min="9219" max="9219" width="8.83203125" style="3"/>
    <col min="9220" max="9220" width="11.33203125" style="3" bestFit="1" customWidth="1"/>
    <col min="9221" max="9221" width="36" style="3" customWidth="1"/>
    <col min="9222" max="9222" width="11.33203125" style="3" customWidth="1"/>
    <col min="9223" max="9473" width="8.83203125" style="3"/>
    <col min="9474" max="9474" width="37.5" style="3" customWidth="1"/>
    <col min="9475" max="9475" width="8.83203125" style="3"/>
    <col min="9476" max="9476" width="11.33203125" style="3" bestFit="1" customWidth="1"/>
    <col min="9477" max="9477" width="36" style="3" customWidth="1"/>
    <col min="9478" max="9478" width="11.33203125" style="3" customWidth="1"/>
    <col min="9479" max="9729" width="8.83203125" style="3"/>
    <col min="9730" max="9730" width="37.5" style="3" customWidth="1"/>
    <col min="9731" max="9731" width="8.83203125" style="3"/>
    <col min="9732" max="9732" width="11.33203125" style="3" bestFit="1" customWidth="1"/>
    <col min="9733" max="9733" width="36" style="3" customWidth="1"/>
    <col min="9734" max="9734" width="11.33203125" style="3" customWidth="1"/>
    <col min="9735" max="9985" width="8.83203125" style="3"/>
    <col min="9986" max="9986" width="37.5" style="3" customWidth="1"/>
    <col min="9987" max="9987" width="8.83203125" style="3"/>
    <col min="9988" max="9988" width="11.33203125" style="3" bestFit="1" customWidth="1"/>
    <col min="9989" max="9989" width="36" style="3" customWidth="1"/>
    <col min="9990" max="9990" width="11.33203125" style="3" customWidth="1"/>
    <col min="9991" max="10241" width="8.83203125" style="3"/>
    <col min="10242" max="10242" width="37.5" style="3" customWidth="1"/>
    <col min="10243" max="10243" width="8.83203125" style="3"/>
    <col min="10244" max="10244" width="11.33203125" style="3" bestFit="1" customWidth="1"/>
    <col min="10245" max="10245" width="36" style="3" customWidth="1"/>
    <col min="10246" max="10246" width="11.33203125" style="3" customWidth="1"/>
    <col min="10247" max="10497" width="8.83203125" style="3"/>
    <col min="10498" max="10498" width="37.5" style="3" customWidth="1"/>
    <col min="10499" max="10499" width="8.83203125" style="3"/>
    <col min="10500" max="10500" width="11.33203125" style="3" bestFit="1" customWidth="1"/>
    <col min="10501" max="10501" width="36" style="3" customWidth="1"/>
    <col min="10502" max="10502" width="11.33203125" style="3" customWidth="1"/>
    <col min="10503" max="10753" width="8.83203125" style="3"/>
    <col min="10754" max="10754" width="37.5" style="3" customWidth="1"/>
    <col min="10755" max="10755" width="8.83203125" style="3"/>
    <col min="10756" max="10756" width="11.33203125" style="3" bestFit="1" customWidth="1"/>
    <col min="10757" max="10757" width="36" style="3" customWidth="1"/>
    <col min="10758" max="10758" width="11.33203125" style="3" customWidth="1"/>
    <col min="10759" max="11009" width="8.83203125" style="3"/>
    <col min="11010" max="11010" width="37.5" style="3" customWidth="1"/>
    <col min="11011" max="11011" width="8.83203125" style="3"/>
    <col min="11012" max="11012" width="11.33203125" style="3" bestFit="1" customWidth="1"/>
    <col min="11013" max="11013" width="36" style="3" customWidth="1"/>
    <col min="11014" max="11014" width="11.33203125" style="3" customWidth="1"/>
    <col min="11015" max="11265" width="8.83203125" style="3"/>
    <col min="11266" max="11266" width="37.5" style="3" customWidth="1"/>
    <col min="11267" max="11267" width="8.83203125" style="3"/>
    <col min="11268" max="11268" width="11.33203125" style="3" bestFit="1" customWidth="1"/>
    <col min="11269" max="11269" width="36" style="3" customWidth="1"/>
    <col min="11270" max="11270" width="11.33203125" style="3" customWidth="1"/>
    <col min="11271" max="11521" width="8.83203125" style="3"/>
    <col min="11522" max="11522" width="37.5" style="3" customWidth="1"/>
    <col min="11523" max="11523" width="8.83203125" style="3"/>
    <col min="11524" max="11524" width="11.33203125" style="3" bestFit="1" customWidth="1"/>
    <col min="11525" max="11525" width="36" style="3" customWidth="1"/>
    <col min="11526" max="11526" width="11.33203125" style="3" customWidth="1"/>
    <col min="11527" max="11777" width="8.83203125" style="3"/>
    <col min="11778" max="11778" width="37.5" style="3" customWidth="1"/>
    <col min="11779" max="11779" width="8.83203125" style="3"/>
    <col min="11780" max="11780" width="11.33203125" style="3" bestFit="1" customWidth="1"/>
    <col min="11781" max="11781" width="36" style="3" customWidth="1"/>
    <col min="11782" max="11782" width="11.33203125" style="3" customWidth="1"/>
    <col min="11783" max="12033" width="8.83203125" style="3"/>
    <col min="12034" max="12034" width="37.5" style="3" customWidth="1"/>
    <col min="12035" max="12035" width="8.83203125" style="3"/>
    <col min="12036" max="12036" width="11.33203125" style="3" bestFit="1" customWidth="1"/>
    <col min="12037" max="12037" width="36" style="3" customWidth="1"/>
    <col min="12038" max="12038" width="11.33203125" style="3" customWidth="1"/>
    <col min="12039" max="12289" width="8.83203125" style="3"/>
    <col min="12290" max="12290" width="37.5" style="3" customWidth="1"/>
    <col min="12291" max="12291" width="8.83203125" style="3"/>
    <col min="12292" max="12292" width="11.33203125" style="3" bestFit="1" customWidth="1"/>
    <col min="12293" max="12293" width="36" style="3" customWidth="1"/>
    <col min="12294" max="12294" width="11.33203125" style="3" customWidth="1"/>
    <col min="12295" max="12545" width="8.83203125" style="3"/>
    <col min="12546" max="12546" width="37.5" style="3" customWidth="1"/>
    <col min="12547" max="12547" width="8.83203125" style="3"/>
    <col min="12548" max="12548" width="11.33203125" style="3" bestFit="1" customWidth="1"/>
    <col min="12549" max="12549" width="36" style="3" customWidth="1"/>
    <col min="12550" max="12550" width="11.33203125" style="3" customWidth="1"/>
    <col min="12551" max="12801" width="8.83203125" style="3"/>
    <col min="12802" max="12802" width="37.5" style="3" customWidth="1"/>
    <col min="12803" max="12803" width="8.83203125" style="3"/>
    <col min="12804" max="12804" width="11.33203125" style="3" bestFit="1" customWidth="1"/>
    <col min="12805" max="12805" width="36" style="3" customWidth="1"/>
    <col min="12806" max="12806" width="11.33203125" style="3" customWidth="1"/>
    <col min="12807" max="13057" width="8.83203125" style="3"/>
    <col min="13058" max="13058" width="37.5" style="3" customWidth="1"/>
    <col min="13059" max="13059" width="8.83203125" style="3"/>
    <col min="13060" max="13060" width="11.33203125" style="3" bestFit="1" customWidth="1"/>
    <col min="13061" max="13061" width="36" style="3" customWidth="1"/>
    <col min="13062" max="13062" width="11.33203125" style="3" customWidth="1"/>
    <col min="13063" max="13313" width="8.83203125" style="3"/>
    <col min="13314" max="13314" width="37.5" style="3" customWidth="1"/>
    <col min="13315" max="13315" width="8.83203125" style="3"/>
    <col min="13316" max="13316" width="11.33203125" style="3" bestFit="1" customWidth="1"/>
    <col min="13317" max="13317" width="36" style="3" customWidth="1"/>
    <col min="13318" max="13318" width="11.33203125" style="3" customWidth="1"/>
    <col min="13319" max="13569" width="8.83203125" style="3"/>
    <col min="13570" max="13570" width="37.5" style="3" customWidth="1"/>
    <col min="13571" max="13571" width="8.83203125" style="3"/>
    <col min="13572" max="13572" width="11.33203125" style="3" bestFit="1" customWidth="1"/>
    <col min="13573" max="13573" width="36" style="3" customWidth="1"/>
    <col min="13574" max="13574" width="11.33203125" style="3" customWidth="1"/>
    <col min="13575" max="13825" width="8.83203125" style="3"/>
    <col min="13826" max="13826" width="37.5" style="3" customWidth="1"/>
    <col min="13827" max="13827" width="8.83203125" style="3"/>
    <col min="13828" max="13828" width="11.33203125" style="3" bestFit="1" customWidth="1"/>
    <col min="13829" max="13829" width="36" style="3" customWidth="1"/>
    <col min="13830" max="13830" width="11.33203125" style="3" customWidth="1"/>
    <col min="13831" max="14081" width="8.83203125" style="3"/>
    <col min="14082" max="14082" width="37.5" style="3" customWidth="1"/>
    <col min="14083" max="14083" width="8.83203125" style="3"/>
    <col min="14084" max="14084" width="11.33203125" style="3" bestFit="1" customWidth="1"/>
    <col min="14085" max="14085" width="36" style="3" customWidth="1"/>
    <col min="14086" max="14086" width="11.33203125" style="3" customWidth="1"/>
    <col min="14087" max="14337" width="8.83203125" style="3"/>
    <col min="14338" max="14338" width="37.5" style="3" customWidth="1"/>
    <col min="14339" max="14339" width="8.83203125" style="3"/>
    <col min="14340" max="14340" width="11.33203125" style="3" bestFit="1" customWidth="1"/>
    <col min="14341" max="14341" width="36" style="3" customWidth="1"/>
    <col min="14342" max="14342" width="11.33203125" style="3" customWidth="1"/>
    <col min="14343" max="14593" width="8.83203125" style="3"/>
    <col min="14594" max="14594" width="37.5" style="3" customWidth="1"/>
    <col min="14595" max="14595" width="8.83203125" style="3"/>
    <col min="14596" max="14596" width="11.33203125" style="3" bestFit="1" customWidth="1"/>
    <col min="14597" max="14597" width="36" style="3" customWidth="1"/>
    <col min="14598" max="14598" width="11.33203125" style="3" customWidth="1"/>
    <col min="14599" max="14849" width="8.83203125" style="3"/>
    <col min="14850" max="14850" width="37.5" style="3" customWidth="1"/>
    <col min="14851" max="14851" width="8.83203125" style="3"/>
    <col min="14852" max="14852" width="11.33203125" style="3" bestFit="1" customWidth="1"/>
    <col min="14853" max="14853" width="36" style="3" customWidth="1"/>
    <col min="14854" max="14854" width="11.33203125" style="3" customWidth="1"/>
    <col min="14855" max="15105" width="8.83203125" style="3"/>
    <col min="15106" max="15106" width="37.5" style="3" customWidth="1"/>
    <col min="15107" max="15107" width="8.83203125" style="3"/>
    <col min="15108" max="15108" width="11.33203125" style="3" bestFit="1" customWidth="1"/>
    <col min="15109" max="15109" width="36" style="3" customWidth="1"/>
    <col min="15110" max="15110" width="11.33203125" style="3" customWidth="1"/>
    <col min="15111" max="15361" width="8.83203125" style="3"/>
    <col min="15362" max="15362" width="37.5" style="3" customWidth="1"/>
    <col min="15363" max="15363" width="8.83203125" style="3"/>
    <col min="15364" max="15364" width="11.33203125" style="3" bestFit="1" customWidth="1"/>
    <col min="15365" max="15365" width="36" style="3" customWidth="1"/>
    <col min="15366" max="15366" width="11.33203125" style="3" customWidth="1"/>
    <col min="15367" max="15617" width="8.83203125" style="3"/>
    <col min="15618" max="15618" width="37.5" style="3" customWidth="1"/>
    <col min="15619" max="15619" width="8.83203125" style="3"/>
    <col min="15620" max="15620" width="11.33203125" style="3" bestFit="1" customWidth="1"/>
    <col min="15621" max="15621" width="36" style="3" customWidth="1"/>
    <col min="15622" max="15622" width="11.33203125" style="3" customWidth="1"/>
    <col min="15623" max="15873" width="8.83203125" style="3"/>
    <col min="15874" max="15874" width="37.5" style="3" customWidth="1"/>
    <col min="15875" max="15875" width="8.83203125" style="3"/>
    <col min="15876" max="15876" width="11.33203125" style="3" bestFit="1" customWidth="1"/>
    <col min="15877" max="15877" width="36" style="3" customWidth="1"/>
    <col min="15878" max="15878" width="11.33203125" style="3" customWidth="1"/>
    <col min="15879" max="16129" width="8.83203125" style="3"/>
    <col min="16130" max="16130" width="37.5" style="3" customWidth="1"/>
    <col min="16131" max="16131" width="8.83203125" style="3"/>
    <col min="16132" max="16132" width="11.33203125" style="3" bestFit="1" customWidth="1"/>
    <col min="16133" max="16133" width="36" style="3" customWidth="1"/>
    <col min="16134" max="16134" width="11.33203125" style="3" customWidth="1"/>
    <col min="16135" max="16384" width="8.83203125" style="3"/>
  </cols>
  <sheetData>
    <row r="1" spans="1:6">
      <c r="B1" s="7" t="s">
        <v>32</v>
      </c>
    </row>
    <row r="2" spans="1:6">
      <c r="B2" s="9" t="s">
        <v>33</v>
      </c>
    </row>
    <row r="3" spans="1:6" s="13" customFormat="1">
      <c r="A3" s="10" t="s">
        <v>34</v>
      </c>
      <c r="B3" s="11"/>
      <c r="C3" s="12" t="s">
        <v>59</v>
      </c>
      <c r="D3" s="10" t="s">
        <v>35</v>
      </c>
      <c r="E3" s="11"/>
      <c r="F3" s="10" t="s">
        <v>76</v>
      </c>
    </row>
    <row r="4" spans="1:6" s="13" customFormat="1">
      <c r="A4" s="11"/>
      <c r="B4" s="11"/>
      <c r="C4" s="14" t="s">
        <v>36</v>
      </c>
      <c r="D4" s="11" t="s">
        <v>35</v>
      </c>
      <c r="E4" s="11" t="s">
        <v>37</v>
      </c>
      <c r="F4" s="11" t="s">
        <v>36</v>
      </c>
    </row>
    <row r="5" spans="1:6">
      <c r="A5" s="6"/>
      <c r="B5" s="6"/>
      <c r="C5" s="15"/>
      <c r="D5" s="6"/>
      <c r="E5" s="6"/>
      <c r="F5" s="6"/>
    </row>
    <row r="6" spans="1:6">
      <c r="A6" s="6">
        <v>5050</v>
      </c>
      <c r="B6" s="6" t="s">
        <v>38</v>
      </c>
      <c r="C6" s="15">
        <v>4100</v>
      </c>
      <c r="D6" s="15">
        <v>4191</v>
      </c>
      <c r="E6" s="6"/>
      <c r="F6" s="15">
        <v>4100</v>
      </c>
    </row>
    <row r="7" spans="1:6">
      <c r="A7" s="6">
        <v>5060</v>
      </c>
      <c r="B7" s="6" t="s">
        <v>39</v>
      </c>
      <c r="C7" s="15">
        <v>0</v>
      </c>
      <c r="D7" s="15">
        <v>850</v>
      </c>
      <c r="E7" s="6"/>
      <c r="F7" s="15">
        <v>850</v>
      </c>
    </row>
    <row r="8" spans="1:6">
      <c r="A8" s="6">
        <v>5090</v>
      </c>
      <c r="B8" s="6" t="s">
        <v>40</v>
      </c>
      <c r="C8" s="15">
        <v>21000</v>
      </c>
      <c r="D8" s="15">
        <v>21274</v>
      </c>
      <c r="E8" s="16"/>
      <c r="F8" s="15">
        <v>21300</v>
      </c>
    </row>
    <row r="9" spans="1:6">
      <c r="A9" s="6">
        <v>5100</v>
      </c>
      <c r="B9" s="6" t="s">
        <v>41</v>
      </c>
      <c r="C9" s="15">
        <v>4000</v>
      </c>
      <c r="D9" s="15">
        <v>929.81</v>
      </c>
      <c r="E9" s="17"/>
      <c r="F9" s="15">
        <v>2000</v>
      </c>
    </row>
    <row r="10" spans="1:6">
      <c r="A10" s="6">
        <v>5105</v>
      </c>
      <c r="B10" s="17" t="s">
        <v>42</v>
      </c>
      <c r="C10" s="15">
        <v>12000</v>
      </c>
      <c r="D10" s="15">
        <v>4431</v>
      </c>
      <c r="E10" s="17"/>
      <c r="F10" s="15">
        <v>9000</v>
      </c>
    </row>
    <row r="11" spans="1:6">
      <c r="A11" s="6">
        <v>5320</v>
      </c>
      <c r="B11" s="6" t="s">
        <v>43</v>
      </c>
      <c r="C11" s="15">
        <v>11000</v>
      </c>
      <c r="D11" s="24">
        <v>0</v>
      </c>
      <c r="E11" s="6" t="s">
        <v>74</v>
      </c>
      <c r="F11" s="15">
        <v>11000</v>
      </c>
    </row>
    <row r="12" spans="1:6">
      <c r="A12" s="6">
        <v>5350</v>
      </c>
      <c r="B12" s="6" t="s">
        <v>44</v>
      </c>
      <c r="C12" s="15">
        <v>11000</v>
      </c>
      <c r="D12" s="15">
        <v>12546</v>
      </c>
      <c r="E12" s="6"/>
      <c r="F12" s="15">
        <v>12600</v>
      </c>
    </row>
    <row r="13" spans="1:6">
      <c r="A13" s="6">
        <v>5365</v>
      </c>
      <c r="B13" s="6" t="s">
        <v>45</v>
      </c>
      <c r="C13" s="15"/>
      <c r="D13" s="15"/>
      <c r="E13" s="6"/>
      <c r="F13" s="15"/>
    </row>
    <row r="14" spans="1:6">
      <c r="A14" s="6">
        <v>5370</v>
      </c>
      <c r="B14" s="6" t="s">
        <v>46</v>
      </c>
      <c r="C14" s="15"/>
      <c r="D14" s="15"/>
      <c r="E14" s="17"/>
      <c r="F14" s="15"/>
    </row>
    <row r="15" spans="1:6">
      <c r="A15" s="6">
        <v>5395</v>
      </c>
      <c r="B15" s="6" t="s">
        <v>47</v>
      </c>
      <c r="C15" s="15"/>
      <c r="D15" s="15"/>
      <c r="E15" s="6"/>
      <c r="F15" s="15"/>
    </row>
    <row r="16" spans="1:6">
      <c r="A16" s="6">
        <v>5400</v>
      </c>
      <c r="B16" s="6" t="s">
        <v>48</v>
      </c>
      <c r="C16" s="15"/>
      <c r="D16" s="15"/>
      <c r="E16" s="6"/>
      <c r="F16" s="15"/>
    </row>
    <row r="17" spans="1:6">
      <c r="A17" s="6">
        <v>7100</v>
      </c>
      <c r="B17" s="6" t="s">
        <v>49</v>
      </c>
      <c r="C17" s="15"/>
      <c r="D17" s="15"/>
      <c r="E17" s="6"/>
      <c r="F17" s="15"/>
    </row>
    <row r="18" spans="1:6">
      <c r="A18" s="6">
        <v>7110</v>
      </c>
      <c r="B18" s="6" t="s">
        <v>50</v>
      </c>
      <c r="C18" s="15">
        <v>5500</v>
      </c>
      <c r="D18" s="24">
        <v>5000</v>
      </c>
      <c r="E18" s="6"/>
      <c r="F18" s="15">
        <v>5500</v>
      </c>
    </row>
    <row r="19" spans="1:6">
      <c r="A19" s="6">
        <v>7120</v>
      </c>
      <c r="B19" s="6" t="s">
        <v>51</v>
      </c>
      <c r="C19" s="15"/>
      <c r="D19" s="15"/>
      <c r="E19" s="6"/>
      <c r="F19" s="15"/>
    </row>
    <row r="20" spans="1:6">
      <c r="A20" s="6">
        <v>7130</v>
      </c>
      <c r="B20" s="6" t="s">
        <v>52</v>
      </c>
      <c r="C20" s="15"/>
      <c r="D20" s="15"/>
      <c r="E20" s="6"/>
      <c r="F20" s="15"/>
    </row>
    <row r="21" spans="1:6">
      <c r="A21" s="6">
        <v>7140</v>
      </c>
      <c r="B21" s="6" t="s">
        <v>53</v>
      </c>
      <c r="C21" s="15"/>
      <c r="D21" s="15"/>
      <c r="E21" s="6"/>
      <c r="F21" s="15"/>
    </row>
    <row r="22" spans="1:6">
      <c r="A22" s="6">
        <v>8000</v>
      </c>
      <c r="B22" s="6" t="s">
        <v>54</v>
      </c>
      <c r="C22" s="15"/>
      <c r="D22" s="15"/>
      <c r="E22" s="6"/>
      <c r="F22" s="15"/>
    </row>
    <row r="23" spans="1:6">
      <c r="A23" s="6">
        <v>8801</v>
      </c>
      <c r="B23" s="6" t="s">
        <v>55</v>
      </c>
      <c r="C23" s="15">
        <v>10000</v>
      </c>
      <c r="D23" s="15">
        <v>10000</v>
      </c>
      <c r="E23" s="6"/>
      <c r="F23" s="15">
        <v>10000</v>
      </c>
    </row>
    <row r="25" spans="1:6">
      <c r="B25" s="18" t="s">
        <v>56</v>
      </c>
      <c r="C25" s="8">
        <f>SUM(C6:C23)</f>
        <v>78600</v>
      </c>
      <c r="D25" s="8">
        <f>SUM(D6:D23)</f>
        <v>59221.81</v>
      </c>
      <c r="E25" s="8"/>
      <c r="F25" s="8">
        <f>SUM(F6:F23)</f>
        <v>76350</v>
      </c>
    </row>
    <row r="26" spans="1:6">
      <c r="B26" s="19" t="s">
        <v>58</v>
      </c>
      <c r="D26" s="8">
        <f>D29-D25</f>
        <v>16378.190000000002</v>
      </c>
      <c r="E26" s="8"/>
      <c r="F26" s="8"/>
    </row>
    <row r="27" spans="1:6">
      <c r="E27" s="21" t="s">
        <v>60</v>
      </c>
      <c r="F27" s="8">
        <f>F25/14</f>
        <v>5453.5714285714284</v>
      </c>
    </row>
    <row r="28" spans="1:6">
      <c r="B28" s="18" t="s">
        <v>57</v>
      </c>
      <c r="C28" s="20"/>
      <c r="D28" s="3">
        <v>5400</v>
      </c>
    </row>
    <row r="29" spans="1:6">
      <c r="B29" s="18"/>
      <c r="C29" s="20"/>
      <c r="D29" s="3">
        <f>D28*14</f>
        <v>75600</v>
      </c>
    </row>
    <row r="31" spans="1:6">
      <c r="B31" s="18" t="s">
        <v>75</v>
      </c>
      <c r="C31" s="8">
        <v>169665.37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Banktransaktioner 2014</vt:lpstr>
      <vt:lpstr>Budget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 Tang</cp:lastModifiedBy>
  <dcterms:created xsi:type="dcterms:W3CDTF">2014-05-03T06:35:15Z</dcterms:created>
  <dcterms:modified xsi:type="dcterms:W3CDTF">2015-05-11T18:38:30Z</dcterms:modified>
</cp:coreProperties>
</file>