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2.xml" ContentType="application/vnd.openxmlformats-officedocument.spreadsheetml.table+xml"/>
  <Override PartName="/xl/pivotTables/pivotTable7.xml" ContentType="application/vnd.openxmlformats-officedocument.spreadsheetml.pivotTable+xml"/>
  <Override PartName="/xl/tables/table3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0.xml" ContentType="application/vnd.openxmlformats-officedocument.spreadsheetml.pivotTable+xml"/>
  <Override PartName="/xl/tables/table5.xml" ContentType="application/vnd.openxmlformats-officedocument.spreadsheetml.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3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4.xml" ContentType="application/vnd.openxmlformats-officedocument.spreadsheetml.pivotTable+xml"/>
  <Override PartName="/xl/tables/table8.xml" ContentType="application/vnd.openxmlformats-officedocument.spreadsheetml.table+xml"/>
  <Override PartName="/xl/pivotTables/pivotTable15.xml" ContentType="application/vnd.openxmlformats-officedocument.spreadsheetml.pivot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tables/table12.xml" ContentType="application/vnd.openxmlformats-officedocument.spreadsheetml.table+xml"/>
  <Override PartName="/xl/pivotTables/pivotTable18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IdeaProjects/cepoverlay/"/>
    </mc:Choice>
  </mc:AlternateContent>
  <xr:revisionPtr revIDLastSave="0" documentId="13_ncr:1_{7046A72A-9B84-AB48-B784-9CA8309BC600}" xr6:coauthVersionLast="47" xr6:coauthVersionMax="47" xr10:uidLastSave="{00000000-0000-0000-0000-000000000000}"/>
  <bookViews>
    <workbookView xWindow="0" yWindow="460" windowWidth="51200" windowHeight="28340" activeTab="13" xr2:uid="{0B470811-6377-9B42-9E80-9B5543069DAF}"/>
  </bookViews>
  <sheets>
    <sheet name="BW Lat" sheetId="1" r:id="rId1"/>
    <sheet name="Link Rate" sheetId="4" r:id="rId2"/>
    <sheet name="95 Perc" sheetId="16" r:id="rId3"/>
    <sheet name="99 Perc" sheetId="35" r:id="rId4"/>
    <sheet name="Retrans" sheetId="33" r:id="rId5"/>
    <sheet name="Control" sheetId="23" r:id="rId6"/>
    <sheet name="Freeze time" sheetId="15" r:id="rId7"/>
    <sheet name="Run on 25" sheetId="36" r:id="rId8"/>
    <sheet name="State size" sheetId="22" r:id="rId9"/>
    <sheet name="Cost-benefit" sheetId="39" r:id="rId10"/>
    <sheet name="Freeze time 95" sheetId="19" r:id="rId11"/>
    <sheet name="Epoch calculator" sheetId="26" r:id="rId12"/>
    <sheet name="Goals" sheetId="27" r:id="rId13"/>
    <sheet name="Overhead" sheetId="38" r:id="rId14"/>
    <sheet name="LR Control" sheetId="31" r:id="rId15"/>
  </sheets>
  <calcPr calcId="191029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  <pivotCache cacheId="8" r:id="rId24"/>
    <pivotCache cacheId="9" r:id="rId25"/>
    <pivotCache cacheId="10" r:id="rId2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3" i="38" l="1"/>
  <c r="X44" i="38"/>
  <c r="X43" i="38"/>
  <c r="W43" i="38"/>
  <c r="W44" i="38"/>
  <c r="T44" i="38"/>
  <c r="T43" i="38"/>
  <c r="U54" i="38"/>
  <c r="T54" i="38"/>
  <c r="T53" i="38"/>
  <c r="O51" i="1"/>
  <c r="O50" i="1"/>
  <c r="P50" i="1"/>
  <c r="P48" i="1"/>
  <c r="P27" i="22"/>
  <c r="Y16" i="1"/>
  <c r="Z17" i="1" s="1"/>
  <c r="Z12" i="1"/>
  <c r="AA12" i="1"/>
  <c r="X12" i="1"/>
  <c r="Y12" i="1"/>
  <c r="Z13" i="1"/>
  <c r="AA13" i="1"/>
  <c r="Z14" i="1"/>
  <c r="Z18" i="1" s="1"/>
  <c r="AA14" i="1"/>
  <c r="X13" i="1"/>
  <c r="Y13" i="1"/>
  <c r="X14" i="1"/>
  <c r="Y14" i="1"/>
  <c r="S42" i="15"/>
  <c r="S43" i="15"/>
  <c r="S44" i="15"/>
  <c r="S45" i="15"/>
  <c r="S15" i="36"/>
  <c r="T15" i="36"/>
  <c r="S16" i="36"/>
  <c r="T16" i="36"/>
  <c r="S17" i="36"/>
  <c r="T17" i="36"/>
  <c r="T14" i="36"/>
  <c r="S14" i="36"/>
  <c r="X7" i="38"/>
  <c r="X8" i="38"/>
  <c r="X9" i="38"/>
  <c r="X10" i="38"/>
  <c r="X6" i="38"/>
  <c r="V15" i="38"/>
  <c r="U15" i="38"/>
  <c r="U16" i="38" s="1"/>
  <c r="U14" i="38"/>
  <c r="O37" i="4"/>
  <c r="P37" i="4"/>
  <c r="Q37" i="4"/>
  <c r="R37" i="4"/>
  <c r="S37" i="4"/>
  <c r="N37" i="4"/>
  <c r="O36" i="4"/>
  <c r="P36" i="4"/>
  <c r="Q36" i="4"/>
  <c r="R36" i="4"/>
  <c r="S36" i="4"/>
  <c r="N36" i="4"/>
  <c r="K61" i="16"/>
  <c r="L61" i="16"/>
  <c r="M61" i="16"/>
  <c r="K62" i="16"/>
  <c r="L62" i="16"/>
  <c r="M62" i="16"/>
  <c r="K63" i="16"/>
  <c r="L63" i="16"/>
  <c r="M63" i="16"/>
  <c r="L60" i="16"/>
  <c r="M60" i="16"/>
  <c r="K60" i="16"/>
  <c r="P24" i="16"/>
  <c r="P25" i="16"/>
  <c r="P26" i="16"/>
  <c r="P27" i="16"/>
  <c r="P23" i="16"/>
  <c r="O24" i="16"/>
  <c r="O25" i="16"/>
  <c r="O26" i="16"/>
  <c r="O27" i="16"/>
  <c r="O23" i="16"/>
  <c r="K25" i="35"/>
  <c r="L25" i="35"/>
  <c r="M25" i="35"/>
  <c r="K26" i="35"/>
  <c r="L26" i="35"/>
  <c r="M26" i="35"/>
  <c r="K27" i="35"/>
  <c r="L27" i="35"/>
  <c r="M27" i="35"/>
  <c r="K28" i="35"/>
  <c r="L28" i="35"/>
  <c r="M28" i="35"/>
  <c r="L24" i="35"/>
  <c r="M24" i="35"/>
  <c r="K24" i="35"/>
  <c r="K30" i="16"/>
  <c r="L30" i="16"/>
  <c r="M30" i="16"/>
  <c r="K31" i="16"/>
  <c r="L31" i="16"/>
  <c r="M31" i="16"/>
  <c r="K32" i="16"/>
  <c r="L32" i="16"/>
  <c r="M32" i="16"/>
  <c r="K33" i="16"/>
  <c r="L33" i="16"/>
  <c r="M33" i="16"/>
  <c r="L29" i="16"/>
  <c r="M29" i="16"/>
  <c r="K29" i="16"/>
  <c r="N47" i="4"/>
  <c r="O47" i="4"/>
  <c r="P47" i="4"/>
  <c r="Q47" i="4"/>
  <c r="R47" i="4"/>
  <c r="S47" i="4"/>
  <c r="N49" i="4"/>
  <c r="O49" i="4"/>
  <c r="P49" i="4"/>
  <c r="Q49" i="4"/>
  <c r="R49" i="4"/>
  <c r="S49" i="4"/>
  <c r="N50" i="4"/>
  <c r="O50" i="4"/>
  <c r="P50" i="4"/>
  <c r="Q50" i="4"/>
  <c r="R50" i="4"/>
  <c r="S50" i="4"/>
  <c r="N48" i="4"/>
  <c r="O48" i="4"/>
  <c r="P48" i="4"/>
  <c r="Q48" i="4"/>
  <c r="R48" i="4"/>
  <c r="S48" i="4"/>
  <c r="O46" i="4"/>
  <c r="P46" i="4"/>
  <c r="Q46" i="4"/>
  <c r="R46" i="4"/>
  <c r="S46" i="4"/>
  <c r="N46" i="4"/>
  <c r="N66" i="4"/>
  <c r="O66" i="4"/>
  <c r="P66" i="4"/>
  <c r="Q66" i="4"/>
  <c r="R66" i="4"/>
  <c r="S66" i="4"/>
  <c r="N65" i="4"/>
  <c r="O65" i="4"/>
  <c r="P65" i="4"/>
  <c r="Q65" i="4"/>
  <c r="R65" i="4"/>
  <c r="S65" i="4"/>
  <c r="N67" i="4"/>
  <c r="O67" i="4"/>
  <c r="P67" i="4"/>
  <c r="Q67" i="4"/>
  <c r="R67" i="4"/>
  <c r="S67" i="4"/>
  <c r="N68" i="4"/>
  <c r="O68" i="4"/>
  <c r="P68" i="4"/>
  <c r="Q68" i="4"/>
  <c r="R68" i="4"/>
  <c r="S68" i="4"/>
  <c r="O64" i="4"/>
  <c r="P64" i="4"/>
  <c r="Q64" i="4"/>
  <c r="R64" i="4"/>
  <c r="S64" i="4"/>
  <c r="N64" i="4"/>
  <c r="P19" i="22"/>
  <c r="O19" i="22"/>
  <c r="I26" i="23"/>
  <c r="J26" i="23"/>
  <c r="K26" i="23"/>
  <c r="L26" i="23"/>
  <c r="M26" i="23"/>
  <c r="N26" i="23"/>
  <c r="I27" i="23"/>
  <c r="J27" i="23"/>
  <c r="K27" i="23"/>
  <c r="L27" i="23"/>
  <c r="M27" i="23"/>
  <c r="N27" i="23"/>
  <c r="I28" i="23"/>
  <c r="J28" i="23"/>
  <c r="K28" i="23"/>
  <c r="L28" i="23"/>
  <c r="M28" i="23"/>
  <c r="N28" i="23"/>
  <c r="I29" i="23"/>
  <c r="J29" i="23"/>
  <c r="K29" i="23"/>
  <c r="L29" i="23"/>
  <c r="M29" i="23"/>
  <c r="N29" i="23"/>
  <c r="J25" i="23"/>
  <c r="K25" i="23"/>
  <c r="L25" i="23"/>
  <c r="M25" i="23"/>
  <c r="N25" i="23"/>
  <c r="I25" i="23"/>
  <c r="C3" i="26"/>
  <c r="I12" i="23"/>
  <c r="N33" i="15"/>
  <c r="K22" i="16"/>
  <c r="W7" i="38"/>
  <c r="W10" i="38"/>
  <c r="W8" i="38"/>
  <c r="W9" i="38"/>
  <c r="W6" i="38"/>
  <c r="V14" i="38"/>
  <c r="M34" i="1"/>
  <c r="R33" i="38"/>
  <c r="R32" i="38"/>
  <c r="Z16" i="1" l="1"/>
  <c r="W16" i="1"/>
  <c r="L22" i="16"/>
  <c r="V16" i="38"/>
  <c r="U44" i="38"/>
  <c r="B4" i="26"/>
  <c r="C4" i="26" s="1"/>
  <c r="Q14" i="22"/>
  <c r="R14" i="22"/>
  <c r="X17" i="1" l="1"/>
  <c r="X16" i="1"/>
  <c r="X18" i="1"/>
</calcChain>
</file>

<file path=xl/sharedStrings.xml><?xml version="1.0" encoding="utf-8"?>
<sst xmlns="http://schemas.openxmlformats.org/spreadsheetml/2006/main" count="11635" uniqueCount="125">
  <si>
    <t>2mb</t>
  </si>
  <si>
    <t>35mb</t>
  </si>
  <si>
    <t>75mb</t>
  </si>
  <si>
    <t>5mb</t>
  </si>
  <si>
    <t>Linkrate</t>
  </si>
  <si>
    <t>Strategy</t>
  </si>
  <si>
    <t>FW</t>
  </si>
  <si>
    <t>Window S</t>
  </si>
  <si>
    <t>Rec</t>
  </si>
  <si>
    <t>Lat</t>
  </si>
  <si>
    <t>BW</t>
  </si>
  <si>
    <t>Run</t>
  </si>
  <si>
    <t>Column Labels</t>
  </si>
  <si>
    <t>Grand Total</t>
  </si>
  <si>
    <t>Row Labels</t>
  </si>
  <si>
    <t>Average of Lat</t>
  </si>
  <si>
    <t>Total Average of Lat</t>
  </si>
  <si>
    <t>Average of BW</t>
  </si>
  <si>
    <t>Strat</t>
  </si>
  <si>
    <t>W Strat</t>
  </si>
  <si>
    <t>Link rate</t>
  </si>
  <si>
    <t>Fw</t>
  </si>
  <si>
    <t>0 - None</t>
  </si>
  <si>
    <t>1 - Aware</t>
  </si>
  <si>
    <t>2 - Wait</t>
  </si>
  <si>
    <t>Window Strat</t>
  </si>
  <si>
    <t>Freeze</t>
  </si>
  <si>
    <t>Average of Freeze</t>
  </si>
  <si>
    <t>Total StdDev of Lat</t>
  </si>
  <si>
    <t>StdDev of Lat</t>
  </si>
  <si>
    <t>Total Average of BW</t>
  </si>
  <si>
    <t>Duration</t>
  </si>
  <si>
    <t>Total Duration</t>
  </si>
  <si>
    <t>Count</t>
  </si>
  <si>
    <t>for r in 1 2 3 4 5; do for w in true false false_true; do for fw in 0; do for s in 27; do for m in 35mb 75mb; do echo -n "$r $m $s $fw $w "; ./95-per.py run\_$r/extra_large_pamap$m\_$s\_$fw\_$w; done; done; done; done; done</t>
  </si>
  <si>
    <t>Lat 95 per</t>
  </si>
  <si>
    <t>for r in 1 2 3 4 5; do for w in true false false_true; do for fw in 0; do for s in 25 26 27; do echo -n "$r 5mb $s $fw $w "; ./95-per.py run\_$r/extra_large_pamap\_$s\_$fw\_$w; done; done; done; done</t>
  </si>
  <si>
    <t>for r in 1 2 3 4 5; do for w in true false false_true; do for fw in 10 20 30 40; do for s in 26; do echo -n "$r 5mb $s $fw $w "; ./95-per.py run\_$r/extra_large_pamap\_$s\_$fw\_$w; done; done; done; done</t>
  </si>
  <si>
    <t>Average of Lat 95 per</t>
  </si>
  <si>
    <t>for r in 1 2 3 4 5; do for w in true false false_true; do for fw in 0; do for s in 27; do for m in 35mb 75mb; do echo -n "$r $m $s $fw $w "; ./freeze-time-95.py run\_$r/extra_large_pamap$m\_$s\_$fw\_$w; done; done; done; done; done</t>
  </si>
  <si>
    <t>for r in 1 2 3 4 5; do for w in true false false_true; do for fw in 0; do for s in 27; do echo -n "$r 5mb $s $fw $w "; ./freeze-time-95.py run\_$r/extra_large_pamap\_$s\_$fw\_$w; done; done; done; done</t>
  </si>
  <si>
    <t>Freeze 95</t>
  </si>
  <si>
    <t>Average of Freeze 95</t>
  </si>
  <si>
    <t>J2</t>
  </si>
  <si>
    <t>J1</t>
  </si>
  <si>
    <t>Ws</t>
  </si>
  <si>
    <t>Node</t>
  </si>
  <si>
    <t>Size</t>
  </si>
  <si>
    <t>Timestamp</t>
  </si>
  <si>
    <t>Average of Size</t>
  </si>
  <si>
    <t>Total Average of Size</t>
  </si>
  <si>
    <t>Total StdDev of Size</t>
  </si>
  <si>
    <t>StdDev of Size</t>
  </si>
  <si>
    <t>for r in 1 2 3 4 5; do for s in 26 27; do for w in 0 10 20 30 40; do for ws in false true false_true; do ./analyse_pamap_control.py run\_$r/extra_large_pamap\_$s\_$w\_$ws; done; done; done </t>
  </si>
  <si>
    <t>Control</t>
  </si>
  <si>
    <t>Average of Control</t>
  </si>
  <si>
    <t>StdDev of Control</t>
  </si>
  <si>
    <t>Total Average of Control</t>
  </si>
  <si>
    <t>Total StdDev of Control</t>
  </si>
  <si>
    <t>(Multiple Items)</t>
  </si>
  <si>
    <t>End</t>
  </si>
  <si>
    <t>Start</t>
  </si>
  <si>
    <t>Epoch</t>
  </si>
  <si>
    <t>Event</t>
  </si>
  <si>
    <t>run_1/extra_large_pamap_27_0_false_true</t>
  </si>
  <si>
    <t>run_2/extra_large_pamap_27_0_false_true</t>
  </si>
  <si>
    <t>run_3/extra_large_pamap_27_0_false_true</t>
  </si>
  <si>
    <t>run_4/extra_large_pamap_27_0_false_true</t>
  </si>
  <si>
    <t>run_5/extra_large_pamap_27_0_false_true</t>
  </si>
  <si>
    <t>Column1</t>
  </si>
  <si>
    <t>4mb</t>
  </si>
  <si>
    <t>(All)</t>
  </si>
  <si>
    <t>Lr</t>
  </si>
  <si>
    <t>Lr2</t>
  </si>
  <si>
    <t>Sum of BW</t>
  </si>
  <si>
    <t>Column2</t>
  </si>
  <si>
    <t>1 - True</t>
  </si>
  <si>
    <t>Total StdDev of BW2</t>
  </si>
  <si>
    <t>StdDev of BW2</t>
  </si>
  <si>
    <t>3.5</t>
  </si>
  <si>
    <t>7.5</t>
  </si>
  <si>
    <t>Total Average of Lat 95 per</t>
  </si>
  <si>
    <t>Total StdDev of Lat 95 per</t>
  </si>
  <si>
    <t>StdDev of Lat 95 per</t>
  </si>
  <si>
    <t>Total StdDev of Lat2</t>
  </si>
  <si>
    <t>StdDev of Lat2</t>
  </si>
  <si>
    <t>Wstrat</t>
  </si>
  <si>
    <t>Retrans</t>
  </si>
  <si>
    <t>Average of Retrans</t>
  </si>
  <si>
    <t>Average of Total Duration</t>
  </si>
  <si>
    <t xml:space="preserve"> 0 - None </t>
  </si>
  <si>
    <t>Bw</t>
  </si>
  <si>
    <t>Average of Bw</t>
  </si>
  <si>
    <t>No</t>
  </si>
  <si>
    <t>What</t>
  </si>
  <si>
    <t>Status</t>
  </si>
  <si>
    <t>Incorporate measures from 25 in PAMAP</t>
  </si>
  <si>
    <t>Numbers in text to Thomas, but not in plots</t>
  </si>
  <si>
    <t>Incorporate overhead measures</t>
  </si>
  <si>
    <t>Looks like we have to use dstats.txt file and just plot /analyse whatever is there. One line per time unit per container..</t>
  </si>
  <si>
    <t>T CPU</t>
  </si>
  <si>
    <t>T MEM</t>
  </si>
  <si>
    <t>C1 Mem</t>
  </si>
  <si>
    <t>C1 CPU</t>
  </si>
  <si>
    <t>J1 CPU</t>
  </si>
  <si>
    <t>J2 CPU</t>
  </si>
  <si>
    <t>J1 Mem</t>
  </si>
  <si>
    <t>J2 Mem</t>
  </si>
  <si>
    <t>Average of T CPU</t>
  </si>
  <si>
    <t>Total Average of T CPU</t>
  </si>
  <si>
    <t>Average of T MEM</t>
  </si>
  <si>
    <t>Count of T MEM</t>
  </si>
  <si>
    <t>Total Average of T MEM</t>
  </si>
  <si>
    <t>Mem</t>
  </si>
  <si>
    <t>Max</t>
  </si>
  <si>
    <t>Min</t>
  </si>
  <si>
    <t>Total Count of T MEM</t>
  </si>
  <si>
    <t>Average of Rec</t>
  </si>
  <si>
    <t>Reactive</t>
  </si>
  <si>
    <t>Wait</t>
  </si>
  <si>
    <t>Aware</t>
  </si>
  <si>
    <t>Lat st</t>
  </si>
  <si>
    <t>BW st</t>
  </si>
  <si>
    <t>Total StdDev of T CPU</t>
  </si>
  <si>
    <t>StdDev of T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</si>
</sst>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%"/>
    <numFmt numFmtId="167" formatCode="0.000%"/>
    <numFmt numFmtId="168" formatCode="0.000000000"/>
    <numFmt numFmtId="169" formatCode="0.000000"/>
  </numFmts>
  <fonts count="9">
    <font>
      <sz val="12"/>
      <color theme="1"/>
      <name val="Calibri"/>
      <family val="2"/>
      <scheme val="minor"/>
    </font>
    <font>
      <sz val="14"/>
      <color rgb="FF000000"/>
      <name val="Menlo"/>
      <family val="2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sz val="16"/>
      <color rgb="FF000000"/>
      <name val="Menlo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4" fillId="0" borderId="0" xfId="0" applyFont="1"/>
    <xf numFmtId="20" fontId="0" fillId="0" borderId="0" xfId="0" applyNumberFormat="1"/>
    <xf numFmtId="22" fontId="0" fillId="0" borderId="0" xfId="0" applyNumberFormat="1"/>
    <xf numFmtId="9" fontId="0" fillId="0" borderId="0" xfId="1" applyFont="1"/>
    <xf numFmtId="166" fontId="0" fillId="0" borderId="0" xfId="1" applyNumberFormat="1" applyFont="1"/>
    <xf numFmtId="9" fontId="0" fillId="0" borderId="0" xfId="1" applyNumberFormat="1" applyFont="1"/>
    <xf numFmtId="167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10" fontId="0" fillId="0" borderId="0" xfId="1" applyNumberFormat="1" applyFont="1"/>
    <xf numFmtId="0" fontId="6" fillId="2" borderId="1" xfId="0" applyFont="1" applyFill="1" applyBorder="1"/>
    <xf numFmtId="0" fontId="6" fillId="2" borderId="0" xfId="0" applyFont="1" applyFill="1" applyBorder="1"/>
    <xf numFmtId="0" fontId="6" fillId="2" borderId="2" xfId="0" applyFont="1" applyFill="1" applyBorder="1"/>
    <xf numFmtId="0" fontId="7" fillId="0" borderId="0" xfId="0" applyFont="1"/>
    <xf numFmtId="165" fontId="0" fillId="0" borderId="0" xfId="0" applyNumberFormat="1" applyAlignment="1">
      <alignment horizontal="left"/>
    </xf>
    <xf numFmtId="10" fontId="0" fillId="0" borderId="0" xfId="0" applyNumberFormat="1"/>
    <xf numFmtId="0" fontId="8" fillId="0" borderId="0" xfId="0" applyFont="1"/>
  </cellXfs>
  <cellStyles count="2">
    <cellStyle name="Normal" xfId="0" builtinId="0"/>
    <cellStyle name="Per cent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[results-may-2021.xlsx]Link Rate!PivotTable1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'Link Rate'!$B$55:$B$56</c:f>
              <c:strCache>
                <c:ptCount val="1"/>
                <c:pt idx="0">
                  <c:v>0 - None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'Link Rate'!$A$57:$A$62</c:f>
              <c:strCache>
                <c:ptCount val="5"/>
                <c:pt idx="0">
                  <c:v>2mb</c:v>
                </c:pt>
                <c:pt idx="1">
                  <c:v>35mb</c:v>
                </c:pt>
                <c:pt idx="2">
                  <c:v>5mb</c:v>
                </c:pt>
                <c:pt idx="3">
                  <c:v>75mb</c:v>
                </c:pt>
                <c:pt idx="4">
                  <c:v>4mb</c:v>
                </c:pt>
              </c:strCache>
            </c:strRef>
          </c:cat>
          <c:val>
            <c:numRef>
              <c:f>'Link Rate'!$B$57:$B$62</c:f>
              <c:numCache>
                <c:formatCode>General</c:formatCode>
                <c:ptCount val="5"/>
                <c:pt idx="0">
                  <c:v>1537.2</c:v>
                </c:pt>
                <c:pt idx="1">
                  <c:v>1840.6</c:v>
                </c:pt>
                <c:pt idx="2">
                  <c:v>1845.8</c:v>
                </c:pt>
                <c:pt idx="3">
                  <c:v>1844.8</c:v>
                </c:pt>
                <c:pt idx="4">
                  <c:v>1845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AB-B84E-92E6-EE21F62B1298}"/>
            </c:ext>
          </c:extLst>
        </c:ser>
        <c:ser>
          <c:idx val="1"/>
          <c:order val="1"/>
          <c:tx>
            <c:strRef>
              <c:f>'Link Rate'!$C$55:$C$56</c:f>
              <c:strCache>
                <c:ptCount val="1"/>
                <c:pt idx="0">
                  <c:v>1 - Aware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'Link Rate'!$A$57:$A$62</c:f>
              <c:strCache>
                <c:ptCount val="5"/>
                <c:pt idx="0">
                  <c:v>2mb</c:v>
                </c:pt>
                <c:pt idx="1">
                  <c:v>35mb</c:v>
                </c:pt>
                <c:pt idx="2">
                  <c:v>5mb</c:v>
                </c:pt>
                <c:pt idx="3">
                  <c:v>75mb</c:v>
                </c:pt>
                <c:pt idx="4">
                  <c:v>4mb</c:v>
                </c:pt>
              </c:strCache>
            </c:strRef>
          </c:cat>
          <c:val>
            <c:numRef>
              <c:f>'Link Rate'!$C$57:$C$62</c:f>
              <c:numCache>
                <c:formatCode>General</c:formatCode>
                <c:ptCount val="5"/>
                <c:pt idx="0">
                  <c:v>1593</c:v>
                </c:pt>
                <c:pt idx="1">
                  <c:v>1844.4</c:v>
                </c:pt>
                <c:pt idx="2">
                  <c:v>1845</c:v>
                </c:pt>
                <c:pt idx="3">
                  <c:v>1846</c:v>
                </c:pt>
                <c:pt idx="4">
                  <c:v>1845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AB-B84E-92E6-EE21F62B1298}"/>
            </c:ext>
          </c:extLst>
        </c:ser>
        <c:ser>
          <c:idx val="2"/>
          <c:order val="2"/>
          <c:tx>
            <c:strRef>
              <c:f>'Link Rate'!$D$55:$D$56</c:f>
              <c:strCache>
                <c:ptCount val="1"/>
                <c:pt idx="0">
                  <c:v>2 - Wait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'Link Rate'!$A$57:$A$62</c:f>
              <c:strCache>
                <c:ptCount val="5"/>
                <c:pt idx="0">
                  <c:v>2mb</c:v>
                </c:pt>
                <c:pt idx="1">
                  <c:v>35mb</c:v>
                </c:pt>
                <c:pt idx="2">
                  <c:v>5mb</c:v>
                </c:pt>
                <c:pt idx="3">
                  <c:v>75mb</c:v>
                </c:pt>
                <c:pt idx="4">
                  <c:v>4mb</c:v>
                </c:pt>
              </c:strCache>
            </c:strRef>
          </c:cat>
          <c:val>
            <c:numRef>
              <c:f>'Link Rate'!$D$57:$D$62</c:f>
              <c:numCache>
                <c:formatCode>General</c:formatCode>
                <c:ptCount val="5"/>
                <c:pt idx="0">
                  <c:v>1619.6</c:v>
                </c:pt>
                <c:pt idx="1">
                  <c:v>1844.6</c:v>
                </c:pt>
                <c:pt idx="2">
                  <c:v>1845</c:v>
                </c:pt>
                <c:pt idx="3">
                  <c:v>1845.4</c:v>
                </c:pt>
                <c:pt idx="4">
                  <c:v>1845.2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AB-B84E-92E6-EE21F62B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16240"/>
        <c:axId val="458671024"/>
      </c:lineChart>
      <c:catAx>
        <c:axId val="10661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458671024"/>
        <c:crosses val="autoZero"/>
        <c:auto val="1"/>
        <c:lblAlgn val="ctr"/>
        <c:lblOffset val="100"/>
        <c:noMultiLvlLbl val="0"/>
      </c:catAx>
      <c:valAx>
        <c:axId val="4586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0661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[results-may-2021.xlsx]Retrans!PivotTable5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Retrans!$K$3:$K$4</c:f>
              <c:strCache>
                <c:ptCount val="1"/>
                <c:pt idx="0">
                  <c:v>0 - None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Retrans!$J$5:$J$10</c:f>
              <c:strCache>
                <c:ptCount val="5"/>
                <c:pt idx="0">
                  <c:v>-1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strCache>
            </c:strRef>
          </c:cat>
          <c:val>
            <c:numRef>
              <c:f>Retrans!$K$5:$K$10</c:f>
              <c:numCache>
                <c:formatCode>General</c:formatCode>
                <c:ptCount val="5"/>
                <c:pt idx="0">
                  <c:v>345.6</c:v>
                </c:pt>
                <c:pt idx="1">
                  <c:v>415.2</c:v>
                </c:pt>
                <c:pt idx="2">
                  <c:v>341.2</c:v>
                </c:pt>
                <c:pt idx="3">
                  <c:v>387.4</c:v>
                </c:pt>
                <c:pt idx="4">
                  <c:v>400.8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A-B74D-8F68-7FCDDE303762}"/>
            </c:ext>
          </c:extLst>
        </c:ser>
        <c:ser>
          <c:idx val="1"/>
          <c:order val="1"/>
          <c:tx>
            <c:strRef>
              <c:f>Retrans!$L$3:$L$4</c:f>
              <c:strCache>
                <c:ptCount val="1"/>
                <c:pt idx="0">
                  <c:v>1 - Aware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Retrans!$J$5:$J$10</c:f>
              <c:strCache>
                <c:ptCount val="5"/>
                <c:pt idx="0">
                  <c:v>-1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strCache>
            </c:strRef>
          </c:cat>
          <c:val>
            <c:numRef>
              <c:f>Retrans!$L$5:$L$10</c:f>
              <c:numCache>
                <c:formatCode>General</c:formatCode>
                <c:ptCount val="5"/>
                <c:pt idx="0">
                  <c:v>366.6</c:v>
                </c:pt>
                <c:pt idx="1">
                  <c:v>387.2</c:v>
                </c:pt>
                <c:pt idx="2">
                  <c:v>375.6</c:v>
                </c:pt>
                <c:pt idx="3">
                  <c:v>410.4</c:v>
                </c:pt>
                <c:pt idx="4">
                  <c:v>435.2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A-B74D-8F68-7FCDDE303762}"/>
            </c:ext>
          </c:extLst>
        </c:ser>
        <c:ser>
          <c:idx val="2"/>
          <c:order val="2"/>
          <c:tx>
            <c:strRef>
              <c:f>Retrans!$M$3:$M$4</c:f>
              <c:strCache>
                <c:ptCount val="1"/>
                <c:pt idx="0">
                  <c:v>2 - Wait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Retrans!$J$5:$J$10</c:f>
              <c:strCache>
                <c:ptCount val="5"/>
                <c:pt idx="0">
                  <c:v>-1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strCache>
            </c:strRef>
          </c:cat>
          <c:val>
            <c:numRef>
              <c:f>Retrans!$M$5:$M$10</c:f>
              <c:numCache>
                <c:formatCode>General</c:formatCode>
                <c:ptCount val="5"/>
                <c:pt idx="0">
                  <c:v>389.4</c:v>
                </c:pt>
                <c:pt idx="1">
                  <c:v>418.4</c:v>
                </c:pt>
                <c:pt idx="2">
                  <c:v>381.8</c:v>
                </c:pt>
                <c:pt idx="3">
                  <c:v>388.8</c:v>
                </c:pt>
                <c:pt idx="4">
                  <c:v>396.8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FA-B74D-8F68-7FCDDE303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585184"/>
        <c:axId val="841981440"/>
      </c:lineChart>
      <c:catAx>
        <c:axId val="79458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41981440"/>
        <c:crosses val="autoZero"/>
        <c:auto val="1"/>
        <c:lblAlgn val="ctr"/>
        <c:lblOffset val="100"/>
        <c:noMultiLvlLbl val="0"/>
      </c:catAx>
      <c:valAx>
        <c:axId val="8419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9458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[results-may-2021.xlsx]Retrans!PivotTable6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Retrans!$K$27:$K$28</c:f>
              <c:strCache>
                <c:ptCount val="1"/>
                <c:pt idx="0">
                  <c:v>0 - None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Retrans!$J$29:$J$33</c:f>
              <c:strCache>
                <c:ptCount val="4"/>
                <c:pt idx="0">
                  <c:v>35mb</c:v>
                </c:pt>
                <c:pt idx="1">
                  <c:v>4mb</c:v>
                </c:pt>
                <c:pt idx="2">
                  <c:v>5mb</c:v>
                </c:pt>
                <c:pt idx="3">
                  <c:v>75mb</c:v>
                </c:pt>
              </c:strCache>
            </c:strRef>
          </c:cat>
          <c:val>
            <c:numRef>
              <c:f>Retrans!$K$29:$K$33</c:f>
              <c:numCache>
                <c:formatCode>General</c:formatCode>
                <c:ptCount val="4"/>
                <c:pt idx="0">
                  <c:v>5496.2</c:v>
                </c:pt>
                <c:pt idx="1">
                  <c:v>2779</c:v>
                </c:pt>
                <c:pt idx="2">
                  <c:v>345.6</c:v>
                </c:pt>
                <c:pt idx="3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1-E54F-BE9F-9624237164DF}"/>
            </c:ext>
          </c:extLst>
        </c:ser>
        <c:ser>
          <c:idx val="1"/>
          <c:order val="1"/>
          <c:tx>
            <c:strRef>
              <c:f>Retrans!$L$27:$L$28</c:f>
              <c:strCache>
                <c:ptCount val="1"/>
                <c:pt idx="0">
                  <c:v>1 - Aware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Retrans!$J$29:$J$33</c:f>
              <c:strCache>
                <c:ptCount val="4"/>
                <c:pt idx="0">
                  <c:v>35mb</c:v>
                </c:pt>
                <c:pt idx="1">
                  <c:v>4mb</c:v>
                </c:pt>
                <c:pt idx="2">
                  <c:v>5mb</c:v>
                </c:pt>
                <c:pt idx="3">
                  <c:v>75mb</c:v>
                </c:pt>
              </c:strCache>
            </c:strRef>
          </c:cat>
          <c:val>
            <c:numRef>
              <c:f>Retrans!$L$29:$L$33</c:f>
              <c:numCache>
                <c:formatCode>General</c:formatCode>
                <c:ptCount val="4"/>
                <c:pt idx="0">
                  <c:v>3474</c:v>
                </c:pt>
                <c:pt idx="1">
                  <c:v>2623.6</c:v>
                </c:pt>
                <c:pt idx="2">
                  <c:v>366.6</c:v>
                </c:pt>
                <c:pt idx="3">
                  <c:v>12.2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1-E54F-BE9F-9624237164DF}"/>
            </c:ext>
          </c:extLst>
        </c:ser>
        <c:ser>
          <c:idx val="2"/>
          <c:order val="2"/>
          <c:tx>
            <c:strRef>
              <c:f>Retrans!$M$27:$M$28</c:f>
              <c:strCache>
                <c:ptCount val="1"/>
                <c:pt idx="0">
                  <c:v>2 - Wait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Retrans!$J$29:$J$33</c:f>
              <c:strCache>
                <c:ptCount val="4"/>
                <c:pt idx="0">
                  <c:v>35mb</c:v>
                </c:pt>
                <c:pt idx="1">
                  <c:v>4mb</c:v>
                </c:pt>
                <c:pt idx="2">
                  <c:v>5mb</c:v>
                </c:pt>
                <c:pt idx="3">
                  <c:v>75mb</c:v>
                </c:pt>
              </c:strCache>
            </c:strRef>
          </c:cat>
          <c:val>
            <c:numRef>
              <c:f>Retrans!$M$29:$M$33</c:f>
              <c:numCache>
                <c:formatCode>General</c:formatCode>
                <c:ptCount val="4"/>
                <c:pt idx="0">
                  <c:v>4375.2</c:v>
                </c:pt>
                <c:pt idx="1">
                  <c:v>3045.6</c:v>
                </c:pt>
                <c:pt idx="2">
                  <c:v>389.4</c:v>
                </c:pt>
                <c:pt idx="3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1-E54F-BE9F-962423716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01072"/>
        <c:axId val="873413488"/>
      </c:lineChart>
      <c:catAx>
        <c:axId val="84540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73413488"/>
        <c:crosses val="autoZero"/>
        <c:auto val="1"/>
        <c:lblAlgn val="ctr"/>
        <c:lblOffset val="100"/>
        <c:noMultiLvlLbl val="0"/>
      </c:catAx>
      <c:valAx>
        <c:axId val="8734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4540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Freeze time benefit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'Freeze time'!$R$42:$R$45</c:f>
              <c:strCache>
                <c:ptCount val="4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7.5</c:v>
                </c:pt>
              </c:strCache>
            </c:strRef>
          </c:cat>
          <c:val>
            <c:numRef>
              <c:f>'Freeze time'!$S$42:$S$45</c:f>
              <c:numCache>
                <c:formatCode>0%</c:formatCode>
                <c:ptCount val="4"/>
                <c:pt idx="0">
                  <c:v>-0.87661141804788234</c:v>
                </c:pt>
                <c:pt idx="1">
                  <c:v>0.19491525423728806</c:v>
                </c:pt>
                <c:pt idx="2">
                  <c:v>0.23066298342541436</c:v>
                </c:pt>
                <c:pt idx="3">
                  <c:v>5.0000000000000044E-2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17-3742-B47E-2F7590067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43616"/>
        <c:axId val="106668048"/>
      </c:lineChart>
      <c:catAx>
        <c:axId val="1247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06668048"/>
        <c:crosses val="autoZero"/>
        <c:auto val="1"/>
        <c:lblAlgn val="ctr"/>
        <c:lblOffset val="100"/>
        <c:noMultiLvlLbl val="0"/>
      </c:catAx>
      <c:valAx>
        <c:axId val="1066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474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[results-may-2021.xlsx]Run on 25!PivotTable1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'Run on 25'!$P$1</c:f>
              <c:strCache>
                <c:ptCount val="1"/>
                <c:pt idx="0">
                  <c:v>Average of Lat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'Run on 25'!$O$2:$O$5</c:f>
              <c:strCache>
                <c:ptCount val="3"/>
                <c:pt idx="0">
                  <c:v>3,5</c:v>
                </c:pt>
                <c:pt idx="1">
                  <c:v>4</c:v>
                </c:pt>
                <c:pt idx="2">
                  <c:v>7,5</c:v>
                </c:pt>
              </c:strCache>
            </c:strRef>
          </c:cat>
          <c:val>
            <c:numRef>
              <c:f>'Run on 25'!$P$2:$P$5</c:f>
              <c:numCache>
                <c:formatCode>General</c:formatCode>
                <c:ptCount val="3"/>
                <c:pt idx="0">
                  <c:v>0.64637933503079992</c:v>
                </c:pt>
                <c:pt idx="1">
                  <c:v>0.40861818573219999</c:v>
                </c:pt>
                <c:pt idx="2">
                  <c:v>0.39571735216899995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F-964E-B11A-A6851E2DD2E8}"/>
            </c:ext>
          </c:extLst>
        </c:ser>
        <c:ser>
          <c:idx val="1"/>
          <c:order val="1"/>
          <c:tx>
            <c:strRef>
              <c:f>'Run on 25'!$Q$1</c:f>
              <c:strCache>
                <c:ptCount val="1"/>
                <c:pt idx="0">
                  <c:v>Average of Bw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'Run on 25'!$O$2:$O$5</c:f>
              <c:strCache>
                <c:ptCount val="3"/>
                <c:pt idx="0">
                  <c:v>3,5</c:v>
                </c:pt>
                <c:pt idx="1">
                  <c:v>4</c:v>
                </c:pt>
                <c:pt idx="2">
                  <c:v>7,5</c:v>
                </c:pt>
              </c:strCache>
            </c:strRef>
          </c:cat>
          <c:val>
            <c:numRef>
              <c:f>'Run on 25'!$Q$2:$Q$5</c:f>
              <c:numCache>
                <c:formatCode>General</c:formatCode>
                <c:ptCount val="3"/>
                <c:pt idx="0">
                  <c:v>2304252</c:v>
                </c:pt>
                <c:pt idx="1">
                  <c:v>2289187.6</c:v>
                </c:pt>
                <c:pt idx="2">
                  <c:v>2282292.6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F-964E-B11A-A6851E2DD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58992"/>
        <c:axId val="107082656"/>
      </c:lineChart>
      <c:catAx>
        <c:axId val="10715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07082656"/>
        <c:crosses val="autoZero"/>
        <c:auto val="1"/>
        <c:lblAlgn val="ctr"/>
        <c:lblOffset val="100"/>
        <c:noMultiLvlLbl val="0"/>
      </c:catAx>
      <c:valAx>
        <c:axId val="1070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0715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[results-may-2021.xlsx]Run on 25!PivotTable1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'Run on 25'!$P$1</c:f>
              <c:strCache>
                <c:ptCount val="1"/>
                <c:pt idx="0">
                  <c:v>Average of Lat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'Run on 25'!$O$2:$O$5</c:f>
              <c:strCache>
                <c:ptCount val="3"/>
                <c:pt idx="0">
                  <c:v>3,5</c:v>
                </c:pt>
                <c:pt idx="1">
                  <c:v>4</c:v>
                </c:pt>
                <c:pt idx="2">
                  <c:v>7,5</c:v>
                </c:pt>
              </c:strCache>
            </c:strRef>
          </c:cat>
          <c:val>
            <c:numRef>
              <c:f>'Run on 25'!$P$2:$P$5</c:f>
              <c:numCache>
                <c:formatCode>General</c:formatCode>
                <c:ptCount val="3"/>
                <c:pt idx="0">
                  <c:v>0.64637933503079992</c:v>
                </c:pt>
                <c:pt idx="1">
                  <c:v>0.40861818573219999</c:v>
                </c:pt>
                <c:pt idx="2">
                  <c:v>0.39571735216899995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D-4C47-8497-9CBD7EC9977B}"/>
            </c:ext>
          </c:extLst>
        </c:ser>
        <c:ser>
          <c:idx val="1"/>
          <c:order val="1"/>
          <c:tx>
            <c:strRef>
              <c:f>'Run on 25'!$Q$1</c:f>
              <c:strCache>
                <c:ptCount val="1"/>
                <c:pt idx="0">
                  <c:v>Average of Bw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'Run on 25'!$O$2:$O$5</c:f>
              <c:strCache>
                <c:ptCount val="3"/>
                <c:pt idx="0">
                  <c:v>3,5</c:v>
                </c:pt>
                <c:pt idx="1">
                  <c:v>4</c:v>
                </c:pt>
                <c:pt idx="2">
                  <c:v>7,5</c:v>
                </c:pt>
              </c:strCache>
            </c:strRef>
          </c:cat>
          <c:val>
            <c:numRef>
              <c:f>'Run on 25'!$Q$2:$Q$5</c:f>
              <c:numCache>
                <c:formatCode>General</c:formatCode>
                <c:ptCount val="3"/>
                <c:pt idx="0">
                  <c:v>2304252</c:v>
                </c:pt>
                <c:pt idx="1">
                  <c:v>2289187.6</c:v>
                </c:pt>
                <c:pt idx="2">
                  <c:v>2282292.6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D-4C47-8497-9CBD7EC99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97504"/>
        <c:axId val="118640848"/>
      </c:lineChart>
      <c:catAx>
        <c:axId val="10739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18640848"/>
        <c:crosses val="autoZero"/>
        <c:auto val="1"/>
        <c:lblAlgn val="ctr"/>
        <c:lblOffset val="100"/>
        <c:noMultiLvlLbl val="0"/>
      </c:catAx>
      <c:valAx>
        <c:axId val="1186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0739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812800</xdr:colOff>
      <xdr:row>18</xdr:row>
      <xdr:rowOff>63500</xdr:rowOff>
    </xdr:from>
    <xdr:to>
      <xdr:col>14</xdr:col>
      <xdr:colOff>660400</xdr:colOff>
      <xdr:row>31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F3BFD-9058-4144-9CC6-634A8C5E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50800</xdr:colOff>
      <xdr:row>0</xdr:row>
      <xdr:rowOff>177800</xdr:rowOff>
    </xdr:from>
    <xdr:to>
      <xdr:col>20</xdr:col>
      <xdr:colOff>495300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DA55CF-C052-704B-9938-09F0194BC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63500</xdr:colOff>
      <xdr:row>14</xdr:row>
      <xdr:rowOff>190500</xdr:rowOff>
    </xdr:from>
    <xdr:to>
      <xdr:col>20</xdr:col>
      <xdr:colOff>508000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1BA487-AE88-8F47-A1C1-688047368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501650</xdr:colOff>
      <xdr:row>48</xdr:row>
      <xdr:rowOff>177800</xdr:rowOff>
    </xdr:from>
    <xdr:to>
      <xdr:col>19</xdr:col>
      <xdr:colOff>1162050</xdr:colOff>
      <xdr:row>62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6AB37-30DB-B34C-B212-53CA1A143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355600</xdr:colOff>
      <xdr:row>30</xdr:row>
      <xdr:rowOff>127000</xdr:rowOff>
    </xdr:from>
    <xdr:to>
      <xdr:col>18</xdr:col>
      <xdr:colOff>736600</xdr:colOff>
      <xdr:row>44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879E56-B1E0-304A-975B-683EC59A7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355600</xdr:colOff>
      <xdr:row>30</xdr:row>
      <xdr:rowOff>127000</xdr:rowOff>
    </xdr:from>
    <xdr:to>
      <xdr:col>18</xdr:col>
      <xdr:colOff>736600</xdr:colOff>
      <xdr:row>44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C341F0-AC43-B84B-9F57-F6D7F7EB4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48.609362962961" createdVersion="7" refreshedVersion="7" minRefreshableVersion="3" recordCount="90" xr:uid="{61425F41-DF8F-3942-89CA-048AA9BB57B4}">
  <cacheSource type="worksheet">
    <worksheetSource name="Table8"/>
  </cacheSource>
  <cacheFields count="5">
    <cacheField name="Run" numFmtId="0">
      <sharedItems containsSemiMixedTypes="0" containsString="0" containsNumber="1" containsInteger="1" minValue="1" maxValue="5"/>
    </cacheField>
    <cacheField name="Strat" numFmtId="0">
      <sharedItems containsSemiMixedTypes="0" containsString="0" containsNumber="1" containsInteger="1" minValue="26" maxValue="27"/>
    </cacheField>
    <cacheField name="Fw" numFmtId="0">
      <sharedItems containsSemiMixedTypes="0" containsString="0" containsNumber="1" containsInteger="1" minValue="-1" maxValue="40" count="6">
        <n v="0"/>
        <n v="10"/>
        <n v="20"/>
        <n v="30"/>
        <n v="40"/>
        <n v="-1"/>
      </sharedItems>
    </cacheField>
    <cacheField name="W Strat" numFmtId="0">
      <sharedItems count="3">
        <s v="0 - None"/>
        <s v="2 - Wait"/>
        <s v="1 - Aware"/>
      </sharedItems>
    </cacheField>
    <cacheField name="Control" numFmtId="0">
      <sharedItems containsSemiMixedTypes="0" containsString="0" containsNumber="1" containsInteger="1" minValue="524516" maxValue="59384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54.6754693287" createdVersion="7" refreshedVersion="7" minRefreshableVersion="3" recordCount="45" xr:uid="{E5200516-6289-CC4C-A8F2-8AA40B797721}">
  <cacheSource type="worksheet">
    <worksheetSource name="Table10"/>
  </cacheSource>
  <cacheFields count="6">
    <cacheField name="Run" numFmtId="0">
      <sharedItems containsSemiMixedTypes="0" containsString="0" containsNumber="1" containsInteger="1" minValue="1" maxValue="5"/>
    </cacheField>
    <cacheField name="Lr" numFmtId="0">
      <sharedItems count="3">
        <s v="35mb"/>
        <s v="4mb"/>
        <s v="75mb"/>
      </sharedItems>
    </cacheField>
    <cacheField name="Strat" numFmtId="0">
      <sharedItems containsSemiMixedTypes="0" containsString="0" containsNumber="1" containsInteger="1" minValue="27" maxValue="27"/>
    </cacheField>
    <cacheField name="Lr2" numFmtId="0">
      <sharedItems containsSemiMixedTypes="0" containsString="0" containsNumber="1" containsInteger="1" minValue="-1" maxValue="-1"/>
    </cacheField>
    <cacheField name="W Strat" numFmtId="0">
      <sharedItems count="3">
        <s v="1 - Aware"/>
        <s v="0 - None"/>
        <s v="2 - Wait"/>
      </sharedItems>
    </cacheField>
    <cacheField name="BW" numFmtId="0">
      <sharedItems containsSemiMixedTypes="0" containsString="0" containsNumber="1" containsInteger="1" minValue="570381" maxValue="979117" count="44">
        <n v="705117"/>
        <n v="610243"/>
        <n v="784049"/>
        <n v="763168"/>
        <n v="869643"/>
        <n v="875834"/>
        <n v="709447"/>
        <n v="676641"/>
        <n v="650773"/>
        <n v="657572"/>
        <n v="616203"/>
        <n v="814299"/>
        <n v="900983"/>
        <n v="772243"/>
        <n v="852869"/>
        <n v="681663"/>
        <n v="740510"/>
        <n v="667453"/>
        <n v="777035"/>
        <n v="805562"/>
        <n v="758972"/>
        <n v="838303"/>
        <n v="773830"/>
        <n v="979117"/>
        <n v="782385"/>
        <n v="670805"/>
        <n v="665200"/>
        <n v="597244"/>
        <n v="659008"/>
        <n v="765193"/>
        <n v="819765"/>
        <n v="920657"/>
        <n v="929869"/>
        <n v="633642"/>
        <n v="650374"/>
        <n v="570381"/>
        <n v="673332"/>
        <n v="793669"/>
        <n v="697228"/>
        <n v="868878"/>
        <n v="890893"/>
        <n v="695409"/>
        <n v="676977"/>
        <n v="65456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54.75072708333" createdVersion="7" refreshedVersion="7" minRefreshableVersion="3" recordCount="60" xr:uid="{CA86A2BD-6737-EB44-BB49-A36654D627C8}">
  <cacheSource type="worksheet">
    <worksheetSource name="Table5"/>
  </cacheSource>
  <cacheFields count="9">
    <cacheField name="Run" numFmtId="0">
      <sharedItems containsSemiMixedTypes="0" containsString="0" containsNumber="1" containsInteger="1" minValue="1" maxValue="5"/>
    </cacheField>
    <cacheField name="Linkrate" numFmtId="0">
      <sharedItems count="4">
        <s v="5mb"/>
        <s v="35mb"/>
        <s v="75mb"/>
        <s v="4mb"/>
      </sharedItems>
    </cacheField>
    <cacheField name="Strat" numFmtId="0">
      <sharedItems containsSemiMixedTypes="0" containsString="0" containsNumber="1" containsInteger="1" minValue="27" maxValue="27"/>
    </cacheField>
    <cacheField name="Fw" numFmtId="0">
      <sharedItems containsSemiMixedTypes="0" containsString="0" containsNumber="1" containsInteger="1" minValue="0" maxValue="0"/>
    </cacheField>
    <cacheField name="W Strat" numFmtId="0">
      <sharedItems count="4">
        <s v="1 - Aware"/>
        <s v="0 - None"/>
        <s v="2 - Wait"/>
        <s v="1 - True"/>
      </sharedItems>
    </cacheField>
    <cacheField name="Freeze" numFmtId="0">
      <sharedItems containsSemiMixedTypes="0" containsString="0" containsNumber="1" containsInteger="1" minValue="52" maxValue="742"/>
    </cacheField>
    <cacheField name="Duration" numFmtId="0">
      <sharedItems containsSemiMixedTypes="0" containsString="0" containsNumber="1" containsInteger="1" minValue="110" maxValue="2659"/>
    </cacheField>
    <cacheField name="Count" numFmtId="0">
      <sharedItems containsSemiMixedTypes="0" containsString="0" containsNumber="1" containsInteger="1" minValue="21" maxValue="23"/>
    </cacheField>
    <cacheField name="Freeze 95" numFmtId="0">
      <sharedItems containsSemiMixedTypes="0" containsString="0" containsNumber="1" minValue="105.9" maxValue="3711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54.764343287039" createdVersion="7" refreshedVersion="7" minRefreshableVersion="3" recordCount="3102" xr:uid="{8E69EFEF-F3D1-6749-BB98-3E82D040B89B}">
  <cacheSource type="worksheet">
    <worksheetSource name="Table7"/>
  </cacheSource>
  <cacheFields count="8">
    <cacheField name="Run" numFmtId="0">
      <sharedItems containsSemiMixedTypes="0" containsString="0" containsNumber="1" containsInteger="1" minValue="1" maxValue="5"/>
    </cacheField>
    <cacheField name="Linkrate" numFmtId="0">
      <sharedItems count="3">
        <s v="35mb"/>
        <s v="5mb"/>
        <s v="75mb"/>
      </sharedItems>
    </cacheField>
    <cacheField name="Strat" numFmtId="0">
      <sharedItems containsSemiMixedTypes="0" containsString="0" containsNumber="1" containsInteger="1" minValue="26" maxValue="27"/>
    </cacheField>
    <cacheField name="Fw" numFmtId="0">
      <sharedItems containsSemiMixedTypes="0" containsString="0" containsNumber="1" containsInteger="1" minValue="-1" maxValue="40" count="6">
        <n v="-1"/>
        <n v="0"/>
        <n v="10"/>
        <n v="20"/>
        <n v="30"/>
        <n v="40"/>
      </sharedItems>
    </cacheField>
    <cacheField name="Ws" numFmtId="0">
      <sharedItems count="25">
        <s v="0 - None"/>
        <s v="1 - Aware"/>
        <s v="2 - Wait"/>
        <b v="0" u="1"/>
        <b v="1" u="1"/>
        <s v="5 - Aware" u="1"/>
        <s v="20 - Aware" u="1"/>
        <s v="11 - Aware" u="1"/>
        <s v="3 - Aware" u="1"/>
        <s v="13 - Aware" u="1"/>
        <s v="15 - Aware" u="1"/>
        <s v="17 - Aware" u="1"/>
        <s v="8 - Aware" u="1"/>
        <s v="19 - Aware" u="1"/>
        <s v="6 - Aware" u="1"/>
        <s v="4 - Aware" u="1"/>
        <s v="10 - Aware" u="1"/>
        <s v="12 - Aware" u="1"/>
        <s v="14 - Aware" u="1"/>
        <s v="9 - Aware" u="1"/>
        <s v="16 - Aware" u="1"/>
        <s v="2 - Aware" u="1"/>
        <s v="18 - Aware" u="1"/>
        <s v="7 - Aware" u="1"/>
        <s v="false_true" u="1"/>
      </sharedItems>
    </cacheField>
    <cacheField name="Node" numFmtId="0">
      <sharedItems/>
    </cacheField>
    <cacheField name="Timestamp" numFmtId="0">
      <sharedItems containsSemiMixedTypes="0" containsString="0" containsNumber="1" containsInteger="1" minValue="641184" maxValue="4045300"/>
    </cacheField>
    <cacheField name="Size" numFmtId="0">
      <sharedItems containsSemiMixedTypes="0" containsString="0" containsNumber="1" containsInteger="1" minValue="5372" maxValue="93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54.768616550929" createdVersion="7" refreshedVersion="7" minRefreshableVersion="3" recordCount="135" xr:uid="{D998CC55-A5BE-7A4A-8D1A-F18060956DA8}">
  <cacheSource type="worksheet">
    <worksheetSource name="Table2"/>
  </cacheSource>
  <cacheFields count="9">
    <cacheField name="Run" numFmtId="0">
      <sharedItems containsSemiMixedTypes="0" containsString="0" containsNumber="1" containsInteger="1" minValue="1" maxValue="5"/>
    </cacheField>
    <cacheField name="Link rate" numFmtId="0">
      <sharedItems count="4">
        <s v="5mb"/>
        <s v="35mb"/>
        <s v="75mb"/>
        <s v="4mb"/>
      </sharedItems>
    </cacheField>
    <cacheField name="Strat" numFmtId="0">
      <sharedItems containsSemiMixedTypes="0" containsString="0" containsNumber="1" containsInteger="1" minValue="26" maxValue="27" count="2">
        <n v="26"/>
        <n v="27"/>
      </sharedItems>
    </cacheField>
    <cacheField name="Fw" numFmtId="0">
      <sharedItems containsSemiMixedTypes="0" containsString="0" containsNumber="1" containsInteger="1" minValue="-1" maxValue="40" count="6">
        <n v="0"/>
        <n v="-1"/>
        <n v="10"/>
        <n v="20"/>
        <n v="30"/>
        <n v="40"/>
      </sharedItems>
    </cacheField>
    <cacheField name="Window Strat" numFmtId="0">
      <sharedItems count="3">
        <s v="0 - None"/>
        <s v="2 - Wait"/>
        <s v="1 - Aware"/>
      </sharedItems>
    </cacheField>
    <cacheField name="Freeze" numFmtId="0">
      <sharedItems containsSemiMixedTypes="0" containsString="0" containsNumber="1" containsInteger="1" minValue="52" maxValue="742" count="84">
        <n v="200"/>
        <n v="122"/>
        <n v="146"/>
        <n v="161"/>
        <n v="212"/>
        <n v="144"/>
        <n v="163"/>
        <n v="187"/>
        <n v="335"/>
        <n v="353"/>
        <n v="700"/>
        <n v="742"/>
        <n v="52"/>
        <n v="74"/>
        <n v="94"/>
        <n v="95"/>
        <n v="96"/>
        <n v="97"/>
        <n v="100"/>
        <n v="103"/>
        <n v="104"/>
        <n v="116"/>
        <n v="108"/>
        <n v="107"/>
        <n v="113"/>
        <n v="115"/>
        <n v="117"/>
        <n v="111"/>
        <n v="118"/>
        <n v="130"/>
        <n v="123"/>
        <n v="124"/>
        <n v="132"/>
        <n v="140"/>
        <n v="142"/>
        <n v="147"/>
        <n v="162"/>
        <n v="166"/>
        <n v="170"/>
        <n v="175"/>
        <n v="193"/>
        <n v="194"/>
        <n v="197"/>
        <n v="245"/>
        <n v="250"/>
        <n v="316"/>
        <n v="112"/>
        <n v="120"/>
        <n v="129"/>
        <n v="134"/>
        <n v="138"/>
        <n v="145"/>
        <n v="165"/>
        <n v="184"/>
        <n v="209"/>
        <n v="105"/>
        <n v="106"/>
        <n v="109"/>
        <n v="110"/>
        <n v="121"/>
        <n v="126"/>
        <n v="127"/>
        <n v="128"/>
        <n v="133"/>
        <n v="137"/>
        <n v="141"/>
        <n v="148"/>
        <n v="155"/>
        <n v="156"/>
        <n v="159"/>
        <n v="172"/>
        <n v="182"/>
        <n v="216"/>
        <n v="328"/>
        <n v="365"/>
        <n v="401"/>
        <n v="315"/>
        <n v="377"/>
        <n v="487"/>
        <n v="88"/>
        <n v="164"/>
        <n v="135"/>
        <n v="225"/>
        <n v="131"/>
      </sharedItems>
    </cacheField>
    <cacheField name="Total Duration" numFmtId="0">
      <sharedItems containsSemiMixedTypes="0" containsString="0" containsNumber="1" containsInteger="1" minValue="110" maxValue="2659" count="113">
        <n v="206"/>
        <n v="462"/>
        <n v="173"/>
        <n v="287"/>
        <n v="203"/>
        <n v="231"/>
        <n v="416"/>
        <n v="234"/>
        <n v="908"/>
        <n v="804"/>
        <n v="1458"/>
        <n v="2659"/>
        <n v="126"/>
        <n v="139"/>
        <n v="399"/>
        <n v="120"/>
        <n v="379"/>
        <n v="353"/>
        <n v="344"/>
        <n v="325"/>
        <n v="162"/>
        <n v="172"/>
        <n v="164"/>
        <n v="165"/>
        <n v="345"/>
        <n v="329"/>
        <n v="333"/>
        <n v="118"/>
        <n v="391"/>
        <n v="130"/>
        <n v="430"/>
        <n v="200"/>
        <n v="121"/>
        <n v="201"/>
        <n v="110"/>
        <n v="202"/>
        <n v="199"/>
        <n v="222"/>
        <n v="244"/>
        <n v="400"/>
        <n v="228"/>
        <n v="435"/>
        <n v="140"/>
        <n v="141"/>
        <n v="156"/>
        <n v="733"/>
        <n v="204"/>
        <n v="264"/>
        <n v="858"/>
        <n v="337"/>
        <n v="138"/>
        <n v="473"/>
        <n v="452"/>
        <n v="459"/>
        <n v="440"/>
        <n v="466"/>
        <n v="148"/>
        <n v="211"/>
        <n v="463"/>
        <n v="217"/>
        <n v="233"/>
        <n v="152"/>
        <n v="160"/>
        <n v="247"/>
        <n v="143"/>
        <n v="151"/>
        <n v="171"/>
        <n v="468"/>
        <n v="417"/>
        <n v="414"/>
        <n v="410"/>
        <n v="405"/>
        <n v="401"/>
        <n v="403"/>
        <n v="434"/>
        <n v="412"/>
        <n v="404"/>
        <n v="421"/>
        <n v="197"/>
        <n v="210"/>
        <n v="135"/>
        <n v="218"/>
        <n v="216"/>
        <n v="213"/>
        <n v="212"/>
        <n v="535"/>
        <n v="142"/>
        <n v="147"/>
        <n v="132"/>
        <n v="134"/>
        <n v="137"/>
        <n v="641"/>
        <n v="737"/>
        <n v="673"/>
        <n v="780"/>
        <n v="822"/>
        <n v="383"/>
        <n v="815"/>
        <n v="774"/>
        <n v="448"/>
        <n v="394"/>
        <n v="157"/>
        <n v="371"/>
        <n v="419"/>
        <n v="158"/>
        <n v="455"/>
        <n v="384"/>
        <n v="422"/>
        <n v="398"/>
        <n v="168"/>
        <n v="470"/>
        <n v="395"/>
        <n v="198"/>
      </sharedItems>
    </cacheField>
    <cacheField name="Count" numFmtId="0">
      <sharedItems containsSemiMixedTypes="0" containsString="0" containsNumber="1" containsInteger="1" minValue="15" maxValue="124" count="11">
        <n v="15"/>
        <n v="17"/>
        <n v="21"/>
        <n v="23"/>
        <n v="25"/>
        <n v="27"/>
        <n v="31"/>
        <n v="32"/>
        <n v="120"/>
        <n v="122"/>
        <n v="124"/>
      </sharedItems>
    </cacheField>
    <cacheField name="Column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55.437024768522" createdVersion="7" refreshedVersion="7" minRefreshableVersion="3" recordCount="140" xr:uid="{8677EBCD-E8DA-6543-ABA2-46E77B2BAD72}">
  <cacheSource type="worksheet">
    <worksheetSource name="Table3"/>
  </cacheSource>
  <cacheFields count="6">
    <cacheField name="Run" numFmtId="0">
      <sharedItems containsSemiMixedTypes="0" containsString="0" containsNumber="1" containsInteger="1" minValue="1" maxValue="5"/>
    </cacheField>
    <cacheField name="Linkrate" numFmtId="0">
      <sharedItems count="4">
        <s v="5mb"/>
        <s v="35mb"/>
        <s v="75mb"/>
        <s v="4mb"/>
      </sharedItems>
    </cacheField>
    <cacheField name="Strat" numFmtId="0">
      <sharedItems containsSemiMixedTypes="0" containsString="0" containsNumber="1" containsInteger="1" minValue="25" maxValue="27" count="3">
        <n v="25"/>
        <n v="26"/>
        <n v="27"/>
      </sharedItems>
    </cacheField>
    <cacheField name="FW" numFmtId="0">
      <sharedItems containsSemiMixedTypes="0" containsString="0" containsNumber="1" containsInteger="1" minValue="-1" maxValue="40" count="6">
        <n v="0"/>
        <n v="-1"/>
        <n v="10"/>
        <n v="20"/>
        <n v="30"/>
        <n v="40"/>
      </sharedItems>
    </cacheField>
    <cacheField name="W Strat" numFmtId="0">
      <sharedItems count="3">
        <s v="0 - None"/>
        <s v="1 - Aware"/>
        <s v="2 - Wait"/>
      </sharedItems>
    </cacheField>
    <cacheField name="Lat 95 per" numFmtId="0">
      <sharedItems containsSemiMixedTypes="0" containsString="0" containsNumber="1" minValue="2.8000000000019998E-2" maxValue="466.05949999999899" count="77">
        <n v="3.3000000000015399E-2"/>
        <n v="3.30000000001291E-2"/>
        <n v="3.2999999999901698E-2"/>
        <n v="9.6699999999986894E-2"/>
        <n v="8.98499999997453E-2"/>
        <n v="7.1000000000026306E-2"/>
        <n v="7.5000000000028405E-2"/>
        <n v="6.6000000000030895E-2"/>
        <n v="233.94900000000001"/>
        <n v="232.469999999999"/>
        <n v="231.99599999999899"/>
        <n v="310.42799999999897"/>
        <n v="107.64729999999901"/>
        <n v="7.3999999999955393E-2"/>
        <n v="6.9999999999936294E-2"/>
        <n v="7.2000000000002701E-2"/>
        <n v="2.8000000000019998E-2"/>
        <n v="7.2999999999978998E-2"/>
        <n v="7.4850000000048905E-2"/>
        <n v="7.1000000000003602E-2"/>
        <n v="7.1999999999979997E-2"/>
        <n v="7.1999999999991293E-2"/>
        <n v="7.1999999999985603E-2"/>
        <n v="7.0999999999912605E-2"/>
        <n v="7.3000000000075699E-2"/>
        <n v="7.20000000000936E-2"/>
        <n v="7.4499999999943597E-2"/>
        <n v="7.2000000000116401E-2"/>
        <n v="7.6750000000003996E-2"/>
        <n v="9.9499999999920805E-2"/>
        <n v="8.87500000000329E-2"/>
        <n v="7.6999999999998098E-2"/>
        <n v="8.6999999999989003E-2"/>
        <n v="239.87859999999901"/>
        <n v="68.674999999999997"/>
        <n v="466.05949999999899"/>
        <n v="103.90479999999999"/>
        <n v="226.815799999999"/>
        <n v="7.0000000000027193E-2"/>
        <n v="6.9000000000141795E-2"/>
        <n v="7.0000000000049994E-2"/>
        <n v="7.0999999999986504E-2"/>
        <n v="7.4000000000069094E-2"/>
        <n v="7.00000000000216E-2"/>
        <n v="6.8999999999959899E-2"/>
        <n v="7.4750000000051303E-2"/>
        <n v="7.2000000000099304E-2"/>
        <n v="7.1999999999889E-2"/>
        <n v="7.5750000000027698E-2"/>
        <n v="307.3476"/>
        <n v="207.253999999999"/>
        <n v="201.48025000000001"/>
        <n v="278.92439999999903"/>
        <n v="7.5000000000045405E-2"/>
        <n v="7.1700000000009603E-2"/>
        <n v="7.3000000000064305E-2"/>
        <n v="7.0700000000033195E-2"/>
        <n v="7.18000000000074E-2"/>
        <n v="7.3000000000092699E-2"/>
        <n v="7.0650000000074306E-2"/>
        <n v="7.0849999999916105E-2"/>
        <n v="7.0799999999917304E-2"/>
        <n v="122.89400000000001"/>
        <n v="184.68699999999899"/>
        <n v="69.824099999999902"/>
        <n v="40.744599999999899"/>
        <n v="216.97399999999999"/>
        <n v="177.72699999999901"/>
        <n v="40.076399999999801"/>
        <n v="49.132399999999897"/>
        <n v="362.53325000000001"/>
        <n v="17.573249999999899"/>
        <n v="19.818000000000001"/>
        <n v="228.72399999999899"/>
        <n v="55.2956"/>
        <n v="194.69324999999901"/>
        <n v="83.17054999999990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55.495354976854" createdVersion="7" refreshedVersion="7" minRefreshableVersion="3" recordCount="120" xr:uid="{749B8AB8-2974-5346-A8F7-C8594C19203A}">
  <cacheSource type="worksheet">
    <worksheetSource name="Table4"/>
  </cacheSource>
  <cacheFields count="6">
    <cacheField name="Run" numFmtId="0">
      <sharedItems containsSemiMixedTypes="0" containsString="0" containsNumber="1" containsInteger="1" minValue="1" maxValue="5"/>
    </cacheField>
    <cacheField name="Linkrate" numFmtId="0">
      <sharedItems count="4">
        <s v="35mb"/>
        <s v="75mb"/>
        <s v="4mb"/>
        <s v="5mb"/>
      </sharedItems>
    </cacheField>
    <cacheField name="Strat" numFmtId="0">
      <sharedItems containsSemiMixedTypes="0" containsString="0" containsNumber="1" containsInteger="1" minValue="26" maxValue="27"/>
    </cacheField>
    <cacheField name="Fw" numFmtId="0">
      <sharedItems containsSemiMixedTypes="0" containsString="0" containsNumber="1" containsInteger="1" minValue="-1" maxValue="40" count="5">
        <n v="-1"/>
        <n v="10"/>
        <n v="20"/>
        <n v="30"/>
        <n v="40"/>
      </sharedItems>
    </cacheField>
    <cacheField name="Wstrat" numFmtId="0">
      <sharedItems count="3">
        <s v="1 - Aware"/>
        <s v="0 - None"/>
        <s v="2 - Wait"/>
      </sharedItems>
    </cacheField>
    <cacheField name="Lat" numFmtId="0">
      <sharedItems containsSemiMixedTypes="0" containsString="0" containsNumber="1" minValue="2.89999999999963E-2" maxValue="539.253299999998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55.523802314812" createdVersion="7" refreshedVersion="7" minRefreshableVersion="3" recordCount="120" xr:uid="{1465C338-E2C3-B64C-AF40-767E35A1DA84}">
  <cacheSource type="worksheet">
    <worksheetSource name="Table6"/>
  </cacheSource>
  <cacheFields count="6">
    <cacheField name="Run" numFmtId="0">
      <sharedItems containsSemiMixedTypes="0" containsString="0" containsNumber="1" containsInteger="1" minValue="1" maxValue="5"/>
    </cacheField>
    <cacheField name="Strat" numFmtId="0">
      <sharedItems containsSemiMixedTypes="0" containsString="0" containsNumber="1" containsInteger="1" minValue="26" maxValue="27" count="2">
        <n v="27"/>
        <n v="26"/>
      </sharedItems>
    </cacheField>
    <cacheField name="Fw" numFmtId="0">
      <sharedItems containsSemiMixedTypes="0" containsString="0" containsNumber="1" containsInteger="1" minValue="-1" maxValue="40" count="6">
        <n v="-1"/>
        <n v="10"/>
        <n v="20"/>
        <n v="30"/>
        <n v="40"/>
        <n v="0" u="1"/>
      </sharedItems>
    </cacheField>
    <cacheField name="Linkrate" numFmtId="0">
      <sharedItems count="4">
        <s v="35mb"/>
        <s v="4mb"/>
        <s v="75mb"/>
        <s v="5mb"/>
      </sharedItems>
    </cacheField>
    <cacheField name="W Strat" numFmtId="0">
      <sharedItems count="3">
        <s v="1 - Aware"/>
        <s v="0 - None"/>
        <s v="2 - Wait"/>
      </sharedItems>
    </cacheField>
    <cacheField name="Retrans" numFmtId="0">
      <sharedItems containsSemiMixedTypes="0" containsString="0" containsNumber="1" containsInteger="1" minValue="4" maxValue="60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56.3142568287" createdVersion="7" refreshedVersion="7" minRefreshableVersion="3" recordCount="155" xr:uid="{E8FD8490-9289-6748-A6FD-4F35E20F71C9}">
  <cacheSource type="worksheet">
    <worksheetSource name="Table1"/>
  </cacheSource>
  <cacheFields count="10">
    <cacheField name="Run" numFmtId="0">
      <sharedItems containsSemiMixedTypes="0" containsString="0" containsNumber="1" containsInteger="1" minValue="1" maxValue="5"/>
    </cacheField>
    <cacheField name="Linkrate" numFmtId="0">
      <sharedItems count="5">
        <s v="2mb"/>
        <s v="5mb"/>
        <s v="35mb"/>
        <s v="75mb"/>
        <s v="4mb"/>
      </sharedItems>
    </cacheField>
    <cacheField name="Strategy" numFmtId="0">
      <sharedItems containsSemiMixedTypes="0" containsString="0" containsNumber="1" containsInteger="1" minValue="25" maxValue="27" count="3">
        <n v="27"/>
        <n v="25"/>
        <n v="26"/>
      </sharedItems>
    </cacheField>
    <cacheField name="FW" numFmtId="0">
      <sharedItems containsSemiMixedTypes="0" containsString="0" containsNumber="1" containsInteger="1" minValue="-1" maxValue="40" count="6">
        <n v="-1"/>
        <n v="0"/>
        <n v="20"/>
        <n v="30"/>
        <n v="10"/>
        <n v="40"/>
      </sharedItems>
    </cacheField>
    <cacheField name="Window S" numFmtId="0">
      <sharedItems count="13">
        <s v="2 - Wait"/>
        <s v="1 - Aware"/>
        <s v="0 - None"/>
        <s v=" 2 - Wait" u="1"/>
        <s v=" 0 - None" u="1"/>
        <s v="0 - None " u="1"/>
        <s v="Wait" u="1"/>
        <s v="None" u="1"/>
        <s v=" 1 - Aware " u="1"/>
        <s v=" 2 - Wait " u="1"/>
        <s v=" 0 - None " u="1"/>
        <s v="Aware" u="1"/>
        <s v=" 1 - Aware" u="1"/>
      </sharedItems>
    </cacheField>
    <cacheField name="Rec" numFmtId="0">
      <sharedItems containsSemiMixedTypes="0" containsString="0" containsNumber="1" containsInteger="1" minValue="1008" maxValue="1848" count="26">
        <n v="1661"/>
        <n v="1522"/>
        <n v="1695"/>
        <n v="1713"/>
        <n v="1654"/>
        <n v="1625"/>
        <n v="1709"/>
        <n v="1617"/>
        <n v="1847"/>
        <n v="1846"/>
        <n v="1844"/>
        <n v="1510"/>
        <n v="1845"/>
        <n v="1634"/>
        <n v="1608"/>
        <n v="1839"/>
        <n v="1841"/>
        <n v="1541"/>
        <n v="1848"/>
        <n v="1843"/>
        <n v="1842"/>
        <n v="1836"/>
        <n v="1840"/>
        <n v="1008"/>
        <n v="1662"/>
        <n v="1590"/>
      </sharedItems>
    </cacheField>
    <cacheField name="Lat" numFmtId="0">
      <sharedItems containsSemiMixedTypes="0" containsString="0" containsNumber="1" minValue="0.39608170995699998" maxValue="782.38741269800005"/>
    </cacheField>
    <cacheField name="BW" numFmtId="0">
      <sharedItems containsSemiMixedTypes="0" containsString="0" containsNumber="1" containsInteger="1" minValue="1650853" maxValue="2283758" count="152">
        <n v="1650853"/>
        <n v="1675114"/>
        <n v="1713736"/>
        <n v="1715751"/>
        <n v="1764368"/>
        <n v="1765652"/>
        <n v="1775332"/>
        <n v="1781235"/>
        <n v="2283758"/>
        <n v="2283703"/>
        <n v="2283659"/>
        <n v="2283382"/>
        <n v="2283277"/>
        <n v="1979595"/>
        <n v="1975261"/>
        <n v="1929053"/>
        <n v="1972849"/>
        <n v="1971855"/>
        <n v="1934238"/>
        <n v="1935874"/>
        <n v="1971340"/>
        <n v="1969102"/>
        <n v="1953358"/>
        <n v="1949976"/>
        <n v="1948348"/>
        <n v="1943372"/>
        <n v="1943023"/>
        <n v="1942900"/>
        <n v="1942801"/>
        <n v="1942625"/>
        <n v="1942413"/>
        <n v="1942183"/>
        <n v="1941735"/>
        <n v="1938377"/>
        <n v="1941525"/>
        <n v="1941478"/>
        <n v="1941324"/>
        <n v="1941163"/>
        <n v="1940845"/>
        <n v="1940814"/>
        <n v="1940756"/>
        <n v="1940718"/>
        <n v="1940501"/>
        <n v="1940475"/>
        <n v="1940467"/>
        <n v="1940434"/>
        <n v="1940424"/>
        <n v="1940413"/>
        <n v="1940410"/>
        <n v="1940391"/>
        <n v="1940367"/>
        <n v="1940358"/>
        <n v="1940340"/>
        <n v="1940325"/>
        <n v="1940265"/>
        <n v="1940237"/>
        <n v="1940219"/>
        <n v="1940210"/>
        <n v="1940139"/>
        <n v="1940085"/>
        <n v="1940066"/>
        <n v="1940037"/>
        <n v="1939956"/>
        <n v="1939898"/>
        <n v="1938994"/>
        <n v="1939869"/>
        <n v="1939845"/>
        <n v="1939812"/>
        <n v="1939776"/>
        <n v="1939771"/>
        <n v="1939762"/>
        <n v="1939704"/>
        <n v="1939668"/>
        <n v="1939623"/>
        <n v="1939612"/>
        <n v="1939598"/>
        <n v="1939589"/>
        <n v="1939560"/>
        <n v="1939522"/>
        <n v="1939498"/>
        <n v="1939467"/>
        <n v="1939459"/>
        <n v="1939452"/>
        <n v="1939413"/>
        <n v="1939406"/>
        <n v="1939385"/>
        <n v="1939384"/>
        <n v="1939328"/>
        <n v="1939885"/>
        <n v="1939278"/>
        <n v="1940116"/>
        <n v="1939196"/>
        <n v="1939179"/>
        <n v="1939170"/>
        <n v="1939150"/>
        <n v="1939136"/>
        <n v="1939102"/>
        <n v="1939097"/>
        <n v="1939064"/>
        <n v="1939041"/>
        <n v="1939027"/>
        <n v="1939012"/>
        <n v="1939665"/>
        <n v="1938978"/>
        <n v="1938904"/>
        <n v="1938794"/>
        <n v="1940721"/>
        <n v="1940709"/>
        <n v="1938628"/>
        <n v="1938591"/>
        <n v="1938549"/>
        <n v="1938350"/>
        <n v="1938323"/>
        <n v="1938320"/>
        <n v="1938305"/>
        <n v="1938282"/>
        <n v="1938257"/>
        <n v="1938219"/>
        <n v="1938209"/>
        <n v="1938208"/>
        <n v="1938200"/>
        <n v="1938119"/>
        <n v="1938087"/>
        <n v="1937936"/>
        <n v="1937766"/>
        <n v="1931721"/>
        <n v="1930760"/>
        <n v="1927496"/>
        <n v="1925023"/>
        <n v="2042898"/>
        <n v="2043382"/>
        <n v="2088692"/>
        <n v="1921357"/>
        <n v="1920059"/>
        <n v="1908181"/>
        <n v="1893064"/>
        <n v="1887259"/>
        <n v="1925760"/>
        <n v="1928013"/>
        <n v="1940050"/>
        <n v="1933557"/>
        <n v="1928340"/>
        <n v="1947008"/>
        <n v="1937434"/>
        <n v="1932673"/>
        <n v="1928208"/>
        <n v="1918511"/>
        <n v="1924129"/>
        <n v="1927620"/>
        <n v="1938699"/>
        <n v="1930596"/>
        <n v="1935500"/>
      </sharedItems>
    </cacheField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58.596792129632" createdVersion="7" refreshedVersion="7" minRefreshableVersion="3" recordCount="15" xr:uid="{13E3495D-12C6-414A-A06E-8950744FA2C8}">
  <cacheSource type="worksheet">
    <worksheetSource name="Table11"/>
  </cacheSource>
  <cacheFields count="8">
    <cacheField name="Link rate" numFmtId="0">
      <sharedItems containsSemiMixedTypes="0" containsString="0" containsNumber="1" minValue="3.5" maxValue="7.5" count="3">
        <n v="4"/>
        <n v="3.5"/>
        <n v="7.5"/>
      </sharedItems>
    </cacheField>
    <cacheField name="Run" numFmtId="0">
      <sharedItems containsSemiMixedTypes="0" containsString="0" containsNumber="1" containsInteger="1" minValue="1" maxValue="5"/>
    </cacheField>
    <cacheField name="Strat" numFmtId="0">
      <sharedItems containsSemiMixedTypes="0" containsString="0" containsNumber="1" containsInteger="1" minValue="25" maxValue="25"/>
    </cacheField>
    <cacheField name="Fw" numFmtId="0">
      <sharedItems containsSemiMixedTypes="0" containsString="0" containsNumber="1" containsInteger="1" minValue="0" maxValue="0"/>
    </cacheField>
    <cacheField name="W Strat" numFmtId="0">
      <sharedItems/>
    </cacheField>
    <cacheField name="Rec" numFmtId="0">
      <sharedItems containsSemiMixedTypes="0" containsString="0" containsNumber="1" containsInteger="1" minValue="1812" maxValue="1846"/>
    </cacheField>
    <cacheField name="Lat" numFmtId="0">
      <sharedItems containsSemiMixedTypes="0" containsString="0" containsNumber="1" minValue="0.39518472372699998" maxValue="0.77935639758399999"/>
    </cacheField>
    <cacheField name="Bw" numFmtId="0">
      <sharedItems containsSemiMixedTypes="0" containsString="0" containsNumber="1" containsInteger="1" minValue="2282131" maxValue="23063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61.67470358796" createdVersion="7" refreshedVersion="7" minRefreshableVersion="3" recordCount="140" xr:uid="{A4BF99C5-658D-1B49-AEA6-7CC51E444FF2}">
  <cacheSource type="worksheet">
    <worksheetSource name="Table14"/>
  </cacheSource>
  <cacheFields count="13">
    <cacheField name="Run" numFmtId="0">
      <sharedItems containsSemiMixedTypes="0" containsString="0" containsNumber="1" containsInteger="1" minValue="1" maxValue="5"/>
    </cacheField>
    <cacheField name="Strat" numFmtId="0">
      <sharedItems containsSemiMixedTypes="0" containsString="0" containsNumber="1" containsInteger="1" minValue="25" maxValue="27" count="3">
        <n v="25"/>
        <n v="27"/>
        <n v="26"/>
      </sharedItems>
    </cacheField>
    <cacheField name="W Strat" numFmtId="0">
      <sharedItems count="3">
        <s v="0 - None"/>
        <s v="1 - Aware"/>
        <s v="2 - Wait"/>
      </sharedItems>
    </cacheField>
    <cacheField name="Lr" numFmtId="0">
      <sharedItems count="4">
        <s v="5mb"/>
        <s v="35mb"/>
        <s v="4mb"/>
        <s v="75mb"/>
      </sharedItems>
    </cacheField>
    <cacheField name="Fw" numFmtId="0">
      <sharedItems containsSemiMixedTypes="0" containsString="0" containsNumber="1" containsInteger="1" minValue="-1" maxValue="40" count="6">
        <n v="0"/>
        <n v="10"/>
        <n v="20"/>
        <n v="30"/>
        <n v="40"/>
        <n v="-1" u="1"/>
      </sharedItems>
    </cacheField>
    <cacheField name="T CPU" numFmtId="0">
      <sharedItems containsSemiMixedTypes="0" containsString="0" containsNumber="1" minValue="1.0181837549933399" maxValue="1.4452164979834099" count="138">
        <n v="1.2521203242132499"/>
        <n v="1.3677182101818699"/>
        <n v="1.3735358800700099"/>
        <n v="1.34954265276615"/>
        <n v="1.38963667490964"/>
        <n v="1.4131709915531501"/>
        <n v="1.38376003653107"/>
        <n v="1.41710828704056"/>
        <n v="1.3584704047474101"/>
        <n v="1.3952531862278801"/>
        <n v="1.40941646378575"/>
        <n v="1.37305002853338"/>
        <n v="1.34209687238414"/>
        <n v="1.40429864941982"/>
        <n v="1.40832413924291"/>
        <n v="1.3675495529769801"/>
        <n v="1.3180277724938101"/>
        <n v="1.3397892334030801"/>
        <n v="1.3391774776488401"/>
        <n v="1.22966022372726"/>
        <n v="1.34141161251046"/>
        <n v="1.3305539913248601"/>
        <n v="1.3108243304930001"/>
        <n v="1.3351025299600501"/>
        <n v="1.3477751569336101"/>
        <n v="1.04484112789679"/>
        <n v="1.14569069811679"/>
        <n v="1.28750171219846"/>
        <n v="1.28716225984401"/>
        <n v="1.35585314818337"/>
        <n v="1.3847951303024499"/>
        <n v="1.3617744206400499"/>
        <n v="1.4000643025644901"/>
        <n v="1.3847738253756801"/>
        <n v="1.39968232832413"/>
        <n v="1.39175499334221"/>
        <n v="1.4229727570200099"/>
        <n v="1.35461418461304"/>
        <n v="1.3763572379684199"/>
        <n v="1.3863443028343101"/>
        <n v="1.3760676508637"/>
        <n v="1.37856610233973"/>
        <n v="1.3797675745587299"/>
        <n v="1.3710689287888"/>
        <n v="1.3122943459401799"/>
        <n v="1.4115974890622001"/>
        <n v="1.32324137143726"/>
        <n v="1.22131649037363"/>
        <n v="1.3571699261852199"/>
        <n v="1.34723771833022"/>
        <n v="1.25941829941031"/>
        <n v="1.3459688035000901"/>
        <n v="1.3415584810897101"/>
        <n v="1.0181837549933399"/>
        <n v="1.17468016286768"/>
        <n v="1.2864462369682601"/>
        <n v="1.2743979455963399"/>
        <n v="1.37343807060255"/>
        <n v="1.3696652465003001"/>
        <n v="1.3584843411088701"/>
        <n v="1.3550509854653301"/>
        <n v="1.39957318928788"/>
        <n v="1.38426375466098"/>
        <n v="1.3834825776019399"/>
        <n v="1.3476887958911901"/>
        <n v="1.40737949400798"/>
        <n v="1.3963770211147"/>
        <n v="1.3680549425462201"/>
        <n v="1.3612291183073899"/>
        <n v="1.3643549552976899"/>
        <n v="1.36499010955569"/>
        <n v="1.4063990563883999"/>
        <n v="1.3727072474795501"/>
        <n v="1.34614228647517"/>
        <n v="1.3242592944936999"/>
        <n v="1.24944296476676"/>
        <n v="1.3468598280191699"/>
        <n v="1.3559943700547701"/>
        <n v="1.2960375922684699"/>
        <n v="1.3534552304121099"/>
        <n v="1.3339010194765599"/>
        <n v="1.04987293132965"/>
        <n v="1.1092775347156101"/>
        <n v="1.2642583222370101"/>
        <n v="1.2647153945666201"/>
        <n v="1.3579588264393601"/>
        <n v="1.3381698874010901"/>
        <n v="1.36845275695422"/>
        <n v="1.37657637435799"/>
        <n v="1.41378933749381"/>
        <n v="1.41542262629336"/>
        <n v="1.3730549743199501"/>
        <n v="1.3654337569439099"/>
        <n v="1.4452164979834099"/>
        <n v="1.38451525759074"/>
        <n v="1.3994695989650701"/>
        <n v="1.36612294583079"/>
        <n v="1.37018449482653"/>
        <n v="1.3753431223371799"/>
        <n v="1.33750542134297"/>
        <n v="1.3323894680770101"/>
        <n v="1.33622169793371"/>
        <n v="1.2582520356137199"/>
        <n v="1.3262259340993801"/>
        <n v="1.36556045963016"/>
        <n v="1.33460566863229"/>
        <n v="1.3447897560789901"/>
        <n v="1.0494293974436999"/>
        <n v="1.1434251474224799"/>
        <n v="1.2946564188417899"/>
        <n v="1.38004261471729"/>
        <n v="1.3697754861296001"/>
        <n v="1.3776504832204499"/>
        <n v="1.37008560992314"/>
        <n v="1.3820019022256"/>
        <n v="1.3581457532996"/>
        <n v="1.36584021304926"/>
        <n v="1.3709239957395001"/>
        <n v="1.37951004260499"/>
        <n v="1.36995586836598"/>
        <n v="1.4170378542895099"/>
        <n v="1.36842970176506"/>
        <n v="1.3968769260034199"/>
        <n v="1.3667719231500799"/>
        <n v="1.3766524650030401"/>
        <n v="1.3631443789233399"/>
        <n v="1.3168525775156901"/>
        <n v="1.3528071844438501"/>
        <n v="1.2550700098926999"/>
        <n v="1.34794079598204"/>
        <n v="1.34858794887401"/>
        <n v="1.2960717683321199"/>
        <n v="1.3349826897470001"/>
        <n v="1.3505928011566799"/>
        <n v="1.0501514171580699"/>
        <n v="1.1670576820637699"/>
        <n v="1.30819191842325"/>
        <n v="1.2985120791325799"/>
      </sharedItems>
    </cacheField>
    <cacheField name="T MEM" numFmtId="0">
      <sharedItems containsSemiMixedTypes="0" containsString="0" containsNumber="1" minValue="275.97842115274801" maxValue="448.41684995623802" count="138">
        <n v="285.517561551048"/>
        <n v="403.17793927402698"/>
        <n v="407.86466022372701"/>
        <n v="406.02203409177298"/>
        <n v="380.831961194597"/>
        <n v="401.88629099764"/>
        <n v="406.69418547128799"/>
        <n v="413.87130735864798"/>
        <n v="411.06048767498402"/>
        <n v="407.91298839642297"/>
        <n v="390.45559190505099"/>
        <n v="416.27484116416201"/>
        <n v="407.35564264515602"/>
        <n v="398.08871599771697"/>
        <n v="401.32722845729501"/>
        <n v="410.37766026250699"/>
        <n v="381.34959482594599"/>
        <n v="412.32599961955401"/>
        <n v="400.39528248050198"/>
        <n v="396.87785937143201"/>
        <n v="418.97790503005803"/>
        <n v="405.78843695304698"/>
        <n v="383.78773584905599"/>
        <n v="406.09942552786703"/>
        <n v="398.41894616701501"/>
        <n v="278.23449902964302"/>
        <n v="276.02478599961898"/>
        <n v="282.996476676052"/>
        <n v="285.37823853908998"/>
        <n v="403.63933041658697"/>
        <n v="414.14339737492799"/>
        <n v="407.57456904752797"/>
        <n v="379.70373639753399"/>
        <n v="408.086988776868"/>
        <n v="404.19769069811599"/>
        <n v="412.87167586075702"/>
        <n v="388.48655353473799"/>
        <n v="421.70679552545403"/>
        <n v="414.80469849724102"/>
        <n v="408.616104241963"/>
        <n v="412.78738299977101"/>
        <n v="415.61290089404599"/>
        <n v="414.38651856360298"/>
        <n v="406.42261488131402"/>
        <n v="385.271516627349"/>
        <n v="392.52405174053598"/>
        <n v="398.28139579131602"/>
        <n v="407.10787611292898"/>
        <n v="413.91579407959802"/>
        <n v="404.44387914304099"/>
        <n v="429.54764694692699"/>
        <n v="418.87936846109898"/>
        <n v="395.12873829997699"/>
        <n v="281.91915541183101"/>
        <n v="284.28807032230998"/>
        <n v="277.62825507952198"/>
        <n v="281.15186608331697"/>
        <n v="424.06031269020002"/>
        <n v="421.78533551430297"/>
        <n v="404.981738270101"/>
        <n v="395.73308347918697"/>
        <n v="401.14821211199001"/>
        <n v="412.48697207214002"/>
        <n v="412.48722230675497"/>
        <n v="413.18648278485801"/>
        <n v="388.46293323188098"/>
        <n v="414.22460719041197"/>
        <n v="416.99969941404697"/>
        <n v="405.58974846835798"/>
        <n v="404.20424957199901"/>
        <n v="418.88662507608001"/>
        <n v="409.415417395936"/>
        <n v="434.90357237968402"/>
        <n v="419.12090165493601"/>
        <n v="393.09702043456701"/>
        <n v="386.61076782588799"/>
        <n v="426.50664333003499"/>
        <n v="405.91345861229399"/>
        <n v="419.90059736701897"/>
        <n v="427.82473838426102"/>
        <n v="395.32930614729099"/>
        <n v="275.97842115274801"/>
        <n v="279.88635723796801"/>
        <n v="281.69507704013603"/>
        <n v="276.91980442888598"/>
        <n v="410.43029795654297"/>
        <n v="418.36720556908"/>
        <n v="413.47746489592402"/>
        <n v="380.248381206011"/>
        <n v="397.96888770501101"/>
        <n v="381.38391281192901"/>
        <n v="416.34559634772597"/>
        <n v="409.79328057225399"/>
        <n v="383.41641808081499"/>
        <n v="421.69595540674197"/>
        <n v="412.965877787078"/>
        <n v="416.70277312842302"/>
        <n v="408.809742087644"/>
        <n v="416.258171028606"/>
        <n v="396.294574852577"/>
        <n v="413.387344950917"/>
        <n v="407.54816012785801"/>
        <n v="437.36719427745197"/>
        <n v="425.53917890571398"/>
        <n v="403.58390913933403"/>
        <n v="414.91141715807402"/>
        <n v="403.94302675139801"/>
        <n v="285.88951993304897"/>
        <n v="289.42739204869599"/>
        <n v="278.47719351647498"/>
        <n v="411.96752530248801"/>
        <n v="407.20285779519702"/>
        <n v="414.942888669051"/>
        <n v="410.44969560916201"/>
        <n v="406.94192124786002"/>
        <n v="409.53233806245402"/>
        <n v="413.86194027011601"/>
        <n v="420.36440961655501"/>
        <n v="418.525349969567"/>
        <n v="416.33807875214001"/>
        <n v="390.492391097584"/>
        <n v="398.48269933049301"/>
        <n v="411.29426288757799"/>
        <n v="402.92349248620798"/>
        <n v="408.57449026171599"/>
        <n v="380.476374357998"/>
        <n v="409.979627163781"/>
        <n v="398.47864073975398"/>
        <n v="385.05281181036401"/>
        <n v="417.19938360855298"/>
        <n v="408.202027541083"/>
        <n v="448.41684995623802"/>
        <n v="417.851987825756"/>
        <n v="398.86409710067699"/>
        <n v="283.370359520639"/>
        <n v="286.37244121451897"/>
        <n v="283.35097405068097"/>
        <n v="282.21921628305103"/>
      </sharedItems>
    </cacheField>
    <cacheField name="C1 CPU" numFmtId="0">
      <sharedItems containsSemiMixedTypes="0" containsString="0" containsNumber="1" minValue="0.110695126127154" maxValue="3.8534908675798998"/>
    </cacheField>
    <cacheField name="C1 Mem" numFmtId="0">
      <sharedItems containsSemiMixedTypes="0" containsString="0" containsNumber="1" minValue="346.60108422734498" maxValue="546.79678118936101"/>
    </cacheField>
    <cacheField name="J1 CPU" numFmtId="0">
      <sharedItems containsSemiMixedTypes="0" containsString="0" containsNumber="1" minValue="3.4113216160693897E-2" maxValue="1.17834132420091"/>
    </cacheField>
    <cacheField name="J1 Mem" numFmtId="0">
      <sharedItems containsSemiMixedTypes="0" containsString="0" containsNumber="1" minValue="147.11142563634201" maxValue="495.68634703196301"/>
    </cacheField>
    <cacheField name="J2 CPU" numFmtId="0">
      <sharedItems containsSemiMixedTypes="0" containsString="0" containsNumber="1" minValue="3.3747289122246303E-2" maxValue="3.6250719013923698"/>
    </cacheField>
    <cacheField name="J2 Mem" numFmtId="0">
      <sharedItems containsSemiMixedTypes="0" containsString="0" containsNumber="1" minValue="148.68998972719999" maxValue="455.811893619448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n v="1"/>
    <n v="26"/>
    <x v="0"/>
    <x v="0"/>
    <n v="5938451"/>
  </r>
  <r>
    <n v="1"/>
    <n v="26"/>
    <x v="0"/>
    <x v="1"/>
    <n v="811678"/>
  </r>
  <r>
    <n v="1"/>
    <n v="26"/>
    <x v="0"/>
    <x v="2"/>
    <n v="4421315"/>
  </r>
  <r>
    <n v="1"/>
    <n v="26"/>
    <x v="1"/>
    <x v="0"/>
    <n v="965342"/>
  </r>
  <r>
    <n v="1"/>
    <n v="26"/>
    <x v="1"/>
    <x v="1"/>
    <n v="776640"/>
  </r>
  <r>
    <n v="1"/>
    <n v="26"/>
    <x v="1"/>
    <x v="2"/>
    <n v="756729"/>
  </r>
  <r>
    <n v="1"/>
    <n v="26"/>
    <x v="2"/>
    <x v="0"/>
    <n v="997217"/>
  </r>
  <r>
    <n v="1"/>
    <n v="26"/>
    <x v="2"/>
    <x v="1"/>
    <n v="732650"/>
  </r>
  <r>
    <n v="1"/>
    <n v="26"/>
    <x v="2"/>
    <x v="2"/>
    <n v="769985"/>
  </r>
  <r>
    <n v="1"/>
    <n v="26"/>
    <x v="3"/>
    <x v="0"/>
    <n v="929349"/>
  </r>
  <r>
    <n v="1"/>
    <n v="26"/>
    <x v="3"/>
    <x v="1"/>
    <n v="834598"/>
  </r>
  <r>
    <n v="1"/>
    <n v="26"/>
    <x v="3"/>
    <x v="2"/>
    <n v="888411"/>
  </r>
  <r>
    <n v="1"/>
    <n v="26"/>
    <x v="4"/>
    <x v="0"/>
    <n v="1003463"/>
  </r>
  <r>
    <n v="1"/>
    <n v="26"/>
    <x v="4"/>
    <x v="1"/>
    <n v="891038"/>
  </r>
  <r>
    <n v="1"/>
    <n v="26"/>
    <x v="4"/>
    <x v="2"/>
    <n v="906418"/>
  </r>
  <r>
    <n v="1"/>
    <n v="27"/>
    <x v="5"/>
    <x v="0"/>
    <n v="890167"/>
  </r>
  <r>
    <n v="1"/>
    <n v="27"/>
    <x v="5"/>
    <x v="1"/>
    <n v="748225"/>
  </r>
  <r>
    <n v="1"/>
    <n v="27"/>
    <x v="5"/>
    <x v="2"/>
    <n v="875367"/>
  </r>
  <r>
    <n v="2"/>
    <n v="26"/>
    <x v="0"/>
    <x v="0"/>
    <n v="5556497"/>
  </r>
  <r>
    <n v="2"/>
    <n v="26"/>
    <x v="0"/>
    <x v="1"/>
    <n v="1045105"/>
  </r>
  <r>
    <n v="2"/>
    <n v="26"/>
    <x v="0"/>
    <x v="2"/>
    <n v="4467374"/>
  </r>
  <r>
    <n v="2"/>
    <n v="26"/>
    <x v="1"/>
    <x v="0"/>
    <n v="825690"/>
  </r>
  <r>
    <n v="2"/>
    <n v="26"/>
    <x v="1"/>
    <x v="1"/>
    <n v="751624"/>
  </r>
  <r>
    <n v="2"/>
    <n v="26"/>
    <x v="1"/>
    <x v="2"/>
    <n v="733565"/>
  </r>
  <r>
    <n v="2"/>
    <n v="26"/>
    <x v="2"/>
    <x v="0"/>
    <n v="980203"/>
  </r>
  <r>
    <n v="2"/>
    <n v="26"/>
    <x v="2"/>
    <x v="1"/>
    <n v="788908"/>
  </r>
  <r>
    <n v="2"/>
    <n v="26"/>
    <x v="2"/>
    <x v="2"/>
    <n v="969027"/>
  </r>
  <r>
    <n v="2"/>
    <n v="26"/>
    <x v="3"/>
    <x v="0"/>
    <n v="987089"/>
  </r>
  <r>
    <n v="2"/>
    <n v="26"/>
    <x v="3"/>
    <x v="1"/>
    <n v="819697"/>
  </r>
  <r>
    <n v="2"/>
    <n v="26"/>
    <x v="3"/>
    <x v="2"/>
    <n v="1040093"/>
  </r>
  <r>
    <n v="2"/>
    <n v="26"/>
    <x v="4"/>
    <x v="0"/>
    <n v="1048571"/>
  </r>
  <r>
    <n v="2"/>
    <n v="26"/>
    <x v="4"/>
    <x v="1"/>
    <n v="784673"/>
  </r>
  <r>
    <n v="2"/>
    <n v="26"/>
    <x v="4"/>
    <x v="2"/>
    <n v="962359"/>
  </r>
  <r>
    <n v="2"/>
    <n v="27"/>
    <x v="5"/>
    <x v="0"/>
    <n v="854280"/>
  </r>
  <r>
    <n v="2"/>
    <n v="27"/>
    <x v="5"/>
    <x v="1"/>
    <n v="753886"/>
  </r>
  <r>
    <n v="2"/>
    <n v="27"/>
    <x v="5"/>
    <x v="2"/>
    <n v="774951"/>
  </r>
  <r>
    <n v="3"/>
    <n v="26"/>
    <x v="0"/>
    <x v="0"/>
    <n v="743481"/>
  </r>
  <r>
    <n v="3"/>
    <n v="26"/>
    <x v="0"/>
    <x v="1"/>
    <n v="1035171"/>
  </r>
  <r>
    <n v="3"/>
    <n v="26"/>
    <x v="0"/>
    <x v="2"/>
    <n v="701337"/>
  </r>
  <r>
    <n v="3"/>
    <n v="26"/>
    <x v="1"/>
    <x v="0"/>
    <n v="916372"/>
  </r>
  <r>
    <n v="3"/>
    <n v="26"/>
    <x v="1"/>
    <x v="1"/>
    <n v="814097"/>
  </r>
  <r>
    <n v="3"/>
    <n v="26"/>
    <x v="1"/>
    <x v="2"/>
    <n v="808206"/>
  </r>
  <r>
    <n v="3"/>
    <n v="26"/>
    <x v="2"/>
    <x v="0"/>
    <n v="881998"/>
  </r>
  <r>
    <n v="3"/>
    <n v="26"/>
    <x v="2"/>
    <x v="1"/>
    <n v="814678"/>
  </r>
  <r>
    <n v="3"/>
    <n v="26"/>
    <x v="2"/>
    <x v="2"/>
    <n v="851011"/>
  </r>
  <r>
    <n v="3"/>
    <n v="26"/>
    <x v="3"/>
    <x v="0"/>
    <n v="1005283"/>
  </r>
  <r>
    <n v="3"/>
    <n v="26"/>
    <x v="3"/>
    <x v="1"/>
    <n v="798712"/>
  </r>
  <r>
    <n v="3"/>
    <n v="26"/>
    <x v="3"/>
    <x v="2"/>
    <n v="825512"/>
  </r>
  <r>
    <n v="3"/>
    <n v="26"/>
    <x v="4"/>
    <x v="0"/>
    <n v="1004810"/>
  </r>
  <r>
    <n v="3"/>
    <n v="26"/>
    <x v="4"/>
    <x v="1"/>
    <n v="815388"/>
  </r>
  <r>
    <n v="3"/>
    <n v="26"/>
    <x v="4"/>
    <x v="2"/>
    <n v="1007912"/>
  </r>
  <r>
    <n v="3"/>
    <n v="27"/>
    <x v="5"/>
    <x v="0"/>
    <n v="793046"/>
  </r>
  <r>
    <n v="3"/>
    <n v="27"/>
    <x v="5"/>
    <x v="1"/>
    <n v="706033"/>
  </r>
  <r>
    <n v="3"/>
    <n v="27"/>
    <x v="5"/>
    <x v="2"/>
    <n v="748787"/>
  </r>
  <r>
    <n v="4"/>
    <n v="26"/>
    <x v="0"/>
    <x v="0"/>
    <n v="561560"/>
  </r>
  <r>
    <n v="4"/>
    <n v="26"/>
    <x v="0"/>
    <x v="1"/>
    <n v="1024639"/>
  </r>
  <r>
    <n v="4"/>
    <n v="26"/>
    <x v="0"/>
    <x v="2"/>
    <n v="4551470"/>
  </r>
  <r>
    <n v="4"/>
    <n v="26"/>
    <x v="1"/>
    <x v="0"/>
    <n v="989859"/>
  </r>
  <r>
    <n v="4"/>
    <n v="26"/>
    <x v="1"/>
    <x v="1"/>
    <n v="800104"/>
  </r>
  <r>
    <n v="4"/>
    <n v="26"/>
    <x v="1"/>
    <x v="2"/>
    <n v="743531"/>
  </r>
  <r>
    <n v="4"/>
    <n v="26"/>
    <x v="2"/>
    <x v="0"/>
    <n v="844020"/>
  </r>
  <r>
    <n v="4"/>
    <n v="26"/>
    <x v="2"/>
    <x v="1"/>
    <n v="836625"/>
  </r>
  <r>
    <n v="4"/>
    <n v="26"/>
    <x v="2"/>
    <x v="2"/>
    <n v="811000"/>
  </r>
  <r>
    <n v="4"/>
    <n v="26"/>
    <x v="3"/>
    <x v="0"/>
    <n v="1060058"/>
  </r>
  <r>
    <n v="4"/>
    <n v="26"/>
    <x v="3"/>
    <x v="1"/>
    <n v="832876"/>
  </r>
  <r>
    <n v="4"/>
    <n v="26"/>
    <x v="3"/>
    <x v="2"/>
    <n v="855183"/>
  </r>
  <r>
    <n v="4"/>
    <n v="26"/>
    <x v="4"/>
    <x v="0"/>
    <n v="956135"/>
  </r>
  <r>
    <n v="4"/>
    <n v="26"/>
    <x v="4"/>
    <x v="1"/>
    <n v="891038"/>
  </r>
  <r>
    <n v="4"/>
    <n v="26"/>
    <x v="4"/>
    <x v="2"/>
    <n v="1053438"/>
  </r>
  <r>
    <n v="4"/>
    <n v="27"/>
    <x v="5"/>
    <x v="0"/>
    <n v="776339"/>
  </r>
  <r>
    <n v="4"/>
    <n v="27"/>
    <x v="5"/>
    <x v="1"/>
    <n v="662913"/>
  </r>
  <r>
    <n v="4"/>
    <n v="27"/>
    <x v="5"/>
    <x v="2"/>
    <n v="768716"/>
  </r>
  <r>
    <n v="5"/>
    <n v="26"/>
    <x v="0"/>
    <x v="0"/>
    <n v="764906"/>
  </r>
  <r>
    <n v="5"/>
    <n v="26"/>
    <x v="0"/>
    <x v="1"/>
    <n v="524516"/>
  </r>
  <r>
    <n v="5"/>
    <n v="26"/>
    <x v="0"/>
    <x v="2"/>
    <n v="4319719"/>
  </r>
  <r>
    <n v="5"/>
    <n v="26"/>
    <x v="1"/>
    <x v="0"/>
    <n v="1042123"/>
  </r>
  <r>
    <n v="5"/>
    <n v="26"/>
    <x v="1"/>
    <x v="1"/>
    <n v="732712"/>
  </r>
  <r>
    <n v="5"/>
    <n v="26"/>
    <x v="1"/>
    <x v="2"/>
    <n v="850020"/>
  </r>
  <r>
    <n v="5"/>
    <n v="26"/>
    <x v="2"/>
    <x v="0"/>
    <n v="998940"/>
  </r>
  <r>
    <n v="5"/>
    <n v="26"/>
    <x v="2"/>
    <x v="1"/>
    <n v="791133"/>
  </r>
  <r>
    <n v="5"/>
    <n v="26"/>
    <x v="2"/>
    <x v="2"/>
    <n v="1025382"/>
  </r>
  <r>
    <n v="5"/>
    <n v="26"/>
    <x v="3"/>
    <x v="0"/>
    <n v="966355"/>
  </r>
  <r>
    <n v="5"/>
    <n v="26"/>
    <x v="3"/>
    <x v="1"/>
    <n v="793029"/>
  </r>
  <r>
    <n v="5"/>
    <n v="26"/>
    <x v="3"/>
    <x v="2"/>
    <n v="903006"/>
  </r>
  <r>
    <n v="5"/>
    <n v="26"/>
    <x v="4"/>
    <x v="0"/>
    <n v="999229"/>
  </r>
  <r>
    <n v="5"/>
    <n v="26"/>
    <x v="4"/>
    <x v="1"/>
    <n v="838519"/>
  </r>
  <r>
    <n v="5"/>
    <n v="26"/>
    <x v="4"/>
    <x v="2"/>
    <n v="903772"/>
  </r>
  <r>
    <n v="5"/>
    <n v="27"/>
    <x v="5"/>
    <x v="0"/>
    <n v="921508"/>
  </r>
  <r>
    <n v="5"/>
    <n v="27"/>
    <x v="5"/>
    <x v="1"/>
    <n v="662751"/>
  </r>
  <r>
    <n v="5"/>
    <n v="27"/>
    <x v="5"/>
    <x v="2"/>
    <n v="9086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n v="1"/>
    <x v="0"/>
    <n v="27"/>
    <n v="-1"/>
    <x v="0"/>
    <x v="0"/>
  </r>
  <r>
    <n v="1"/>
    <x v="1"/>
    <n v="27"/>
    <n v="-1"/>
    <x v="0"/>
    <x v="1"/>
  </r>
  <r>
    <n v="1"/>
    <x v="2"/>
    <n v="27"/>
    <n v="-1"/>
    <x v="0"/>
    <x v="2"/>
  </r>
  <r>
    <n v="1"/>
    <x v="0"/>
    <n v="27"/>
    <n v="-1"/>
    <x v="1"/>
    <x v="3"/>
  </r>
  <r>
    <n v="1"/>
    <x v="1"/>
    <n v="27"/>
    <n v="-1"/>
    <x v="1"/>
    <x v="4"/>
  </r>
  <r>
    <n v="1"/>
    <x v="2"/>
    <n v="27"/>
    <n v="-1"/>
    <x v="1"/>
    <x v="5"/>
  </r>
  <r>
    <n v="1"/>
    <x v="0"/>
    <n v="27"/>
    <n v="-1"/>
    <x v="2"/>
    <x v="6"/>
  </r>
  <r>
    <n v="1"/>
    <x v="1"/>
    <n v="27"/>
    <n v="-1"/>
    <x v="2"/>
    <x v="7"/>
  </r>
  <r>
    <n v="1"/>
    <x v="2"/>
    <n v="27"/>
    <n v="-1"/>
    <x v="2"/>
    <x v="8"/>
  </r>
  <r>
    <n v="2"/>
    <x v="0"/>
    <n v="27"/>
    <n v="-1"/>
    <x v="0"/>
    <x v="9"/>
  </r>
  <r>
    <n v="2"/>
    <x v="1"/>
    <n v="27"/>
    <n v="-1"/>
    <x v="0"/>
    <x v="10"/>
  </r>
  <r>
    <n v="2"/>
    <x v="2"/>
    <n v="27"/>
    <n v="-1"/>
    <x v="0"/>
    <x v="11"/>
  </r>
  <r>
    <n v="2"/>
    <x v="0"/>
    <n v="27"/>
    <n v="-1"/>
    <x v="1"/>
    <x v="12"/>
  </r>
  <r>
    <n v="2"/>
    <x v="1"/>
    <n v="27"/>
    <n v="-1"/>
    <x v="1"/>
    <x v="13"/>
  </r>
  <r>
    <n v="2"/>
    <x v="2"/>
    <n v="27"/>
    <n v="-1"/>
    <x v="1"/>
    <x v="14"/>
  </r>
  <r>
    <n v="2"/>
    <x v="0"/>
    <n v="27"/>
    <n v="-1"/>
    <x v="2"/>
    <x v="15"/>
  </r>
  <r>
    <n v="2"/>
    <x v="1"/>
    <n v="27"/>
    <n v="-1"/>
    <x v="2"/>
    <x v="16"/>
  </r>
  <r>
    <n v="2"/>
    <x v="2"/>
    <n v="27"/>
    <n v="-1"/>
    <x v="2"/>
    <x v="17"/>
  </r>
  <r>
    <n v="3"/>
    <x v="0"/>
    <n v="27"/>
    <n v="-1"/>
    <x v="0"/>
    <x v="18"/>
  </r>
  <r>
    <n v="3"/>
    <x v="1"/>
    <n v="27"/>
    <n v="-1"/>
    <x v="0"/>
    <x v="19"/>
  </r>
  <r>
    <n v="3"/>
    <x v="2"/>
    <n v="27"/>
    <n v="-1"/>
    <x v="0"/>
    <x v="20"/>
  </r>
  <r>
    <n v="3"/>
    <x v="0"/>
    <n v="27"/>
    <n v="-1"/>
    <x v="1"/>
    <x v="21"/>
  </r>
  <r>
    <n v="3"/>
    <x v="1"/>
    <n v="27"/>
    <n v="-1"/>
    <x v="1"/>
    <x v="22"/>
  </r>
  <r>
    <n v="3"/>
    <x v="2"/>
    <n v="27"/>
    <n v="-1"/>
    <x v="1"/>
    <x v="23"/>
  </r>
  <r>
    <n v="3"/>
    <x v="0"/>
    <n v="27"/>
    <n v="-1"/>
    <x v="2"/>
    <x v="24"/>
  </r>
  <r>
    <n v="3"/>
    <x v="1"/>
    <n v="27"/>
    <n v="-1"/>
    <x v="2"/>
    <x v="25"/>
  </r>
  <r>
    <n v="3"/>
    <x v="2"/>
    <n v="27"/>
    <n v="-1"/>
    <x v="2"/>
    <x v="26"/>
  </r>
  <r>
    <n v="4"/>
    <x v="0"/>
    <n v="27"/>
    <n v="-1"/>
    <x v="0"/>
    <x v="27"/>
  </r>
  <r>
    <n v="4"/>
    <x v="1"/>
    <n v="27"/>
    <n v="-1"/>
    <x v="0"/>
    <x v="28"/>
  </r>
  <r>
    <n v="4"/>
    <x v="2"/>
    <n v="27"/>
    <n v="-1"/>
    <x v="0"/>
    <x v="29"/>
  </r>
  <r>
    <n v="4"/>
    <x v="0"/>
    <n v="27"/>
    <n v="-1"/>
    <x v="1"/>
    <x v="30"/>
  </r>
  <r>
    <n v="4"/>
    <x v="1"/>
    <n v="27"/>
    <n v="-1"/>
    <x v="1"/>
    <x v="31"/>
  </r>
  <r>
    <n v="4"/>
    <x v="2"/>
    <n v="27"/>
    <n v="-1"/>
    <x v="1"/>
    <x v="32"/>
  </r>
  <r>
    <n v="4"/>
    <x v="0"/>
    <n v="27"/>
    <n v="-1"/>
    <x v="2"/>
    <x v="6"/>
  </r>
  <r>
    <n v="4"/>
    <x v="1"/>
    <n v="27"/>
    <n v="-1"/>
    <x v="2"/>
    <x v="33"/>
  </r>
  <r>
    <n v="4"/>
    <x v="2"/>
    <n v="27"/>
    <n v="-1"/>
    <x v="2"/>
    <x v="34"/>
  </r>
  <r>
    <n v="5"/>
    <x v="0"/>
    <n v="27"/>
    <n v="-1"/>
    <x v="0"/>
    <x v="35"/>
  </r>
  <r>
    <n v="5"/>
    <x v="1"/>
    <n v="27"/>
    <n v="-1"/>
    <x v="0"/>
    <x v="36"/>
  </r>
  <r>
    <n v="5"/>
    <x v="2"/>
    <n v="27"/>
    <n v="-1"/>
    <x v="0"/>
    <x v="37"/>
  </r>
  <r>
    <n v="5"/>
    <x v="0"/>
    <n v="27"/>
    <n v="-1"/>
    <x v="1"/>
    <x v="38"/>
  </r>
  <r>
    <n v="5"/>
    <x v="1"/>
    <n v="27"/>
    <n v="-1"/>
    <x v="1"/>
    <x v="39"/>
  </r>
  <r>
    <n v="5"/>
    <x v="2"/>
    <n v="27"/>
    <n v="-1"/>
    <x v="1"/>
    <x v="40"/>
  </r>
  <r>
    <n v="5"/>
    <x v="0"/>
    <n v="27"/>
    <n v="-1"/>
    <x v="2"/>
    <x v="41"/>
  </r>
  <r>
    <n v="5"/>
    <x v="1"/>
    <n v="27"/>
    <n v="-1"/>
    <x v="2"/>
    <x v="42"/>
  </r>
  <r>
    <n v="5"/>
    <x v="2"/>
    <n v="27"/>
    <n v="-1"/>
    <x v="2"/>
    <x v="4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"/>
    <x v="0"/>
    <n v="27"/>
    <n v="0"/>
    <x v="0"/>
    <n v="124"/>
    <n v="202"/>
    <n v="23"/>
    <n v="198.15"/>
  </r>
  <r>
    <n v="1"/>
    <x v="0"/>
    <n v="27"/>
    <n v="0"/>
    <x v="1"/>
    <n v="170"/>
    <n v="141"/>
    <n v="23"/>
    <n v="250.65"/>
  </r>
  <r>
    <n v="1"/>
    <x v="0"/>
    <n v="27"/>
    <n v="0"/>
    <x v="2"/>
    <n v="116"/>
    <n v="345"/>
    <n v="23"/>
    <n v="203.8"/>
  </r>
  <r>
    <n v="2"/>
    <x v="0"/>
    <n v="27"/>
    <n v="0"/>
    <x v="0"/>
    <n v="118"/>
    <n v="200"/>
    <n v="23"/>
    <n v="171.65"/>
  </r>
  <r>
    <n v="2"/>
    <x v="0"/>
    <n v="27"/>
    <n v="0"/>
    <x v="1"/>
    <n v="197"/>
    <n v="141"/>
    <n v="23"/>
    <n v="308.25"/>
  </r>
  <r>
    <n v="2"/>
    <x v="0"/>
    <n v="27"/>
    <n v="0"/>
    <x v="2"/>
    <n v="108"/>
    <n v="329"/>
    <n v="23"/>
    <n v="138.4"/>
  </r>
  <r>
    <n v="3"/>
    <x v="0"/>
    <n v="27"/>
    <n v="0"/>
    <x v="0"/>
    <n v="132"/>
    <n v="203"/>
    <n v="23"/>
    <n v="235.6"/>
  </r>
  <r>
    <n v="3"/>
    <x v="0"/>
    <n v="27"/>
    <n v="0"/>
    <x v="1"/>
    <n v="117"/>
    <n v="130"/>
    <n v="23"/>
    <n v="175.55"/>
  </r>
  <r>
    <n v="3"/>
    <x v="0"/>
    <n v="27"/>
    <n v="0"/>
    <x v="2"/>
    <n v="117"/>
    <n v="336"/>
    <n v="23"/>
    <n v="190.5"/>
  </r>
  <r>
    <n v="4"/>
    <x v="0"/>
    <n v="27"/>
    <n v="0"/>
    <x v="0"/>
    <n v="130"/>
    <n v="201"/>
    <n v="23"/>
    <n v="283.8"/>
  </r>
  <r>
    <n v="4"/>
    <x v="0"/>
    <n v="27"/>
    <n v="0"/>
    <x v="1"/>
    <n v="74"/>
    <n v="139"/>
    <n v="23"/>
    <n v="162"/>
  </r>
  <r>
    <n v="4"/>
    <x v="0"/>
    <n v="27"/>
    <n v="0"/>
    <x v="2"/>
    <n v="107"/>
    <n v="329"/>
    <n v="23"/>
    <n v="147.44999999999999"/>
  </r>
  <r>
    <n v="5"/>
    <x v="0"/>
    <n v="27"/>
    <n v="0"/>
    <x v="0"/>
    <n v="130"/>
    <n v="199"/>
    <n v="23"/>
    <n v="215.3"/>
  </r>
  <r>
    <n v="5"/>
    <x v="0"/>
    <n v="27"/>
    <n v="0"/>
    <x v="1"/>
    <n v="166"/>
    <n v="140"/>
    <n v="23"/>
    <n v="240.15"/>
  </r>
  <r>
    <n v="5"/>
    <x v="0"/>
    <n v="27"/>
    <n v="0"/>
    <x v="2"/>
    <n v="111"/>
    <n v="367"/>
    <n v="23"/>
    <n v="136.19999999999999"/>
  </r>
  <r>
    <n v="1"/>
    <x v="1"/>
    <n v="27"/>
    <n v="0"/>
    <x v="0"/>
    <n v="700"/>
    <n v="1458"/>
    <n v="21"/>
    <n v="3711.65"/>
  </r>
  <r>
    <n v="1"/>
    <x v="2"/>
    <n v="27"/>
    <n v="0"/>
    <x v="0"/>
    <n v="103"/>
    <n v="164"/>
    <n v="23"/>
    <n v="175.3"/>
  </r>
  <r>
    <n v="1"/>
    <x v="1"/>
    <n v="27"/>
    <n v="0"/>
    <x v="1"/>
    <n v="144"/>
    <n v="231"/>
    <n v="21"/>
    <n v="415.9"/>
  </r>
  <r>
    <n v="1"/>
    <x v="2"/>
    <n v="27"/>
    <n v="0"/>
    <x v="1"/>
    <n v="123"/>
    <n v="110"/>
    <n v="23"/>
    <n v="144.9"/>
  </r>
  <r>
    <n v="1"/>
    <x v="1"/>
    <n v="27"/>
    <n v="0"/>
    <x v="2"/>
    <n v="742"/>
    <n v="2659"/>
    <n v="21"/>
    <n v="2046.6"/>
  </r>
  <r>
    <n v="1"/>
    <x v="2"/>
    <n v="27"/>
    <n v="0"/>
    <x v="2"/>
    <n v="95"/>
    <n v="379"/>
    <n v="23"/>
    <n v="105.9"/>
  </r>
  <r>
    <n v="2"/>
    <x v="1"/>
    <n v="27"/>
    <n v="0"/>
    <x v="0"/>
    <n v="335"/>
    <n v="908"/>
    <n v="21"/>
    <n v="888.75000000000102"/>
  </r>
  <r>
    <n v="2"/>
    <x v="2"/>
    <n v="27"/>
    <n v="0"/>
    <x v="0"/>
    <n v="103"/>
    <n v="164"/>
    <n v="23"/>
    <n v="191.4"/>
  </r>
  <r>
    <n v="2"/>
    <x v="1"/>
    <n v="27"/>
    <n v="0"/>
    <x v="1"/>
    <n v="316"/>
    <n v="337"/>
    <n v="23"/>
    <n v="731.150000000001"/>
  </r>
  <r>
    <n v="2"/>
    <x v="2"/>
    <n v="27"/>
    <n v="0"/>
    <x v="1"/>
    <n v="113"/>
    <n v="118"/>
    <n v="23"/>
    <n v="154.55000000000001"/>
  </r>
  <r>
    <n v="2"/>
    <x v="1"/>
    <n v="27"/>
    <n v="0"/>
    <x v="2"/>
    <n v="142"/>
    <n v="400"/>
    <n v="23"/>
    <n v="334.2"/>
  </r>
  <r>
    <n v="2"/>
    <x v="2"/>
    <n v="27"/>
    <n v="0"/>
    <x v="2"/>
    <n v="95"/>
    <n v="353"/>
    <n v="23"/>
    <n v="108.5"/>
  </r>
  <r>
    <n v="3"/>
    <x v="1"/>
    <n v="27"/>
    <n v="0"/>
    <x v="0"/>
    <n v="193"/>
    <n v="733"/>
    <n v="23"/>
    <n v="317.8"/>
  </r>
  <r>
    <n v="3"/>
    <x v="2"/>
    <n v="27"/>
    <n v="0"/>
    <x v="0"/>
    <n v="97"/>
    <n v="162"/>
    <n v="23"/>
    <n v="161.9"/>
  </r>
  <r>
    <n v="3"/>
    <x v="1"/>
    <n v="27"/>
    <n v="0"/>
    <x v="1"/>
    <n v="245"/>
    <n v="264"/>
    <n v="23"/>
    <n v="612.14999999999895"/>
  </r>
  <r>
    <n v="3"/>
    <x v="2"/>
    <n v="27"/>
    <n v="0"/>
    <x v="1"/>
    <n v="52"/>
    <n v="126"/>
    <n v="23"/>
    <n v="145.44999999999999"/>
  </r>
  <r>
    <n v="3"/>
    <x v="1"/>
    <n v="27"/>
    <n v="0"/>
    <x v="2"/>
    <n v="250"/>
    <n v="858"/>
    <n v="23"/>
    <n v="922.4"/>
  </r>
  <r>
    <n v="3"/>
    <x v="2"/>
    <n v="27"/>
    <n v="0"/>
    <x v="2"/>
    <n v="94"/>
    <n v="399"/>
    <n v="23"/>
    <n v="164.3"/>
  </r>
  <r>
    <n v="4"/>
    <x v="1"/>
    <n v="27"/>
    <n v="0"/>
    <x v="0"/>
    <n v="353"/>
    <n v="804"/>
    <n v="21"/>
    <n v="517.15000000000202"/>
  </r>
  <r>
    <n v="4"/>
    <x v="2"/>
    <n v="27"/>
    <n v="0"/>
    <x v="0"/>
    <n v="100"/>
    <n v="172"/>
    <n v="23"/>
    <n v="147.30000000000001"/>
  </r>
  <r>
    <n v="4"/>
    <x v="1"/>
    <n v="27"/>
    <n v="0"/>
    <x v="1"/>
    <n v="194"/>
    <n v="204"/>
    <n v="23"/>
    <n v="379.35"/>
  </r>
  <r>
    <n v="4"/>
    <x v="2"/>
    <n v="27"/>
    <n v="0"/>
    <x v="1"/>
    <n v="118"/>
    <n v="121"/>
    <n v="23"/>
    <n v="186.3"/>
  </r>
  <r>
    <n v="4"/>
    <x v="1"/>
    <n v="27"/>
    <n v="0"/>
    <x v="2"/>
    <n v="742"/>
    <n v="2659"/>
    <n v="21"/>
    <n v="2046.6"/>
  </r>
  <r>
    <n v="4"/>
    <x v="2"/>
    <n v="27"/>
    <n v="0"/>
    <x v="2"/>
    <n v="95"/>
    <n v="344"/>
    <n v="23"/>
    <n v="108.95"/>
  </r>
  <r>
    <n v="5"/>
    <x v="1"/>
    <n v="27"/>
    <n v="0"/>
    <x v="0"/>
    <n v="163"/>
    <n v="416"/>
    <n v="21"/>
    <n v="307.8"/>
  </r>
  <r>
    <n v="5"/>
    <x v="2"/>
    <n v="27"/>
    <n v="0"/>
    <x v="0"/>
    <n v="104"/>
    <n v="165"/>
    <n v="23"/>
    <n v="204.3"/>
  </r>
  <r>
    <n v="5"/>
    <x v="1"/>
    <n v="27"/>
    <n v="0"/>
    <x v="1"/>
    <n v="187"/>
    <n v="234"/>
    <n v="21"/>
    <n v="517"/>
  </r>
  <r>
    <n v="5"/>
    <x v="2"/>
    <n v="27"/>
    <n v="0"/>
    <x v="1"/>
    <n v="94"/>
    <n v="120"/>
    <n v="23"/>
    <n v="164.4"/>
  </r>
  <r>
    <n v="5"/>
    <x v="1"/>
    <n v="27"/>
    <n v="0"/>
    <x v="2"/>
    <n v="162"/>
    <n v="435"/>
    <n v="23"/>
    <n v="328.9"/>
  </r>
  <r>
    <n v="5"/>
    <x v="2"/>
    <n v="27"/>
    <n v="0"/>
    <x v="2"/>
    <n v="96"/>
    <n v="325"/>
    <n v="23"/>
    <n v="167.15"/>
  </r>
  <r>
    <n v="1"/>
    <x v="3"/>
    <n v="27"/>
    <n v="0"/>
    <x v="3"/>
    <n v="128"/>
    <n v="394"/>
    <n v="23"/>
    <n v="201.8"/>
  </r>
  <r>
    <n v="1"/>
    <x v="3"/>
    <n v="27"/>
    <n v="0"/>
    <x v="1"/>
    <n v="88"/>
    <n v="157"/>
    <n v="23"/>
    <n v="237.8"/>
  </r>
  <r>
    <n v="1"/>
    <x v="3"/>
    <n v="27"/>
    <n v="0"/>
    <x v="2"/>
    <n v="126"/>
    <n v="371"/>
    <n v="23"/>
    <n v="200.4"/>
  </r>
  <r>
    <n v="2"/>
    <x v="3"/>
    <n v="27"/>
    <n v="0"/>
    <x v="3"/>
    <n v="164"/>
    <n v="419"/>
    <n v="21"/>
    <n v="377.1"/>
  </r>
  <r>
    <n v="2"/>
    <x v="3"/>
    <n v="27"/>
    <n v="0"/>
    <x v="1"/>
    <n v="182"/>
    <n v="158"/>
    <n v="23"/>
    <n v="334.9"/>
  </r>
  <r>
    <n v="2"/>
    <x v="3"/>
    <n v="27"/>
    <n v="0"/>
    <x v="2"/>
    <n v="135"/>
    <n v="455"/>
    <n v="23"/>
    <n v="211.2"/>
  </r>
  <r>
    <n v="3"/>
    <x v="3"/>
    <n v="27"/>
    <n v="0"/>
    <x v="3"/>
    <n v="135"/>
    <n v="384"/>
    <n v="23"/>
    <n v="217.2"/>
  </r>
  <r>
    <n v="3"/>
    <x v="3"/>
    <n v="27"/>
    <n v="0"/>
    <x v="1"/>
    <n v="159"/>
    <n v="157"/>
    <n v="23"/>
    <n v="329.2"/>
  </r>
  <r>
    <n v="3"/>
    <x v="3"/>
    <n v="27"/>
    <n v="0"/>
    <x v="2"/>
    <n v="133"/>
    <n v="422"/>
    <n v="23"/>
    <n v="188.45"/>
  </r>
  <r>
    <n v="4"/>
    <x v="3"/>
    <n v="27"/>
    <n v="0"/>
    <x v="3"/>
    <n v="126"/>
    <n v="398"/>
    <n v="23"/>
    <n v="183.65"/>
  </r>
  <r>
    <n v="4"/>
    <x v="3"/>
    <n v="27"/>
    <n v="0"/>
    <x v="1"/>
    <n v="172"/>
    <n v="168"/>
    <n v="23"/>
    <n v="343.4"/>
  </r>
  <r>
    <n v="4"/>
    <x v="3"/>
    <n v="27"/>
    <n v="0"/>
    <x v="2"/>
    <n v="140"/>
    <n v="470"/>
    <n v="23"/>
    <n v="236.15"/>
  </r>
  <r>
    <n v="5"/>
    <x v="3"/>
    <n v="27"/>
    <n v="0"/>
    <x v="3"/>
    <n v="129"/>
    <n v="395"/>
    <n v="23"/>
    <n v="237.3"/>
  </r>
  <r>
    <n v="5"/>
    <x v="3"/>
    <n v="27"/>
    <n v="0"/>
    <x v="1"/>
    <n v="225"/>
    <n v="198"/>
    <n v="23"/>
    <n v="576.4"/>
  </r>
  <r>
    <n v="5"/>
    <x v="3"/>
    <n v="27"/>
    <n v="0"/>
    <x v="2"/>
    <n v="131"/>
    <n v="434"/>
    <n v="23"/>
    <n v="204.0499999999989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2">
  <r>
    <n v="1"/>
    <x v="0"/>
    <n v="27"/>
    <x v="0"/>
    <x v="0"/>
    <s v="J1"/>
    <n v="1533916"/>
    <n v="12742"/>
  </r>
  <r>
    <n v="1"/>
    <x v="0"/>
    <n v="27"/>
    <x v="0"/>
    <x v="0"/>
    <s v="J1"/>
    <n v="1616411"/>
    <n v="23864"/>
  </r>
  <r>
    <n v="1"/>
    <x v="0"/>
    <n v="27"/>
    <x v="0"/>
    <x v="0"/>
    <s v="J1"/>
    <n v="1776794"/>
    <n v="11335"/>
  </r>
  <r>
    <n v="1"/>
    <x v="0"/>
    <n v="27"/>
    <x v="0"/>
    <x v="0"/>
    <s v="J1"/>
    <n v="1875903"/>
    <n v="13412"/>
  </r>
  <r>
    <n v="1"/>
    <x v="0"/>
    <n v="27"/>
    <x v="0"/>
    <x v="0"/>
    <s v="J1"/>
    <n v="1984905"/>
    <n v="10933"/>
  </r>
  <r>
    <n v="1"/>
    <x v="0"/>
    <n v="27"/>
    <x v="0"/>
    <x v="0"/>
    <s v="J1"/>
    <n v="2109983"/>
    <n v="14618"/>
  </r>
  <r>
    <n v="1"/>
    <x v="0"/>
    <n v="27"/>
    <x v="0"/>
    <x v="0"/>
    <s v="J1"/>
    <n v="2153216"/>
    <n v="14618"/>
  </r>
  <r>
    <n v="1"/>
    <x v="0"/>
    <n v="27"/>
    <x v="0"/>
    <x v="0"/>
    <s v="J1"/>
    <n v="2287675"/>
    <n v="8052"/>
  </r>
  <r>
    <n v="1"/>
    <x v="0"/>
    <n v="27"/>
    <x v="0"/>
    <x v="0"/>
    <s v="J1"/>
    <n v="2569028"/>
    <n v="12541"/>
  </r>
  <r>
    <n v="1"/>
    <x v="0"/>
    <n v="27"/>
    <x v="0"/>
    <x v="0"/>
    <s v="J1"/>
    <n v="3711889"/>
    <n v="17164"/>
  </r>
  <r>
    <n v="1"/>
    <x v="0"/>
    <n v="27"/>
    <x v="0"/>
    <x v="0"/>
    <s v="J2"/>
    <n v="1425890"/>
    <n v="15288"/>
  </r>
  <r>
    <n v="1"/>
    <x v="0"/>
    <n v="27"/>
    <x v="0"/>
    <x v="0"/>
    <s v="J2"/>
    <n v="1614382"/>
    <n v="33646"/>
  </r>
  <r>
    <n v="1"/>
    <x v="0"/>
    <n v="27"/>
    <x v="0"/>
    <x v="0"/>
    <s v="J2"/>
    <n v="1679883"/>
    <n v="10397"/>
  </r>
  <r>
    <n v="1"/>
    <x v="0"/>
    <n v="27"/>
    <x v="0"/>
    <x v="0"/>
    <s v="J2"/>
    <n v="1851848"/>
    <n v="11335"/>
  </r>
  <r>
    <n v="1"/>
    <x v="0"/>
    <n v="27"/>
    <x v="0"/>
    <x v="0"/>
    <s v="J2"/>
    <n v="1979562"/>
    <n v="8320"/>
  </r>
  <r>
    <n v="1"/>
    <x v="0"/>
    <n v="27"/>
    <x v="0"/>
    <x v="0"/>
    <s v="J2"/>
    <n v="2047344"/>
    <n v="16561"/>
  </r>
  <r>
    <n v="1"/>
    <x v="0"/>
    <n v="27"/>
    <x v="0"/>
    <x v="0"/>
    <s v="J2"/>
    <n v="2117000"/>
    <n v="14618"/>
  </r>
  <r>
    <n v="1"/>
    <x v="0"/>
    <n v="27"/>
    <x v="0"/>
    <x v="0"/>
    <s v="J2"/>
    <n v="2280612"/>
    <n v="16025"/>
  </r>
  <r>
    <n v="1"/>
    <x v="0"/>
    <n v="27"/>
    <x v="0"/>
    <x v="0"/>
    <s v="J2"/>
    <n v="2544084"/>
    <n v="17767"/>
  </r>
  <r>
    <n v="1"/>
    <x v="0"/>
    <n v="27"/>
    <x v="0"/>
    <x v="0"/>
    <s v="J2"/>
    <n v="2630656"/>
    <n v="9325"/>
  </r>
  <r>
    <n v="1"/>
    <x v="1"/>
    <n v="27"/>
    <x v="0"/>
    <x v="0"/>
    <s v="J1"/>
    <n v="1534077"/>
    <n v="15288"/>
  </r>
  <r>
    <n v="1"/>
    <x v="1"/>
    <n v="27"/>
    <x v="0"/>
    <x v="0"/>
    <s v="J1"/>
    <n v="1616394"/>
    <n v="23663"/>
  </r>
  <r>
    <n v="1"/>
    <x v="1"/>
    <n v="27"/>
    <x v="0"/>
    <x v="0"/>
    <s v="J1"/>
    <n v="1777255"/>
    <n v="12943"/>
  </r>
  <r>
    <n v="1"/>
    <x v="1"/>
    <n v="27"/>
    <x v="0"/>
    <x v="0"/>
    <s v="J1"/>
    <n v="1876096"/>
    <n v="12876"/>
  </r>
  <r>
    <n v="1"/>
    <x v="1"/>
    <n v="27"/>
    <x v="0"/>
    <x v="0"/>
    <s v="J1"/>
    <n v="1985318"/>
    <n v="12206"/>
  </r>
  <r>
    <n v="1"/>
    <x v="1"/>
    <n v="27"/>
    <x v="0"/>
    <x v="0"/>
    <s v="J1"/>
    <n v="2110419"/>
    <n v="16226"/>
  </r>
  <r>
    <n v="1"/>
    <x v="1"/>
    <n v="27"/>
    <x v="0"/>
    <x v="0"/>
    <s v="J1"/>
    <n v="2153647"/>
    <n v="16226"/>
  </r>
  <r>
    <n v="1"/>
    <x v="1"/>
    <n v="27"/>
    <x v="0"/>
    <x v="0"/>
    <s v="J1"/>
    <n v="2288123"/>
    <n v="9660"/>
  </r>
  <r>
    <n v="1"/>
    <x v="1"/>
    <n v="27"/>
    <x v="0"/>
    <x v="0"/>
    <s v="J1"/>
    <n v="2569446"/>
    <n v="13814"/>
  </r>
  <r>
    <n v="1"/>
    <x v="1"/>
    <n v="27"/>
    <x v="0"/>
    <x v="0"/>
    <s v="J1"/>
    <n v="3712300"/>
    <n v="5372"/>
  </r>
  <r>
    <n v="1"/>
    <x v="1"/>
    <n v="27"/>
    <x v="0"/>
    <x v="0"/>
    <s v="J2"/>
    <n v="1426221"/>
    <n v="18169"/>
  </r>
  <r>
    <n v="1"/>
    <x v="1"/>
    <n v="27"/>
    <x v="0"/>
    <x v="0"/>
    <s v="J2"/>
    <n v="1614666"/>
    <n v="36862"/>
  </r>
  <r>
    <n v="1"/>
    <x v="1"/>
    <n v="27"/>
    <x v="0"/>
    <x v="0"/>
    <s v="J2"/>
    <n v="1680231"/>
    <n v="11804"/>
  </r>
  <r>
    <n v="1"/>
    <x v="1"/>
    <n v="27"/>
    <x v="0"/>
    <x v="0"/>
    <s v="J2"/>
    <n v="1852210"/>
    <n v="12943"/>
  </r>
  <r>
    <n v="1"/>
    <x v="1"/>
    <n v="27"/>
    <x v="0"/>
    <x v="0"/>
    <s v="J2"/>
    <n v="1979930"/>
    <n v="9861"/>
  </r>
  <r>
    <n v="1"/>
    <x v="1"/>
    <n v="27"/>
    <x v="0"/>
    <x v="0"/>
    <s v="J2"/>
    <n v="2047686"/>
    <n v="17968"/>
  </r>
  <r>
    <n v="1"/>
    <x v="1"/>
    <n v="27"/>
    <x v="0"/>
    <x v="0"/>
    <s v="J2"/>
    <n v="2117324"/>
    <n v="16226"/>
  </r>
  <r>
    <n v="1"/>
    <x v="1"/>
    <n v="27"/>
    <x v="0"/>
    <x v="0"/>
    <s v="J2"/>
    <n v="2280984"/>
    <n v="17566"/>
  </r>
  <r>
    <n v="1"/>
    <x v="1"/>
    <n v="27"/>
    <x v="0"/>
    <x v="0"/>
    <s v="J2"/>
    <n v="2544415"/>
    <n v="5975"/>
  </r>
  <r>
    <n v="1"/>
    <x v="1"/>
    <n v="27"/>
    <x v="0"/>
    <x v="0"/>
    <s v="J2"/>
    <n v="2631057"/>
    <n v="11000"/>
  </r>
  <r>
    <n v="1"/>
    <x v="2"/>
    <n v="27"/>
    <x v="0"/>
    <x v="0"/>
    <s v="J1"/>
    <n v="1533643"/>
    <n v="5573"/>
  </r>
  <r>
    <n v="1"/>
    <x v="2"/>
    <n v="27"/>
    <x v="0"/>
    <x v="0"/>
    <s v="J1"/>
    <n v="1615902"/>
    <n v="15489"/>
  </r>
  <r>
    <n v="1"/>
    <x v="2"/>
    <n v="27"/>
    <x v="0"/>
    <x v="0"/>
    <s v="J1"/>
    <n v="1776876"/>
    <n v="10732"/>
  </r>
  <r>
    <n v="1"/>
    <x v="2"/>
    <n v="27"/>
    <x v="0"/>
    <x v="0"/>
    <s v="J1"/>
    <n v="1875683"/>
    <n v="7382"/>
  </r>
  <r>
    <n v="1"/>
    <x v="2"/>
    <n v="27"/>
    <x v="0"/>
    <x v="0"/>
    <s v="J1"/>
    <n v="1984945"/>
    <n v="9727"/>
  </r>
  <r>
    <n v="1"/>
    <x v="2"/>
    <n v="27"/>
    <x v="0"/>
    <x v="0"/>
    <s v="J1"/>
    <n v="2110071"/>
    <n v="14015"/>
  </r>
  <r>
    <n v="1"/>
    <x v="2"/>
    <n v="27"/>
    <x v="0"/>
    <x v="0"/>
    <s v="J1"/>
    <n v="2153303"/>
    <n v="14015"/>
  </r>
  <r>
    <n v="1"/>
    <x v="2"/>
    <n v="27"/>
    <x v="0"/>
    <x v="0"/>
    <s v="J1"/>
    <n v="2287786"/>
    <n v="7315"/>
  </r>
  <r>
    <n v="1"/>
    <x v="2"/>
    <n v="27"/>
    <x v="0"/>
    <x v="0"/>
    <s v="J1"/>
    <n v="2569091"/>
    <n v="11268"/>
  </r>
  <r>
    <n v="1"/>
    <x v="2"/>
    <n v="27"/>
    <x v="0"/>
    <x v="0"/>
    <s v="J1"/>
    <n v="3711983"/>
    <n v="16494"/>
  </r>
  <r>
    <n v="1"/>
    <x v="2"/>
    <n v="27"/>
    <x v="0"/>
    <x v="0"/>
    <s v="J2"/>
    <n v="1425866"/>
    <n v="13278"/>
  </r>
  <r>
    <n v="1"/>
    <x v="2"/>
    <n v="27"/>
    <x v="0"/>
    <x v="0"/>
    <s v="J2"/>
    <n v="1614188"/>
    <n v="29358"/>
  </r>
  <r>
    <n v="1"/>
    <x v="2"/>
    <n v="27"/>
    <x v="0"/>
    <x v="0"/>
    <s v="J2"/>
    <n v="1679884"/>
    <n v="9526"/>
  </r>
  <r>
    <n v="1"/>
    <x v="2"/>
    <n v="27"/>
    <x v="0"/>
    <x v="0"/>
    <s v="J2"/>
    <n v="1851864"/>
    <n v="10732"/>
  </r>
  <r>
    <n v="1"/>
    <x v="2"/>
    <n v="27"/>
    <x v="0"/>
    <x v="0"/>
    <s v="J2"/>
    <n v="1979592"/>
    <n v="7650"/>
  </r>
  <r>
    <n v="1"/>
    <x v="2"/>
    <n v="27"/>
    <x v="0"/>
    <x v="0"/>
    <s v="J2"/>
    <n v="2047335"/>
    <n v="15489"/>
  </r>
  <r>
    <n v="1"/>
    <x v="2"/>
    <n v="27"/>
    <x v="0"/>
    <x v="0"/>
    <s v="J2"/>
    <n v="2116984"/>
    <n v="14015"/>
  </r>
  <r>
    <n v="1"/>
    <x v="2"/>
    <n v="27"/>
    <x v="0"/>
    <x v="0"/>
    <s v="J2"/>
    <n v="2280636"/>
    <n v="15355"/>
  </r>
  <r>
    <n v="1"/>
    <x v="2"/>
    <n v="27"/>
    <x v="0"/>
    <x v="0"/>
    <s v="J2"/>
    <n v="2544094"/>
    <n v="17030"/>
  </r>
  <r>
    <n v="1"/>
    <x v="2"/>
    <n v="27"/>
    <x v="0"/>
    <x v="0"/>
    <s v="J2"/>
    <n v="2630692"/>
    <n v="8655"/>
  </r>
  <r>
    <n v="1"/>
    <x v="1"/>
    <n v="26"/>
    <x v="1"/>
    <x v="0"/>
    <s v="J1"/>
    <n v="659726"/>
    <n v="18504"/>
  </r>
  <r>
    <n v="1"/>
    <x v="1"/>
    <n v="26"/>
    <x v="1"/>
    <x v="0"/>
    <s v="J1"/>
    <n v="675061"/>
    <n v="37130"/>
  </r>
  <r>
    <n v="1"/>
    <x v="1"/>
    <n v="26"/>
    <x v="1"/>
    <x v="0"/>
    <s v="J1"/>
    <n v="690846"/>
    <n v="53813"/>
  </r>
  <r>
    <n v="1"/>
    <x v="1"/>
    <n v="26"/>
    <x v="1"/>
    <x v="0"/>
    <s v="J1"/>
    <n v="778111"/>
    <n v="13479"/>
  </r>
  <r>
    <n v="1"/>
    <x v="1"/>
    <n v="26"/>
    <x v="1"/>
    <x v="0"/>
    <s v="J1"/>
    <n v="825587"/>
    <n v="22792"/>
  </r>
  <r>
    <n v="1"/>
    <x v="1"/>
    <n v="26"/>
    <x v="1"/>
    <x v="0"/>
    <s v="J1"/>
    <n v="842117"/>
    <n v="16963"/>
  </r>
  <r>
    <n v="1"/>
    <x v="1"/>
    <n v="26"/>
    <x v="1"/>
    <x v="0"/>
    <s v="J1"/>
    <n v="943741"/>
    <n v="57297"/>
  </r>
  <r>
    <n v="1"/>
    <x v="1"/>
    <n v="26"/>
    <x v="1"/>
    <x v="0"/>
    <s v="J1"/>
    <n v="962257"/>
    <n v="10397"/>
  </r>
  <r>
    <n v="1"/>
    <x v="1"/>
    <n v="26"/>
    <x v="1"/>
    <x v="0"/>
    <s v="J1"/>
    <n v="973818"/>
    <n v="34986"/>
  </r>
  <r>
    <n v="1"/>
    <x v="1"/>
    <n v="26"/>
    <x v="1"/>
    <x v="0"/>
    <s v="J1"/>
    <n v="988621"/>
    <n v="29626"/>
  </r>
  <r>
    <n v="1"/>
    <x v="1"/>
    <n v="26"/>
    <x v="1"/>
    <x v="0"/>
    <s v="J1"/>
    <n v="1045178"/>
    <n v="13144"/>
  </r>
  <r>
    <n v="1"/>
    <x v="1"/>
    <n v="26"/>
    <x v="1"/>
    <x v="0"/>
    <s v="J1"/>
    <n v="1060191"/>
    <n v="35991"/>
  </r>
  <r>
    <n v="1"/>
    <x v="1"/>
    <n v="26"/>
    <x v="1"/>
    <x v="0"/>
    <s v="J1"/>
    <n v="1090917"/>
    <n v="6176"/>
  </r>
  <r>
    <n v="1"/>
    <x v="1"/>
    <n v="26"/>
    <x v="1"/>
    <x v="0"/>
    <s v="J1"/>
    <n v="1099315"/>
    <n v="59441"/>
  </r>
  <r>
    <n v="1"/>
    <x v="1"/>
    <n v="26"/>
    <x v="1"/>
    <x v="0"/>
    <s v="J1"/>
    <n v="1156844"/>
    <n v="52339"/>
  </r>
  <r>
    <n v="1"/>
    <x v="1"/>
    <n v="26"/>
    <x v="1"/>
    <x v="0"/>
    <s v="J1"/>
    <n v="1192255"/>
    <n v="29626"/>
  </r>
  <r>
    <n v="1"/>
    <x v="1"/>
    <n v="26"/>
    <x v="1"/>
    <x v="0"/>
    <s v="J1"/>
    <n v="1230907"/>
    <n v="44969"/>
  </r>
  <r>
    <n v="1"/>
    <x v="1"/>
    <n v="26"/>
    <x v="1"/>
    <x v="0"/>
    <s v="J1"/>
    <n v="1272169"/>
    <n v="57096"/>
  </r>
  <r>
    <n v="1"/>
    <x v="1"/>
    <n v="26"/>
    <x v="1"/>
    <x v="0"/>
    <s v="J1"/>
    <n v="1318226"/>
    <n v="27951"/>
  </r>
  <r>
    <n v="1"/>
    <x v="1"/>
    <n v="26"/>
    <x v="1"/>
    <x v="0"/>
    <s v="J1"/>
    <n v="1389048"/>
    <n v="23060"/>
  </r>
  <r>
    <n v="1"/>
    <x v="1"/>
    <n v="26"/>
    <x v="1"/>
    <x v="0"/>
    <s v="J1"/>
    <n v="1453957"/>
    <n v="18102"/>
  </r>
  <r>
    <n v="1"/>
    <x v="1"/>
    <n v="26"/>
    <x v="1"/>
    <x v="0"/>
    <s v="J1"/>
    <n v="1474738"/>
    <n v="42624"/>
  </r>
  <r>
    <n v="1"/>
    <x v="1"/>
    <n v="26"/>
    <x v="1"/>
    <x v="0"/>
    <s v="J1"/>
    <n v="1488724"/>
    <n v="42155"/>
  </r>
  <r>
    <n v="1"/>
    <x v="1"/>
    <n v="26"/>
    <x v="1"/>
    <x v="0"/>
    <s v="J1"/>
    <n v="1507703"/>
    <n v="41954"/>
  </r>
  <r>
    <n v="1"/>
    <x v="1"/>
    <n v="26"/>
    <x v="1"/>
    <x v="0"/>
    <s v="J1"/>
    <n v="1612645"/>
    <n v="6980"/>
  </r>
  <r>
    <n v="1"/>
    <x v="1"/>
    <n v="26"/>
    <x v="1"/>
    <x v="0"/>
    <s v="J1"/>
    <n v="1642042"/>
    <n v="11536"/>
  </r>
  <r>
    <n v="1"/>
    <x v="1"/>
    <n v="26"/>
    <x v="1"/>
    <x v="0"/>
    <s v="J1"/>
    <n v="1736423"/>
    <n v="14149"/>
  </r>
  <r>
    <n v="1"/>
    <x v="1"/>
    <n v="26"/>
    <x v="1"/>
    <x v="0"/>
    <s v="J1"/>
    <n v="1802752"/>
    <n v="14149"/>
  </r>
  <r>
    <n v="1"/>
    <x v="1"/>
    <n v="26"/>
    <x v="1"/>
    <x v="0"/>
    <s v="J1"/>
    <n v="1851524"/>
    <n v="14149"/>
  </r>
  <r>
    <n v="1"/>
    <x v="1"/>
    <n v="26"/>
    <x v="1"/>
    <x v="0"/>
    <s v="J1"/>
    <n v="1961873"/>
    <n v="11134"/>
  </r>
  <r>
    <n v="1"/>
    <x v="1"/>
    <n v="26"/>
    <x v="1"/>
    <x v="0"/>
    <s v="J1"/>
    <n v="1985192"/>
    <n v="13479"/>
  </r>
  <r>
    <n v="1"/>
    <x v="1"/>
    <n v="26"/>
    <x v="1"/>
    <x v="0"/>
    <s v="J1"/>
    <n v="2010369"/>
    <n v="24601"/>
  </r>
  <r>
    <n v="1"/>
    <x v="1"/>
    <n v="26"/>
    <x v="1"/>
    <x v="0"/>
    <s v="J1"/>
    <n v="2041564"/>
    <n v="18906"/>
  </r>
  <r>
    <n v="1"/>
    <x v="1"/>
    <n v="26"/>
    <x v="1"/>
    <x v="0"/>
    <s v="J1"/>
    <n v="2056406"/>
    <n v="16025"/>
  </r>
  <r>
    <n v="1"/>
    <x v="1"/>
    <n v="26"/>
    <x v="1"/>
    <x v="0"/>
    <s v="J1"/>
    <n v="2083171"/>
    <n v="12541"/>
  </r>
  <r>
    <n v="1"/>
    <x v="1"/>
    <n v="26"/>
    <x v="1"/>
    <x v="0"/>
    <s v="J1"/>
    <n v="2092555"/>
    <n v="17968"/>
  </r>
  <r>
    <n v="1"/>
    <x v="1"/>
    <n v="26"/>
    <x v="1"/>
    <x v="0"/>
    <s v="J1"/>
    <n v="2121673"/>
    <n v="17499"/>
  </r>
  <r>
    <n v="1"/>
    <x v="1"/>
    <n v="26"/>
    <x v="1"/>
    <x v="0"/>
    <s v="J1"/>
    <n v="2132774"/>
    <n v="17499"/>
  </r>
  <r>
    <n v="1"/>
    <x v="1"/>
    <n v="26"/>
    <x v="1"/>
    <x v="0"/>
    <s v="J1"/>
    <n v="2150046"/>
    <n v="17499"/>
  </r>
  <r>
    <n v="1"/>
    <x v="1"/>
    <n v="26"/>
    <x v="1"/>
    <x v="0"/>
    <s v="J1"/>
    <n v="2167263"/>
    <n v="22189"/>
  </r>
  <r>
    <n v="1"/>
    <x v="1"/>
    <n v="26"/>
    <x v="1"/>
    <x v="0"/>
    <s v="J1"/>
    <n v="2230536"/>
    <n v="17298"/>
  </r>
  <r>
    <n v="1"/>
    <x v="1"/>
    <n v="26"/>
    <x v="1"/>
    <x v="0"/>
    <s v="J1"/>
    <n v="2252894"/>
    <n v="5439"/>
  </r>
  <r>
    <n v="1"/>
    <x v="1"/>
    <n v="26"/>
    <x v="1"/>
    <x v="0"/>
    <s v="J1"/>
    <n v="2272142"/>
    <n v="5439"/>
  </r>
  <r>
    <n v="1"/>
    <x v="1"/>
    <n v="26"/>
    <x v="1"/>
    <x v="0"/>
    <s v="J1"/>
    <n v="2351834"/>
    <n v="11737"/>
  </r>
  <r>
    <n v="1"/>
    <x v="1"/>
    <n v="26"/>
    <x v="1"/>
    <x v="0"/>
    <s v="J1"/>
    <n v="2492283"/>
    <n v="14618"/>
  </r>
  <r>
    <n v="1"/>
    <x v="1"/>
    <n v="26"/>
    <x v="1"/>
    <x v="0"/>
    <s v="J1"/>
    <n v="2547860"/>
    <n v="7181"/>
  </r>
  <r>
    <n v="1"/>
    <x v="1"/>
    <n v="26"/>
    <x v="1"/>
    <x v="0"/>
    <s v="J1"/>
    <n v="2604852"/>
    <n v="9325"/>
  </r>
  <r>
    <n v="1"/>
    <x v="1"/>
    <n v="26"/>
    <x v="1"/>
    <x v="0"/>
    <s v="J1"/>
    <n v="2688944"/>
    <n v="12139"/>
  </r>
  <r>
    <n v="1"/>
    <x v="1"/>
    <n v="26"/>
    <x v="1"/>
    <x v="0"/>
    <s v="J1"/>
    <n v="2745909"/>
    <n v="12139"/>
  </r>
  <r>
    <n v="1"/>
    <x v="1"/>
    <n v="26"/>
    <x v="1"/>
    <x v="0"/>
    <s v="J1"/>
    <n v="2959765"/>
    <n v="8119"/>
  </r>
  <r>
    <n v="1"/>
    <x v="1"/>
    <n v="26"/>
    <x v="1"/>
    <x v="0"/>
    <s v="J1"/>
    <n v="3200702"/>
    <n v="6511"/>
  </r>
  <r>
    <n v="1"/>
    <x v="1"/>
    <n v="26"/>
    <x v="1"/>
    <x v="0"/>
    <s v="J1"/>
    <n v="3712164"/>
    <n v="6511"/>
  </r>
  <r>
    <n v="1"/>
    <x v="1"/>
    <n v="26"/>
    <x v="1"/>
    <x v="0"/>
    <s v="J1"/>
    <n v="4044817"/>
    <n v="6511"/>
  </r>
  <r>
    <n v="1"/>
    <x v="1"/>
    <n v="26"/>
    <x v="1"/>
    <x v="0"/>
    <s v="J2"/>
    <n v="641634"/>
    <n v="47381"/>
  </r>
  <r>
    <n v="1"/>
    <x v="1"/>
    <n v="26"/>
    <x v="1"/>
    <x v="0"/>
    <s v="J2"/>
    <n v="668047"/>
    <n v="64198"/>
  </r>
  <r>
    <n v="1"/>
    <x v="1"/>
    <n v="26"/>
    <x v="1"/>
    <x v="0"/>
    <s v="J2"/>
    <n v="684289"/>
    <n v="37532"/>
  </r>
  <r>
    <n v="1"/>
    <x v="1"/>
    <n v="26"/>
    <x v="1"/>
    <x v="0"/>
    <s v="J2"/>
    <n v="772082"/>
    <n v="25070"/>
  </r>
  <r>
    <n v="1"/>
    <x v="1"/>
    <n v="26"/>
    <x v="1"/>
    <x v="0"/>
    <s v="J2"/>
    <n v="809401"/>
    <n v="35455"/>
  </r>
  <r>
    <n v="1"/>
    <x v="1"/>
    <n v="26"/>
    <x v="1"/>
    <x v="0"/>
    <s v="J2"/>
    <n v="833650"/>
    <n v="49860"/>
  </r>
  <r>
    <n v="1"/>
    <x v="1"/>
    <n v="26"/>
    <x v="1"/>
    <x v="0"/>
    <s v="J2"/>
    <n v="932380"/>
    <n v="74985"/>
  </r>
  <r>
    <n v="1"/>
    <x v="1"/>
    <n v="26"/>
    <x v="1"/>
    <x v="0"/>
    <s v="J2"/>
    <n v="954689"/>
    <n v="43093"/>
  </r>
  <r>
    <n v="1"/>
    <x v="1"/>
    <n v="26"/>
    <x v="1"/>
    <x v="0"/>
    <s v="J2"/>
    <n v="965591"/>
    <n v="5372"/>
  </r>
  <r>
    <n v="1"/>
    <x v="1"/>
    <n v="26"/>
    <x v="1"/>
    <x v="0"/>
    <s v="J2"/>
    <n v="983373"/>
    <n v="35723"/>
  </r>
  <r>
    <n v="1"/>
    <x v="1"/>
    <n v="26"/>
    <x v="1"/>
    <x v="0"/>
    <s v="J2"/>
    <n v="1033012"/>
    <n v="23261"/>
  </r>
  <r>
    <n v="1"/>
    <x v="1"/>
    <n v="26"/>
    <x v="1"/>
    <x v="0"/>
    <s v="J2"/>
    <n v="1050560"/>
    <n v="81015"/>
  </r>
  <r>
    <n v="1"/>
    <x v="1"/>
    <n v="26"/>
    <x v="1"/>
    <x v="0"/>
    <s v="J2"/>
    <n v="1079319"/>
    <n v="70496"/>
  </r>
  <r>
    <n v="1"/>
    <x v="1"/>
    <n v="26"/>
    <x v="1"/>
    <x v="0"/>
    <s v="J2"/>
    <n v="1093051"/>
    <n v="27482"/>
  </r>
  <r>
    <n v="1"/>
    <x v="1"/>
    <n v="26"/>
    <x v="1"/>
    <x v="0"/>
    <s v="J2"/>
    <n v="1150067"/>
    <n v="24735"/>
  </r>
  <r>
    <n v="1"/>
    <x v="1"/>
    <n v="26"/>
    <x v="1"/>
    <x v="0"/>
    <s v="J2"/>
    <n v="1185504"/>
    <n v="46577"/>
  </r>
  <r>
    <n v="1"/>
    <x v="1"/>
    <n v="26"/>
    <x v="1"/>
    <x v="0"/>
    <s v="J2"/>
    <n v="1220070"/>
    <n v="25673"/>
  </r>
  <r>
    <n v="1"/>
    <x v="1"/>
    <n v="26"/>
    <x v="1"/>
    <x v="0"/>
    <s v="J2"/>
    <n v="1267446"/>
    <n v="68955"/>
  </r>
  <r>
    <n v="1"/>
    <x v="1"/>
    <n v="26"/>
    <x v="1"/>
    <x v="0"/>
    <s v="J2"/>
    <n v="1317603"/>
    <n v="6176"/>
  </r>
  <r>
    <n v="1"/>
    <x v="1"/>
    <n v="26"/>
    <x v="1"/>
    <x v="0"/>
    <s v="J2"/>
    <n v="1362005"/>
    <n v="20581"/>
  </r>
  <r>
    <n v="1"/>
    <x v="1"/>
    <n v="26"/>
    <x v="1"/>
    <x v="0"/>
    <s v="J2"/>
    <n v="1422898"/>
    <n v="16427"/>
  </r>
  <r>
    <n v="1"/>
    <x v="1"/>
    <n v="26"/>
    <x v="1"/>
    <x v="0"/>
    <s v="J2"/>
    <n v="1457782"/>
    <n v="11335"/>
  </r>
  <r>
    <n v="1"/>
    <x v="1"/>
    <n v="26"/>
    <x v="1"/>
    <x v="0"/>
    <s v="J2"/>
    <n v="1482501"/>
    <n v="36594"/>
  </r>
  <r>
    <n v="1"/>
    <x v="1"/>
    <n v="26"/>
    <x v="1"/>
    <x v="0"/>
    <s v="J2"/>
    <n v="1497127"/>
    <n v="23395"/>
  </r>
  <r>
    <n v="1"/>
    <x v="1"/>
    <n v="26"/>
    <x v="1"/>
    <x v="0"/>
    <s v="J2"/>
    <n v="1608557"/>
    <n v="40346"/>
  </r>
  <r>
    <n v="1"/>
    <x v="1"/>
    <n v="26"/>
    <x v="1"/>
    <x v="0"/>
    <s v="J2"/>
    <n v="1625730"/>
    <n v="10933"/>
  </r>
  <r>
    <n v="1"/>
    <x v="1"/>
    <n v="26"/>
    <x v="1"/>
    <x v="0"/>
    <s v="J2"/>
    <n v="1673250"/>
    <n v="14082"/>
  </r>
  <r>
    <n v="1"/>
    <x v="1"/>
    <n v="26"/>
    <x v="1"/>
    <x v="0"/>
    <s v="J2"/>
    <n v="1801016"/>
    <n v="14149"/>
  </r>
  <r>
    <n v="1"/>
    <x v="1"/>
    <n v="26"/>
    <x v="1"/>
    <x v="0"/>
    <s v="J2"/>
    <n v="1846624"/>
    <n v="14149"/>
  </r>
  <r>
    <n v="1"/>
    <x v="1"/>
    <n v="26"/>
    <x v="1"/>
    <x v="0"/>
    <s v="J2"/>
    <n v="1949403"/>
    <n v="11134"/>
  </r>
  <r>
    <n v="1"/>
    <x v="1"/>
    <n v="26"/>
    <x v="1"/>
    <x v="0"/>
    <s v="J2"/>
    <n v="1968942"/>
    <n v="11134"/>
  </r>
  <r>
    <n v="1"/>
    <x v="1"/>
    <n v="26"/>
    <x v="1"/>
    <x v="0"/>
    <s v="J2"/>
    <n v="1995126"/>
    <n v="12407"/>
  </r>
  <r>
    <n v="1"/>
    <x v="1"/>
    <n v="26"/>
    <x v="1"/>
    <x v="0"/>
    <s v="J2"/>
    <n v="2026018"/>
    <n v="16226"/>
  </r>
  <r>
    <n v="1"/>
    <x v="1"/>
    <n v="26"/>
    <x v="1"/>
    <x v="0"/>
    <s v="J2"/>
    <n v="2044158"/>
    <n v="19442"/>
  </r>
  <r>
    <n v="1"/>
    <x v="1"/>
    <n v="26"/>
    <x v="1"/>
    <x v="0"/>
    <s v="J2"/>
    <n v="2078501"/>
    <n v="8789"/>
  </r>
  <r>
    <n v="1"/>
    <x v="1"/>
    <n v="26"/>
    <x v="1"/>
    <x v="0"/>
    <s v="J2"/>
    <n v="2088435"/>
    <n v="12541"/>
  </r>
  <r>
    <n v="1"/>
    <x v="1"/>
    <n v="26"/>
    <x v="1"/>
    <x v="0"/>
    <s v="J2"/>
    <n v="2116995"/>
    <n v="17499"/>
  </r>
  <r>
    <n v="1"/>
    <x v="1"/>
    <n v="26"/>
    <x v="1"/>
    <x v="0"/>
    <s v="J2"/>
    <n v="2128153"/>
    <n v="17499"/>
  </r>
  <r>
    <n v="1"/>
    <x v="1"/>
    <n v="26"/>
    <x v="1"/>
    <x v="0"/>
    <s v="J2"/>
    <n v="2143903"/>
    <n v="17499"/>
  </r>
  <r>
    <n v="1"/>
    <x v="1"/>
    <n v="26"/>
    <x v="1"/>
    <x v="0"/>
    <s v="J2"/>
    <n v="2160091"/>
    <n v="12005"/>
  </r>
  <r>
    <n v="1"/>
    <x v="1"/>
    <n v="26"/>
    <x v="1"/>
    <x v="0"/>
    <s v="J2"/>
    <n v="2218833"/>
    <n v="17298"/>
  </r>
  <r>
    <n v="1"/>
    <x v="1"/>
    <n v="26"/>
    <x v="1"/>
    <x v="0"/>
    <s v="J2"/>
    <n v="2243199"/>
    <n v="13479"/>
  </r>
  <r>
    <n v="1"/>
    <x v="1"/>
    <n v="26"/>
    <x v="1"/>
    <x v="0"/>
    <s v="J2"/>
    <n v="2259374"/>
    <n v="5439"/>
  </r>
  <r>
    <n v="1"/>
    <x v="1"/>
    <n v="26"/>
    <x v="1"/>
    <x v="0"/>
    <s v="J2"/>
    <n v="2348284"/>
    <n v="22055"/>
  </r>
  <r>
    <n v="1"/>
    <x v="1"/>
    <n v="26"/>
    <x v="1"/>
    <x v="0"/>
    <s v="J2"/>
    <n v="2468338"/>
    <n v="15221"/>
  </r>
  <r>
    <n v="1"/>
    <x v="1"/>
    <n v="26"/>
    <x v="1"/>
    <x v="0"/>
    <s v="J2"/>
    <n v="2501108"/>
    <n v="12072"/>
  </r>
  <r>
    <n v="1"/>
    <x v="1"/>
    <n v="26"/>
    <x v="1"/>
    <x v="0"/>
    <s v="J2"/>
    <n v="2600482"/>
    <n v="17097"/>
  </r>
  <r>
    <n v="1"/>
    <x v="1"/>
    <n v="26"/>
    <x v="1"/>
    <x v="0"/>
    <s v="J2"/>
    <n v="2610225"/>
    <n v="13747"/>
  </r>
  <r>
    <n v="1"/>
    <x v="1"/>
    <n v="26"/>
    <x v="1"/>
    <x v="0"/>
    <s v="J2"/>
    <n v="2693281"/>
    <n v="12139"/>
  </r>
  <r>
    <n v="1"/>
    <x v="1"/>
    <n v="26"/>
    <x v="1"/>
    <x v="0"/>
    <s v="J2"/>
    <n v="2753845"/>
    <n v="12139"/>
  </r>
  <r>
    <n v="1"/>
    <x v="1"/>
    <n v="26"/>
    <x v="1"/>
    <x v="0"/>
    <s v="J2"/>
    <n v="2965976"/>
    <n v="10196"/>
  </r>
  <r>
    <n v="1"/>
    <x v="1"/>
    <n v="26"/>
    <x v="1"/>
    <x v="0"/>
    <s v="J2"/>
    <n v="3260075"/>
    <n v="6511"/>
  </r>
  <r>
    <n v="1"/>
    <x v="1"/>
    <n v="26"/>
    <x v="1"/>
    <x v="0"/>
    <s v="J2"/>
    <n v="3869275"/>
    <n v="6511"/>
  </r>
  <r>
    <n v="1"/>
    <x v="1"/>
    <n v="26"/>
    <x v="2"/>
    <x v="0"/>
    <s v="J1"/>
    <n v="1533763"/>
    <n v="39207"/>
  </r>
  <r>
    <n v="1"/>
    <x v="1"/>
    <n v="26"/>
    <x v="2"/>
    <x v="0"/>
    <s v="J1"/>
    <n v="1616093"/>
    <n v="43227"/>
  </r>
  <r>
    <n v="1"/>
    <x v="1"/>
    <n v="26"/>
    <x v="2"/>
    <x v="0"/>
    <s v="J1"/>
    <n v="1776773"/>
    <n v="5774"/>
  </r>
  <r>
    <n v="1"/>
    <x v="1"/>
    <n v="26"/>
    <x v="2"/>
    <x v="0"/>
    <s v="J1"/>
    <n v="1875707"/>
    <n v="25405"/>
  </r>
  <r>
    <n v="1"/>
    <x v="1"/>
    <n v="26"/>
    <x v="2"/>
    <x v="0"/>
    <s v="J1"/>
    <n v="1984898"/>
    <n v="18571"/>
  </r>
  <r>
    <n v="1"/>
    <x v="1"/>
    <n v="26"/>
    <x v="2"/>
    <x v="0"/>
    <s v="J1"/>
    <n v="2066282"/>
    <n v="14283"/>
  </r>
  <r>
    <n v="1"/>
    <x v="1"/>
    <n v="26"/>
    <x v="2"/>
    <x v="0"/>
    <s v="J1"/>
    <n v="2108222"/>
    <n v="9191"/>
  </r>
  <r>
    <n v="1"/>
    <x v="1"/>
    <n v="26"/>
    <x v="2"/>
    <x v="0"/>
    <s v="J1"/>
    <n v="2153207"/>
    <n v="9191"/>
  </r>
  <r>
    <n v="1"/>
    <x v="1"/>
    <n v="26"/>
    <x v="2"/>
    <x v="0"/>
    <s v="J1"/>
    <n v="2287733"/>
    <n v="15958"/>
  </r>
  <r>
    <n v="1"/>
    <x v="1"/>
    <n v="26"/>
    <x v="2"/>
    <x v="0"/>
    <s v="J1"/>
    <n v="2568993"/>
    <n v="6712"/>
  </r>
  <r>
    <n v="1"/>
    <x v="1"/>
    <n v="26"/>
    <x v="2"/>
    <x v="0"/>
    <s v="J1"/>
    <n v="3711901"/>
    <n v="11536"/>
  </r>
  <r>
    <n v="1"/>
    <x v="1"/>
    <n v="26"/>
    <x v="2"/>
    <x v="0"/>
    <s v="J2"/>
    <n v="1424453"/>
    <n v="27080"/>
  </r>
  <r>
    <n v="1"/>
    <x v="1"/>
    <n v="26"/>
    <x v="2"/>
    <x v="0"/>
    <s v="J2"/>
    <n v="1611604"/>
    <n v="38939"/>
  </r>
  <r>
    <n v="1"/>
    <x v="1"/>
    <n v="26"/>
    <x v="2"/>
    <x v="0"/>
    <s v="J2"/>
    <n v="1677925"/>
    <n v="7784"/>
  </r>
  <r>
    <n v="1"/>
    <x v="1"/>
    <n v="26"/>
    <x v="2"/>
    <x v="0"/>
    <s v="J2"/>
    <n v="1851763"/>
    <n v="5774"/>
  </r>
  <r>
    <n v="1"/>
    <x v="1"/>
    <n v="26"/>
    <x v="2"/>
    <x v="0"/>
    <s v="J2"/>
    <n v="1979546"/>
    <n v="16226"/>
  </r>
  <r>
    <n v="1"/>
    <x v="1"/>
    <n v="26"/>
    <x v="2"/>
    <x v="0"/>
    <s v="J2"/>
    <n v="2034159"/>
    <n v="13211"/>
  </r>
  <r>
    <n v="1"/>
    <x v="1"/>
    <n v="26"/>
    <x v="2"/>
    <x v="0"/>
    <s v="J2"/>
    <n v="2075792"/>
    <n v="17834"/>
  </r>
  <r>
    <n v="1"/>
    <x v="1"/>
    <n v="26"/>
    <x v="2"/>
    <x v="0"/>
    <s v="J2"/>
    <n v="2116885"/>
    <n v="9191"/>
  </r>
  <r>
    <n v="1"/>
    <x v="1"/>
    <n v="26"/>
    <x v="2"/>
    <x v="0"/>
    <s v="J2"/>
    <n v="2280569"/>
    <n v="10531"/>
  </r>
  <r>
    <n v="1"/>
    <x v="1"/>
    <n v="26"/>
    <x v="2"/>
    <x v="0"/>
    <s v="J2"/>
    <n v="2525660"/>
    <n v="15623"/>
  </r>
  <r>
    <n v="1"/>
    <x v="1"/>
    <n v="26"/>
    <x v="2"/>
    <x v="0"/>
    <s v="J2"/>
    <n v="2629760"/>
    <n v="17231"/>
  </r>
  <r>
    <n v="1"/>
    <x v="1"/>
    <n v="26"/>
    <x v="3"/>
    <x v="0"/>
    <s v="J1"/>
    <n v="1533811"/>
    <n v="43227"/>
  </r>
  <r>
    <n v="1"/>
    <x v="1"/>
    <n v="26"/>
    <x v="3"/>
    <x v="0"/>
    <s v="J1"/>
    <n v="1615858"/>
    <n v="6980"/>
  </r>
  <r>
    <n v="1"/>
    <x v="1"/>
    <n v="26"/>
    <x v="3"/>
    <x v="0"/>
    <s v="J1"/>
    <n v="1776761"/>
    <n v="7114"/>
  </r>
  <r>
    <n v="1"/>
    <x v="1"/>
    <n v="26"/>
    <x v="3"/>
    <x v="0"/>
    <s v="J1"/>
    <n v="1875689"/>
    <n v="28085"/>
  </r>
  <r>
    <n v="1"/>
    <x v="1"/>
    <n v="26"/>
    <x v="3"/>
    <x v="0"/>
    <s v="J1"/>
    <n v="1984850"/>
    <n v="6444"/>
  </r>
  <r>
    <n v="1"/>
    <x v="1"/>
    <n v="26"/>
    <x v="3"/>
    <x v="0"/>
    <s v="J1"/>
    <n v="2066255"/>
    <n v="16762"/>
  </r>
  <r>
    <n v="1"/>
    <x v="1"/>
    <n v="26"/>
    <x v="3"/>
    <x v="0"/>
    <s v="J1"/>
    <n v="2108238"/>
    <n v="10531"/>
  </r>
  <r>
    <n v="1"/>
    <x v="1"/>
    <n v="26"/>
    <x v="3"/>
    <x v="0"/>
    <s v="J1"/>
    <n v="2153223"/>
    <n v="10531"/>
  </r>
  <r>
    <n v="1"/>
    <x v="1"/>
    <n v="26"/>
    <x v="3"/>
    <x v="0"/>
    <s v="J1"/>
    <n v="2287719"/>
    <n v="17231"/>
  </r>
  <r>
    <n v="1"/>
    <x v="1"/>
    <n v="26"/>
    <x v="3"/>
    <x v="0"/>
    <s v="J1"/>
    <n v="2568988"/>
    <n v="8253"/>
  </r>
  <r>
    <n v="1"/>
    <x v="1"/>
    <n v="26"/>
    <x v="3"/>
    <x v="0"/>
    <s v="J1"/>
    <n v="3711888"/>
    <n v="13010"/>
  </r>
  <r>
    <n v="1"/>
    <x v="1"/>
    <n v="26"/>
    <x v="3"/>
    <x v="0"/>
    <s v="J1"/>
    <n v="4044520"/>
    <n v="13010"/>
  </r>
  <r>
    <n v="1"/>
    <x v="1"/>
    <n v="26"/>
    <x v="3"/>
    <x v="0"/>
    <s v="J2"/>
    <n v="1424494"/>
    <n v="31301"/>
  </r>
  <r>
    <n v="1"/>
    <x v="1"/>
    <n v="26"/>
    <x v="3"/>
    <x v="0"/>
    <s v="J2"/>
    <n v="1611629"/>
    <n v="43763"/>
  </r>
  <r>
    <n v="1"/>
    <x v="1"/>
    <n v="26"/>
    <x v="3"/>
    <x v="0"/>
    <s v="J2"/>
    <n v="1677958"/>
    <n v="10464"/>
  </r>
  <r>
    <n v="1"/>
    <x v="1"/>
    <n v="26"/>
    <x v="3"/>
    <x v="0"/>
    <s v="J2"/>
    <n v="1851770"/>
    <n v="7114"/>
  </r>
  <r>
    <n v="1"/>
    <x v="1"/>
    <n v="26"/>
    <x v="3"/>
    <x v="0"/>
    <s v="J2"/>
    <n v="1979547"/>
    <n v="17499"/>
  </r>
  <r>
    <n v="1"/>
    <x v="1"/>
    <n v="26"/>
    <x v="3"/>
    <x v="0"/>
    <s v="J2"/>
    <n v="2034158"/>
    <n v="15757"/>
  </r>
  <r>
    <n v="1"/>
    <x v="1"/>
    <n v="26"/>
    <x v="3"/>
    <x v="0"/>
    <s v="J2"/>
    <n v="2075823"/>
    <n v="20581"/>
  </r>
  <r>
    <n v="1"/>
    <x v="1"/>
    <n v="26"/>
    <x v="3"/>
    <x v="0"/>
    <s v="J2"/>
    <n v="2116918"/>
    <n v="10531"/>
  </r>
  <r>
    <n v="1"/>
    <x v="1"/>
    <n v="26"/>
    <x v="3"/>
    <x v="0"/>
    <s v="J2"/>
    <n v="2280573"/>
    <n v="11871"/>
  </r>
  <r>
    <n v="1"/>
    <x v="1"/>
    <n v="26"/>
    <x v="3"/>
    <x v="0"/>
    <s v="J2"/>
    <n v="2525658"/>
    <n v="16963"/>
  </r>
  <r>
    <n v="1"/>
    <x v="1"/>
    <n v="26"/>
    <x v="3"/>
    <x v="0"/>
    <s v="J2"/>
    <n v="2629764"/>
    <n v="18571"/>
  </r>
  <r>
    <n v="1"/>
    <x v="1"/>
    <n v="26"/>
    <x v="3"/>
    <x v="0"/>
    <s v="J2"/>
    <n v="3966288"/>
    <n v="13010"/>
  </r>
  <r>
    <n v="1"/>
    <x v="1"/>
    <n v="26"/>
    <x v="4"/>
    <x v="0"/>
    <s v="J1"/>
    <n v="1533427"/>
    <n v="33981"/>
  </r>
  <r>
    <n v="1"/>
    <x v="1"/>
    <n v="26"/>
    <x v="4"/>
    <x v="0"/>
    <s v="J1"/>
    <n v="1615677"/>
    <n v="38470"/>
  </r>
  <r>
    <n v="1"/>
    <x v="1"/>
    <n v="26"/>
    <x v="4"/>
    <x v="0"/>
    <s v="J1"/>
    <n v="1776449"/>
    <n v="17499"/>
  </r>
  <r>
    <n v="1"/>
    <x v="1"/>
    <n v="26"/>
    <x v="4"/>
    <x v="0"/>
    <s v="J1"/>
    <n v="1875354"/>
    <n v="22457"/>
  </r>
  <r>
    <n v="1"/>
    <x v="1"/>
    <n v="26"/>
    <x v="4"/>
    <x v="0"/>
    <s v="J1"/>
    <n v="1984546"/>
    <n v="16896"/>
  </r>
  <r>
    <n v="1"/>
    <x v="1"/>
    <n v="26"/>
    <x v="4"/>
    <x v="0"/>
    <s v="J1"/>
    <n v="2065922"/>
    <n v="10665"/>
  </r>
  <r>
    <n v="1"/>
    <x v="1"/>
    <n v="26"/>
    <x v="4"/>
    <x v="0"/>
    <s v="J1"/>
    <n v="2107861"/>
    <n v="7382"/>
  </r>
  <r>
    <n v="1"/>
    <x v="1"/>
    <n v="26"/>
    <x v="4"/>
    <x v="0"/>
    <s v="J1"/>
    <n v="2152846"/>
    <n v="7382"/>
  </r>
  <r>
    <n v="1"/>
    <x v="1"/>
    <n v="26"/>
    <x v="4"/>
    <x v="0"/>
    <s v="J1"/>
    <n v="2287375"/>
    <n v="14149"/>
  </r>
  <r>
    <n v="1"/>
    <x v="1"/>
    <n v="26"/>
    <x v="4"/>
    <x v="0"/>
    <s v="J1"/>
    <n v="2568662"/>
    <n v="18370"/>
  </r>
  <r>
    <n v="1"/>
    <x v="1"/>
    <n v="26"/>
    <x v="4"/>
    <x v="0"/>
    <s v="J1"/>
    <n v="3711514"/>
    <n v="9861"/>
  </r>
  <r>
    <n v="1"/>
    <x v="1"/>
    <n v="26"/>
    <x v="4"/>
    <x v="0"/>
    <s v="J1"/>
    <n v="4044143"/>
    <n v="9861"/>
  </r>
  <r>
    <n v="1"/>
    <x v="1"/>
    <n v="26"/>
    <x v="4"/>
    <x v="0"/>
    <s v="J2"/>
    <n v="1424188"/>
    <n v="22122"/>
  </r>
  <r>
    <n v="1"/>
    <x v="1"/>
    <n v="26"/>
    <x v="4"/>
    <x v="0"/>
    <s v="J2"/>
    <n v="1611241"/>
    <n v="31837"/>
  </r>
  <r>
    <n v="1"/>
    <x v="1"/>
    <n v="26"/>
    <x v="4"/>
    <x v="0"/>
    <s v="J2"/>
    <n v="1677669"/>
    <n v="31033"/>
  </r>
  <r>
    <n v="1"/>
    <x v="1"/>
    <n v="26"/>
    <x v="4"/>
    <x v="0"/>
    <s v="J2"/>
    <n v="1851440"/>
    <n v="17499"/>
  </r>
  <r>
    <n v="1"/>
    <x v="1"/>
    <n v="26"/>
    <x v="4"/>
    <x v="0"/>
    <s v="J2"/>
    <n v="1979191"/>
    <n v="14417"/>
  </r>
  <r>
    <n v="1"/>
    <x v="1"/>
    <n v="26"/>
    <x v="4"/>
    <x v="0"/>
    <s v="J2"/>
    <n v="2033768"/>
    <n v="9660"/>
  </r>
  <r>
    <n v="1"/>
    <x v="1"/>
    <n v="26"/>
    <x v="4"/>
    <x v="0"/>
    <s v="J2"/>
    <n v="2075441"/>
    <n v="14149"/>
  </r>
  <r>
    <n v="1"/>
    <x v="1"/>
    <n v="26"/>
    <x v="4"/>
    <x v="0"/>
    <s v="J2"/>
    <n v="2116533"/>
    <n v="7382"/>
  </r>
  <r>
    <n v="1"/>
    <x v="1"/>
    <n v="26"/>
    <x v="4"/>
    <x v="0"/>
    <s v="J2"/>
    <n v="2280186"/>
    <n v="8856"/>
  </r>
  <r>
    <n v="1"/>
    <x v="1"/>
    <n v="26"/>
    <x v="4"/>
    <x v="0"/>
    <s v="J2"/>
    <n v="2525304"/>
    <n v="13948"/>
  </r>
  <r>
    <n v="1"/>
    <x v="1"/>
    <n v="26"/>
    <x v="4"/>
    <x v="0"/>
    <s v="J2"/>
    <n v="2629418"/>
    <n v="15489"/>
  </r>
  <r>
    <n v="1"/>
    <x v="1"/>
    <n v="26"/>
    <x v="4"/>
    <x v="0"/>
    <s v="J2"/>
    <n v="3965875"/>
    <n v="9861"/>
  </r>
  <r>
    <n v="1"/>
    <x v="1"/>
    <n v="26"/>
    <x v="5"/>
    <x v="0"/>
    <s v="J1"/>
    <n v="1533577"/>
    <n v="39073"/>
  </r>
  <r>
    <n v="1"/>
    <x v="1"/>
    <n v="26"/>
    <x v="5"/>
    <x v="0"/>
    <s v="J1"/>
    <n v="1615917"/>
    <n v="43294"/>
  </r>
  <r>
    <n v="1"/>
    <x v="1"/>
    <n v="26"/>
    <x v="5"/>
    <x v="0"/>
    <s v="J1"/>
    <n v="1776587"/>
    <n v="5774"/>
  </r>
  <r>
    <n v="1"/>
    <x v="1"/>
    <n v="26"/>
    <x v="5"/>
    <x v="0"/>
    <s v="J1"/>
    <n v="1875542"/>
    <n v="25874"/>
  </r>
  <r>
    <n v="1"/>
    <x v="1"/>
    <n v="26"/>
    <x v="5"/>
    <x v="0"/>
    <s v="J1"/>
    <n v="1984714"/>
    <n v="18571"/>
  </r>
  <r>
    <n v="1"/>
    <x v="1"/>
    <n v="26"/>
    <x v="5"/>
    <x v="0"/>
    <s v="J1"/>
    <n v="2066103"/>
    <n v="14082"/>
  </r>
  <r>
    <n v="1"/>
    <x v="1"/>
    <n v="26"/>
    <x v="5"/>
    <x v="0"/>
    <s v="J1"/>
    <n v="2108039"/>
    <n v="9057"/>
  </r>
  <r>
    <n v="1"/>
    <x v="1"/>
    <n v="26"/>
    <x v="5"/>
    <x v="0"/>
    <s v="J1"/>
    <n v="2153047"/>
    <n v="9057"/>
  </r>
  <r>
    <n v="1"/>
    <x v="1"/>
    <n v="26"/>
    <x v="5"/>
    <x v="0"/>
    <s v="J1"/>
    <n v="2287547"/>
    <n v="15690"/>
  </r>
  <r>
    <n v="1"/>
    <x v="1"/>
    <n v="26"/>
    <x v="5"/>
    <x v="0"/>
    <s v="J1"/>
    <n v="2568807"/>
    <n v="6578"/>
  </r>
  <r>
    <n v="1"/>
    <x v="1"/>
    <n v="26"/>
    <x v="5"/>
    <x v="0"/>
    <s v="J1"/>
    <n v="3711724"/>
    <n v="11469"/>
  </r>
  <r>
    <n v="1"/>
    <x v="1"/>
    <n v="26"/>
    <x v="5"/>
    <x v="0"/>
    <s v="J1"/>
    <n v="4044345"/>
    <n v="11469"/>
  </r>
  <r>
    <n v="1"/>
    <x v="1"/>
    <n v="26"/>
    <x v="5"/>
    <x v="0"/>
    <s v="J2"/>
    <n v="1424248"/>
    <n v="26678"/>
  </r>
  <r>
    <n v="1"/>
    <x v="1"/>
    <n v="26"/>
    <x v="5"/>
    <x v="0"/>
    <s v="J2"/>
    <n v="1611380"/>
    <n v="38001"/>
  </r>
  <r>
    <n v="1"/>
    <x v="1"/>
    <n v="26"/>
    <x v="5"/>
    <x v="0"/>
    <s v="J2"/>
    <n v="1677718"/>
    <n v="7449"/>
  </r>
  <r>
    <n v="1"/>
    <x v="1"/>
    <n v="26"/>
    <x v="5"/>
    <x v="0"/>
    <s v="J2"/>
    <n v="1851563"/>
    <n v="5774"/>
  </r>
  <r>
    <n v="1"/>
    <x v="1"/>
    <n v="26"/>
    <x v="5"/>
    <x v="0"/>
    <s v="J2"/>
    <n v="1979342"/>
    <n v="16092"/>
  </r>
  <r>
    <n v="1"/>
    <x v="1"/>
    <n v="26"/>
    <x v="5"/>
    <x v="0"/>
    <s v="J2"/>
    <n v="2033963"/>
    <n v="12809"/>
  </r>
  <r>
    <n v="1"/>
    <x v="1"/>
    <n v="26"/>
    <x v="5"/>
    <x v="0"/>
    <s v="J2"/>
    <n v="2075588"/>
    <n v="17633"/>
  </r>
  <r>
    <n v="1"/>
    <x v="1"/>
    <n v="26"/>
    <x v="5"/>
    <x v="0"/>
    <s v="J2"/>
    <n v="2116681"/>
    <n v="9057"/>
  </r>
  <r>
    <n v="1"/>
    <x v="1"/>
    <n v="26"/>
    <x v="5"/>
    <x v="0"/>
    <s v="J2"/>
    <n v="2279574"/>
    <n v="10397"/>
  </r>
  <r>
    <n v="1"/>
    <x v="1"/>
    <n v="26"/>
    <x v="5"/>
    <x v="0"/>
    <s v="J2"/>
    <n v="2525452"/>
    <n v="15489"/>
  </r>
  <r>
    <n v="1"/>
    <x v="1"/>
    <n v="26"/>
    <x v="5"/>
    <x v="0"/>
    <s v="J2"/>
    <n v="2629560"/>
    <n v="17030"/>
  </r>
  <r>
    <n v="1"/>
    <x v="1"/>
    <n v="26"/>
    <x v="5"/>
    <x v="0"/>
    <s v="J2"/>
    <n v="3966027"/>
    <n v="11469"/>
  </r>
  <r>
    <n v="1"/>
    <x v="0"/>
    <n v="27"/>
    <x v="0"/>
    <x v="1"/>
    <s v="J1"/>
    <n v="1535324"/>
    <n v="13814"/>
  </r>
  <r>
    <n v="1"/>
    <x v="0"/>
    <n v="27"/>
    <x v="0"/>
    <x v="1"/>
    <s v="J1"/>
    <n v="1620460"/>
    <n v="6578"/>
  </r>
  <r>
    <n v="1"/>
    <x v="0"/>
    <n v="27"/>
    <x v="0"/>
    <x v="1"/>
    <s v="J1"/>
    <n v="1777252"/>
    <n v="13412"/>
  </r>
  <r>
    <n v="1"/>
    <x v="0"/>
    <n v="27"/>
    <x v="0"/>
    <x v="1"/>
    <s v="J1"/>
    <n v="1877027"/>
    <n v="10531"/>
  </r>
  <r>
    <n v="1"/>
    <x v="0"/>
    <n v="27"/>
    <x v="0"/>
    <x v="1"/>
    <s v="J1"/>
    <n v="1985772"/>
    <n v="6310"/>
  </r>
  <r>
    <n v="1"/>
    <x v="0"/>
    <n v="27"/>
    <x v="0"/>
    <x v="1"/>
    <s v="J1"/>
    <n v="2110397"/>
    <n v="16829"/>
  </r>
  <r>
    <n v="1"/>
    <x v="0"/>
    <n v="27"/>
    <x v="0"/>
    <x v="1"/>
    <s v="J1"/>
    <n v="2153625"/>
    <n v="16829"/>
  </r>
  <r>
    <n v="1"/>
    <x v="0"/>
    <n v="27"/>
    <x v="0"/>
    <x v="1"/>
    <s v="J1"/>
    <n v="2288090"/>
    <n v="9928"/>
  </r>
  <r>
    <n v="1"/>
    <x v="0"/>
    <n v="27"/>
    <x v="0"/>
    <x v="1"/>
    <s v="J1"/>
    <n v="2569762"/>
    <n v="6109"/>
  </r>
  <r>
    <n v="1"/>
    <x v="0"/>
    <n v="27"/>
    <x v="0"/>
    <x v="1"/>
    <s v="J1"/>
    <n v="3712257"/>
    <n v="5908"/>
  </r>
  <r>
    <n v="1"/>
    <x v="0"/>
    <n v="27"/>
    <x v="0"/>
    <x v="1"/>
    <s v="J2"/>
    <n v="1437884"/>
    <n v="76392"/>
  </r>
  <r>
    <n v="1"/>
    <x v="0"/>
    <n v="27"/>
    <x v="0"/>
    <x v="1"/>
    <s v="J2"/>
    <n v="1614703"/>
    <n v="9057"/>
  </r>
  <r>
    <n v="1"/>
    <x v="0"/>
    <n v="27"/>
    <x v="0"/>
    <x v="1"/>
    <s v="J2"/>
    <n v="1680701"/>
    <n v="5975"/>
  </r>
  <r>
    <n v="1"/>
    <x v="0"/>
    <n v="27"/>
    <x v="0"/>
    <x v="1"/>
    <s v="J2"/>
    <n v="1852177"/>
    <n v="13412"/>
  </r>
  <r>
    <n v="1"/>
    <x v="0"/>
    <n v="27"/>
    <x v="0"/>
    <x v="1"/>
    <s v="J2"/>
    <n v="1979920"/>
    <n v="10330"/>
  </r>
  <r>
    <n v="1"/>
    <x v="0"/>
    <n v="27"/>
    <x v="0"/>
    <x v="1"/>
    <s v="J2"/>
    <n v="2047650"/>
    <n v="5774"/>
  </r>
  <r>
    <n v="1"/>
    <x v="0"/>
    <n v="27"/>
    <x v="0"/>
    <x v="1"/>
    <s v="J2"/>
    <n v="2117287"/>
    <n v="16829"/>
  </r>
  <r>
    <n v="1"/>
    <x v="0"/>
    <n v="27"/>
    <x v="0"/>
    <x v="1"/>
    <s v="J2"/>
    <n v="2280941"/>
    <n v="18102"/>
  </r>
  <r>
    <n v="1"/>
    <x v="0"/>
    <n v="27"/>
    <x v="0"/>
    <x v="1"/>
    <s v="J2"/>
    <n v="2544368"/>
    <n v="6444"/>
  </r>
  <r>
    <n v="1"/>
    <x v="0"/>
    <n v="27"/>
    <x v="0"/>
    <x v="1"/>
    <s v="J2"/>
    <n v="2631017"/>
    <n v="11402"/>
  </r>
  <r>
    <n v="1"/>
    <x v="1"/>
    <n v="27"/>
    <x v="0"/>
    <x v="1"/>
    <s v="J1"/>
    <n v="1534121"/>
    <n v="18169"/>
  </r>
  <r>
    <n v="1"/>
    <x v="1"/>
    <n v="27"/>
    <x v="0"/>
    <x v="1"/>
    <s v="J1"/>
    <n v="1616437"/>
    <n v="26075"/>
  </r>
  <r>
    <n v="1"/>
    <x v="1"/>
    <n v="27"/>
    <x v="0"/>
    <x v="1"/>
    <s v="J1"/>
    <n v="1777264"/>
    <n v="13613"/>
  </r>
  <r>
    <n v="1"/>
    <x v="1"/>
    <n v="27"/>
    <x v="0"/>
    <x v="1"/>
    <s v="J1"/>
    <n v="1876140"/>
    <n v="14149"/>
  </r>
  <r>
    <n v="1"/>
    <x v="1"/>
    <n v="27"/>
    <x v="0"/>
    <x v="1"/>
    <s v="J1"/>
    <n v="1985360"/>
    <n v="12809"/>
  </r>
  <r>
    <n v="1"/>
    <x v="1"/>
    <n v="27"/>
    <x v="0"/>
    <x v="1"/>
    <s v="J1"/>
    <n v="2110463"/>
    <n v="16963"/>
  </r>
  <r>
    <n v="1"/>
    <x v="1"/>
    <n v="27"/>
    <x v="0"/>
    <x v="1"/>
    <s v="J1"/>
    <n v="2153694"/>
    <n v="16963"/>
  </r>
  <r>
    <n v="1"/>
    <x v="1"/>
    <n v="27"/>
    <x v="0"/>
    <x v="1"/>
    <s v="J1"/>
    <n v="2288201"/>
    <n v="10263"/>
  </r>
  <r>
    <n v="1"/>
    <x v="1"/>
    <n v="27"/>
    <x v="0"/>
    <x v="1"/>
    <s v="J1"/>
    <n v="2569485"/>
    <n v="14551"/>
  </r>
  <r>
    <n v="1"/>
    <x v="1"/>
    <n v="27"/>
    <x v="0"/>
    <x v="1"/>
    <s v="J1"/>
    <n v="3712347"/>
    <n v="6109"/>
  </r>
  <r>
    <n v="1"/>
    <x v="1"/>
    <n v="27"/>
    <x v="0"/>
    <x v="1"/>
    <s v="J2"/>
    <n v="1426277"/>
    <n v="19710"/>
  </r>
  <r>
    <n v="1"/>
    <x v="1"/>
    <n v="27"/>
    <x v="0"/>
    <x v="1"/>
    <s v="J2"/>
    <n v="1614758"/>
    <n v="7717"/>
  </r>
  <r>
    <n v="1"/>
    <x v="1"/>
    <n v="27"/>
    <x v="0"/>
    <x v="1"/>
    <s v="J2"/>
    <n v="1680291"/>
    <n v="12742"/>
  </r>
  <r>
    <n v="1"/>
    <x v="1"/>
    <n v="27"/>
    <x v="0"/>
    <x v="1"/>
    <s v="J2"/>
    <n v="1852262"/>
    <n v="13613"/>
  </r>
  <r>
    <n v="1"/>
    <x v="1"/>
    <n v="27"/>
    <x v="0"/>
    <x v="1"/>
    <s v="J2"/>
    <n v="1980011"/>
    <n v="10531"/>
  </r>
  <r>
    <n v="1"/>
    <x v="1"/>
    <n v="27"/>
    <x v="0"/>
    <x v="1"/>
    <s v="J2"/>
    <n v="2047738"/>
    <n v="5707"/>
  </r>
  <r>
    <n v="1"/>
    <x v="1"/>
    <n v="27"/>
    <x v="0"/>
    <x v="1"/>
    <s v="J2"/>
    <n v="2117381"/>
    <n v="16963"/>
  </r>
  <r>
    <n v="1"/>
    <x v="1"/>
    <n v="27"/>
    <x v="0"/>
    <x v="1"/>
    <s v="J2"/>
    <n v="2281043"/>
    <n v="18303"/>
  </r>
  <r>
    <n v="1"/>
    <x v="1"/>
    <n v="27"/>
    <x v="0"/>
    <x v="1"/>
    <s v="J2"/>
    <n v="2544479"/>
    <n v="6578"/>
  </r>
  <r>
    <n v="1"/>
    <x v="1"/>
    <n v="27"/>
    <x v="0"/>
    <x v="1"/>
    <s v="J2"/>
    <n v="2631113"/>
    <n v="11670"/>
  </r>
  <r>
    <n v="1"/>
    <x v="2"/>
    <n v="27"/>
    <x v="0"/>
    <x v="1"/>
    <s v="J1"/>
    <n v="1533888"/>
    <n v="9325"/>
  </r>
  <r>
    <n v="1"/>
    <x v="2"/>
    <n v="27"/>
    <x v="0"/>
    <x v="1"/>
    <s v="J1"/>
    <n v="1616190"/>
    <n v="19442"/>
  </r>
  <r>
    <n v="1"/>
    <x v="2"/>
    <n v="27"/>
    <x v="0"/>
    <x v="1"/>
    <s v="J1"/>
    <n v="1777118"/>
    <n v="11670"/>
  </r>
  <r>
    <n v="1"/>
    <x v="2"/>
    <n v="27"/>
    <x v="0"/>
    <x v="1"/>
    <s v="J1"/>
    <n v="1875913"/>
    <n v="9057"/>
  </r>
  <r>
    <n v="1"/>
    <x v="2"/>
    <n v="27"/>
    <x v="0"/>
    <x v="1"/>
    <s v="J1"/>
    <n v="1985195"/>
    <n v="10598"/>
  </r>
  <r>
    <n v="1"/>
    <x v="2"/>
    <n v="27"/>
    <x v="0"/>
    <x v="1"/>
    <s v="J1"/>
    <n v="2110315"/>
    <n v="15020"/>
  </r>
  <r>
    <n v="1"/>
    <x v="2"/>
    <n v="27"/>
    <x v="0"/>
    <x v="1"/>
    <s v="J1"/>
    <n v="2153541"/>
    <n v="15020"/>
  </r>
  <r>
    <n v="1"/>
    <x v="2"/>
    <n v="27"/>
    <x v="0"/>
    <x v="1"/>
    <s v="J1"/>
    <n v="2288020"/>
    <n v="8253"/>
  </r>
  <r>
    <n v="1"/>
    <x v="2"/>
    <n v="27"/>
    <x v="0"/>
    <x v="1"/>
    <s v="J1"/>
    <n v="2569337"/>
    <n v="12541"/>
  </r>
  <r>
    <n v="1"/>
    <x v="2"/>
    <n v="27"/>
    <x v="0"/>
    <x v="1"/>
    <s v="J1"/>
    <n v="3712224"/>
    <n v="17365"/>
  </r>
  <r>
    <n v="1"/>
    <x v="2"/>
    <n v="27"/>
    <x v="0"/>
    <x v="1"/>
    <s v="J2"/>
    <n v="1426002"/>
    <n v="15288"/>
  </r>
  <r>
    <n v="1"/>
    <x v="2"/>
    <n v="27"/>
    <x v="0"/>
    <x v="1"/>
    <s v="J2"/>
    <n v="1614380"/>
    <n v="32574"/>
  </r>
  <r>
    <n v="1"/>
    <x v="2"/>
    <n v="27"/>
    <x v="0"/>
    <x v="1"/>
    <s v="J2"/>
    <n v="1680019"/>
    <n v="10464"/>
  </r>
  <r>
    <n v="1"/>
    <x v="2"/>
    <n v="27"/>
    <x v="0"/>
    <x v="1"/>
    <s v="J2"/>
    <n v="1852006"/>
    <n v="11670"/>
  </r>
  <r>
    <n v="1"/>
    <x v="2"/>
    <n v="27"/>
    <x v="0"/>
    <x v="1"/>
    <s v="J2"/>
    <n v="1979733"/>
    <n v="8521"/>
  </r>
  <r>
    <n v="1"/>
    <x v="2"/>
    <n v="27"/>
    <x v="0"/>
    <x v="1"/>
    <s v="J2"/>
    <n v="2047639"/>
    <n v="5707"/>
  </r>
  <r>
    <n v="1"/>
    <x v="2"/>
    <n v="27"/>
    <x v="0"/>
    <x v="1"/>
    <s v="J2"/>
    <n v="2117123"/>
    <n v="15020"/>
  </r>
  <r>
    <n v="1"/>
    <x v="2"/>
    <n v="27"/>
    <x v="0"/>
    <x v="1"/>
    <s v="J2"/>
    <n v="2280782"/>
    <n v="16226"/>
  </r>
  <r>
    <n v="1"/>
    <x v="2"/>
    <n v="27"/>
    <x v="0"/>
    <x v="1"/>
    <s v="J2"/>
    <n v="2544250"/>
    <n v="18102"/>
  </r>
  <r>
    <n v="1"/>
    <x v="2"/>
    <n v="27"/>
    <x v="0"/>
    <x v="1"/>
    <s v="J2"/>
    <n v="2630833"/>
    <n v="9660"/>
  </r>
  <r>
    <n v="1"/>
    <x v="1"/>
    <n v="26"/>
    <x v="1"/>
    <x v="1"/>
    <s v="J1"/>
    <n v="657023"/>
    <n v="12809"/>
  </r>
  <r>
    <n v="1"/>
    <x v="1"/>
    <n v="26"/>
    <x v="1"/>
    <x v="1"/>
    <s v="J1"/>
    <n v="676085"/>
    <n v="5774"/>
  </r>
  <r>
    <n v="1"/>
    <x v="1"/>
    <n v="26"/>
    <x v="1"/>
    <x v="1"/>
    <s v="J1"/>
    <n v="690848"/>
    <n v="35723"/>
  </r>
  <r>
    <n v="1"/>
    <x v="1"/>
    <n v="26"/>
    <x v="1"/>
    <x v="1"/>
    <s v="J1"/>
    <n v="778193"/>
    <n v="8454"/>
  </r>
  <r>
    <n v="1"/>
    <x v="1"/>
    <n v="26"/>
    <x v="1"/>
    <x v="1"/>
    <s v="J1"/>
    <n v="825139"/>
    <n v="7717"/>
  </r>
  <r>
    <n v="1"/>
    <x v="1"/>
    <n v="26"/>
    <x v="1"/>
    <x v="1"/>
    <s v="J1"/>
    <n v="841348"/>
    <n v="5506"/>
  </r>
  <r>
    <n v="1"/>
    <x v="1"/>
    <n v="26"/>
    <x v="1"/>
    <x v="1"/>
    <s v="J1"/>
    <n v="945606"/>
    <n v="13144"/>
  </r>
  <r>
    <n v="1"/>
    <x v="1"/>
    <n v="26"/>
    <x v="1"/>
    <x v="1"/>
    <s v="J1"/>
    <n v="962166"/>
    <n v="9124"/>
  </r>
  <r>
    <n v="1"/>
    <x v="1"/>
    <n v="26"/>
    <x v="1"/>
    <x v="1"/>
    <s v="J1"/>
    <n v="973712"/>
    <n v="49257"/>
  </r>
  <r>
    <n v="1"/>
    <x v="1"/>
    <n v="26"/>
    <x v="1"/>
    <x v="1"/>
    <s v="J1"/>
    <n v="989190"/>
    <n v="8856"/>
  </r>
  <r>
    <n v="1"/>
    <x v="1"/>
    <n v="26"/>
    <x v="1"/>
    <x v="1"/>
    <s v="J1"/>
    <n v="1044644"/>
    <n v="11469"/>
  </r>
  <r>
    <n v="1"/>
    <x v="1"/>
    <n v="26"/>
    <x v="1"/>
    <x v="1"/>
    <s v="J1"/>
    <n v="1062616"/>
    <n v="16092"/>
  </r>
  <r>
    <n v="1"/>
    <x v="1"/>
    <n v="26"/>
    <x v="1"/>
    <x v="1"/>
    <s v="J1"/>
    <n v="1090409"/>
    <n v="7650"/>
  </r>
  <r>
    <n v="1"/>
    <x v="1"/>
    <n v="26"/>
    <x v="1"/>
    <x v="1"/>
    <s v="J1"/>
    <n v="1104412"/>
    <n v="39006"/>
  </r>
  <r>
    <n v="1"/>
    <x v="1"/>
    <n v="26"/>
    <x v="1"/>
    <x v="1"/>
    <s v="J1"/>
    <n v="1156700"/>
    <n v="31368"/>
  </r>
  <r>
    <n v="1"/>
    <x v="1"/>
    <n v="26"/>
    <x v="1"/>
    <x v="1"/>
    <s v="J1"/>
    <n v="1192271"/>
    <n v="13211"/>
  </r>
  <r>
    <n v="1"/>
    <x v="1"/>
    <n v="26"/>
    <x v="1"/>
    <x v="1"/>
    <s v="J1"/>
    <n v="1231981"/>
    <n v="23462"/>
  </r>
  <r>
    <n v="1"/>
    <x v="1"/>
    <n v="26"/>
    <x v="1"/>
    <x v="1"/>
    <s v="J1"/>
    <n v="1272217"/>
    <n v="44433"/>
  </r>
  <r>
    <n v="1"/>
    <x v="1"/>
    <n v="26"/>
    <x v="1"/>
    <x v="1"/>
    <s v="J1"/>
    <n v="1318226"/>
    <n v="17097"/>
  </r>
  <r>
    <n v="1"/>
    <x v="1"/>
    <n v="26"/>
    <x v="1"/>
    <x v="1"/>
    <s v="J1"/>
    <n v="1388960"/>
    <n v="7717"/>
  </r>
  <r>
    <n v="1"/>
    <x v="1"/>
    <n v="26"/>
    <x v="1"/>
    <x v="1"/>
    <s v="J1"/>
    <n v="1453942"/>
    <n v="6578"/>
  </r>
  <r>
    <n v="1"/>
    <x v="1"/>
    <n v="26"/>
    <x v="1"/>
    <x v="1"/>
    <s v="J1"/>
    <n v="1474934"/>
    <n v="6511"/>
  </r>
  <r>
    <n v="1"/>
    <x v="1"/>
    <n v="26"/>
    <x v="1"/>
    <x v="1"/>
    <s v="J1"/>
    <n v="1488924"/>
    <n v="6511"/>
  </r>
  <r>
    <n v="1"/>
    <x v="1"/>
    <n v="26"/>
    <x v="1"/>
    <x v="1"/>
    <s v="J1"/>
    <n v="1507934"/>
    <n v="6712"/>
  </r>
  <r>
    <n v="1"/>
    <x v="1"/>
    <n v="26"/>
    <x v="1"/>
    <x v="1"/>
    <s v="J1"/>
    <n v="1612942"/>
    <n v="6779"/>
  </r>
  <r>
    <n v="1"/>
    <x v="1"/>
    <n v="26"/>
    <x v="1"/>
    <x v="1"/>
    <s v="J1"/>
    <n v="1641966"/>
    <n v="6712"/>
  </r>
  <r>
    <n v="1"/>
    <x v="1"/>
    <n v="26"/>
    <x v="1"/>
    <x v="1"/>
    <s v="J1"/>
    <n v="1736353"/>
    <n v="9392"/>
  </r>
  <r>
    <n v="1"/>
    <x v="1"/>
    <n v="26"/>
    <x v="1"/>
    <x v="1"/>
    <s v="J1"/>
    <n v="1802682"/>
    <n v="9392"/>
  </r>
  <r>
    <n v="1"/>
    <x v="1"/>
    <n v="26"/>
    <x v="1"/>
    <x v="1"/>
    <s v="J1"/>
    <n v="1851455"/>
    <n v="9392"/>
  </r>
  <r>
    <n v="1"/>
    <x v="1"/>
    <n v="26"/>
    <x v="1"/>
    <x v="1"/>
    <s v="J1"/>
    <n v="1961801"/>
    <n v="6377"/>
  </r>
  <r>
    <n v="1"/>
    <x v="1"/>
    <n v="26"/>
    <x v="1"/>
    <x v="1"/>
    <s v="J1"/>
    <n v="1985120"/>
    <n v="8789"/>
  </r>
  <r>
    <n v="1"/>
    <x v="1"/>
    <n v="26"/>
    <x v="1"/>
    <x v="1"/>
    <s v="J1"/>
    <n v="2010290"/>
    <n v="15154"/>
  </r>
  <r>
    <n v="1"/>
    <x v="1"/>
    <n v="26"/>
    <x v="1"/>
    <x v="1"/>
    <s v="J1"/>
    <n v="2041920"/>
    <n v="6444"/>
  </r>
  <r>
    <n v="1"/>
    <x v="1"/>
    <n v="26"/>
    <x v="1"/>
    <x v="1"/>
    <s v="J1"/>
    <n v="2056364"/>
    <n v="11335"/>
  </r>
  <r>
    <n v="1"/>
    <x v="1"/>
    <n v="26"/>
    <x v="1"/>
    <x v="1"/>
    <s v="J1"/>
    <n v="2083103"/>
    <n v="7918"/>
  </r>
  <r>
    <n v="1"/>
    <x v="1"/>
    <n v="26"/>
    <x v="1"/>
    <x v="1"/>
    <s v="J1"/>
    <n v="2092914"/>
    <n v="5573"/>
  </r>
  <r>
    <n v="1"/>
    <x v="1"/>
    <n v="26"/>
    <x v="1"/>
    <x v="1"/>
    <s v="J1"/>
    <n v="2121630"/>
    <n v="12809"/>
  </r>
  <r>
    <n v="1"/>
    <x v="1"/>
    <n v="26"/>
    <x v="1"/>
    <x v="1"/>
    <s v="J1"/>
    <n v="2132734"/>
    <n v="12809"/>
  </r>
  <r>
    <n v="1"/>
    <x v="1"/>
    <n v="26"/>
    <x v="1"/>
    <x v="1"/>
    <s v="J1"/>
    <n v="2150007"/>
    <n v="12809"/>
  </r>
  <r>
    <n v="1"/>
    <x v="1"/>
    <n v="26"/>
    <x v="1"/>
    <x v="1"/>
    <s v="J1"/>
    <n v="2167201"/>
    <n v="12943"/>
  </r>
  <r>
    <n v="1"/>
    <x v="1"/>
    <n v="26"/>
    <x v="1"/>
    <x v="1"/>
    <s v="J1"/>
    <n v="2230495"/>
    <n v="12608"/>
  </r>
  <r>
    <n v="1"/>
    <x v="1"/>
    <n v="26"/>
    <x v="1"/>
    <x v="1"/>
    <s v="J1"/>
    <n v="2252884"/>
    <n v="14149"/>
  </r>
  <r>
    <n v="1"/>
    <x v="1"/>
    <n v="26"/>
    <x v="1"/>
    <x v="1"/>
    <s v="J1"/>
    <n v="2272134"/>
    <n v="14149"/>
  </r>
  <r>
    <n v="1"/>
    <x v="1"/>
    <n v="26"/>
    <x v="1"/>
    <x v="1"/>
    <s v="J1"/>
    <n v="2351926"/>
    <n v="6846"/>
  </r>
  <r>
    <n v="1"/>
    <x v="1"/>
    <n v="26"/>
    <x v="1"/>
    <x v="1"/>
    <s v="J1"/>
    <n v="2492284"/>
    <n v="9995"/>
  </r>
  <r>
    <n v="1"/>
    <x v="1"/>
    <n v="26"/>
    <x v="1"/>
    <x v="1"/>
    <s v="J1"/>
    <n v="2547856"/>
    <n v="15958"/>
  </r>
  <r>
    <n v="1"/>
    <x v="1"/>
    <n v="26"/>
    <x v="1"/>
    <x v="1"/>
    <s v="J1"/>
    <n v="2604904"/>
    <n v="5908"/>
  </r>
  <r>
    <n v="1"/>
    <x v="1"/>
    <n v="26"/>
    <x v="1"/>
    <x v="1"/>
    <s v="J1"/>
    <n v="2688873"/>
    <n v="7449"/>
  </r>
  <r>
    <n v="1"/>
    <x v="1"/>
    <n v="26"/>
    <x v="1"/>
    <x v="1"/>
    <s v="J1"/>
    <n v="2745844"/>
    <n v="7449"/>
  </r>
  <r>
    <n v="1"/>
    <x v="1"/>
    <n v="26"/>
    <x v="1"/>
    <x v="1"/>
    <s v="J1"/>
    <n v="2959928"/>
    <n v="5908"/>
  </r>
  <r>
    <n v="1"/>
    <x v="1"/>
    <n v="26"/>
    <x v="1"/>
    <x v="1"/>
    <s v="J1"/>
    <n v="3200687"/>
    <n v="15221"/>
  </r>
  <r>
    <n v="1"/>
    <x v="1"/>
    <n v="26"/>
    <x v="1"/>
    <x v="1"/>
    <s v="J1"/>
    <n v="3712158"/>
    <n v="15221"/>
  </r>
  <r>
    <n v="1"/>
    <x v="1"/>
    <n v="26"/>
    <x v="1"/>
    <x v="1"/>
    <s v="J1"/>
    <n v="4044812"/>
    <n v="15221"/>
  </r>
  <r>
    <n v="1"/>
    <x v="1"/>
    <n v="26"/>
    <x v="1"/>
    <x v="1"/>
    <s v="J2"/>
    <n v="641809"/>
    <n v="47314"/>
  </r>
  <r>
    <n v="1"/>
    <x v="1"/>
    <n v="26"/>
    <x v="1"/>
    <x v="1"/>
    <s v="J2"/>
    <n v="666288"/>
    <n v="29559"/>
  </r>
  <r>
    <n v="1"/>
    <x v="1"/>
    <n v="26"/>
    <x v="1"/>
    <x v="1"/>
    <s v="J2"/>
    <n v="683989"/>
    <n v="15221"/>
  </r>
  <r>
    <n v="1"/>
    <x v="1"/>
    <n v="26"/>
    <x v="1"/>
    <x v="1"/>
    <s v="J2"/>
    <n v="771944"/>
    <n v="13278"/>
  </r>
  <r>
    <n v="1"/>
    <x v="1"/>
    <n v="26"/>
    <x v="1"/>
    <x v="1"/>
    <s v="J2"/>
    <n v="809656"/>
    <n v="40748"/>
  </r>
  <r>
    <n v="1"/>
    <x v="1"/>
    <n v="26"/>
    <x v="1"/>
    <x v="1"/>
    <s v="J2"/>
    <n v="833174"/>
    <n v="25472"/>
  </r>
  <r>
    <n v="1"/>
    <x v="1"/>
    <n v="26"/>
    <x v="1"/>
    <x v="1"/>
    <s v="J2"/>
    <n v="932957"/>
    <n v="50195"/>
  </r>
  <r>
    <n v="1"/>
    <x v="1"/>
    <n v="26"/>
    <x v="1"/>
    <x v="1"/>
    <s v="J2"/>
    <n v="954002"/>
    <n v="17700"/>
  </r>
  <r>
    <n v="1"/>
    <x v="1"/>
    <n v="26"/>
    <x v="1"/>
    <x v="1"/>
    <s v="J2"/>
    <n v="965927"/>
    <n v="13144"/>
  </r>
  <r>
    <n v="1"/>
    <x v="1"/>
    <n v="26"/>
    <x v="1"/>
    <x v="1"/>
    <s v="J2"/>
    <n v="983172"/>
    <n v="21586"/>
  </r>
  <r>
    <n v="1"/>
    <x v="1"/>
    <n v="26"/>
    <x v="1"/>
    <x v="1"/>
    <s v="J2"/>
    <n v="1032928"/>
    <n v="13010"/>
  </r>
  <r>
    <n v="1"/>
    <x v="1"/>
    <n v="26"/>
    <x v="1"/>
    <x v="1"/>
    <s v="J2"/>
    <n v="1049934"/>
    <n v="12340"/>
  </r>
  <r>
    <n v="1"/>
    <x v="1"/>
    <n v="26"/>
    <x v="1"/>
    <x v="1"/>
    <s v="J2"/>
    <n v="1078684"/>
    <n v="46510"/>
  </r>
  <r>
    <n v="1"/>
    <x v="1"/>
    <n v="26"/>
    <x v="1"/>
    <x v="1"/>
    <s v="J2"/>
    <n v="1092912"/>
    <n v="12072"/>
  </r>
  <r>
    <n v="1"/>
    <x v="1"/>
    <n v="26"/>
    <x v="1"/>
    <x v="1"/>
    <s v="J2"/>
    <n v="1149922"/>
    <n v="11402"/>
  </r>
  <r>
    <n v="1"/>
    <x v="1"/>
    <n v="26"/>
    <x v="1"/>
    <x v="1"/>
    <s v="J2"/>
    <n v="1185180"/>
    <n v="24936"/>
  </r>
  <r>
    <n v="1"/>
    <x v="1"/>
    <n v="26"/>
    <x v="1"/>
    <x v="1"/>
    <s v="J2"/>
    <n v="1219912"/>
    <n v="12005"/>
  </r>
  <r>
    <n v="1"/>
    <x v="1"/>
    <n v="26"/>
    <x v="1"/>
    <x v="1"/>
    <s v="J2"/>
    <n v="1266915"/>
    <n v="10397"/>
  </r>
  <r>
    <n v="1"/>
    <x v="1"/>
    <n v="26"/>
    <x v="1"/>
    <x v="1"/>
    <s v="J2"/>
    <n v="1317824"/>
    <n v="7516"/>
  </r>
  <r>
    <n v="1"/>
    <x v="1"/>
    <n v="26"/>
    <x v="1"/>
    <x v="1"/>
    <s v="J2"/>
    <n v="1361823"/>
    <n v="8253"/>
  </r>
  <r>
    <n v="1"/>
    <x v="1"/>
    <n v="26"/>
    <x v="1"/>
    <x v="1"/>
    <s v="J2"/>
    <n v="1422807"/>
    <n v="6846"/>
  </r>
  <r>
    <n v="1"/>
    <x v="1"/>
    <n v="26"/>
    <x v="1"/>
    <x v="1"/>
    <s v="J2"/>
    <n v="1457827"/>
    <n v="7248"/>
  </r>
  <r>
    <n v="1"/>
    <x v="1"/>
    <n v="26"/>
    <x v="1"/>
    <x v="1"/>
    <s v="J2"/>
    <n v="1482310"/>
    <n v="23395"/>
  </r>
  <r>
    <n v="1"/>
    <x v="1"/>
    <n v="26"/>
    <x v="1"/>
    <x v="1"/>
    <s v="J2"/>
    <n v="1496879"/>
    <n v="9727"/>
  </r>
  <r>
    <n v="1"/>
    <x v="1"/>
    <n v="26"/>
    <x v="1"/>
    <x v="1"/>
    <s v="J2"/>
    <n v="1608209"/>
    <n v="22926"/>
  </r>
  <r>
    <n v="1"/>
    <x v="1"/>
    <n v="26"/>
    <x v="1"/>
    <x v="1"/>
    <s v="J2"/>
    <n v="1625815"/>
    <n v="8052"/>
  </r>
  <r>
    <n v="1"/>
    <x v="1"/>
    <n v="26"/>
    <x v="1"/>
    <x v="1"/>
    <s v="J2"/>
    <n v="1673074"/>
    <n v="9593"/>
  </r>
  <r>
    <n v="1"/>
    <x v="1"/>
    <n v="26"/>
    <x v="1"/>
    <x v="1"/>
    <s v="J2"/>
    <n v="1800839"/>
    <n v="9392"/>
  </r>
  <r>
    <n v="1"/>
    <x v="1"/>
    <n v="26"/>
    <x v="1"/>
    <x v="1"/>
    <s v="J2"/>
    <n v="1846440"/>
    <n v="9392"/>
  </r>
  <r>
    <n v="1"/>
    <x v="1"/>
    <n v="26"/>
    <x v="1"/>
    <x v="1"/>
    <s v="J2"/>
    <n v="1949220"/>
    <n v="6377"/>
  </r>
  <r>
    <n v="1"/>
    <x v="1"/>
    <n v="26"/>
    <x v="1"/>
    <x v="1"/>
    <s v="J2"/>
    <n v="1968767"/>
    <n v="6377"/>
  </r>
  <r>
    <n v="1"/>
    <x v="1"/>
    <n v="26"/>
    <x v="1"/>
    <x v="1"/>
    <s v="J2"/>
    <n v="1994944"/>
    <n v="7784"/>
  </r>
  <r>
    <n v="1"/>
    <x v="1"/>
    <n v="26"/>
    <x v="1"/>
    <x v="1"/>
    <s v="J2"/>
    <n v="2025829"/>
    <n v="6913"/>
  </r>
  <r>
    <n v="1"/>
    <x v="1"/>
    <n v="26"/>
    <x v="1"/>
    <x v="1"/>
    <s v="J2"/>
    <n v="2044017"/>
    <n v="10263"/>
  </r>
  <r>
    <n v="1"/>
    <x v="1"/>
    <n v="26"/>
    <x v="1"/>
    <x v="1"/>
    <s v="J2"/>
    <n v="2078377"/>
    <n v="25003"/>
  </r>
  <r>
    <n v="1"/>
    <x v="1"/>
    <n v="26"/>
    <x v="1"/>
    <x v="1"/>
    <s v="J2"/>
    <n v="2088255"/>
    <n v="7918"/>
  </r>
  <r>
    <n v="1"/>
    <x v="1"/>
    <n v="26"/>
    <x v="1"/>
    <x v="1"/>
    <s v="J2"/>
    <n v="2116840"/>
    <n v="12809"/>
  </r>
  <r>
    <n v="1"/>
    <x v="1"/>
    <n v="26"/>
    <x v="1"/>
    <x v="1"/>
    <s v="J2"/>
    <n v="2128006"/>
    <n v="12809"/>
  </r>
  <r>
    <n v="1"/>
    <x v="1"/>
    <n v="26"/>
    <x v="1"/>
    <x v="1"/>
    <s v="J2"/>
    <n v="2143757"/>
    <n v="12809"/>
  </r>
  <r>
    <n v="1"/>
    <x v="1"/>
    <n v="26"/>
    <x v="1"/>
    <x v="1"/>
    <s v="J2"/>
    <n v="2159904"/>
    <n v="7315"/>
  </r>
  <r>
    <n v="1"/>
    <x v="1"/>
    <n v="26"/>
    <x v="1"/>
    <x v="1"/>
    <s v="J2"/>
    <n v="2218685"/>
    <n v="12608"/>
  </r>
  <r>
    <n v="1"/>
    <x v="1"/>
    <n v="26"/>
    <x v="1"/>
    <x v="1"/>
    <s v="J2"/>
    <n v="2243022"/>
    <n v="8722"/>
  </r>
  <r>
    <n v="1"/>
    <x v="1"/>
    <n v="26"/>
    <x v="1"/>
    <x v="1"/>
    <s v="J2"/>
    <n v="2259251"/>
    <n v="14149"/>
  </r>
  <r>
    <n v="1"/>
    <x v="1"/>
    <n v="26"/>
    <x v="1"/>
    <x v="1"/>
    <s v="J2"/>
    <n v="2348078"/>
    <n v="12675"/>
  </r>
  <r>
    <n v="1"/>
    <x v="1"/>
    <n v="26"/>
    <x v="1"/>
    <x v="1"/>
    <s v="J2"/>
    <n v="2468180"/>
    <n v="10531"/>
  </r>
  <r>
    <n v="1"/>
    <x v="1"/>
    <n v="26"/>
    <x v="1"/>
    <x v="1"/>
    <s v="J2"/>
    <n v="2500915"/>
    <n v="7449"/>
  </r>
  <r>
    <n v="1"/>
    <x v="1"/>
    <n v="26"/>
    <x v="1"/>
    <x v="1"/>
    <s v="J2"/>
    <n v="2600358"/>
    <n v="12407"/>
  </r>
  <r>
    <n v="1"/>
    <x v="1"/>
    <n v="26"/>
    <x v="1"/>
    <x v="1"/>
    <s v="J2"/>
    <n v="2610039"/>
    <n v="9057"/>
  </r>
  <r>
    <n v="1"/>
    <x v="1"/>
    <n v="26"/>
    <x v="1"/>
    <x v="1"/>
    <s v="J2"/>
    <n v="2693104"/>
    <n v="7449"/>
  </r>
  <r>
    <n v="1"/>
    <x v="1"/>
    <n v="26"/>
    <x v="1"/>
    <x v="1"/>
    <s v="J2"/>
    <n v="2753663"/>
    <n v="7449"/>
  </r>
  <r>
    <n v="1"/>
    <x v="1"/>
    <n v="26"/>
    <x v="1"/>
    <x v="1"/>
    <s v="J2"/>
    <n v="2965799"/>
    <n v="5841"/>
  </r>
  <r>
    <n v="1"/>
    <x v="1"/>
    <n v="26"/>
    <x v="1"/>
    <x v="1"/>
    <s v="J2"/>
    <n v="3259956"/>
    <n v="15221"/>
  </r>
  <r>
    <n v="1"/>
    <x v="1"/>
    <n v="26"/>
    <x v="1"/>
    <x v="1"/>
    <s v="J2"/>
    <n v="3869157"/>
    <n v="15221"/>
  </r>
  <r>
    <n v="1"/>
    <x v="1"/>
    <n v="26"/>
    <x v="2"/>
    <x v="1"/>
    <s v="J1"/>
    <n v="1534410"/>
    <n v="23127"/>
  </r>
  <r>
    <n v="1"/>
    <x v="1"/>
    <n v="26"/>
    <x v="2"/>
    <x v="1"/>
    <s v="J1"/>
    <n v="1616626"/>
    <n v="28487"/>
  </r>
  <r>
    <n v="1"/>
    <x v="1"/>
    <n v="26"/>
    <x v="2"/>
    <x v="1"/>
    <s v="J1"/>
    <n v="1777438"/>
    <n v="14350"/>
  </r>
  <r>
    <n v="1"/>
    <x v="1"/>
    <n v="26"/>
    <x v="2"/>
    <x v="1"/>
    <s v="J1"/>
    <n v="1876291"/>
    <n v="15824"/>
  </r>
  <r>
    <n v="1"/>
    <x v="1"/>
    <n v="26"/>
    <x v="2"/>
    <x v="1"/>
    <s v="J1"/>
    <n v="1985529"/>
    <n v="13680"/>
  </r>
  <r>
    <n v="1"/>
    <x v="1"/>
    <n v="26"/>
    <x v="2"/>
    <x v="1"/>
    <s v="J1"/>
    <n v="2066923"/>
    <n v="5908"/>
  </r>
  <r>
    <n v="1"/>
    <x v="1"/>
    <n v="26"/>
    <x v="2"/>
    <x v="1"/>
    <s v="J1"/>
    <n v="2108947"/>
    <n v="17700"/>
  </r>
  <r>
    <n v="1"/>
    <x v="1"/>
    <n v="26"/>
    <x v="2"/>
    <x v="1"/>
    <s v="J1"/>
    <n v="2153860"/>
    <n v="17700"/>
  </r>
  <r>
    <n v="1"/>
    <x v="1"/>
    <n v="26"/>
    <x v="2"/>
    <x v="1"/>
    <s v="J1"/>
    <n v="2288383"/>
    <n v="10933"/>
  </r>
  <r>
    <n v="1"/>
    <x v="1"/>
    <n v="26"/>
    <x v="2"/>
    <x v="1"/>
    <s v="J1"/>
    <n v="2569655"/>
    <n v="15288"/>
  </r>
  <r>
    <n v="1"/>
    <x v="1"/>
    <n v="26"/>
    <x v="2"/>
    <x v="1"/>
    <s v="J1"/>
    <n v="3712505"/>
    <n v="6712"/>
  </r>
  <r>
    <n v="1"/>
    <x v="1"/>
    <n v="26"/>
    <x v="2"/>
    <x v="1"/>
    <s v="J2"/>
    <n v="1425130"/>
    <n v="12943"/>
  </r>
  <r>
    <n v="1"/>
    <x v="1"/>
    <n v="26"/>
    <x v="2"/>
    <x v="1"/>
    <s v="J2"/>
    <n v="1612108"/>
    <n v="19174"/>
  </r>
  <r>
    <n v="1"/>
    <x v="1"/>
    <n v="26"/>
    <x v="2"/>
    <x v="1"/>
    <s v="J2"/>
    <n v="1678619"/>
    <n v="24735"/>
  </r>
  <r>
    <n v="1"/>
    <x v="1"/>
    <n v="26"/>
    <x v="2"/>
    <x v="1"/>
    <s v="J2"/>
    <n v="1852414"/>
    <n v="14350"/>
  </r>
  <r>
    <n v="1"/>
    <x v="1"/>
    <n v="26"/>
    <x v="2"/>
    <x v="1"/>
    <s v="J2"/>
    <n v="1980160"/>
    <n v="11201"/>
  </r>
  <r>
    <n v="1"/>
    <x v="1"/>
    <n v="26"/>
    <x v="2"/>
    <x v="1"/>
    <s v="J2"/>
    <n v="2034817"/>
    <n v="5707"/>
  </r>
  <r>
    <n v="1"/>
    <x v="1"/>
    <n v="26"/>
    <x v="2"/>
    <x v="1"/>
    <s v="J2"/>
    <n v="2076380"/>
    <n v="8923"/>
  </r>
  <r>
    <n v="1"/>
    <x v="1"/>
    <n v="26"/>
    <x v="2"/>
    <x v="1"/>
    <s v="J2"/>
    <n v="2117529"/>
    <n v="17700"/>
  </r>
  <r>
    <n v="1"/>
    <x v="1"/>
    <n v="26"/>
    <x v="2"/>
    <x v="1"/>
    <s v="J2"/>
    <n v="2281153"/>
    <n v="5640"/>
  </r>
  <r>
    <n v="1"/>
    <x v="1"/>
    <n v="26"/>
    <x v="2"/>
    <x v="1"/>
    <s v="J2"/>
    <n v="2526279"/>
    <n v="10665"/>
  </r>
  <r>
    <n v="1"/>
    <x v="1"/>
    <n v="26"/>
    <x v="2"/>
    <x v="1"/>
    <s v="J2"/>
    <n v="2630378"/>
    <n v="12273"/>
  </r>
  <r>
    <n v="1"/>
    <x v="1"/>
    <n v="26"/>
    <x v="3"/>
    <x v="1"/>
    <s v="J1"/>
    <n v="1534023"/>
    <n v="9995"/>
  </r>
  <r>
    <n v="1"/>
    <x v="1"/>
    <n v="26"/>
    <x v="3"/>
    <x v="1"/>
    <s v="J1"/>
    <n v="1616079"/>
    <n v="12139"/>
  </r>
  <r>
    <n v="1"/>
    <x v="1"/>
    <n v="26"/>
    <x v="3"/>
    <x v="1"/>
    <s v="J1"/>
    <n v="1776946"/>
    <n v="8722"/>
  </r>
  <r>
    <n v="1"/>
    <x v="1"/>
    <n v="26"/>
    <x v="3"/>
    <x v="1"/>
    <s v="J1"/>
    <n v="1875893"/>
    <n v="7449"/>
  </r>
  <r>
    <n v="1"/>
    <x v="1"/>
    <n v="26"/>
    <x v="3"/>
    <x v="1"/>
    <s v="J1"/>
    <n v="1985024"/>
    <n v="8052"/>
  </r>
  <r>
    <n v="1"/>
    <x v="1"/>
    <n v="26"/>
    <x v="3"/>
    <x v="1"/>
    <s v="J1"/>
    <n v="2066433"/>
    <n v="19978"/>
  </r>
  <r>
    <n v="1"/>
    <x v="1"/>
    <n v="26"/>
    <x v="3"/>
    <x v="1"/>
    <s v="J1"/>
    <n v="2108404"/>
    <n v="11938"/>
  </r>
  <r>
    <n v="1"/>
    <x v="1"/>
    <n v="26"/>
    <x v="3"/>
    <x v="1"/>
    <s v="J1"/>
    <n v="2153386"/>
    <n v="11938"/>
  </r>
  <r>
    <n v="1"/>
    <x v="1"/>
    <n v="26"/>
    <x v="3"/>
    <x v="1"/>
    <s v="J1"/>
    <n v="2287867"/>
    <n v="5372"/>
  </r>
  <r>
    <n v="1"/>
    <x v="1"/>
    <n v="26"/>
    <x v="3"/>
    <x v="1"/>
    <s v="J1"/>
    <n v="2569149"/>
    <n v="9727"/>
  </r>
  <r>
    <n v="1"/>
    <x v="1"/>
    <n v="26"/>
    <x v="3"/>
    <x v="1"/>
    <s v="J1"/>
    <n v="3712059"/>
    <n v="14417"/>
  </r>
  <r>
    <n v="1"/>
    <x v="1"/>
    <n v="26"/>
    <x v="3"/>
    <x v="1"/>
    <s v="J1"/>
    <n v="4044684"/>
    <n v="14417"/>
  </r>
  <r>
    <n v="1"/>
    <x v="1"/>
    <n v="26"/>
    <x v="3"/>
    <x v="1"/>
    <s v="J2"/>
    <n v="1424802"/>
    <n v="36460"/>
  </r>
  <r>
    <n v="1"/>
    <x v="1"/>
    <n v="26"/>
    <x v="3"/>
    <x v="1"/>
    <s v="J2"/>
    <n v="1611872"/>
    <n v="7650"/>
  </r>
  <r>
    <n v="1"/>
    <x v="1"/>
    <n v="26"/>
    <x v="3"/>
    <x v="1"/>
    <s v="J2"/>
    <n v="1678190"/>
    <n v="13613"/>
  </r>
  <r>
    <n v="1"/>
    <x v="1"/>
    <n v="26"/>
    <x v="3"/>
    <x v="1"/>
    <s v="J2"/>
    <n v="1851984"/>
    <n v="8722"/>
  </r>
  <r>
    <n v="1"/>
    <x v="1"/>
    <n v="26"/>
    <x v="3"/>
    <x v="1"/>
    <s v="J2"/>
    <n v="1979733"/>
    <n v="5573"/>
  </r>
  <r>
    <n v="1"/>
    <x v="1"/>
    <n v="26"/>
    <x v="3"/>
    <x v="1"/>
    <s v="J2"/>
    <n v="2034375"/>
    <n v="18772"/>
  </r>
  <r>
    <n v="1"/>
    <x v="1"/>
    <n v="26"/>
    <x v="3"/>
    <x v="1"/>
    <s v="J2"/>
    <n v="2076044"/>
    <n v="23529"/>
  </r>
  <r>
    <n v="1"/>
    <x v="1"/>
    <n v="26"/>
    <x v="3"/>
    <x v="1"/>
    <s v="J2"/>
    <n v="2117136"/>
    <n v="11938"/>
  </r>
  <r>
    <n v="1"/>
    <x v="1"/>
    <n v="26"/>
    <x v="3"/>
    <x v="1"/>
    <s v="J2"/>
    <n v="2280788"/>
    <n v="13412"/>
  </r>
  <r>
    <n v="1"/>
    <x v="1"/>
    <n v="26"/>
    <x v="3"/>
    <x v="1"/>
    <s v="J2"/>
    <n v="2525899"/>
    <n v="18504"/>
  </r>
  <r>
    <n v="1"/>
    <x v="1"/>
    <n v="26"/>
    <x v="3"/>
    <x v="1"/>
    <s v="J2"/>
    <n v="2629952"/>
    <n v="6578"/>
  </r>
  <r>
    <n v="1"/>
    <x v="1"/>
    <n v="26"/>
    <x v="3"/>
    <x v="1"/>
    <s v="J2"/>
    <n v="3966512"/>
    <n v="14417"/>
  </r>
  <r>
    <n v="1"/>
    <x v="1"/>
    <n v="26"/>
    <x v="4"/>
    <x v="1"/>
    <s v="J1"/>
    <n v="1533368"/>
    <n v="28621"/>
  </r>
  <r>
    <n v="1"/>
    <x v="1"/>
    <n v="26"/>
    <x v="4"/>
    <x v="1"/>
    <s v="J1"/>
    <n v="1615658"/>
    <n v="34316"/>
  </r>
  <r>
    <n v="1"/>
    <x v="1"/>
    <n v="26"/>
    <x v="4"/>
    <x v="1"/>
    <s v="J1"/>
    <n v="1776432"/>
    <n v="16159"/>
  </r>
  <r>
    <n v="1"/>
    <x v="1"/>
    <n v="26"/>
    <x v="4"/>
    <x v="1"/>
    <s v="J1"/>
    <n v="1875295"/>
    <n v="19576"/>
  </r>
  <r>
    <n v="1"/>
    <x v="1"/>
    <n v="26"/>
    <x v="4"/>
    <x v="1"/>
    <s v="J1"/>
    <n v="1984521"/>
    <n v="15489"/>
  </r>
  <r>
    <n v="1"/>
    <x v="1"/>
    <n v="26"/>
    <x v="4"/>
    <x v="1"/>
    <s v="J1"/>
    <n v="2065865"/>
    <n v="8052"/>
  </r>
  <r>
    <n v="1"/>
    <x v="1"/>
    <n v="26"/>
    <x v="4"/>
    <x v="1"/>
    <s v="J1"/>
    <n v="2107845"/>
    <n v="6176"/>
  </r>
  <r>
    <n v="1"/>
    <x v="1"/>
    <n v="26"/>
    <x v="4"/>
    <x v="1"/>
    <s v="J1"/>
    <n v="2152823"/>
    <n v="6176"/>
  </r>
  <r>
    <n v="1"/>
    <x v="1"/>
    <n v="26"/>
    <x v="4"/>
    <x v="1"/>
    <s v="J1"/>
    <n v="2287354"/>
    <n v="12876"/>
  </r>
  <r>
    <n v="1"/>
    <x v="1"/>
    <n v="26"/>
    <x v="4"/>
    <x v="1"/>
    <s v="J1"/>
    <n v="2568780"/>
    <n v="5975"/>
  </r>
  <r>
    <n v="1"/>
    <x v="1"/>
    <n v="26"/>
    <x v="4"/>
    <x v="1"/>
    <s v="J1"/>
    <n v="3711496"/>
    <n v="8521"/>
  </r>
  <r>
    <n v="1"/>
    <x v="1"/>
    <n v="26"/>
    <x v="4"/>
    <x v="1"/>
    <s v="J1"/>
    <n v="4044126"/>
    <n v="8521"/>
  </r>
  <r>
    <n v="1"/>
    <x v="1"/>
    <n v="26"/>
    <x v="4"/>
    <x v="1"/>
    <s v="J2"/>
    <n v="1424029"/>
    <n v="18236"/>
  </r>
  <r>
    <n v="1"/>
    <x v="1"/>
    <n v="26"/>
    <x v="4"/>
    <x v="1"/>
    <s v="J2"/>
    <n v="1611150"/>
    <n v="26678"/>
  </r>
  <r>
    <n v="1"/>
    <x v="1"/>
    <n v="26"/>
    <x v="4"/>
    <x v="1"/>
    <s v="J2"/>
    <n v="1677678"/>
    <n v="5640"/>
  </r>
  <r>
    <n v="1"/>
    <x v="1"/>
    <n v="26"/>
    <x v="4"/>
    <x v="1"/>
    <s v="J2"/>
    <n v="1851406"/>
    <n v="16159"/>
  </r>
  <r>
    <n v="1"/>
    <x v="1"/>
    <n v="26"/>
    <x v="4"/>
    <x v="1"/>
    <s v="J2"/>
    <n v="1979155"/>
    <n v="13010"/>
  </r>
  <r>
    <n v="1"/>
    <x v="1"/>
    <n v="26"/>
    <x v="4"/>
    <x v="1"/>
    <s v="J2"/>
    <n v="2033736"/>
    <n v="7114"/>
  </r>
  <r>
    <n v="1"/>
    <x v="1"/>
    <n v="26"/>
    <x v="4"/>
    <x v="1"/>
    <s v="J2"/>
    <n v="2075408"/>
    <n v="11737"/>
  </r>
  <r>
    <n v="1"/>
    <x v="1"/>
    <n v="26"/>
    <x v="4"/>
    <x v="1"/>
    <s v="J2"/>
    <n v="2116492"/>
    <n v="6176"/>
  </r>
  <r>
    <n v="1"/>
    <x v="1"/>
    <n v="26"/>
    <x v="4"/>
    <x v="1"/>
    <s v="J2"/>
    <n v="2280151"/>
    <n v="7516"/>
  </r>
  <r>
    <n v="1"/>
    <x v="1"/>
    <n v="26"/>
    <x v="4"/>
    <x v="1"/>
    <s v="J2"/>
    <n v="2525277"/>
    <n v="12608"/>
  </r>
  <r>
    <n v="1"/>
    <x v="1"/>
    <n v="26"/>
    <x v="4"/>
    <x v="1"/>
    <s v="J2"/>
    <n v="2629375"/>
    <n v="14149"/>
  </r>
  <r>
    <n v="1"/>
    <x v="1"/>
    <n v="26"/>
    <x v="4"/>
    <x v="1"/>
    <s v="J2"/>
    <n v="3965841"/>
    <n v="8521"/>
  </r>
  <r>
    <n v="1"/>
    <x v="1"/>
    <n v="26"/>
    <x v="5"/>
    <x v="1"/>
    <s v="J1"/>
    <n v="1533406"/>
    <n v="32976"/>
  </r>
  <r>
    <n v="1"/>
    <x v="1"/>
    <n v="26"/>
    <x v="5"/>
    <x v="1"/>
    <s v="J1"/>
    <n v="1615656"/>
    <n v="37532"/>
  </r>
  <r>
    <n v="1"/>
    <x v="1"/>
    <n v="26"/>
    <x v="5"/>
    <x v="1"/>
    <s v="J1"/>
    <n v="1776435"/>
    <n v="17231"/>
  </r>
  <r>
    <n v="1"/>
    <x v="1"/>
    <n v="26"/>
    <x v="5"/>
    <x v="1"/>
    <s v="J1"/>
    <n v="1875344"/>
    <n v="21921"/>
  </r>
  <r>
    <n v="1"/>
    <x v="1"/>
    <n v="26"/>
    <x v="5"/>
    <x v="1"/>
    <s v="J1"/>
    <n v="1984712"/>
    <n v="6042"/>
  </r>
  <r>
    <n v="1"/>
    <x v="1"/>
    <n v="26"/>
    <x v="5"/>
    <x v="1"/>
    <s v="J1"/>
    <n v="2065862"/>
    <n v="9995"/>
  </r>
  <r>
    <n v="1"/>
    <x v="1"/>
    <n v="26"/>
    <x v="5"/>
    <x v="1"/>
    <s v="J1"/>
    <n v="2107855"/>
    <n v="7248"/>
  </r>
  <r>
    <n v="1"/>
    <x v="1"/>
    <n v="26"/>
    <x v="5"/>
    <x v="1"/>
    <s v="J1"/>
    <n v="2152836"/>
    <n v="7248"/>
  </r>
  <r>
    <n v="1"/>
    <x v="1"/>
    <n v="26"/>
    <x v="5"/>
    <x v="1"/>
    <s v="J1"/>
    <n v="2287362"/>
    <n v="13881"/>
  </r>
  <r>
    <n v="1"/>
    <x v="1"/>
    <n v="26"/>
    <x v="5"/>
    <x v="1"/>
    <s v="J1"/>
    <n v="2568714"/>
    <n v="6109"/>
  </r>
  <r>
    <n v="1"/>
    <x v="1"/>
    <n v="26"/>
    <x v="5"/>
    <x v="1"/>
    <s v="J1"/>
    <n v="3711510"/>
    <n v="9526"/>
  </r>
  <r>
    <n v="1"/>
    <x v="1"/>
    <n v="26"/>
    <x v="5"/>
    <x v="1"/>
    <s v="J1"/>
    <n v="4044132"/>
    <n v="9526"/>
  </r>
  <r>
    <n v="1"/>
    <x v="1"/>
    <n v="26"/>
    <x v="5"/>
    <x v="1"/>
    <s v="J2"/>
    <n v="1424071"/>
    <n v="21385"/>
  </r>
  <r>
    <n v="1"/>
    <x v="1"/>
    <n v="26"/>
    <x v="5"/>
    <x v="1"/>
    <s v="J2"/>
    <n v="1611191"/>
    <n v="30899"/>
  </r>
  <r>
    <n v="1"/>
    <x v="1"/>
    <n v="26"/>
    <x v="5"/>
    <x v="1"/>
    <s v="J2"/>
    <n v="1677590"/>
    <n v="5707"/>
  </r>
  <r>
    <n v="1"/>
    <x v="1"/>
    <n v="26"/>
    <x v="5"/>
    <x v="1"/>
    <s v="J2"/>
    <n v="1851402"/>
    <n v="17231"/>
  </r>
  <r>
    <n v="1"/>
    <x v="1"/>
    <n v="26"/>
    <x v="5"/>
    <x v="1"/>
    <s v="J2"/>
    <n v="1979153"/>
    <n v="14149"/>
  </r>
  <r>
    <n v="1"/>
    <x v="1"/>
    <n v="26"/>
    <x v="5"/>
    <x v="1"/>
    <s v="J2"/>
    <n v="2033730"/>
    <n v="9191"/>
  </r>
  <r>
    <n v="1"/>
    <x v="1"/>
    <n v="26"/>
    <x v="5"/>
    <x v="1"/>
    <s v="J2"/>
    <n v="2075406"/>
    <n v="13814"/>
  </r>
  <r>
    <n v="1"/>
    <x v="1"/>
    <n v="26"/>
    <x v="5"/>
    <x v="1"/>
    <s v="J2"/>
    <n v="2116491"/>
    <n v="7248"/>
  </r>
  <r>
    <n v="1"/>
    <x v="1"/>
    <n v="26"/>
    <x v="5"/>
    <x v="1"/>
    <s v="J2"/>
    <n v="2279361"/>
    <n v="8588"/>
  </r>
  <r>
    <n v="1"/>
    <x v="1"/>
    <n v="26"/>
    <x v="5"/>
    <x v="1"/>
    <s v="J2"/>
    <n v="2525271"/>
    <n v="13613"/>
  </r>
  <r>
    <n v="1"/>
    <x v="1"/>
    <n v="26"/>
    <x v="5"/>
    <x v="1"/>
    <s v="J2"/>
    <n v="2629613"/>
    <n v="15221"/>
  </r>
  <r>
    <n v="1"/>
    <x v="1"/>
    <n v="26"/>
    <x v="5"/>
    <x v="1"/>
    <s v="J2"/>
    <n v="3965819"/>
    <n v="9526"/>
  </r>
  <r>
    <n v="1"/>
    <x v="0"/>
    <n v="27"/>
    <x v="0"/>
    <x v="2"/>
    <s v="J1"/>
    <n v="1534176"/>
    <n v="14015"/>
  </r>
  <r>
    <n v="1"/>
    <x v="0"/>
    <n v="27"/>
    <x v="0"/>
    <x v="2"/>
    <s v="J1"/>
    <n v="1620100"/>
    <n v="5573"/>
  </r>
  <r>
    <n v="1"/>
    <x v="0"/>
    <n v="27"/>
    <x v="0"/>
    <x v="2"/>
    <s v="J1"/>
    <n v="1776998"/>
    <n v="11335"/>
  </r>
  <r>
    <n v="1"/>
    <x v="0"/>
    <n v="27"/>
    <x v="0"/>
    <x v="2"/>
    <s v="J1"/>
    <n v="1876953"/>
    <n v="11201"/>
  </r>
  <r>
    <n v="1"/>
    <x v="0"/>
    <n v="27"/>
    <x v="0"/>
    <x v="2"/>
    <s v="J1"/>
    <n v="1985672"/>
    <n v="6243"/>
  </r>
  <r>
    <n v="1"/>
    <x v="0"/>
    <n v="27"/>
    <x v="0"/>
    <x v="2"/>
    <s v="J1"/>
    <n v="2110156"/>
    <n v="14685"/>
  </r>
  <r>
    <n v="1"/>
    <x v="0"/>
    <n v="27"/>
    <x v="0"/>
    <x v="2"/>
    <s v="J1"/>
    <n v="2153391"/>
    <n v="14685"/>
  </r>
  <r>
    <n v="1"/>
    <x v="0"/>
    <n v="27"/>
    <x v="0"/>
    <x v="2"/>
    <s v="J1"/>
    <n v="2287843"/>
    <n v="7985"/>
  </r>
  <r>
    <n v="1"/>
    <x v="0"/>
    <n v="27"/>
    <x v="0"/>
    <x v="2"/>
    <s v="J1"/>
    <n v="2569667"/>
    <n v="6109"/>
  </r>
  <r>
    <n v="1"/>
    <x v="0"/>
    <n v="27"/>
    <x v="0"/>
    <x v="2"/>
    <s v="J1"/>
    <n v="3712056"/>
    <n v="17097"/>
  </r>
  <r>
    <n v="1"/>
    <x v="0"/>
    <n v="27"/>
    <x v="0"/>
    <x v="2"/>
    <s v="J2"/>
    <n v="1476893"/>
    <n v="89457"/>
  </r>
  <r>
    <n v="1"/>
    <x v="0"/>
    <n v="27"/>
    <x v="0"/>
    <x v="2"/>
    <s v="J2"/>
    <n v="1614632"/>
    <n v="9057"/>
  </r>
  <r>
    <n v="1"/>
    <x v="0"/>
    <n v="27"/>
    <x v="0"/>
    <x v="2"/>
    <s v="J2"/>
    <n v="1680622"/>
    <n v="5774"/>
  </r>
  <r>
    <n v="1"/>
    <x v="0"/>
    <n v="27"/>
    <x v="0"/>
    <x v="2"/>
    <s v="J2"/>
    <n v="1851939"/>
    <n v="11335"/>
  </r>
  <r>
    <n v="1"/>
    <x v="0"/>
    <n v="27"/>
    <x v="0"/>
    <x v="2"/>
    <s v="J2"/>
    <n v="1979648"/>
    <n v="8320"/>
  </r>
  <r>
    <n v="1"/>
    <x v="0"/>
    <n v="27"/>
    <x v="0"/>
    <x v="2"/>
    <s v="J2"/>
    <n v="2047577"/>
    <n v="5908"/>
  </r>
  <r>
    <n v="1"/>
    <x v="0"/>
    <n v="27"/>
    <x v="0"/>
    <x v="2"/>
    <s v="J2"/>
    <n v="2117057"/>
    <n v="14685"/>
  </r>
  <r>
    <n v="1"/>
    <x v="0"/>
    <n v="27"/>
    <x v="0"/>
    <x v="2"/>
    <s v="J2"/>
    <n v="2280717"/>
    <n v="15958"/>
  </r>
  <r>
    <n v="1"/>
    <x v="0"/>
    <n v="27"/>
    <x v="0"/>
    <x v="2"/>
    <s v="J2"/>
    <n v="2544172"/>
    <n v="17834"/>
  </r>
  <r>
    <n v="1"/>
    <x v="0"/>
    <n v="27"/>
    <x v="0"/>
    <x v="2"/>
    <s v="J2"/>
    <n v="2630745"/>
    <n v="9392"/>
  </r>
  <r>
    <n v="1"/>
    <x v="2"/>
    <n v="27"/>
    <x v="0"/>
    <x v="2"/>
    <s v="J1"/>
    <n v="1534957"/>
    <n v="7382"/>
  </r>
  <r>
    <n v="1"/>
    <x v="2"/>
    <n v="27"/>
    <x v="0"/>
    <x v="2"/>
    <s v="J1"/>
    <n v="1617009"/>
    <n v="8387"/>
  </r>
  <r>
    <n v="1"/>
    <x v="2"/>
    <n v="27"/>
    <x v="0"/>
    <x v="2"/>
    <s v="J1"/>
    <n v="1777337"/>
    <n v="13077"/>
  </r>
  <r>
    <n v="1"/>
    <x v="2"/>
    <n v="27"/>
    <x v="0"/>
    <x v="2"/>
    <s v="J1"/>
    <n v="1876943"/>
    <n v="6846"/>
  </r>
  <r>
    <n v="1"/>
    <x v="2"/>
    <n v="27"/>
    <x v="0"/>
    <x v="2"/>
    <s v="J1"/>
    <n v="1985925"/>
    <n v="5774"/>
  </r>
  <r>
    <n v="1"/>
    <x v="2"/>
    <n v="27"/>
    <x v="0"/>
    <x v="2"/>
    <s v="J1"/>
    <n v="2110531"/>
    <n v="16360"/>
  </r>
  <r>
    <n v="1"/>
    <x v="2"/>
    <n v="27"/>
    <x v="0"/>
    <x v="2"/>
    <s v="J1"/>
    <n v="2153760"/>
    <n v="16360"/>
  </r>
  <r>
    <n v="1"/>
    <x v="2"/>
    <n v="27"/>
    <x v="0"/>
    <x v="2"/>
    <s v="J1"/>
    <n v="2288242"/>
    <n v="9660"/>
  </r>
  <r>
    <n v="1"/>
    <x v="2"/>
    <n v="27"/>
    <x v="0"/>
    <x v="2"/>
    <s v="J1"/>
    <n v="2569925"/>
    <n v="5774"/>
  </r>
  <r>
    <n v="1"/>
    <x v="2"/>
    <n v="27"/>
    <x v="0"/>
    <x v="2"/>
    <s v="J1"/>
    <n v="3712428"/>
    <n v="5439"/>
  </r>
  <r>
    <n v="1"/>
    <x v="2"/>
    <n v="27"/>
    <x v="0"/>
    <x v="2"/>
    <s v="J2"/>
    <n v="1426863"/>
    <n v="7047"/>
  </r>
  <r>
    <n v="1"/>
    <x v="2"/>
    <n v="27"/>
    <x v="0"/>
    <x v="2"/>
    <s v="J2"/>
    <n v="1614848"/>
    <n v="6913"/>
  </r>
  <r>
    <n v="1"/>
    <x v="2"/>
    <n v="27"/>
    <x v="0"/>
    <x v="2"/>
    <s v="J2"/>
    <n v="1680876"/>
    <n v="5640"/>
  </r>
  <r>
    <n v="1"/>
    <x v="2"/>
    <n v="27"/>
    <x v="0"/>
    <x v="2"/>
    <s v="J2"/>
    <n v="1852316"/>
    <n v="13077"/>
  </r>
  <r>
    <n v="1"/>
    <x v="2"/>
    <n v="27"/>
    <x v="0"/>
    <x v="2"/>
    <s v="J2"/>
    <n v="1980068"/>
    <n v="10062"/>
  </r>
  <r>
    <n v="1"/>
    <x v="2"/>
    <n v="27"/>
    <x v="0"/>
    <x v="2"/>
    <s v="J2"/>
    <n v="2047831"/>
    <n v="5506"/>
  </r>
  <r>
    <n v="1"/>
    <x v="2"/>
    <n v="27"/>
    <x v="0"/>
    <x v="2"/>
    <s v="J2"/>
    <n v="2117438"/>
    <n v="16360"/>
  </r>
  <r>
    <n v="1"/>
    <x v="2"/>
    <n v="27"/>
    <x v="0"/>
    <x v="2"/>
    <s v="J2"/>
    <n v="2281098"/>
    <n v="17834"/>
  </r>
  <r>
    <n v="1"/>
    <x v="2"/>
    <n v="27"/>
    <x v="0"/>
    <x v="2"/>
    <s v="J2"/>
    <n v="2544545"/>
    <n v="6176"/>
  </r>
  <r>
    <n v="1"/>
    <x v="2"/>
    <n v="27"/>
    <x v="0"/>
    <x v="2"/>
    <s v="J2"/>
    <n v="2631170"/>
    <n v="11134"/>
  </r>
  <r>
    <n v="1"/>
    <x v="1"/>
    <n v="26"/>
    <x v="1"/>
    <x v="2"/>
    <s v="J1"/>
    <n v="1062222"/>
    <n v="13613"/>
  </r>
  <r>
    <n v="1"/>
    <x v="1"/>
    <n v="26"/>
    <x v="1"/>
    <x v="2"/>
    <s v="J1"/>
    <n v="1531795"/>
    <n v="8119"/>
  </r>
  <r>
    <n v="1"/>
    <x v="1"/>
    <n v="26"/>
    <x v="1"/>
    <x v="2"/>
    <s v="J1"/>
    <n v="1616812"/>
    <n v="8990"/>
  </r>
  <r>
    <n v="1"/>
    <x v="1"/>
    <n v="26"/>
    <x v="1"/>
    <x v="2"/>
    <s v="J1"/>
    <n v="1740926"/>
    <n v="15288"/>
  </r>
  <r>
    <n v="1"/>
    <x v="1"/>
    <n v="26"/>
    <x v="1"/>
    <x v="2"/>
    <s v="J1"/>
    <n v="1876773"/>
    <n v="7985"/>
  </r>
  <r>
    <n v="1"/>
    <x v="1"/>
    <n v="26"/>
    <x v="1"/>
    <x v="2"/>
    <s v="J1"/>
    <n v="1985725"/>
    <n v="6109"/>
  </r>
  <r>
    <n v="1"/>
    <x v="1"/>
    <n v="26"/>
    <x v="1"/>
    <x v="2"/>
    <s v="J1"/>
    <n v="2103045"/>
    <n v="11804"/>
  </r>
  <r>
    <n v="1"/>
    <x v="1"/>
    <n v="26"/>
    <x v="1"/>
    <x v="2"/>
    <s v="J1"/>
    <n v="2139793"/>
    <n v="18571"/>
  </r>
  <r>
    <n v="1"/>
    <x v="1"/>
    <n v="26"/>
    <x v="1"/>
    <x v="2"/>
    <s v="J1"/>
    <n v="2287745"/>
    <n v="11871"/>
  </r>
  <r>
    <n v="1"/>
    <x v="1"/>
    <n v="26"/>
    <x v="1"/>
    <x v="2"/>
    <s v="J1"/>
    <n v="2566731"/>
    <n v="6042"/>
  </r>
  <r>
    <n v="1"/>
    <x v="1"/>
    <n v="26"/>
    <x v="1"/>
    <x v="2"/>
    <s v="J1"/>
    <n v="3712379"/>
    <n v="7650"/>
  </r>
  <r>
    <n v="1"/>
    <x v="1"/>
    <n v="26"/>
    <x v="1"/>
    <x v="2"/>
    <s v="J1"/>
    <n v="4045004"/>
    <n v="7650"/>
  </r>
  <r>
    <n v="1"/>
    <x v="1"/>
    <n v="26"/>
    <x v="1"/>
    <x v="2"/>
    <s v="J2"/>
    <n v="1059266"/>
    <n v="33847"/>
  </r>
  <r>
    <n v="1"/>
    <x v="1"/>
    <n v="26"/>
    <x v="1"/>
    <x v="2"/>
    <s v="J2"/>
    <n v="1424642"/>
    <n v="7181"/>
  </r>
  <r>
    <n v="1"/>
    <x v="1"/>
    <n v="26"/>
    <x v="1"/>
    <x v="2"/>
    <s v="J2"/>
    <n v="1608653"/>
    <n v="8856"/>
  </r>
  <r>
    <n v="1"/>
    <x v="1"/>
    <n v="26"/>
    <x v="1"/>
    <x v="2"/>
    <s v="J2"/>
    <n v="1678616"/>
    <n v="5707"/>
  </r>
  <r>
    <n v="1"/>
    <x v="1"/>
    <n v="26"/>
    <x v="1"/>
    <x v="2"/>
    <s v="J2"/>
    <n v="1851458"/>
    <n v="15288"/>
  </r>
  <r>
    <n v="1"/>
    <x v="1"/>
    <n v="26"/>
    <x v="1"/>
    <x v="2"/>
    <s v="J2"/>
    <n v="1978336"/>
    <n v="12139"/>
  </r>
  <r>
    <n v="1"/>
    <x v="1"/>
    <n v="26"/>
    <x v="1"/>
    <x v="2"/>
    <s v="J2"/>
    <n v="2032615"/>
    <n v="6377"/>
  </r>
  <r>
    <n v="1"/>
    <x v="1"/>
    <n v="26"/>
    <x v="1"/>
    <x v="2"/>
    <s v="J2"/>
    <n v="2114838"/>
    <n v="18571"/>
  </r>
  <r>
    <n v="1"/>
    <x v="1"/>
    <n v="26"/>
    <x v="1"/>
    <x v="2"/>
    <s v="J2"/>
    <n v="2268830"/>
    <n v="6578"/>
  </r>
  <r>
    <n v="1"/>
    <x v="1"/>
    <n v="26"/>
    <x v="1"/>
    <x v="2"/>
    <s v="J2"/>
    <n v="2522669"/>
    <n v="6645"/>
  </r>
  <r>
    <n v="1"/>
    <x v="1"/>
    <n v="26"/>
    <x v="1"/>
    <x v="2"/>
    <s v="J2"/>
    <n v="2629617"/>
    <n v="5908"/>
  </r>
  <r>
    <n v="1"/>
    <x v="1"/>
    <n v="26"/>
    <x v="1"/>
    <x v="2"/>
    <s v="J2"/>
    <n v="3966674"/>
    <n v="7650"/>
  </r>
  <r>
    <n v="1"/>
    <x v="1"/>
    <n v="26"/>
    <x v="2"/>
    <x v="2"/>
    <s v="J1"/>
    <n v="1533686"/>
    <n v="7851"/>
  </r>
  <r>
    <n v="1"/>
    <x v="1"/>
    <n v="26"/>
    <x v="2"/>
    <x v="2"/>
    <s v="J1"/>
    <n v="1616910"/>
    <n v="12340"/>
  </r>
  <r>
    <n v="1"/>
    <x v="1"/>
    <n v="26"/>
    <x v="2"/>
    <x v="2"/>
    <s v="J1"/>
    <n v="1776720"/>
    <n v="8990"/>
  </r>
  <r>
    <n v="1"/>
    <x v="1"/>
    <n v="26"/>
    <x v="2"/>
    <x v="2"/>
    <s v="J1"/>
    <n v="1875677"/>
    <n v="7985"/>
  </r>
  <r>
    <n v="1"/>
    <x v="1"/>
    <n v="26"/>
    <x v="2"/>
    <x v="2"/>
    <s v="J1"/>
    <n v="1985636"/>
    <n v="6109"/>
  </r>
  <r>
    <n v="1"/>
    <x v="1"/>
    <n v="26"/>
    <x v="2"/>
    <x v="2"/>
    <s v="J1"/>
    <n v="2066686"/>
    <n v="24266"/>
  </r>
  <r>
    <n v="1"/>
    <x v="1"/>
    <n v="26"/>
    <x v="2"/>
    <x v="2"/>
    <s v="J1"/>
    <n v="2108653"/>
    <n v="12407"/>
  </r>
  <r>
    <n v="1"/>
    <x v="1"/>
    <n v="26"/>
    <x v="2"/>
    <x v="2"/>
    <s v="J1"/>
    <n v="2153179"/>
    <n v="12407"/>
  </r>
  <r>
    <n v="1"/>
    <x v="1"/>
    <n v="26"/>
    <x v="2"/>
    <x v="2"/>
    <s v="J1"/>
    <n v="2287650"/>
    <n v="5774"/>
  </r>
  <r>
    <n v="1"/>
    <x v="1"/>
    <n v="26"/>
    <x v="2"/>
    <x v="2"/>
    <s v="J1"/>
    <n v="2569626"/>
    <n v="5841"/>
  </r>
  <r>
    <n v="1"/>
    <x v="1"/>
    <n v="26"/>
    <x v="2"/>
    <x v="2"/>
    <s v="J1"/>
    <n v="3711846"/>
    <n v="14819"/>
  </r>
  <r>
    <n v="1"/>
    <x v="1"/>
    <n v="26"/>
    <x v="2"/>
    <x v="2"/>
    <s v="J2"/>
    <n v="1424644"/>
    <n v="6578"/>
  </r>
  <r>
    <n v="1"/>
    <x v="1"/>
    <n v="26"/>
    <x v="2"/>
    <x v="2"/>
    <s v="J2"/>
    <n v="1611649"/>
    <n v="7315"/>
  </r>
  <r>
    <n v="1"/>
    <x v="1"/>
    <n v="26"/>
    <x v="2"/>
    <x v="2"/>
    <s v="J2"/>
    <n v="1678632"/>
    <n v="5841"/>
  </r>
  <r>
    <n v="1"/>
    <x v="1"/>
    <n v="26"/>
    <x v="2"/>
    <x v="2"/>
    <s v="J2"/>
    <n v="1851800"/>
    <n v="8990"/>
  </r>
  <r>
    <n v="1"/>
    <x v="1"/>
    <n v="26"/>
    <x v="2"/>
    <x v="2"/>
    <s v="J2"/>
    <n v="1979547"/>
    <n v="6042"/>
  </r>
  <r>
    <n v="1"/>
    <x v="1"/>
    <n v="26"/>
    <x v="2"/>
    <x v="2"/>
    <s v="J2"/>
    <n v="2034634"/>
    <n v="5774"/>
  </r>
  <r>
    <n v="1"/>
    <x v="1"/>
    <n v="26"/>
    <x v="2"/>
    <x v="2"/>
    <s v="J2"/>
    <n v="2075857"/>
    <n v="24266"/>
  </r>
  <r>
    <n v="1"/>
    <x v="1"/>
    <n v="26"/>
    <x v="2"/>
    <x v="2"/>
    <s v="J2"/>
    <n v="2116958"/>
    <n v="12407"/>
  </r>
  <r>
    <n v="1"/>
    <x v="1"/>
    <n v="26"/>
    <x v="2"/>
    <x v="2"/>
    <s v="J2"/>
    <n v="2280602"/>
    <n v="13680"/>
  </r>
  <r>
    <n v="1"/>
    <x v="1"/>
    <n v="26"/>
    <x v="2"/>
    <x v="2"/>
    <s v="J2"/>
    <n v="2525673"/>
    <n v="5372"/>
  </r>
  <r>
    <n v="1"/>
    <x v="1"/>
    <n v="26"/>
    <x v="2"/>
    <x v="2"/>
    <s v="J2"/>
    <n v="2630627"/>
    <n v="7114"/>
  </r>
  <r>
    <n v="1"/>
    <x v="1"/>
    <n v="26"/>
    <x v="3"/>
    <x v="2"/>
    <s v="J1"/>
    <n v="1534226"/>
    <n v="8789"/>
  </r>
  <r>
    <n v="1"/>
    <x v="1"/>
    <n v="26"/>
    <x v="3"/>
    <x v="2"/>
    <s v="J1"/>
    <n v="1617467"/>
    <n v="12809"/>
  </r>
  <r>
    <n v="1"/>
    <x v="1"/>
    <n v="26"/>
    <x v="3"/>
    <x v="2"/>
    <s v="J1"/>
    <n v="1777202"/>
    <n v="8856"/>
  </r>
  <r>
    <n v="1"/>
    <x v="1"/>
    <n v="26"/>
    <x v="3"/>
    <x v="2"/>
    <s v="J1"/>
    <n v="1876174"/>
    <n v="8119"/>
  </r>
  <r>
    <n v="1"/>
    <x v="1"/>
    <n v="26"/>
    <x v="3"/>
    <x v="2"/>
    <s v="J1"/>
    <n v="1986117"/>
    <n v="5975"/>
  </r>
  <r>
    <n v="1"/>
    <x v="1"/>
    <n v="26"/>
    <x v="3"/>
    <x v="2"/>
    <s v="J1"/>
    <n v="2067178"/>
    <n v="23931"/>
  </r>
  <r>
    <n v="1"/>
    <x v="1"/>
    <n v="26"/>
    <x v="3"/>
    <x v="2"/>
    <s v="J1"/>
    <n v="2109145"/>
    <n v="12206"/>
  </r>
  <r>
    <n v="1"/>
    <x v="1"/>
    <n v="26"/>
    <x v="3"/>
    <x v="2"/>
    <s v="J1"/>
    <n v="2153675"/>
    <n v="12206"/>
  </r>
  <r>
    <n v="1"/>
    <x v="1"/>
    <n v="26"/>
    <x v="3"/>
    <x v="2"/>
    <s v="J1"/>
    <n v="2288131"/>
    <n v="5573"/>
  </r>
  <r>
    <n v="1"/>
    <x v="1"/>
    <n v="26"/>
    <x v="3"/>
    <x v="2"/>
    <s v="J1"/>
    <n v="2570132"/>
    <n v="6042"/>
  </r>
  <r>
    <n v="1"/>
    <x v="1"/>
    <n v="26"/>
    <x v="3"/>
    <x v="2"/>
    <s v="J1"/>
    <n v="3712331"/>
    <n v="14618"/>
  </r>
  <r>
    <n v="1"/>
    <x v="1"/>
    <n v="26"/>
    <x v="3"/>
    <x v="2"/>
    <s v="J1"/>
    <n v="4044959"/>
    <n v="14618"/>
  </r>
  <r>
    <n v="1"/>
    <x v="1"/>
    <n v="26"/>
    <x v="3"/>
    <x v="2"/>
    <s v="J2"/>
    <n v="1425102"/>
    <n v="7047"/>
  </r>
  <r>
    <n v="1"/>
    <x v="1"/>
    <n v="26"/>
    <x v="3"/>
    <x v="2"/>
    <s v="J2"/>
    <n v="1612033"/>
    <n v="7516"/>
  </r>
  <r>
    <n v="1"/>
    <x v="1"/>
    <n v="26"/>
    <x v="3"/>
    <x v="2"/>
    <s v="J2"/>
    <n v="1679010"/>
    <n v="5640"/>
  </r>
  <r>
    <n v="1"/>
    <x v="1"/>
    <n v="26"/>
    <x v="3"/>
    <x v="2"/>
    <s v="J2"/>
    <n v="1852225"/>
    <n v="8856"/>
  </r>
  <r>
    <n v="1"/>
    <x v="1"/>
    <n v="26"/>
    <x v="3"/>
    <x v="2"/>
    <s v="J2"/>
    <n v="1979920"/>
    <n v="5908"/>
  </r>
  <r>
    <n v="1"/>
    <x v="1"/>
    <n v="26"/>
    <x v="3"/>
    <x v="2"/>
    <s v="J2"/>
    <n v="2035021"/>
    <n v="5774"/>
  </r>
  <r>
    <n v="1"/>
    <x v="1"/>
    <n v="26"/>
    <x v="3"/>
    <x v="2"/>
    <s v="J2"/>
    <n v="2076229"/>
    <n v="23931"/>
  </r>
  <r>
    <n v="1"/>
    <x v="1"/>
    <n v="26"/>
    <x v="3"/>
    <x v="2"/>
    <s v="J2"/>
    <n v="2117316"/>
    <n v="12206"/>
  </r>
  <r>
    <n v="1"/>
    <x v="1"/>
    <n v="26"/>
    <x v="3"/>
    <x v="2"/>
    <s v="J2"/>
    <n v="2280975"/>
    <n v="13680"/>
  </r>
  <r>
    <n v="1"/>
    <x v="1"/>
    <n v="26"/>
    <x v="3"/>
    <x v="2"/>
    <s v="J2"/>
    <n v="2526079"/>
    <n v="18638"/>
  </r>
  <r>
    <n v="1"/>
    <x v="1"/>
    <n v="26"/>
    <x v="3"/>
    <x v="2"/>
    <s v="J2"/>
    <n v="2631009"/>
    <n v="6980"/>
  </r>
  <r>
    <n v="1"/>
    <x v="1"/>
    <n v="26"/>
    <x v="3"/>
    <x v="2"/>
    <s v="J2"/>
    <n v="3966698"/>
    <n v="14618"/>
  </r>
  <r>
    <n v="1"/>
    <x v="1"/>
    <n v="26"/>
    <x v="4"/>
    <x v="2"/>
    <s v="J1"/>
    <n v="1534217"/>
    <n v="8320"/>
  </r>
  <r>
    <n v="1"/>
    <x v="1"/>
    <n v="26"/>
    <x v="4"/>
    <x v="2"/>
    <s v="J1"/>
    <n v="1616313"/>
    <n v="10397"/>
  </r>
  <r>
    <n v="1"/>
    <x v="1"/>
    <n v="26"/>
    <x v="4"/>
    <x v="2"/>
    <s v="J1"/>
    <n v="1777167"/>
    <n v="7985"/>
  </r>
  <r>
    <n v="1"/>
    <x v="1"/>
    <n v="26"/>
    <x v="4"/>
    <x v="2"/>
    <s v="J1"/>
    <n v="1876202"/>
    <n v="7918"/>
  </r>
  <r>
    <n v="1"/>
    <x v="1"/>
    <n v="26"/>
    <x v="4"/>
    <x v="2"/>
    <s v="J1"/>
    <n v="1986152"/>
    <n v="5908"/>
  </r>
  <r>
    <n v="1"/>
    <x v="1"/>
    <n v="26"/>
    <x v="4"/>
    <x v="2"/>
    <s v="J1"/>
    <n v="2067210"/>
    <n v="22189"/>
  </r>
  <r>
    <n v="1"/>
    <x v="1"/>
    <n v="26"/>
    <x v="4"/>
    <x v="2"/>
    <s v="J1"/>
    <n v="2109200"/>
    <n v="11268"/>
  </r>
  <r>
    <n v="1"/>
    <x v="1"/>
    <n v="26"/>
    <x v="4"/>
    <x v="2"/>
    <s v="J1"/>
    <n v="2153621"/>
    <n v="11268"/>
  </r>
  <r>
    <n v="1"/>
    <x v="1"/>
    <n v="26"/>
    <x v="4"/>
    <x v="2"/>
    <s v="J1"/>
    <n v="2288120"/>
    <n v="18102"/>
  </r>
  <r>
    <n v="1"/>
    <x v="1"/>
    <n v="26"/>
    <x v="4"/>
    <x v="2"/>
    <s v="J1"/>
    <n v="2570162"/>
    <n v="6042"/>
  </r>
  <r>
    <n v="1"/>
    <x v="1"/>
    <n v="26"/>
    <x v="4"/>
    <x v="2"/>
    <s v="J1"/>
    <n v="3712291"/>
    <n v="13680"/>
  </r>
  <r>
    <n v="1"/>
    <x v="1"/>
    <n v="26"/>
    <x v="4"/>
    <x v="2"/>
    <s v="J1"/>
    <n v="4044921"/>
    <n v="13680"/>
  </r>
  <r>
    <n v="1"/>
    <x v="1"/>
    <n v="26"/>
    <x v="4"/>
    <x v="2"/>
    <s v="J2"/>
    <n v="1424967"/>
    <n v="6779"/>
  </r>
  <r>
    <n v="1"/>
    <x v="1"/>
    <n v="26"/>
    <x v="4"/>
    <x v="2"/>
    <s v="J2"/>
    <n v="1611977"/>
    <n v="7650"/>
  </r>
  <r>
    <n v="1"/>
    <x v="1"/>
    <n v="26"/>
    <x v="4"/>
    <x v="2"/>
    <s v="J2"/>
    <n v="1678992"/>
    <n v="5640"/>
  </r>
  <r>
    <n v="1"/>
    <x v="1"/>
    <n v="26"/>
    <x v="4"/>
    <x v="2"/>
    <s v="J2"/>
    <n v="1852038"/>
    <n v="7985"/>
  </r>
  <r>
    <n v="1"/>
    <x v="1"/>
    <n v="26"/>
    <x v="4"/>
    <x v="2"/>
    <s v="J2"/>
    <n v="1979815"/>
    <n v="18303"/>
  </r>
  <r>
    <n v="1"/>
    <x v="1"/>
    <n v="26"/>
    <x v="4"/>
    <x v="2"/>
    <s v="J2"/>
    <n v="2034951"/>
    <n v="5774"/>
  </r>
  <r>
    <n v="1"/>
    <x v="1"/>
    <n v="26"/>
    <x v="4"/>
    <x v="2"/>
    <s v="J2"/>
    <n v="2076096"/>
    <n v="22189"/>
  </r>
  <r>
    <n v="1"/>
    <x v="1"/>
    <n v="26"/>
    <x v="4"/>
    <x v="2"/>
    <s v="J2"/>
    <n v="2117184"/>
    <n v="11268"/>
  </r>
  <r>
    <n v="1"/>
    <x v="1"/>
    <n v="26"/>
    <x v="4"/>
    <x v="2"/>
    <s v="J2"/>
    <n v="2280842"/>
    <n v="12742"/>
  </r>
  <r>
    <n v="1"/>
    <x v="1"/>
    <n v="26"/>
    <x v="4"/>
    <x v="2"/>
    <s v="J2"/>
    <n v="2525994"/>
    <n v="17834"/>
  </r>
  <r>
    <n v="1"/>
    <x v="1"/>
    <n v="26"/>
    <x v="4"/>
    <x v="2"/>
    <s v="J2"/>
    <n v="2630946"/>
    <n v="6042"/>
  </r>
  <r>
    <n v="1"/>
    <x v="1"/>
    <n v="26"/>
    <x v="4"/>
    <x v="2"/>
    <s v="J2"/>
    <n v="3966538"/>
    <n v="13680"/>
  </r>
  <r>
    <n v="1"/>
    <x v="1"/>
    <n v="26"/>
    <x v="5"/>
    <x v="2"/>
    <s v="J1"/>
    <n v="1533951"/>
    <n v="7583"/>
  </r>
  <r>
    <n v="1"/>
    <x v="1"/>
    <n v="26"/>
    <x v="5"/>
    <x v="2"/>
    <s v="J1"/>
    <n v="1616022"/>
    <n v="8856"/>
  </r>
  <r>
    <n v="1"/>
    <x v="1"/>
    <n v="26"/>
    <x v="5"/>
    <x v="2"/>
    <s v="J1"/>
    <n v="1776863"/>
    <n v="7449"/>
  </r>
  <r>
    <n v="1"/>
    <x v="1"/>
    <n v="26"/>
    <x v="5"/>
    <x v="2"/>
    <s v="J1"/>
    <n v="1875933"/>
    <n v="7717"/>
  </r>
  <r>
    <n v="1"/>
    <x v="1"/>
    <n v="26"/>
    <x v="5"/>
    <x v="2"/>
    <s v="J1"/>
    <n v="1985897"/>
    <n v="6042"/>
  </r>
  <r>
    <n v="1"/>
    <x v="1"/>
    <n v="26"/>
    <x v="5"/>
    <x v="2"/>
    <s v="J1"/>
    <n v="2066945"/>
    <n v="21050"/>
  </r>
  <r>
    <n v="1"/>
    <x v="1"/>
    <n v="26"/>
    <x v="5"/>
    <x v="2"/>
    <s v="J1"/>
    <n v="2108920"/>
    <n v="10866"/>
  </r>
  <r>
    <n v="1"/>
    <x v="1"/>
    <n v="26"/>
    <x v="5"/>
    <x v="2"/>
    <s v="J1"/>
    <n v="2153327"/>
    <n v="10866"/>
  </r>
  <r>
    <n v="1"/>
    <x v="1"/>
    <n v="26"/>
    <x v="5"/>
    <x v="2"/>
    <s v="J1"/>
    <n v="2287822"/>
    <n v="17700"/>
  </r>
  <r>
    <n v="1"/>
    <x v="1"/>
    <n v="26"/>
    <x v="5"/>
    <x v="2"/>
    <s v="J1"/>
    <n v="2569882"/>
    <n v="5975"/>
  </r>
  <r>
    <n v="1"/>
    <x v="1"/>
    <n v="26"/>
    <x v="5"/>
    <x v="2"/>
    <s v="J1"/>
    <n v="3712001"/>
    <n v="13211"/>
  </r>
  <r>
    <n v="1"/>
    <x v="1"/>
    <n v="26"/>
    <x v="5"/>
    <x v="2"/>
    <s v="J1"/>
    <n v="4044620"/>
    <n v="13211"/>
  </r>
  <r>
    <n v="1"/>
    <x v="1"/>
    <n v="26"/>
    <x v="5"/>
    <x v="2"/>
    <s v="J2"/>
    <n v="1424808"/>
    <n v="6645"/>
  </r>
  <r>
    <n v="1"/>
    <x v="1"/>
    <n v="26"/>
    <x v="5"/>
    <x v="2"/>
    <s v="J2"/>
    <n v="1611801"/>
    <n v="7248"/>
  </r>
  <r>
    <n v="1"/>
    <x v="1"/>
    <n v="26"/>
    <x v="5"/>
    <x v="2"/>
    <s v="J2"/>
    <n v="1678807"/>
    <n v="5774"/>
  </r>
  <r>
    <n v="1"/>
    <x v="1"/>
    <n v="26"/>
    <x v="5"/>
    <x v="2"/>
    <s v="J2"/>
    <n v="1851853"/>
    <n v="7449"/>
  </r>
  <r>
    <n v="1"/>
    <x v="1"/>
    <n v="26"/>
    <x v="5"/>
    <x v="2"/>
    <s v="J2"/>
    <n v="1979634"/>
    <n v="17767"/>
  </r>
  <r>
    <n v="1"/>
    <x v="1"/>
    <n v="26"/>
    <x v="5"/>
    <x v="2"/>
    <s v="J2"/>
    <n v="2034806"/>
    <n v="5841"/>
  </r>
  <r>
    <n v="1"/>
    <x v="1"/>
    <n v="26"/>
    <x v="5"/>
    <x v="2"/>
    <s v="J2"/>
    <n v="2075908"/>
    <n v="21050"/>
  </r>
  <r>
    <n v="1"/>
    <x v="1"/>
    <n v="26"/>
    <x v="5"/>
    <x v="2"/>
    <s v="J2"/>
    <n v="2117001"/>
    <n v="10866"/>
  </r>
  <r>
    <n v="1"/>
    <x v="1"/>
    <n v="26"/>
    <x v="5"/>
    <x v="2"/>
    <s v="J2"/>
    <n v="2279865"/>
    <n v="12340"/>
  </r>
  <r>
    <n v="1"/>
    <x v="1"/>
    <n v="26"/>
    <x v="5"/>
    <x v="2"/>
    <s v="J2"/>
    <n v="2525852"/>
    <n v="17164"/>
  </r>
  <r>
    <n v="1"/>
    <x v="1"/>
    <n v="26"/>
    <x v="5"/>
    <x v="2"/>
    <s v="J2"/>
    <n v="2629821"/>
    <n v="5372"/>
  </r>
  <r>
    <n v="1"/>
    <x v="1"/>
    <n v="26"/>
    <x v="5"/>
    <x v="2"/>
    <s v="J2"/>
    <n v="3966329"/>
    <n v="13211"/>
  </r>
  <r>
    <n v="2"/>
    <x v="0"/>
    <n v="27"/>
    <x v="0"/>
    <x v="0"/>
    <s v="J1"/>
    <n v="1534446"/>
    <n v="27817"/>
  </r>
  <r>
    <n v="2"/>
    <x v="0"/>
    <n v="27"/>
    <x v="0"/>
    <x v="0"/>
    <s v="J1"/>
    <n v="1618951"/>
    <n v="35053"/>
  </r>
  <r>
    <n v="2"/>
    <x v="0"/>
    <n v="27"/>
    <x v="0"/>
    <x v="0"/>
    <s v="J1"/>
    <n v="1777102"/>
    <n v="14886"/>
  </r>
  <r>
    <n v="2"/>
    <x v="0"/>
    <n v="27"/>
    <x v="0"/>
    <x v="0"/>
    <s v="J1"/>
    <n v="1876154"/>
    <n v="19241"/>
  </r>
  <r>
    <n v="2"/>
    <x v="0"/>
    <n v="27"/>
    <x v="0"/>
    <x v="0"/>
    <s v="J1"/>
    <n v="1985212"/>
    <n v="14216"/>
  </r>
  <r>
    <n v="2"/>
    <x v="0"/>
    <n v="27"/>
    <x v="0"/>
    <x v="0"/>
    <s v="J1"/>
    <n v="2110303"/>
    <n v="18102"/>
  </r>
  <r>
    <n v="2"/>
    <x v="0"/>
    <n v="27"/>
    <x v="0"/>
    <x v="0"/>
    <s v="J1"/>
    <n v="2153531"/>
    <n v="18102"/>
  </r>
  <r>
    <n v="2"/>
    <x v="0"/>
    <n v="27"/>
    <x v="0"/>
    <x v="0"/>
    <s v="J1"/>
    <n v="2288031"/>
    <n v="11536"/>
  </r>
  <r>
    <n v="2"/>
    <x v="0"/>
    <n v="27"/>
    <x v="0"/>
    <x v="0"/>
    <s v="J1"/>
    <n v="2569340"/>
    <n v="15891"/>
  </r>
  <r>
    <n v="2"/>
    <x v="0"/>
    <n v="27"/>
    <x v="0"/>
    <x v="0"/>
    <s v="J1"/>
    <n v="3712172"/>
    <n v="7181"/>
  </r>
  <r>
    <n v="2"/>
    <x v="0"/>
    <n v="27"/>
    <x v="0"/>
    <x v="0"/>
    <s v="J2"/>
    <n v="1426170"/>
    <n v="22256"/>
  </r>
  <r>
    <n v="2"/>
    <x v="0"/>
    <n v="27"/>
    <x v="0"/>
    <x v="0"/>
    <s v="J2"/>
    <n v="1614722"/>
    <n v="44299"/>
  </r>
  <r>
    <n v="2"/>
    <x v="0"/>
    <n v="27"/>
    <x v="0"/>
    <x v="0"/>
    <s v="J2"/>
    <n v="1680109"/>
    <n v="13881"/>
  </r>
  <r>
    <n v="2"/>
    <x v="0"/>
    <n v="27"/>
    <x v="0"/>
    <x v="0"/>
    <s v="J2"/>
    <n v="1852081"/>
    <n v="14886"/>
  </r>
  <r>
    <n v="2"/>
    <x v="0"/>
    <n v="27"/>
    <x v="0"/>
    <x v="0"/>
    <s v="J2"/>
    <n v="1979831"/>
    <n v="11938"/>
  </r>
  <r>
    <n v="2"/>
    <x v="0"/>
    <n v="27"/>
    <x v="0"/>
    <x v="0"/>
    <s v="J2"/>
    <n v="2047532"/>
    <n v="6645"/>
  </r>
  <r>
    <n v="2"/>
    <x v="0"/>
    <n v="27"/>
    <x v="0"/>
    <x v="0"/>
    <s v="J2"/>
    <n v="2117202"/>
    <n v="18102"/>
  </r>
  <r>
    <n v="2"/>
    <x v="0"/>
    <n v="27"/>
    <x v="0"/>
    <x v="0"/>
    <s v="J2"/>
    <n v="2280815"/>
    <n v="6109"/>
  </r>
  <r>
    <n v="2"/>
    <x v="0"/>
    <n v="27"/>
    <x v="0"/>
    <x v="0"/>
    <s v="J2"/>
    <n v="2544273"/>
    <n v="7851"/>
  </r>
  <r>
    <n v="2"/>
    <x v="0"/>
    <n v="27"/>
    <x v="0"/>
    <x v="0"/>
    <s v="J2"/>
    <n v="2630931"/>
    <n v="12809"/>
  </r>
  <r>
    <n v="2"/>
    <x v="1"/>
    <n v="27"/>
    <x v="0"/>
    <x v="0"/>
    <s v="J1"/>
    <n v="1534172"/>
    <n v="48922"/>
  </r>
  <r>
    <n v="2"/>
    <x v="1"/>
    <n v="27"/>
    <x v="0"/>
    <x v="0"/>
    <s v="J1"/>
    <n v="1616296"/>
    <n v="13278"/>
  </r>
  <r>
    <n v="2"/>
    <x v="1"/>
    <n v="27"/>
    <x v="0"/>
    <x v="0"/>
    <s v="J1"/>
    <n v="1777147"/>
    <n v="9258"/>
  </r>
  <r>
    <n v="2"/>
    <x v="1"/>
    <n v="27"/>
    <x v="0"/>
    <x v="0"/>
    <s v="J1"/>
    <n v="1876131"/>
    <n v="31971"/>
  </r>
  <r>
    <n v="2"/>
    <x v="1"/>
    <n v="27"/>
    <x v="0"/>
    <x v="0"/>
    <s v="J1"/>
    <n v="1985240"/>
    <n v="8521"/>
  </r>
  <r>
    <n v="2"/>
    <x v="1"/>
    <n v="27"/>
    <x v="0"/>
    <x v="0"/>
    <s v="J1"/>
    <n v="2110374"/>
    <n v="12474"/>
  </r>
  <r>
    <n v="2"/>
    <x v="1"/>
    <n v="27"/>
    <x v="0"/>
    <x v="0"/>
    <s v="J1"/>
    <n v="2153599"/>
    <n v="12474"/>
  </r>
  <r>
    <n v="2"/>
    <x v="1"/>
    <n v="27"/>
    <x v="0"/>
    <x v="0"/>
    <s v="J1"/>
    <n v="2288067"/>
    <n v="5841"/>
  </r>
  <r>
    <n v="2"/>
    <x v="1"/>
    <n v="27"/>
    <x v="0"/>
    <x v="0"/>
    <s v="J1"/>
    <n v="2569359"/>
    <n v="9995"/>
  </r>
  <r>
    <n v="2"/>
    <x v="1"/>
    <n v="27"/>
    <x v="0"/>
    <x v="0"/>
    <s v="J1"/>
    <n v="3712277"/>
    <n v="14953"/>
  </r>
  <r>
    <n v="2"/>
    <x v="1"/>
    <n v="27"/>
    <x v="0"/>
    <x v="0"/>
    <s v="J2"/>
    <n v="1426064"/>
    <n v="10598"/>
  </r>
  <r>
    <n v="2"/>
    <x v="1"/>
    <n v="27"/>
    <x v="0"/>
    <x v="0"/>
    <s v="J2"/>
    <n v="1614436"/>
    <n v="26075"/>
  </r>
  <r>
    <n v="2"/>
    <x v="1"/>
    <n v="27"/>
    <x v="0"/>
    <x v="0"/>
    <s v="J2"/>
    <n v="1680043"/>
    <n v="8052"/>
  </r>
  <r>
    <n v="2"/>
    <x v="1"/>
    <n v="27"/>
    <x v="0"/>
    <x v="0"/>
    <s v="J2"/>
    <n v="1852027"/>
    <n v="9258"/>
  </r>
  <r>
    <n v="2"/>
    <x v="1"/>
    <n v="27"/>
    <x v="0"/>
    <x v="0"/>
    <s v="J2"/>
    <n v="1979775"/>
    <n v="6176"/>
  </r>
  <r>
    <n v="2"/>
    <x v="1"/>
    <n v="27"/>
    <x v="0"/>
    <x v="0"/>
    <s v="J2"/>
    <n v="2047528"/>
    <n v="14216"/>
  </r>
  <r>
    <n v="2"/>
    <x v="1"/>
    <n v="27"/>
    <x v="0"/>
    <x v="0"/>
    <s v="J2"/>
    <n v="2117175"/>
    <n v="12474"/>
  </r>
  <r>
    <n v="2"/>
    <x v="1"/>
    <n v="27"/>
    <x v="0"/>
    <x v="0"/>
    <s v="J2"/>
    <n v="2280831"/>
    <n v="14082"/>
  </r>
  <r>
    <n v="2"/>
    <x v="1"/>
    <n v="27"/>
    <x v="0"/>
    <x v="0"/>
    <s v="J2"/>
    <n v="2544289"/>
    <n v="15690"/>
  </r>
  <r>
    <n v="2"/>
    <x v="1"/>
    <n v="27"/>
    <x v="0"/>
    <x v="0"/>
    <s v="J2"/>
    <n v="2630873"/>
    <n v="7181"/>
  </r>
  <r>
    <n v="2"/>
    <x v="2"/>
    <n v="27"/>
    <x v="0"/>
    <x v="0"/>
    <s v="J1"/>
    <n v="1533937"/>
    <n v="16159"/>
  </r>
  <r>
    <n v="2"/>
    <x v="2"/>
    <n v="27"/>
    <x v="0"/>
    <x v="0"/>
    <s v="J1"/>
    <n v="1616249"/>
    <n v="25606"/>
  </r>
  <r>
    <n v="2"/>
    <x v="2"/>
    <n v="27"/>
    <x v="0"/>
    <x v="0"/>
    <s v="J1"/>
    <n v="1777178"/>
    <n v="13546"/>
  </r>
  <r>
    <n v="2"/>
    <x v="2"/>
    <n v="27"/>
    <x v="0"/>
    <x v="0"/>
    <s v="J1"/>
    <n v="1875971"/>
    <n v="12742"/>
  </r>
  <r>
    <n v="2"/>
    <x v="2"/>
    <n v="27"/>
    <x v="0"/>
    <x v="0"/>
    <s v="J1"/>
    <n v="1985236"/>
    <n v="12474"/>
  </r>
  <r>
    <n v="2"/>
    <x v="2"/>
    <n v="27"/>
    <x v="0"/>
    <x v="0"/>
    <s v="J1"/>
    <n v="2110351"/>
    <n v="16829"/>
  </r>
  <r>
    <n v="2"/>
    <x v="2"/>
    <n v="27"/>
    <x v="0"/>
    <x v="0"/>
    <s v="J1"/>
    <n v="2153584"/>
    <n v="16829"/>
  </r>
  <r>
    <n v="2"/>
    <x v="2"/>
    <n v="27"/>
    <x v="0"/>
    <x v="0"/>
    <s v="J1"/>
    <n v="2288080"/>
    <n v="10196"/>
  </r>
  <r>
    <n v="2"/>
    <x v="2"/>
    <n v="27"/>
    <x v="0"/>
    <x v="0"/>
    <s v="J1"/>
    <n v="2569364"/>
    <n v="14149"/>
  </r>
  <r>
    <n v="2"/>
    <x v="2"/>
    <n v="27"/>
    <x v="0"/>
    <x v="0"/>
    <s v="J1"/>
    <n v="3712239"/>
    <n v="5841"/>
  </r>
  <r>
    <n v="2"/>
    <x v="2"/>
    <n v="27"/>
    <x v="0"/>
    <x v="0"/>
    <s v="J2"/>
    <n v="1426143"/>
    <n v="18839"/>
  </r>
  <r>
    <n v="2"/>
    <x v="2"/>
    <n v="27"/>
    <x v="0"/>
    <x v="0"/>
    <s v="J2"/>
    <n v="1614498"/>
    <n v="37733"/>
  </r>
  <r>
    <n v="2"/>
    <x v="2"/>
    <n v="27"/>
    <x v="0"/>
    <x v="0"/>
    <s v="J2"/>
    <n v="1680158"/>
    <n v="12340"/>
  </r>
  <r>
    <n v="2"/>
    <x v="2"/>
    <n v="27"/>
    <x v="0"/>
    <x v="0"/>
    <s v="J2"/>
    <n v="1852148"/>
    <n v="13546"/>
  </r>
  <r>
    <n v="2"/>
    <x v="2"/>
    <n v="27"/>
    <x v="0"/>
    <x v="0"/>
    <s v="J2"/>
    <n v="1979892"/>
    <n v="10464"/>
  </r>
  <r>
    <n v="2"/>
    <x v="2"/>
    <n v="27"/>
    <x v="0"/>
    <x v="0"/>
    <s v="J2"/>
    <n v="2047618"/>
    <n v="18504"/>
  </r>
  <r>
    <n v="2"/>
    <x v="2"/>
    <n v="27"/>
    <x v="0"/>
    <x v="0"/>
    <s v="J2"/>
    <n v="2117265"/>
    <n v="16829"/>
  </r>
  <r>
    <n v="2"/>
    <x v="2"/>
    <n v="27"/>
    <x v="0"/>
    <x v="0"/>
    <s v="J2"/>
    <n v="2280918"/>
    <n v="18102"/>
  </r>
  <r>
    <n v="2"/>
    <x v="2"/>
    <n v="27"/>
    <x v="0"/>
    <x v="0"/>
    <s v="J2"/>
    <n v="2544358"/>
    <n v="6578"/>
  </r>
  <r>
    <n v="2"/>
    <x v="2"/>
    <n v="27"/>
    <x v="0"/>
    <x v="0"/>
    <s v="J2"/>
    <n v="2630989"/>
    <n v="11536"/>
  </r>
  <r>
    <n v="2"/>
    <x v="1"/>
    <n v="26"/>
    <x v="1"/>
    <x v="0"/>
    <s v="J1"/>
    <n v="655000"/>
    <n v="13345"/>
  </r>
  <r>
    <n v="2"/>
    <x v="1"/>
    <n v="26"/>
    <x v="1"/>
    <x v="0"/>
    <s v="J1"/>
    <n v="674904"/>
    <n v="14082"/>
  </r>
  <r>
    <n v="2"/>
    <x v="1"/>
    <n v="26"/>
    <x v="1"/>
    <x v="0"/>
    <s v="J1"/>
    <n v="690193"/>
    <n v="7784"/>
  </r>
  <r>
    <n v="2"/>
    <x v="1"/>
    <n v="26"/>
    <x v="1"/>
    <x v="0"/>
    <s v="J1"/>
    <n v="777966"/>
    <n v="25673"/>
  </r>
  <r>
    <n v="2"/>
    <x v="1"/>
    <n v="26"/>
    <x v="1"/>
    <x v="0"/>
    <s v="J1"/>
    <n v="824987"/>
    <n v="20045"/>
  </r>
  <r>
    <n v="2"/>
    <x v="1"/>
    <n v="26"/>
    <x v="1"/>
    <x v="0"/>
    <s v="J1"/>
    <n v="841416"/>
    <n v="19308"/>
  </r>
  <r>
    <n v="2"/>
    <x v="1"/>
    <n v="26"/>
    <x v="1"/>
    <x v="0"/>
    <s v="J1"/>
    <n v="941788"/>
    <n v="5439"/>
  </r>
  <r>
    <n v="2"/>
    <x v="1"/>
    <n v="26"/>
    <x v="1"/>
    <x v="0"/>
    <s v="J1"/>
    <n v="961689"/>
    <n v="11737"/>
  </r>
  <r>
    <n v="2"/>
    <x v="1"/>
    <n v="26"/>
    <x v="1"/>
    <x v="0"/>
    <s v="J1"/>
    <n v="972312"/>
    <n v="9258"/>
  </r>
  <r>
    <n v="2"/>
    <x v="1"/>
    <n v="26"/>
    <x v="1"/>
    <x v="0"/>
    <s v="J1"/>
    <n v="988181"/>
    <n v="23797"/>
  </r>
  <r>
    <n v="2"/>
    <x v="1"/>
    <n v="26"/>
    <x v="1"/>
    <x v="0"/>
    <s v="J1"/>
    <n v="1045250"/>
    <n v="33445"/>
  </r>
  <r>
    <n v="2"/>
    <x v="1"/>
    <n v="26"/>
    <x v="1"/>
    <x v="0"/>
    <s v="J1"/>
    <n v="1059409"/>
    <n v="35857"/>
  </r>
  <r>
    <n v="2"/>
    <x v="1"/>
    <n v="26"/>
    <x v="1"/>
    <x v="0"/>
    <s v="J1"/>
    <n v="1088934"/>
    <n v="12809"/>
  </r>
  <r>
    <n v="2"/>
    <x v="1"/>
    <n v="26"/>
    <x v="1"/>
    <x v="0"/>
    <s v="J1"/>
    <n v="1098522"/>
    <n v="10062"/>
  </r>
  <r>
    <n v="2"/>
    <x v="1"/>
    <n v="26"/>
    <x v="1"/>
    <x v="0"/>
    <s v="J1"/>
    <n v="1156519"/>
    <n v="62858"/>
  </r>
  <r>
    <n v="2"/>
    <x v="1"/>
    <n v="26"/>
    <x v="1"/>
    <x v="0"/>
    <s v="J1"/>
    <n v="1191983"/>
    <n v="40413"/>
  </r>
  <r>
    <n v="2"/>
    <x v="1"/>
    <n v="26"/>
    <x v="1"/>
    <x v="0"/>
    <s v="J1"/>
    <n v="1230443"/>
    <n v="9325"/>
  </r>
  <r>
    <n v="2"/>
    <x v="1"/>
    <n v="26"/>
    <x v="1"/>
    <x v="0"/>
    <s v="J1"/>
    <n v="1271292"/>
    <n v="9325"/>
  </r>
  <r>
    <n v="2"/>
    <x v="1"/>
    <n v="26"/>
    <x v="1"/>
    <x v="0"/>
    <s v="J1"/>
    <n v="1317902"/>
    <n v="35053"/>
  </r>
  <r>
    <n v="2"/>
    <x v="1"/>
    <n v="26"/>
    <x v="1"/>
    <x v="0"/>
    <s v="J1"/>
    <n v="1388761"/>
    <n v="33713"/>
  </r>
  <r>
    <n v="2"/>
    <x v="1"/>
    <n v="26"/>
    <x v="1"/>
    <x v="0"/>
    <s v="J1"/>
    <n v="1453632"/>
    <n v="25472"/>
  </r>
  <r>
    <n v="2"/>
    <x v="1"/>
    <n v="26"/>
    <x v="1"/>
    <x v="0"/>
    <s v="J1"/>
    <n v="1474208"/>
    <n v="10062"/>
  </r>
  <r>
    <n v="2"/>
    <x v="1"/>
    <n v="26"/>
    <x v="1"/>
    <x v="0"/>
    <s v="J1"/>
    <n v="1488149"/>
    <n v="9995"/>
  </r>
  <r>
    <n v="2"/>
    <x v="1"/>
    <n v="26"/>
    <x v="1"/>
    <x v="0"/>
    <s v="J1"/>
    <n v="1507138"/>
    <n v="9258"/>
  </r>
  <r>
    <n v="2"/>
    <x v="1"/>
    <n v="26"/>
    <x v="1"/>
    <x v="0"/>
    <s v="J1"/>
    <n v="1612297"/>
    <n v="14015"/>
  </r>
  <r>
    <n v="2"/>
    <x v="1"/>
    <n v="26"/>
    <x v="1"/>
    <x v="0"/>
    <s v="J1"/>
    <n v="1641683"/>
    <n v="14015"/>
  </r>
  <r>
    <n v="2"/>
    <x v="1"/>
    <n v="26"/>
    <x v="1"/>
    <x v="0"/>
    <s v="J1"/>
    <n v="1736068"/>
    <n v="16695"/>
  </r>
  <r>
    <n v="2"/>
    <x v="1"/>
    <n v="26"/>
    <x v="1"/>
    <x v="0"/>
    <s v="J1"/>
    <n v="1802397"/>
    <n v="16695"/>
  </r>
  <r>
    <n v="2"/>
    <x v="1"/>
    <n v="26"/>
    <x v="1"/>
    <x v="0"/>
    <s v="J1"/>
    <n v="1851200"/>
    <n v="16695"/>
  </r>
  <r>
    <n v="2"/>
    <x v="1"/>
    <n v="26"/>
    <x v="1"/>
    <x v="0"/>
    <s v="J1"/>
    <n v="1961517"/>
    <n v="13546"/>
  </r>
  <r>
    <n v="2"/>
    <x v="1"/>
    <n v="26"/>
    <x v="1"/>
    <x v="0"/>
    <s v="J1"/>
    <n v="1984834"/>
    <n v="16025"/>
  </r>
  <r>
    <n v="2"/>
    <x v="1"/>
    <n v="26"/>
    <x v="1"/>
    <x v="0"/>
    <s v="J1"/>
    <n v="2010018"/>
    <n v="29693"/>
  </r>
  <r>
    <n v="2"/>
    <x v="1"/>
    <n v="26"/>
    <x v="1"/>
    <x v="0"/>
    <s v="J1"/>
    <n v="2041164"/>
    <n v="7918"/>
  </r>
  <r>
    <n v="2"/>
    <x v="1"/>
    <n v="26"/>
    <x v="1"/>
    <x v="0"/>
    <s v="J1"/>
    <n v="2056046"/>
    <n v="18571"/>
  </r>
  <r>
    <n v="2"/>
    <x v="1"/>
    <n v="26"/>
    <x v="1"/>
    <x v="0"/>
    <s v="J1"/>
    <n v="2082814"/>
    <n v="15087"/>
  </r>
  <r>
    <n v="2"/>
    <x v="1"/>
    <n v="26"/>
    <x v="1"/>
    <x v="0"/>
    <s v="J1"/>
    <n v="2092165"/>
    <n v="7181"/>
  </r>
  <r>
    <n v="2"/>
    <x v="1"/>
    <n v="26"/>
    <x v="1"/>
    <x v="0"/>
    <s v="J1"/>
    <n v="2121289"/>
    <n v="6712"/>
  </r>
  <r>
    <n v="2"/>
    <x v="1"/>
    <n v="26"/>
    <x v="1"/>
    <x v="0"/>
    <s v="J1"/>
    <n v="2132390"/>
    <n v="6712"/>
  </r>
  <r>
    <n v="2"/>
    <x v="1"/>
    <n v="26"/>
    <x v="1"/>
    <x v="0"/>
    <s v="J1"/>
    <n v="2149663"/>
    <n v="6712"/>
  </r>
  <r>
    <n v="2"/>
    <x v="1"/>
    <n v="26"/>
    <x v="1"/>
    <x v="0"/>
    <s v="J1"/>
    <n v="2166926"/>
    <n v="27415"/>
  </r>
  <r>
    <n v="2"/>
    <x v="1"/>
    <n v="26"/>
    <x v="1"/>
    <x v="0"/>
    <s v="J1"/>
    <n v="2230149"/>
    <n v="6444"/>
  </r>
  <r>
    <n v="2"/>
    <x v="1"/>
    <n v="26"/>
    <x v="1"/>
    <x v="0"/>
    <s v="J1"/>
    <n v="2252539"/>
    <n v="8052"/>
  </r>
  <r>
    <n v="2"/>
    <x v="1"/>
    <n v="26"/>
    <x v="1"/>
    <x v="0"/>
    <s v="J1"/>
    <n v="2271789"/>
    <n v="8052"/>
  </r>
  <r>
    <n v="2"/>
    <x v="1"/>
    <n v="26"/>
    <x v="1"/>
    <x v="0"/>
    <s v="J1"/>
    <n v="2351465"/>
    <n v="16628"/>
  </r>
  <r>
    <n v="2"/>
    <x v="1"/>
    <n v="26"/>
    <x v="1"/>
    <x v="0"/>
    <s v="J1"/>
    <n v="2491925"/>
    <n v="17231"/>
  </r>
  <r>
    <n v="2"/>
    <x v="1"/>
    <n v="26"/>
    <x v="1"/>
    <x v="0"/>
    <s v="J1"/>
    <n v="2547516"/>
    <n v="9660"/>
  </r>
  <r>
    <n v="2"/>
    <x v="1"/>
    <n v="26"/>
    <x v="1"/>
    <x v="0"/>
    <s v="J1"/>
    <n v="2604531"/>
    <n v="11871"/>
  </r>
  <r>
    <n v="2"/>
    <x v="1"/>
    <n v="26"/>
    <x v="1"/>
    <x v="0"/>
    <s v="J1"/>
    <n v="2688585"/>
    <n v="14618"/>
  </r>
  <r>
    <n v="2"/>
    <x v="1"/>
    <n v="26"/>
    <x v="1"/>
    <x v="0"/>
    <s v="J1"/>
    <n v="2745559"/>
    <n v="14618"/>
  </r>
  <r>
    <n v="2"/>
    <x v="1"/>
    <n v="26"/>
    <x v="1"/>
    <x v="0"/>
    <s v="J1"/>
    <n v="2959447"/>
    <n v="10665"/>
  </r>
  <r>
    <n v="2"/>
    <x v="1"/>
    <n v="26"/>
    <x v="1"/>
    <x v="0"/>
    <s v="J1"/>
    <n v="3200348"/>
    <n v="9124"/>
  </r>
  <r>
    <n v="2"/>
    <x v="1"/>
    <n v="26"/>
    <x v="1"/>
    <x v="0"/>
    <s v="J1"/>
    <n v="3711811"/>
    <n v="9124"/>
  </r>
  <r>
    <n v="2"/>
    <x v="1"/>
    <n v="26"/>
    <x v="1"/>
    <x v="0"/>
    <s v="J1"/>
    <n v="4044461"/>
    <n v="9124"/>
  </r>
  <r>
    <n v="2"/>
    <x v="1"/>
    <n v="26"/>
    <x v="1"/>
    <x v="0"/>
    <s v="J2"/>
    <n v="641184"/>
    <n v="57833"/>
  </r>
  <r>
    <n v="2"/>
    <x v="1"/>
    <n v="26"/>
    <x v="1"/>
    <x v="0"/>
    <s v="J2"/>
    <n v="666509"/>
    <n v="69759"/>
  </r>
  <r>
    <n v="2"/>
    <x v="1"/>
    <n v="26"/>
    <x v="1"/>
    <x v="0"/>
    <s v="J2"/>
    <n v="684023"/>
    <n v="50798"/>
  </r>
  <r>
    <n v="2"/>
    <x v="1"/>
    <n v="26"/>
    <x v="1"/>
    <x v="0"/>
    <s v="J2"/>
    <n v="771794"/>
    <n v="40748"/>
  </r>
  <r>
    <n v="2"/>
    <x v="1"/>
    <n v="26"/>
    <x v="1"/>
    <x v="0"/>
    <s v="J2"/>
    <n v="809218"/>
    <n v="51803"/>
  </r>
  <r>
    <n v="2"/>
    <x v="1"/>
    <n v="26"/>
    <x v="1"/>
    <x v="0"/>
    <s v="J2"/>
    <n v="833422"/>
    <n v="65605"/>
  </r>
  <r>
    <n v="2"/>
    <x v="1"/>
    <n v="26"/>
    <x v="1"/>
    <x v="0"/>
    <s v="J2"/>
    <n v="932324"/>
    <n v="93678"/>
  </r>
  <r>
    <n v="2"/>
    <x v="1"/>
    <n v="26"/>
    <x v="1"/>
    <x v="0"/>
    <s v="J2"/>
    <n v="954268"/>
    <n v="56962"/>
  </r>
  <r>
    <n v="2"/>
    <x v="1"/>
    <n v="26"/>
    <x v="1"/>
    <x v="0"/>
    <s v="J2"/>
    <n v="965180"/>
    <n v="16092"/>
  </r>
  <r>
    <n v="2"/>
    <x v="1"/>
    <n v="26"/>
    <x v="1"/>
    <x v="0"/>
    <s v="J2"/>
    <n v="983304"/>
    <n v="50262"/>
  </r>
  <r>
    <n v="2"/>
    <x v="1"/>
    <n v="26"/>
    <x v="1"/>
    <x v="0"/>
    <s v="J2"/>
    <n v="1032730"/>
    <n v="38872"/>
  </r>
  <r>
    <n v="2"/>
    <x v="1"/>
    <n v="26"/>
    <x v="1"/>
    <x v="0"/>
    <s v="J2"/>
    <n v="1049170"/>
    <n v="15556"/>
  </r>
  <r>
    <n v="2"/>
    <x v="1"/>
    <n v="26"/>
    <x v="1"/>
    <x v="0"/>
    <s v="J2"/>
    <n v="1077963"/>
    <n v="6511"/>
  </r>
  <r>
    <n v="2"/>
    <x v="1"/>
    <n v="26"/>
    <x v="1"/>
    <x v="0"/>
    <s v="J2"/>
    <n v="1092988"/>
    <n v="42289"/>
  </r>
  <r>
    <n v="2"/>
    <x v="1"/>
    <n v="26"/>
    <x v="1"/>
    <x v="0"/>
    <s v="J2"/>
    <n v="1149851"/>
    <n v="40145"/>
  </r>
  <r>
    <n v="2"/>
    <x v="1"/>
    <n v="26"/>
    <x v="1"/>
    <x v="0"/>
    <s v="J2"/>
    <n v="1185222"/>
    <n v="59106"/>
  </r>
  <r>
    <n v="2"/>
    <x v="1"/>
    <n v="26"/>
    <x v="1"/>
    <x v="0"/>
    <s v="J2"/>
    <n v="1219619"/>
    <n v="39475"/>
  </r>
  <r>
    <n v="2"/>
    <x v="1"/>
    <n v="26"/>
    <x v="1"/>
    <x v="0"/>
    <s v="J2"/>
    <n v="1266222"/>
    <n v="14082"/>
  </r>
  <r>
    <n v="2"/>
    <x v="1"/>
    <n v="26"/>
    <x v="1"/>
    <x v="0"/>
    <s v="J2"/>
    <n v="1317173"/>
    <n v="13747"/>
  </r>
  <r>
    <n v="2"/>
    <x v="1"/>
    <n v="26"/>
    <x v="1"/>
    <x v="0"/>
    <s v="J2"/>
    <n v="1361598"/>
    <n v="31234"/>
  </r>
  <r>
    <n v="2"/>
    <x v="1"/>
    <n v="26"/>
    <x v="1"/>
    <x v="0"/>
    <s v="J2"/>
    <n v="1422489"/>
    <n v="23931"/>
  </r>
  <r>
    <n v="2"/>
    <x v="1"/>
    <n v="26"/>
    <x v="1"/>
    <x v="0"/>
    <s v="J2"/>
    <n v="1457318"/>
    <n v="18973"/>
  </r>
  <r>
    <n v="2"/>
    <x v="1"/>
    <n v="26"/>
    <x v="1"/>
    <x v="0"/>
    <s v="J2"/>
    <n v="1482079"/>
    <n v="44299"/>
  </r>
  <r>
    <n v="2"/>
    <x v="1"/>
    <n v="26"/>
    <x v="1"/>
    <x v="0"/>
    <s v="J2"/>
    <n v="1496713"/>
    <n v="30899"/>
  </r>
  <r>
    <n v="2"/>
    <x v="1"/>
    <n v="26"/>
    <x v="1"/>
    <x v="0"/>
    <s v="J2"/>
    <n v="1608197"/>
    <n v="50932"/>
  </r>
  <r>
    <n v="2"/>
    <x v="1"/>
    <n v="26"/>
    <x v="1"/>
    <x v="0"/>
    <s v="J2"/>
    <n v="1625383"/>
    <n v="21519"/>
  </r>
  <r>
    <n v="2"/>
    <x v="1"/>
    <n v="26"/>
    <x v="1"/>
    <x v="0"/>
    <s v="J2"/>
    <n v="1672794"/>
    <n v="16695"/>
  </r>
  <r>
    <n v="2"/>
    <x v="1"/>
    <n v="26"/>
    <x v="1"/>
    <x v="0"/>
    <s v="J2"/>
    <n v="1800561"/>
    <n v="16695"/>
  </r>
  <r>
    <n v="2"/>
    <x v="1"/>
    <n v="26"/>
    <x v="1"/>
    <x v="0"/>
    <s v="J2"/>
    <n v="1846169"/>
    <n v="16695"/>
  </r>
  <r>
    <n v="2"/>
    <x v="1"/>
    <n v="26"/>
    <x v="1"/>
    <x v="0"/>
    <s v="J2"/>
    <n v="1948949"/>
    <n v="13546"/>
  </r>
  <r>
    <n v="2"/>
    <x v="1"/>
    <n v="26"/>
    <x v="1"/>
    <x v="0"/>
    <s v="J2"/>
    <n v="1968490"/>
    <n v="13546"/>
  </r>
  <r>
    <n v="2"/>
    <x v="1"/>
    <n v="26"/>
    <x v="1"/>
    <x v="0"/>
    <s v="J2"/>
    <n v="1994668"/>
    <n v="14953"/>
  </r>
  <r>
    <n v="2"/>
    <x v="1"/>
    <n v="26"/>
    <x v="1"/>
    <x v="0"/>
    <s v="J2"/>
    <n v="2025598"/>
    <n v="21251"/>
  </r>
  <r>
    <n v="2"/>
    <x v="1"/>
    <n v="26"/>
    <x v="1"/>
    <x v="0"/>
    <s v="J2"/>
    <n v="2043740"/>
    <n v="24534"/>
  </r>
  <r>
    <n v="2"/>
    <x v="1"/>
    <n v="26"/>
    <x v="1"/>
    <x v="0"/>
    <s v="J2"/>
    <n v="2078040"/>
    <n v="12541"/>
  </r>
  <r>
    <n v="2"/>
    <x v="1"/>
    <n v="26"/>
    <x v="1"/>
    <x v="0"/>
    <s v="J2"/>
    <n v="2087976"/>
    <n v="15087"/>
  </r>
  <r>
    <n v="2"/>
    <x v="1"/>
    <n v="26"/>
    <x v="1"/>
    <x v="0"/>
    <s v="J2"/>
    <n v="2116510"/>
    <n v="6712"/>
  </r>
  <r>
    <n v="2"/>
    <x v="1"/>
    <n v="26"/>
    <x v="1"/>
    <x v="0"/>
    <s v="J2"/>
    <n v="2127672"/>
    <n v="6712"/>
  </r>
  <r>
    <n v="2"/>
    <x v="1"/>
    <n v="26"/>
    <x v="1"/>
    <x v="0"/>
    <s v="J2"/>
    <n v="2143423"/>
    <n v="6712"/>
  </r>
  <r>
    <n v="2"/>
    <x v="1"/>
    <n v="26"/>
    <x v="1"/>
    <x v="0"/>
    <s v="J2"/>
    <n v="2159633"/>
    <n v="14417"/>
  </r>
  <r>
    <n v="2"/>
    <x v="1"/>
    <n v="26"/>
    <x v="1"/>
    <x v="0"/>
    <s v="J2"/>
    <n v="2218349"/>
    <n v="6444"/>
  </r>
  <r>
    <n v="2"/>
    <x v="1"/>
    <n v="26"/>
    <x v="1"/>
    <x v="0"/>
    <s v="J2"/>
    <n v="2242749"/>
    <n v="16025"/>
  </r>
  <r>
    <n v="2"/>
    <x v="1"/>
    <n v="26"/>
    <x v="1"/>
    <x v="0"/>
    <s v="J2"/>
    <n v="2258917"/>
    <n v="8052"/>
  </r>
  <r>
    <n v="2"/>
    <x v="1"/>
    <n v="26"/>
    <x v="1"/>
    <x v="0"/>
    <s v="J2"/>
    <n v="2347837"/>
    <n v="27013"/>
  </r>
  <r>
    <n v="2"/>
    <x v="1"/>
    <n v="26"/>
    <x v="1"/>
    <x v="0"/>
    <s v="J2"/>
    <n v="2467880"/>
    <n v="17633"/>
  </r>
  <r>
    <n v="2"/>
    <x v="1"/>
    <n v="26"/>
    <x v="1"/>
    <x v="0"/>
    <s v="J2"/>
    <n v="2500652"/>
    <n v="14551"/>
  </r>
  <r>
    <n v="2"/>
    <x v="1"/>
    <n v="26"/>
    <x v="1"/>
    <x v="0"/>
    <s v="J2"/>
    <n v="2600022"/>
    <n v="6645"/>
  </r>
  <r>
    <n v="2"/>
    <x v="1"/>
    <n v="26"/>
    <x v="1"/>
    <x v="0"/>
    <s v="J2"/>
    <n v="2609773"/>
    <n v="16159"/>
  </r>
  <r>
    <n v="2"/>
    <x v="1"/>
    <n v="26"/>
    <x v="1"/>
    <x v="0"/>
    <s v="J2"/>
    <n v="2692830"/>
    <n v="14618"/>
  </r>
  <r>
    <n v="2"/>
    <x v="1"/>
    <n v="26"/>
    <x v="1"/>
    <x v="0"/>
    <s v="J2"/>
    <n v="2753390"/>
    <n v="14618"/>
  </r>
  <r>
    <n v="2"/>
    <x v="1"/>
    <n v="26"/>
    <x v="1"/>
    <x v="0"/>
    <s v="J2"/>
    <n v="2965522"/>
    <n v="12809"/>
  </r>
  <r>
    <n v="2"/>
    <x v="1"/>
    <n v="26"/>
    <x v="1"/>
    <x v="0"/>
    <s v="J2"/>
    <n v="3259623"/>
    <n v="9124"/>
  </r>
  <r>
    <n v="2"/>
    <x v="1"/>
    <n v="26"/>
    <x v="1"/>
    <x v="0"/>
    <s v="J2"/>
    <n v="3868825"/>
    <n v="9124"/>
  </r>
  <r>
    <n v="2"/>
    <x v="1"/>
    <n v="26"/>
    <x v="2"/>
    <x v="0"/>
    <s v="J1"/>
    <n v="1533225"/>
    <n v="15623"/>
  </r>
  <r>
    <n v="2"/>
    <x v="1"/>
    <n v="26"/>
    <x v="2"/>
    <x v="0"/>
    <s v="J1"/>
    <n v="1615534"/>
    <n v="24601"/>
  </r>
  <r>
    <n v="2"/>
    <x v="1"/>
    <n v="26"/>
    <x v="2"/>
    <x v="0"/>
    <s v="J1"/>
    <n v="1776384"/>
    <n v="12675"/>
  </r>
  <r>
    <n v="2"/>
    <x v="1"/>
    <n v="26"/>
    <x v="2"/>
    <x v="0"/>
    <s v="J1"/>
    <n v="1875206"/>
    <n v="12273"/>
  </r>
  <r>
    <n v="2"/>
    <x v="1"/>
    <n v="26"/>
    <x v="2"/>
    <x v="0"/>
    <s v="J1"/>
    <n v="1984450"/>
    <n v="12139"/>
  </r>
  <r>
    <n v="2"/>
    <x v="1"/>
    <n v="26"/>
    <x v="2"/>
    <x v="0"/>
    <s v="J1"/>
    <n v="2065843"/>
    <n v="27616"/>
  </r>
  <r>
    <n v="2"/>
    <x v="1"/>
    <n v="26"/>
    <x v="2"/>
    <x v="0"/>
    <s v="J1"/>
    <n v="2107798"/>
    <n v="16025"/>
  </r>
  <r>
    <n v="2"/>
    <x v="1"/>
    <n v="26"/>
    <x v="2"/>
    <x v="0"/>
    <s v="J1"/>
    <n v="2152775"/>
    <n v="16025"/>
  </r>
  <r>
    <n v="2"/>
    <x v="1"/>
    <n v="26"/>
    <x v="2"/>
    <x v="0"/>
    <s v="J1"/>
    <n v="2287247"/>
    <n v="9392"/>
  </r>
  <r>
    <n v="2"/>
    <x v="1"/>
    <n v="26"/>
    <x v="2"/>
    <x v="0"/>
    <s v="J1"/>
    <n v="2568576"/>
    <n v="13747"/>
  </r>
  <r>
    <n v="2"/>
    <x v="1"/>
    <n v="26"/>
    <x v="2"/>
    <x v="0"/>
    <s v="J1"/>
    <n v="3711447"/>
    <n v="18504"/>
  </r>
  <r>
    <n v="2"/>
    <x v="1"/>
    <n v="26"/>
    <x v="2"/>
    <x v="0"/>
    <s v="J2"/>
    <n v="1423932"/>
    <n v="7650"/>
  </r>
  <r>
    <n v="2"/>
    <x v="1"/>
    <n v="26"/>
    <x v="2"/>
    <x v="0"/>
    <s v="J2"/>
    <n v="1611013"/>
    <n v="11938"/>
  </r>
  <r>
    <n v="2"/>
    <x v="1"/>
    <n v="26"/>
    <x v="2"/>
    <x v="0"/>
    <s v="J2"/>
    <n v="1677522"/>
    <n v="21452"/>
  </r>
  <r>
    <n v="2"/>
    <x v="1"/>
    <n v="26"/>
    <x v="2"/>
    <x v="0"/>
    <s v="J2"/>
    <n v="1851331"/>
    <n v="12675"/>
  </r>
  <r>
    <n v="2"/>
    <x v="1"/>
    <n v="26"/>
    <x v="2"/>
    <x v="0"/>
    <s v="J2"/>
    <n v="1979046"/>
    <n v="9593"/>
  </r>
  <r>
    <n v="2"/>
    <x v="1"/>
    <n v="26"/>
    <x v="2"/>
    <x v="0"/>
    <s v="J2"/>
    <n v="2033721"/>
    <n v="26678"/>
  </r>
  <r>
    <n v="2"/>
    <x v="1"/>
    <n v="26"/>
    <x v="2"/>
    <x v="0"/>
    <s v="J2"/>
    <n v="2075328"/>
    <n v="7315"/>
  </r>
  <r>
    <n v="2"/>
    <x v="1"/>
    <n v="26"/>
    <x v="2"/>
    <x v="0"/>
    <s v="J2"/>
    <n v="2116446"/>
    <n v="16025"/>
  </r>
  <r>
    <n v="2"/>
    <x v="1"/>
    <n v="26"/>
    <x v="2"/>
    <x v="0"/>
    <s v="J2"/>
    <n v="2280102"/>
    <n v="17365"/>
  </r>
  <r>
    <n v="2"/>
    <x v="1"/>
    <n v="26"/>
    <x v="2"/>
    <x v="0"/>
    <s v="J2"/>
    <n v="2525163"/>
    <n v="9057"/>
  </r>
  <r>
    <n v="2"/>
    <x v="1"/>
    <n v="26"/>
    <x v="2"/>
    <x v="0"/>
    <s v="J2"/>
    <n v="2629293"/>
    <n v="10665"/>
  </r>
  <r>
    <n v="2"/>
    <x v="1"/>
    <n v="26"/>
    <x v="3"/>
    <x v="0"/>
    <s v="J1"/>
    <n v="1533816"/>
    <n v="8722"/>
  </r>
  <r>
    <n v="2"/>
    <x v="1"/>
    <n v="26"/>
    <x v="3"/>
    <x v="0"/>
    <s v="J1"/>
    <n v="1616121"/>
    <n v="18705"/>
  </r>
  <r>
    <n v="2"/>
    <x v="1"/>
    <n v="26"/>
    <x v="3"/>
    <x v="0"/>
    <s v="J1"/>
    <n v="1777006"/>
    <n v="10866"/>
  </r>
  <r>
    <n v="2"/>
    <x v="1"/>
    <n v="26"/>
    <x v="3"/>
    <x v="0"/>
    <s v="J1"/>
    <n v="1875843"/>
    <n v="9526"/>
  </r>
  <r>
    <n v="2"/>
    <x v="1"/>
    <n v="26"/>
    <x v="3"/>
    <x v="0"/>
    <s v="J1"/>
    <n v="1985099"/>
    <n v="10196"/>
  </r>
  <r>
    <n v="2"/>
    <x v="1"/>
    <n v="26"/>
    <x v="3"/>
    <x v="0"/>
    <s v="J1"/>
    <n v="2066495"/>
    <n v="24132"/>
  </r>
  <r>
    <n v="2"/>
    <x v="1"/>
    <n v="26"/>
    <x v="3"/>
    <x v="0"/>
    <s v="J1"/>
    <n v="2108455"/>
    <n v="14283"/>
  </r>
  <r>
    <n v="2"/>
    <x v="1"/>
    <n v="26"/>
    <x v="3"/>
    <x v="0"/>
    <s v="J1"/>
    <n v="2153434"/>
    <n v="14283"/>
  </r>
  <r>
    <n v="2"/>
    <x v="1"/>
    <n v="26"/>
    <x v="3"/>
    <x v="0"/>
    <s v="J1"/>
    <n v="2287901"/>
    <n v="7516"/>
  </r>
  <r>
    <n v="2"/>
    <x v="1"/>
    <n v="26"/>
    <x v="3"/>
    <x v="0"/>
    <s v="J1"/>
    <n v="2569232"/>
    <n v="12005"/>
  </r>
  <r>
    <n v="2"/>
    <x v="1"/>
    <n v="26"/>
    <x v="3"/>
    <x v="0"/>
    <s v="J1"/>
    <n v="3712104"/>
    <n v="16695"/>
  </r>
  <r>
    <n v="2"/>
    <x v="1"/>
    <n v="26"/>
    <x v="3"/>
    <x v="0"/>
    <s v="J1"/>
    <n v="4044731"/>
    <n v="16695"/>
  </r>
  <r>
    <n v="2"/>
    <x v="1"/>
    <n v="26"/>
    <x v="3"/>
    <x v="0"/>
    <s v="J2"/>
    <n v="1424738"/>
    <n v="42557"/>
  </r>
  <r>
    <n v="2"/>
    <x v="1"/>
    <n v="26"/>
    <x v="3"/>
    <x v="0"/>
    <s v="J2"/>
    <n v="1611656"/>
    <n v="5707"/>
  </r>
  <r>
    <n v="2"/>
    <x v="1"/>
    <n v="26"/>
    <x v="3"/>
    <x v="0"/>
    <s v="J2"/>
    <n v="1678170"/>
    <n v="18035"/>
  </r>
  <r>
    <n v="2"/>
    <x v="1"/>
    <n v="26"/>
    <x v="3"/>
    <x v="0"/>
    <s v="J2"/>
    <n v="1852000"/>
    <n v="10866"/>
  </r>
  <r>
    <n v="2"/>
    <x v="1"/>
    <n v="26"/>
    <x v="3"/>
    <x v="0"/>
    <s v="J2"/>
    <n v="1979722"/>
    <n v="7784"/>
  </r>
  <r>
    <n v="2"/>
    <x v="1"/>
    <n v="26"/>
    <x v="3"/>
    <x v="0"/>
    <s v="J2"/>
    <n v="2034392"/>
    <n v="22926"/>
  </r>
  <r>
    <n v="2"/>
    <x v="1"/>
    <n v="26"/>
    <x v="3"/>
    <x v="0"/>
    <s v="J2"/>
    <n v="2075970"/>
    <n v="5573"/>
  </r>
  <r>
    <n v="2"/>
    <x v="1"/>
    <n v="26"/>
    <x v="3"/>
    <x v="0"/>
    <s v="J2"/>
    <n v="2117124"/>
    <n v="14283"/>
  </r>
  <r>
    <n v="2"/>
    <x v="1"/>
    <n v="26"/>
    <x v="3"/>
    <x v="0"/>
    <s v="J2"/>
    <n v="2280775"/>
    <n v="15623"/>
  </r>
  <r>
    <n v="2"/>
    <x v="1"/>
    <n v="26"/>
    <x v="3"/>
    <x v="0"/>
    <s v="J2"/>
    <n v="2525837"/>
    <n v="7248"/>
  </r>
  <r>
    <n v="2"/>
    <x v="1"/>
    <n v="26"/>
    <x v="3"/>
    <x v="0"/>
    <s v="J2"/>
    <n v="2629941"/>
    <n v="8856"/>
  </r>
  <r>
    <n v="2"/>
    <x v="1"/>
    <n v="26"/>
    <x v="3"/>
    <x v="0"/>
    <s v="J2"/>
    <n v="3966494"/>
    <n v="16695"/>
  </r>
  <r>
    <n v="2"/>
    <x v="1"/>
    <n v="26"/>
    <x v="4"/>
    <x v="0"/>
    <s v="J1"/>
    <n v="1534134"/>
    <n v="9124"/>
  </r>
  <r>
    <n v="2"/>
    <x v="1"/>
    <n v="26"/>
    <x v="4"/>
    <x v="0"/>
    <s v="J1"/>
    <n v="1616412"/>
    <n v="19710"/>
  </r>
  <r>
    <n v="2"/>
    <x v="1"/>
    <n v="26"/>
    <x v="4"/>
    <x v="0"/>
    <s v="J1"/>
    <n v="1777311"/>
    <n v="11201"/>
  </r>
  <r>
    <n v="2"/>
    <x v="1"/>
    <n v="26"/>
    <x v="4"/>
    <x v="0"/>
    <s v="J1"/>
    <n v="1876190"/>
    <n v="10062"/>
  </r>
  <r>
    <n v="2"/>
    <x v="1"/>
    <n v="26"/>
    <x v="4"/>
    <x v="0"/>
    <s v="J1"/>
    <n v="1985409"/>
    <n v="10598"/>
  </r>
  <r>
    <n v="2"/>
    <x v="1"/>
    <n v="26"/>
    <x v="4"/>
    <x v="0"/>
    <s v="J1"/>
    <n v="2066799"/>
    <n v="24735"/>
  </r>
  <r>
    <n v="2"/>
    <x v="1"/>
    <n v="26"/>
    <x v="4"/>
    <x v="0"/>
    <s v="J1"/>
    <n v="2108761"/>
    <n v="14618"/>
  </r>
  <r>
    <n v="2"/>
    <x v="1"/>
    <n v="26"/>
    <x v="4"/>
    <x v="0"/>
    <s v="J1"/>
    <n v="2153732"/>
    <n v="14618"/>
  </r>
  <r>
    <n v="2"/>
    <x v="1"/>
    <n v="26"/>
    <x v="4"/>
    <x v="0"/>
    <s v="J1"/>
    <n v="2288208"/>
    <n v="7784"/>
  </r>
  <r>
    <n v="2"/>
    <x v="1"/>
    <n v="26"/>
    <x v="4"/>
    <x v="0"/>
    <s v="J1"/>
    <n v="2569528"/>
    <n v="12139"/>
  </r>
  <r>
    <n v="2"/>
    <x v="1"/>
    <n v="26"/>
    <x v="4"/>
    <x v="0"/>
    <s v="J1"/>
    <n v="3712406"/>
    <n v="16963"/>
  </r>
  <r>
    <n v="2"/>
    <x v="1"/>
    <n v="26"/>
    <x v="4"/>
    <x v="0"/>
    <s v="J1"/>
    <n v="4045033"/>
    <n v="16963"/>
  </r>
  <r>
    <n v="2"/>
    <x v="1"/>
    <n v="26"/>
    <x v="4"/>
    <x v="0"/>
    <s v="J2"/>
    <n v="1425035"/>
    <n v="43361"/>
  </r>
  <r>
    <n v="2"/>
    <x v="1"/>
    <n v="26"/>
    <x v="4"/>
    <x v="0"/>
    <s v="J2"/>
    <n v="1611946"/>
    <n v="6578"/>
  </r>
  <r>
    <n v="2"/>
    <x v="1"/>
    <n v="26"/>
    <x v="4"/>
    <x v="0"/>
    <s v="J2"/>
    <n v="1678453"/>
    <n v="18504"/>
  </r>
  <r>
    <n v="2"/>
    <x v="1"/>
    <n v="26"/>
    <x v="4"/>
    <x v="0"/>
    <s v="J2"/>
    <n v="1852289"/>
    <n v="11201"/>
  </r>
  <r>
    <n v="2"/>
    <x v="1"/>
    <n v="26"/>
    <x v="4"/>
    <x v="0"/>
    <s v="J2"/>
    <n v="1980011"/>
    <n v="8052"/>
  </r>
  <r>
    <n v="2"/>
    <x v="1"/>
    <n v="26"/>
    <x v="4"/>
    <x v="0"/>
    <s v="J2"/>
    <n v="2034686"/>
    <n v="23529"/>
  </r>
  <r>
    <n v="2"/>
    <x v="1"/>
    <n v="26"/>
    <x v="4"/>
    <x v="0"/>
    <s v="J2"/>
    <n v="2076264"/>
    <n v="5908"/>
  </r>
  <r>
    <n v="2"/>
    <x v="1"/>
    <n v="26"/>
    <x v="4"/>
    <x v="0"/>
    <s v="J2"/>
    <n v="2117410"/>
    <n v="14618"/>
  </r>
  <r>
    <n v="2"/>
    <x v="1"/>
    <n v="26"/>
    <x v="4"/>
    <x v="0"/>
    <s v="J2"/>
    <n v="2281064"/>
    <n v="15958"/>
  </r>
  <r>
    <n v="2"/>
    <x v="1"/>
    <n v="26"/>
    <x v="4"/>
    <x v="0"/>
    <s v="J2"/>
    <n v="2526123"/>
    <n v="7583"/>
  </r>
  <r>
    <n v="2"/>
    <x v="1"/>
    <n v="26"/>
    <x v="4"/>
    <x v="0"/>
    <s v="J2"/>
    <n v="2630232"/>
    <n v="9191"/>
  </r>
  <r>
    <n v="2"/>
    <x v="1"/>
    <n v="26"/>
    <x v="4"/>
    <x v="0"/>
    <s v="J2"/>
    <n v="3966754"/>
    <n v="16963"/>
  </r>
  <r>
    <n v="2"/>
    <x v="1"/>
    <n v="26"/>
    <x v="5"/>
    <x v="0"/>
    <s v="J1"/>
    <n v="1533888"/>
    <n v="45170"/>
  </r>
  <r>
    <n v="2"/>
    <x v="1"/>
    <n v="26"/>
    <x v="5"/>
    <x v="0"/>
    <s v="J1"/>
    <n v="1615954"/>
    <n v="9593"/>
  </r>
  <r>
    <n v="2"/>
    <x v="1"/>
    <n v="26"/>
    <x v="5"/>
    <x v="0"/>
    <s v="J1"/>
    <n v="1776848"/>
    <n v="7851"/>
  </r>
  <r>
    <n v="2"/>
    <x v="1"/>
    <n v="26"/>
    <x v="5"/>
    <x v="0"/>
    <s v="J1"/>
    <n v="1875845"/>
    <n v="30028"/>
  </r>
  <r>
    <n v="2"/>
    <x v="1"/>
    <n v="26"/>
    <x v="5"/>
    <x v="0"/>
    <s v="J1"/>
    <n v="1984936"/>
    <n v="7181"/>
  </r>
  <r>
    <n v="2"/>
    <x v="1"/>
    <n v="26"/>
    <x v="5"/>
    <x v="0"/>
    <s v="J1"/>
    <n v="2066342"/>
    <n v="18035"/>
  </r>
  <r>
    <n v="2"/>
    <x v="1"/>
    <n v="26"/>
    <x v="5"/>
    <x v="0"/>
    <s v="J1"/>
    <n v="2108329"/>
    <n v="11268"/>
  </r>
  <r>
    <n v="2"/>
    <x v="1"/>
    <n v="26"/>
    <x v="5"/>
    <x v="0"/>
    <s v="J1"/>
    <n v="2153307"/>
    <n v="11268"/>
  </r>
  <r>
    <n v="2"/>
    <x v="1"/>
    <n v="26"/>
    <x v="5"/>
    <x v="0"/>
    <s v="J1"/>
    <n v="2287815"/>
    <n v="17901"/>
  </r>
  <r>
    <n v="2"/>
    <x v="1"/>
    <n v="26"/>
    <x v="5"/>
    <x v="0"/>
    <s v="J1"/>
    <n v="2569069"/>
    <n v="8722"/>
  </r>
  <r>
    <n v="2"/>
    <x v="1"/>
    <n v="26"/>
    <x v="5"/>
    <x v="0"/>
    <s v="J1"/>
    <n v="3711983"/>
    <n v="13680"/>
  </r>
  <r>
    <n v="2"/>
    <x v="1"/>
    <n v="26"/>
    <x v="5"/>
    <x v="0"/>
    <s v="J1"/>
    <n v="4044607"/>
    <n v="13680"/>
  </r>
  <r>
    <n v="2"/>
    <x v="1"/>
    <n v="26"/>
    <x v="5"/>
    <x v="0"/>
    <s v="J2"/>
    <n v="1424591"/>
    <n v="33445"/>
  </r>
  <r>
    <n v="2"/>
    <x v="1"/>
    <n v="26"/>
    <x v="5"/>
    <x v="0"/>
    <s v="J2"/>
    <n v="1611692"/>
    <n v="46510"/>
  </r>
  <r>
    <n v="2"/>
    <x v="1"/>
    <n v="26"/>
    <x v="5"/>
    <x v="0"/>
    <s v="J2"/>
    <n v="1678022"/>
    <n v="11737"/>
  </r>
  <r>
    <n v="2"/>
    <x v="1"/>
    <n v="26"/>
    <x v="5"/>
    <x v="0"/>
    <s v="J2"/>
    <n v="1851839"/>
    <n v="7851"/>
  </r>
  <r>
    <n v="2"/>
    <x v="1"/>
    <n v="26"/>
    <x v="5"/>
    <x v="0"/>
    <s v="J2"/>
    <n v="1979616"/>
    <n v="18169"/>
  </r>
  <r>
    <n v="2"/>
    <x v="1"/>
    <n v="26"/>
    <x v="5"/>
    <x v="0"/>
    <s v="J2"/>
    <n v="2034252"/>
    <n v="16896"/>
  </r>
  <r>
    <n v="2"/>
    <x v="1"/>
    <n v="26"/>
    <x v="5"/>
    <x v="0"/>
    <s v="J2"/>
    <n v="2075892"/>
    <n v="21787"/>
  </r>
  <r>
    <n v="2"/>
    <x v="1"/>
    <n v="26"/>
    <x v="5"/>
    <x v="0"/>
    <s v="J2"/>
    <n v="2116983"/>
    <n v="11268"/>
  </r>
  <r>
    <n v="2"/>
    <x v="1"/>
    <n v="26"/>
    <x v="5"/>
    <x v="0"/>
    <s v="J2"/>
    <n v="2279846"/>
    <n v="12541"/>
  </r>
  <r>
    <n v="2"/>
    <x v="1"/>
    <n v="26"/>
    <x v="5"/>
    <x v="0"/>
    <s v="J2"/>
    <n v="2525729"/>
    <n v="17700"/>
  </r>
  <r>
    <n v="2"/>
    <x v="1"/>
    <n v="26"/>
    <x v="5"/>
    <x v="0"/>
    <s v="J2"/>
    <n v="2629804"/>
    <n v="5774"/>
  </r>
  <r>
    <n v="2"/>
    <x v="1"/>
    <n v="26"/>
    <x v="5"/>
    <x v="0"/>
    <s v="J2"/>
    <n v="3966306"/>
    <n v="13680"/>
  </r>
  <r>
    <n v="2"/>
    <x v="0"/>
    <n v="27"/>
    <x v="0"/>
    <x v="1"/>
    <s v="J1"/>
    <n v="1534056"/>
    <n v="19911"/>
  </r>
  <r>
    <n v="2"/>
    <x v="0"/>
    <n v="27"/>
    <x v="0"/>
    <x v="1"/>
    <s v="J1"/>
    <n v="1617451"/>
    <n v="14015"/>
  </r>
  <r>
    <n v="2"/>
    <x v="0"/>
    <n v="27"/>
    <x v="0"/>
    <x v="1"/>
    <s v="J1"/>
    <n v="1776873"/>
    <n v="12742"/>
  </r>
  <r>
    <n v="2"/>
    <x v="0"/>
    <n v="27"/>
    <x v="0"/>
    <x v="1"/>
    <s v="J1"/>
    <n v="1876607"/>
    <n v="9392"/>
  </r>
  <r>
    <n v="2"/>
    <x v="0"/>
    <n v="27"/>
    <x v="0"/>
    <x v="1"/>
    <s v="J1"/>
    <n v="1985481"/>
    <n v="6243"/>
  </r>
  <r>
    <n v="2"/>
    <x v="0"/>
    <n v="27"/>
    <x v="0"/>
    <x v="1"/>
    <s v="J1"/>
    <n v="2110064"/>
    <n v="16025"/>
  </r>
  <r>
    <n v="2"/>
    <x v="0"/>
    <n v="27"/>
    <x v="0"/>
    <x v="1"/>
    <s v="J1"/>
    <n v="2153296"/>
    <n v="16025"/>
  </r>
  <r>
    <n v="2"/>
    <x v="0"/>
    <n v="27"/>
    <x v="0"/>
    <x v="1"/>
    <s v="J1"/>
    <n v="2287756"/>
    <n v="9392"/>
  </r>
  <r>
    <n v="2"/>
    <x v="0"/>
    <n v="27"/>
    <x v="0"/>
    <x v="1"/>
    <s v="J1"/>
    <n v="2569483"/>
    <n v="6243"/>
  </r>
  <r>
    <n v="2"/>
    <x v="0"/>
    <n v="27"/>
    <x v="0"/>
    <x v="1"/>
    <s v="J1"/>
    <n v="3711970"/>
    <n v="18437"/>
  </r>
  <r>
    <n v="2"/>
    <x v="0"/>
    <n v="27"/>
    <x v="0"/>
    <x v="1"/>
    <s v="J2"/>
    <n v="1433684"/>
    <n v="28755"/>
  </r>
  <r>
    <n v="2"/>
    <x v="0"/>
    <n v="27"/>
    <x v="0"/>
    <x v="1"/>
    <s v="J2"/>
    <n v="1614441"/>
    <n v="9459"/>
  </r>
  <r>
    <n v="2"/>
    <x v="0"/>
    <n v="27"/>
    <x v="0"/>
    <x v="1"/>
    <s v="J2"/>
    <n v="1680411"/>
    <n v="5841"/>
  </r>
  <r>
    <n v="2"/>
    <x v="0"/>
    <n v="27"/>
    <x v="0"/>
    <x v="1"/>
    <s v="J2"/>
    <n v="1851836"/>
    <n v="12742"/>
  </r>
  <r>
    <n v="2"/>
    <x v="0"/>
    <n v="27"/>
    <x v="0"/>
    <x v="1"/>
    <s v="J2"/>
    <n v="1979543"/>
    <n v="9593"/>
  </r>
  <r>
    <n v="2"/>
    <x v="0"/>
    <n v="27"/>
    <x v="0"/>
    <x v="1"/>
    <s v="J2"/>
    <n v="2047369"/>
    <n v="5774"/>
  </r>
  <r>
    <n v="2"/>
    <x v="0"/>
    <n v="27"/>
    <x v="0"/>
    <x v="1"/>
    <s v="J2"/>
    <n v="2116959"/>
    <n v="16025"/>
  </r>
  <r>
    <n v="2"/>
    <x v="0"/>
    <n v="27"/>
    <x v="0"/>
    <x v="1"/>
    <s v="J2"/>
    <n v="2280601"/>
    <n v="17432"/>
  </r>
  <r>
    <n v="2"/>
    <x v="0"/>
    <n v="27"/>
    <x v="0"/>
    <x v="1"/>
    <s v="J2"/>
    <n v="2544032"/>
    <n v="5640"/>
  </r>
  <r>
    <n v="2"/>
    <x v="0"/>
    <n v="27"/>
    <x v="0"/>
    <x v="1"/>
    <s v="J2"/>
    <n v="2630683"/>
    <n v="10665"/>
  </r>
  <r>
    <n v="2"/>
    <x v="1"/>
    <n v="27"/>
    <x v="0"/>
    <x v="1"/>
    <s v="J1"/>
    <n v="1533645"/>
    <n v="7717"/>
  </r>
  <r>
    <n v="2"/>
    <x v="1"/>
    <n v="27"/>
    <x v="0"/>
    <x v="1"/>
    <s v="J1"/>
    <n v="1615966"/>
    <n v="17968"/>
  </r>
  <r>
    <n v="2"/>
    <x v="1"/>
    <n v="27"/>
    <x v="0"/>
    <x v="1"/>
    <s v="J1"/>
    <n v="1776809"/>
    <n v="10598"/>
  </r>
  <r>
    <n v="2"/>
    <x v="1"/>
    <n v="27"/>
    <x v="0"/>
    <x v="1"/>
    <s v="J1"/>
    <n v="1875640"/>
    <n v="7784"/>
  </r>
  <r>
    <n v="2"/>
    <x v="1"/>
    <n v="27"/>
    <x v="0"/>
    <x v="1"/>
    <s v="J1"/>
    <n v="1984871"/>
    <n v="9794"/>
  </r>
  <r>
    <n v="2"/>
    <x v="1"/>
    <n v="27"/>
    <x v="0"/>
    <x v="1"/>
    <s v="J1"/>
    <n v="2110007"/>
    <n v="13814"/>
  </r>
  <r>
    <n v="2"/>
    <x v="1"/>
    <n v="27"/>
    <x v="0"/>
    <x v="1"/>
    <s v="J1"/>
    <n v="2153239"/>
    <n v="13814"/>
  </r>
  <r>
    <n v="2"/>
    <x v="1"/>
    <n v="27"/>
    <x v="0"/>
    <x v="1"/>
    <s v="J1"/>
    <n v="2287710"/>
    <n v="7181"/>
  </r>
  <r>
    <n v="2"/>
    <x v="1"/>
    <n v="27"/>
    <x v="0"/>
    <x v="1"/>
    <s v="J1"/>
    <n v="2569032"/>
    <n v="11469"/>
  </r>
  <r>
    <n v="2"/>
    <x v="1"/>
    <n v="27"/>
    <x v="0"/>
    <x v="1"/>
    <s v="J1"/>
    <n v="3711919"/>
    <n v="16360"/>
  </r>
  <r>
    <n v="2"/>
    <x v="1"/>
    <n v="27"/>
    <x v="0"/>
    <x v="1"/>
    <s v="J2"/>
    <n v="1425799"/>
    <n v="13412"/>
  </r>
  <r>
    <n v="2"/>
    <x v="1"/>
    <n v="27"/>
    <x v="0"/>
    <x v="1"/>
    <s v="J2"/>
    <n v="1614204"/>
    <n v="30162"/>
  </r>
  <r>
    <n v="2"/>
    <x v="1"/>
    <n v="27"/>
    <x v="0"/>
    <x v="1"/>
    <s v="J2"/>
    <n v="1679781"/>
    <n v="9526"/>
  </r>
  <r>
    <n v="2"/>
    <x v="1"/>
    <n v="27"/>
    <x v="0"/>
    <x v="1"/>
    <s v="J2"/>
    <n v="1851793"/>
    <n v="10598"/>
  </r>
  <r>
    <n v="2"/>
    <x v="1"/>
    <n v="27"/>
    <x v="0"/>
    <x v="1"/>
    <s v="J2"/>
    <n v="1979514"/>
    <n v="7516"/>
  </r>
  <r>
    <n v="2"/>
    <x v="1"/>
    <n v="27"/>
    <x v="0"/>
    <x v="1"/>
    <s v="J2"/>
    <n v="2047499"/>
    <n v="5774"/>
  </r>
  <r>
    <n v="2"/>
    <x v="1"/>
    <n v="27"/>
    <x v="0"/>
    <x v="1"/>
    <s v="J2"/>
    <n v="2116914"/>
    <n v="13814"/>
  </r>
  <r>
    <n v="2"/>
    <x v="1"/>
    <n v="27"/>
    <x v="0"/>
    <x v="1"/>
    <s v="J2"/>
    <n v="2280566"/>
    <n v="15154"/>
  </r>
  <r>
    <n v="2"/>
    <x v="1"/>
    <n v="27"/>
    <x v="0"/>
    <x v="1"/>
    <s v="J2"/>
    <n v="2544036"/>
    <n v="16963"/>
  </r>
  <r>
    <n v="2"/>
    <x v="1"/>
    <n v="27"/>
    <x v="0"/>
    <x v="1"/>
    <s v="J2"/>
    <n v="2630615"/>
    <n v="8521"/>
  </r>
  <r>
    <n v="2"/>
    <x v="2"/>
    <n v="27"/>
    <x v="0"/>
    <x v="1"/>
    <s v="J1"/>
    <n v="1533747"/>
    <n v="18839"/>
  </r>
  <r>
    <n v="2"/>
    <x v="2"/>
    <n v="27"/>
    <x v="0"/>
    <x v="1"/>
    <s v="J1"/>
    <n v="1616080"/>
    <n v="27013"/>
  </r>
  <r>
    <n v="2"/>
    <x v="2"/>
    <n v="27"/>
    <x v="0"/>
    <x v="1"/>
    <s v="J1"/>
    <n v="1776972"/>
    <n v="14216"/>
  </r>
  <r>
    <n v="2"/>
    <x v="2"/>
    <n v="27"/>
    <x v="0"/>
    <x v="1"/>
    <s v="J1"/>
    <n v="1875788"/>
    <n v="14149"/>
  </r>
  <r>
    <n v="2"/>
    <x v="2"/>
    <n v="27"/>
    <x v="0"/>
    <x v="1"/>
    <s v="J1"/>
    <n v="1985054"/>
    <n v="13144"/>
  </r>
  <r>
    <n v="2"/>
    <x v="2"/>
    <n v="27"/>
    <x v="0"/>
    <x v="1"/>
    <s v="J1"/>
    <n v="2110169"/>
    <n v="17499"/>
  </r>
  <r>
    <n v="2"/>
    <x v="2"/>
    <n v="27"/>
    <x v="0"/>
    <x v="1"/>
    <s v="J1"/>
    <n v="2153397"/>
    <n v="17499"/>
  </r>
  <r>
    <n v="2"/>
    <x v="2"/>
    <n v="27"/>
    <x v="0"/>
    <x v="1"/>
    <s v="J1"/>
    <n v="2287896"/>
    <n v="10866"/>
  </r>
  <r>
    <n v="2"/>
    <x v="2"/>
    <n v="27"/>
    <x v="0"/>
    <x v="1"/>
    <s v="J1"/>
    <n v="2569185"/>
    <n v="14953"/>
  </r>
  <r>
    <n v="2"/>
    <x v="2"/>
    <n v="27"/>
    <x v="0"/>
    <x v="1"/>
    <s v="J1"/>
    <n v="3712059"/>
    <n v="6578"/>
  </r>
  <r>
    <n v="2"/>
    <x v="2"/>
    <n v="27"/>
    <x v="0"/>
    <x v="1"/>
    <s v="J2"/>
    <n v="1425969"/>
    <n v="20514"/>
  </r>
  <r>
    <n v="2"/>
    <x v="2"/>
    <n v="27"/>
    <x v="0"/>
    <x v="1"/>
    <s v="J2"/>
    <n v="1614400"/>
    <n v="6712"/>
  </r>
  <r>
    <n v="2"/>
    <x v="2"/>
    <n v="27"/>
    <x v="0"/>
    <x v="1"/>
    <s v="J2"/>
    <n v="1679957"/>
    <n v="13077"/>
  </r>
  <r>
    <n v="2"/>
    <x v="2"/>
    <n v="27"/>
    <x v="0"/>
    <x v="1"/>
    <s v="J2"/>
    <n v="1851942"/>
    <n v="14216"/>
  </r>
  <r>
    <n v="2"/>
    <x v="2"/>
    <n v="27"/>
    <x v="0"/>
    <x v="1"/>
    <s v="J2"/>
    <n v="1979692"/>
    <n v="11134"/>
  </r>
  <r>
    <n v="2"/>
    <x v="2"/>
    <n v="27"/>
    <x v="0"/>
    <x v="1"/>
    <s v="J2"/>
    <n v="2047396"/>
    <n v="5774"/>
  </r>
  <r>
    <n v="2"/>
    <x v="2"/>
    <n v="27"/>
    <x v="0"/>
    <x v="1"/>
    <s v="J2"/>
    <n v="2117064"/>
    <n v="17499"/>
  </r>
  <r>
    <n v="2"/>
    <x v="2"/>
    <n v="27"/>
    <x v="0"/>
    <x v="1"/>
    <s v="J2"/>
    <n v="2280700"/>
    <n v="5506"/>
  </r>
  <r>
    <n v="2"/>
    <x v="2"/>
    <n v="27"/>
    <x v="0"/>
    <x v="1"/>
    <s v="J2"/>
    <n v="2544164"/>
    <n v="7181"/>
  </r>
  <r>
    <n v="2"/>
    <x v="2"/>
    <n v="27"/>
    <x v="0"/>
    <x v="1"/>
    <s v="J2"/>
    <n v="2630802"/>
    <n v="12072"/>
  </r>
  <r>
    <n v="2"/>
    <x v="1"/>
    <n v="26"/>
    <x v="1"/>
    <x v="1"/>
    <s v="J1"/>
    <n v="654587"/>
    <n v="17968"/>
  </r>
  <r>
    <n v="2"/>
    <x v="1"/>
    <n v="26"/>
    <x v="1"/>
    <x v="1"/>
    <s v="J1"/>
    <n v="675899"/>
    <n v="55555"/>
  </r>
  <r>
    <n v="2"/>
    <x v="1"/>
    <n v="26"/>
    <x v="1"/>
    <x v="1"/>
    <s v="J1"/>
    <n v="691002"/>
    <n v="46175"/>
  </r>
  <r>
    <n v="2"/>
    <x v="1"/>
    <n v="26"/>
    <x v="1"/>
    <x v="1"/>
    <s v="J1"/>
    <n v="783107"/>
    <n v="32976"/>
  </r>
  <r>
    <n v="2"/>
    <x v="1"/>
    <n v="26"/>
    <x v="1"/>
    <x v="1"/>
    <s v="J1"/>
    <n v="824333"/>
    <n v="16025"/>
  </r>
  <r>
    <n v="2"/>
    <x v="1"/>
    <n v="26"/>
    <x v="1"/>
    <x v="1"/>
    <s v="J1"/>
    <n v="842077"/>
    <n v="8387"/>
  </r>
  <r>
    <n v="2"/>
    <x v="1"/>
    <n v="26"/>
    <x v="1"/>
    <x v="1"/>
    <s v="J1"/>
    <n v="946336"/>
    <n v="20581"/>
  </r>
  <r>
    <n v="2"/>
    <x v="1"/>
    <n v="26"/>
    <x v="1"/>
    <x v="1"/>
    <s v="J1"/>
    <n v="963235"/>
    <n v="12742"/>
  </r>
  <r>
    <n v="2"/>
    <x v="1"/>
    <n v="26"/>
    <x v="1"/>
    <x v="1"/>
    <s v="J1"/>
    <n v="973239"/>
    <n v="51334"/>
  </r>
  <r>
    <n v="2"/>
    <x v="1"/>
    <n v="26"/>
    <x v="1"/>
    <x v="1"/>
    <s v="J1"/>
    <n v="989258"/>
    <n v="10129"/>
  </r>
  <r>
    <n v="2"/>
    <x v="1"/>
    <n v="26"/>
    <x v="1"/>
    <x v="1"/>
    <s v="J1"/>
    <n v="1044865"/>
    <n v="16963"/>
  </r>
  <r>
    <n v="2"/>
    <x v="1"/>
    <n v="26"/>
    <x v="1"/>
    <x v="1"/>
    <s v="J1"/>
    <n v="1064231"/>
    <n v="36996"/>
  </r>
  <r>
    <n v="2"/>
    <x v="1"/>
    <n v="26"/>
    <x v="1"/>
    <x v="1"/>
    <s v="J1"/>
    <n v="1089544"/>
    <n v="6042"/>
  </r>
  <r>
    <n v="2"/>
    <x v="1"/>
    <n v="26"/>
    <x v="1"/>
    <x v="1"/>
    <s v="J1"/>
    <n v="1098057"/>
    <n v="6779"/>
  </r>
  <r>
    <n v="2"/>
    <x v="1"/>
    <n v="26"/>
    <x v="1"/>
    <x v="1"/>
    <s v="J1"/>
    <n v="1156873"/>
    <n v="42423"/>
  </r>
  <r>
    <n v="2"/>
    <x v="1"/>
    <n v="26"/>
    <x v="1"/>
    <x v="1"/>
    <s v="J1"/>
    <n v="1192208"/>
    <n v="18437"/>
  </r>
  <r>
    <n v="2"/>
    <x v="1"/>
    <n v="26"/>
    <x v="1"/>
    <x v="1"/>
    <s v="J1"/>
    <n v="1230525"/>
    <n v="51535"/>
  </r>
  <r>
    <n v="2"/>
    <x v="1"/>
    <n v="26"/>
    <x v="1"/>
    <x v="1"/>
    <s v="J1"/>
    <n v="1273305"/>
    <n v="52272"/>
  </r>
  <r>
    <n v="2"/>
    <x v="1"/>
    <n v="26"/>
    <x v="1"/>
    <x v="1"/>
    <s v="J1"/>
    <n v="1318290"/>
    <n v="21117"/>
  </r>
  <r>
    <n v="2"/>
    <x v="1"/>
    <n v="26"/>
    <x v="1"/>
    <x v="1"/>
    <s v="J1"/>
    <n v="1389079"/>
    <n v="15087"/>
  </r>
  <r>
    <n v="2"/>
    <x v="1"/>
    <n v="26"/>
    <x v="1"/>
    <x v="1"/>
    <s v="J1"/>
    <n v="1454002"/>
    <n v="11201"/>
  </r>
  <r>
    <n v="2"/>
    <x v="1"/>
    <n v="26"/>
    <x v="1"/>
    <x v="1"/>
    <s v="J1"/>
    <n v="1474841"/>
    <n v="6243"/>
  </r>
  <r>
    <n v="2"/>
    <x v="1"/>
    <n v="26"/>
    <x v="1"/>
    <x v="1"/>
    <s v="J1"/>
    <n v="1488844"/>
    <n v="6243"/>
  </r>
  <r>
    <n v="2"/>
    <x v="1"/>
    <n v="26"/>
    <x v="1"/>
    <x v="1"/>
    <s v="J1"/>
    <n v="1507848"/>
    <n v="6913"/>
  </r>
  <r>
    <n v="2"/>
    <x v="1"/>
    <n v="26"/>
    <x v="1"/>
    <x v="1"/>
    <s v="J1"/>
    <n v="1612854"/>
    <n v="6511"/>
  </r>
  <r>
    <n v="2"/>
    <x v="1"/>
    <n v="26"/>
    <x v="1"/>
    <x v="1"/>
    <s v="J1"/>
    <n v="1642068"/>
    <n v="9124"/>
  </r>
  <r>
    <n v="2"/>
    <x v="1"/>
    <n v="26"/>
    <x v="1"/>
    <x v="1"/>
    <s v="J1"/>
    <n v="1736482"/>
    <n v="11938"/>
  </r>
  <r>
    <n v="2"/>
    <x v="1"/>
    <n v="26"/>
    <x v="1"/>
    <x v="1"/>
    <s v="J1"/>
    <n v="1802807"/>
    <n v="11938"/>
  </r>
  <r>
    <n v="2"/>
    <x v="1"/>
    <n v="26"/>
    <x v="1"/>
    <x v="1"/>
    <s v="J1"/>
    <n v="1851586"/>
    <n v="11938"/>
  </r>
  <r>
    <n v="2"/>
    <x v="1"/>
    <n v="26"/>
    <x v="1"/>
    <x v="1"/>
    <s v="J1"/>
    <n v="1961900"/>
    <n v="8789"/>
  </r>
  <r>
    <n v="2"/>
    <x v="1"/>
    <n v="26"/>
    <x v="1"/>
    <x v="1"/>
    <s v="J1"/>
    <n v="1985249"/>
    <n v="11134"/>
  </r>
  <r>
    <n v="2"/>
    <x v="1"/>
    <n v="26"/>
    <x v="1"/>
    <x v="1"/>
    <s v="J1"/>
    <n v="2010851"/>
    <n v="6578"/>
  </r>
  <r>
    <n v="2"/>
    <x v="1"/>
    <n v="26"/>
    <x v="1"/>
    <x v="1"/>
    <s v="J1"/>
    <n v="2041836"/>
    <n v="6511"/>
  </r>
  <r>
    <n v="2"/>
    <x v="1"/>
    <n v="26"/>
    <x v="1"/>
    <x v="1"/>
    <s v="J1"/>
    <n v="2056823"/>
    <n v="5573"/>
  </r>
  <r>
    <n v="2"/>
    <x v="1"/>
    <n v="26"/>
    <x v="1"/>
    <x v="1"/>
    <s v="J1"/>
    <n v="2083232"/>
    <n v="10263"/>
  </r>
  <r>
    <n v="2"/>
    <x v="1"/>
    <n v="26"/>
    <x v="1"/>
    <x v="1"/>
    <s v="J1"/>
    <n v="2092821"/>
    <n v="5573"/>
  </r>
  <r>
    <n v="2"/>
    <x v="1"/>
    <n v="26"/>
    <x v="1"/>
    <x v="1"/>
    <s v="J1"/>
    <n v="2121728"/>
    <n v="15221"/>
  </r>
  <r>
    <n v="2"/>
    <x v="1"/>
    <n v="26"/>
    <x v="1"/>
    <x v="1"/>
    <s v="J1"/>
    <n v="2132831"/>
    <n v="15221"/>
  </r>
  <r>
    <n v="2"/>
    <x v="1"/>
    <n v="26"/>
    <x v="1"/>
    <x v="1"/>
    <s v="J1"/>
    <n v="2150101"/>
    <n v="15221"/>
  </r>
  <r>
    <n v="2"/>
    <x v="1"/>
    <n v="26"/>
    <x v="1"/>
    <x v="1"/>
    <s v="J1"/>
    <n v="2167299"/>
    <n v="17499"/>
  </r>
  <r>
    <n v="2"/>
    <x v="1"/>
    <n v="26"/>
    <x v="1"/>
    <x v="1"/>
    <s v="J1"/>
    <n v="2230587"/>
    <n v="14953"/>
  </r>
  <r>
    <n v="2"/>
    <x v="1"/>
    <n v="26"/>
    <x v="1"/>
    <x v="1"/>
    <s v="J1"/>
    <n v="2252978"/>
    <n v="16561"/>
  </r>
  <r>
    <n v="2"/>
    <x v="1"/>
    <n v="26"/>
    <x v="1"/>
    <x v="1"/>
    <s v="J1"/>
    <n v="2272257"/>
    <n v="16561"/>
  </r>
  <r>
    <n v="2"/>
    <x v="1"/>
    <n v="26"/>
    <x v="1"/>
    <x v="1"/>
    <s v="J1"/>
    <n v="2351861"/>
    <n v="7650"/>
  </r>
  <r>
    <n v="2"/>
    <x v="1"/>
    <n v="26"/>
    <x v="1"/>
    <x v="1"/>
    <s v="J1"/>
    <n v="2492349"/>
    <n v="12541"/>
  </r>
  <r>
    <n v="2"/>
    <x v="1"/>
    <n v="26"/>
    <x v="1"/>
    <x v="1"/>
    <s v="J1"/>
    <n v="2547952"/>
    <n v="18236"/>
  </r>
  <r>
    <n v="2"/>
    <x v="1"/>
    <n v="26"/>
    <x v="1"/>
    <x v="1"/>
    <s v="J1"/>
    <n v="2604908"/>
    <n v="7047"/>
  </r>
  <r>
    <n v="2"/>
    <x v="1"/>
    <n v="26"/>
    <x v="1"/>
    <x v="1"/>
    <s v="J1"/>
    <n v="2688973"/>
    <n v="9861"/>
  </r>
  <r>
    <n v="2"/>
    <x v="1"/>
    <n v="26"/>
    <x v="1"/>
    <x v="1"/>
    <s v="J1"/>
    <n v="2745944"/>
    <n v="9861"/>
  </r>
  <r>
    <n v="2"/>
    <x v="1"/>
    <n v="26"/>
    <x v="1"/>
    <x v="1"/>
    <s v="J1"/>
    <n v="2959830"/>
    <n v="6109"/>
  </r>
  <r>
    <n v="2"/>
    <x v="1"/>
    <n v="26"/>
    <x v="1"/>
    <x v="1"/>
    <s v="J1"/>
    <n v="3200787"/>
    <n v="17566"/>
  </r>
  <r>
    <n v="2"/>
    <x v="1"/>
    <n v="26"/>
    <x v="1"/>
    <x v="1"/>
    <s v="J1"/>
    <n v="3712255"/>
    <n v="17566"/>
  </r>
  <r>
    <n v="2"/>
    <x v="1"/>
    <n v="26"/>
    <x v="1"/>
    <x v="1"/>
    <s v="J1"/>
    <n v="4044912"/>
    <n v="17566"/>
  </r>
  <r>
    <n v="2"/>
    <x v="1"/>
    <n v="26"/>
    <x v="1"/>
    <x v="1"/>
    <s v="J2"/>
    <n v="643041"/>
    <n v="61451"/>
  </r>
  <r>
    <n v="2"/>
    <x v="1"/>
    <n v="26"/>
    <x v="1"/>
    <x v="1"/>
    <s v="J2"/>
    <n v="666643"/>
    <n v="44902"/>
  </r>
  <r>
    <n v="2"/>
    <x v="1"/>
    <n v="26"/>
    <x v="1"/>
    <x v="1"/>
    <s v="J2"/>
    <n v="684154"/>
    <n v="27817"/>
  </r>
  <r>
    <n v="2"/>
    <x v="1"/>
    <n v="26"/>
    <x v="1"/>
    <x v="1"/>
    <s v="J2"/>
    <n v="771866"/>
    <n v="14953"/>
  </r>
  <r>
    <n v="2"/>
    <x v="1"/>
    <n v="26"/>
    <x v="1"/>
    <x v="1"/>
    <s v="J2"/>
    <n v="810717"/>
    <n v="60178"/>
  </r>
  <r>
    <n v="2"/>
    <x v="1"/>
    <n v="26"/>
    <x v="1"/>
    <x v="1"/>
    <s v="J2"/>
    <n v="833533"/>
    <n v="40078"/>
  </r>
  <r>
    <n v="2"/>
    <x v="1"/>
    <n v="26"/>
    <x v="1"/>
    <x v="1"/>
    <s v="J2"/>
    <n v="932180"/>
    <n v="29224"/>
  </r>
  <r>
    <n v="2"/>
    <x v="1"/>
    <n v="26"/>
    <x v="1"/>
    <x v="1"/>
    <s v="J2"/>
    <n v="954291"/>
    <n v="31636"/>
  </r>
  <r>
    <n v="2"/>
    <x v="1"/>
    <n v="26"/>
    <x v="1"/>
    <x v="1"/>
    <s v="J2"/>
    <n v="965811"/>
    <n v="10933"/>
  </r>
  <r>
    <n v="2"/>
    <x v="1"/>
    <n v="26"/>
    <x v="1"/>
    <x v="1"/>
    <s v="J2"/>
    <n v="983222"/>
    <n v="29827"/>
  </r>
  <r>
    <n v="2"/>
    <x v="1"/>
    <n v="26"/>
    <x v="1"/>
    <x v="1"/>
    <s v="J2"/>
    <n v="1032828"/>
    <n v="12608"/>
  </r>
  <r>
    <n v="2"/>
    <x v="1"/>
    <n v="26"/>
    <x v="1"/>
    <x v="1"/>
    <s v="J2"/>
    <n v="1049814"/>
    <n v="11603"/>
  </r>
  <r>
    <n v="2"/>
    <x v="1"/>
    <n v="26"/>
    <x v="1"/>
    <x v="1"/>
    <s v="J2"/>
    <n v="1078845"/>
    <n v="12541"/>
  </r>
  <r>
    <n v="2"/>
    <x v="1"/>
    <n v="26"/>
    <x v="1"/>
    <x v="1"/>
    <s v="J2"/>
    <n v="1092916"/>
    <n v="18906"/>
  </r>
  <r>
    <n v="2"/>
    <x v="1"/>
    <n v="26"/>
    <x v="1"/>
    <x v="1"/>
    <s v="J2"/>
    <n v="1149882"/>
    <n v="15891"/>
  </r>
  <r>
    <n v="2"/>
    <x v="1"/>
    <n v="26"/>
    <x v="1"/>
    <x v="1"/>
    <s v="J2"/>
    <n v="1185362"/>
    <n v="36393"/>
  </r>
  <r>
    <n v="2"/>
    <x v="1"/>
    <n v="26"/>
    <x v="1"/>
    <x v="1"/>
    <s v="J2"/>
    <n v="1219868"/>
    <n v="15020"/>
  </r>
  <r>
    <n v="2"/>
    <x v="1"/>
    <n v="26"/>
    <x v="1"/>
    <x v="1"/>
    <s v="J2"/>
    <n v="1266738"/>
    <n v="9593"/>
  </r>
  <r>
    <n v="2"/>
    <x v="1"/>
    <n v="26"/>
    <x v="1"/>
    <x v="1"/>
    <s v="J2"/>
    <n v="1317705"/>
    <n v="7114"/>
  </r>
  <r>
    <n v="2"/>
    <x v="1"/>
    <n v="26"/>
    <x v="1"/>
    <x v="1"/>
    <s v="J2"/>
    <n v="1361852"/>
    <n v="12139"/>
  </r>
  <r>
    <n v="2"/>
    <x v="1"/>
    <n v="26"/>
    <x v="1"/>
    <x v="1"/>
    <s v="J2"/>
    <n v="1422784"/>
    <n v="9593"/>
  </r>
  <r>
    <n v="2"/>
    <x v="1"/>
    <n v="26"/>
    <x v="1"/>
    <x v="1"/>
    <s v="J2"/>
    <n v="1457721"/>
    <n v="7315"/>
  </r>
  <r>
    <n v="2"/>
    <x v="1"/>
    <n v="26"/>
    <x v="1"/>
    <x v="1"/>
    <s v="J2"/>
    <n v="1482723"/>
    <n v="7315"/>
  </r>
  <r>
    <n v="2"/>
    <x v="1"/>
    <n v="26"/>
    <x v="1"/>
    <x v="1"/>
    <s v="J2"/>
    <n v="1497010"/>
    <n v="17030"/>
  </r>
  <r>
    <n v="2"/>
    <x v="1"/>
    <n v="26"/>
    <x v="1"/>
    <x v="1"/>
    <s v="J2"/>
    <n v="1608392"/>
    <n v="32440"/>
  </r>
  <r>
    <n v="2"/>
    <x v="1"/>
    <n v="26"/>
    <x v="1"/>
    <x v="1"/>
    <s v="J2"/>
    <n v="1625717"/>
    <n v="7583"/>
  </r>
  <r>
    <n v="2"/>
    <x v="1"/>
    <n v="26"/>
    <x v="1"/>
    <x v="1"/>
    <s v="J2"/>
    <n v="1673177"/>
    <n v="11804"/>
  </r>
  <r>
    <n v="2"/>
    <x v="1"/>
    <n v="26"/>
    <x v="1"/>
    <x v="1"/>
    <s v="J2"/>
    <n v="1800948"/>
    <n v="11938"/>
  </r>
  <r>
    <n v="2"/>
    <x v="1"/>
    <n v="26"/>
    <x v="1"/>
    <x v="1"/>
    <s v="J2"/>
    <n v="1846557"/>
    <n v="11938"/>
  </r>
  <r>
    <n v="2"/>
    <x v="1"/>
    <n v="26"/>
    <x v="1"/>
    <x v="1"/>
    <s v="J2"/>
    <n v="1949306"/>
    <n v="8789"/>
  </r>
  <r>
    <n v="2"/>
    <x v="1"/>
    <n v="26"/>
    <x v="1"/>
    <x v="1"/>
    <s v="J2"/>
    <n v="1968848"/>
    <n v="8789"/>
  </r>
  <r>
    <n v="2"/>
    <x v="1"/>
    <n v="26"/>
    <x v="1"/>
    <x v="1"/>
    <s v="J2"/>
    <n v="1995050"/>
    <n v="10129"/>
  </r>
  <r>
    <n v="2"/>
    <x v="1"/>
    <n v="26"/>
    <x v="1"/>
    <x v="1"/>
    <s v="J2"/>
    <n v="2025946"/>
    <n v="11603"/>
  </r>
  <r>
    <n v="2"/>
    <x v="1"/>
    <n v="26"/>
    <x v="1"/>
    <x v="1"/>
    <s v="J2"/>
    <n v="2044098"/>
    <n v="15154"/>
  </r>
  <r>
    <n v="2"/>
    <x v="1"/>
    <n v="26"/>
    <x v="1"/>
    <x v="1"/>
    <s v="J2"/>
    <n v="2078397"/>
    <n v="6645"/>
  </r>
  <r>
    <n v="2"/>
    <x v="1"/>
    <n v="26"/>
    <x v="1"/>
    <x v="1"/>
    <s v="J2"/>
    <n v="2088367"/>
    <n v="10263"/>
  </r>
  <r>
    <n v="2"/>
    <x v="1"/>
    <n v="26"/>
    <x v="1"/>
    <x v="1"/>
    <s v="J2"/>
    <n v="2116923"/>
    <n v="15221"/>
  </r>
  <r>
    <n v="2"/>
    <x v="1"/>
    <n v="26"/>
    <x v="1"/>
    <x v="1"/>
    <s v="J2"/>
    <n v="2128087"/>
    <n v="15221"/>
  </r>
  <r>
    <n v="2"/>
    <x v="1"/>
    <n v="26"/>
    <x v="1"/>
    <x v="1"/>
    <s v="J2"/>
    <n v="2143834"/>
    <n v="15221"/>
  </r>
  <r>
    <n v="2"/>
    <x v="1"/>
    <n v="26"/>
    <x v="1"/>
    <x v="1"/>
    <s v="J2"/>
    <n v="2159981"/>
    <n v="9593"/>
  </r>
  <r>
    <n v="2"/>
    <x v="1"/>
    <n v="26"/>
    <x v="1"/>
    <x v="1"/>
    <s v="J2"/>
    <n v="2218768"/>
    <n v="14953"/>
  </r>
  <r>
    <n v="2"/>
    <x v="1"/>
    <n v="26"/>
    <x v="1"/>
    <x v="1"/>
    <s v="J2"/>
    <n v="2243127"/>
    <n v="11201"/>
  </r>
  <r>
    <n v="2"/>
    <x v="1"/>
    <n v="26"/>
    <x v="1"/>
    <x v="1"/>
    <s v="J2"/>
    <n v="2259339"/>
    <n v="16561"/>
  </r>
  <r>
    <n v="2"/>
    <x v="1"/>
    <n v="26"/>
    <x v="1"/>
    <x v="1"/>
    <s v="J2"/>
    <n v="2348153"/>
    <n v="17432"/>
  </r>
  <r>
    <n v="2"/>
    <x v="1"/>
    <n v="26"/>
    <x v="1"/>
    <x v="1"/>
    <s v="J2"/>
    <n v="2468731"/>
    <n v="5774"/>
  </r>
  <r>
    <n v="2"/>
    <x v="1"/>
    <n v="26"/>
    <x v="1"/>
    <x v="1"/>
    <s v="J2"/>
    <n v="2500996"/>
    <n v="9794"/>
  </r>
  <r>
    <n v="2"/>
    <x v="1"/>
    <n v="26"/>
    <x v="1"/>
    <x v="1"/>
    <s v="J2"/>
    <n v="2600700"/>
    <n v="5841"/>
  </r>
  <r>
    <n v="2"/>
    <x v="1"/>
    <n v="26"/>
    <x v="1"/>
    <x v="1"/>
    <s v="J2"/>
    <n v="2610153"/>
    <n v="11402"/>
  </r>
  <r>
    <n v="2"/>
    <x v="1"/>
    <n v="26"/>
    <x v="1"/>
    <x v="1"/>
    <s v="J2"/>
    <n v="2693194"/>
    <n v="9861"/>
  </r>
  <r>
    <n v="2"/>
    <x v="1"/>
    <n v="26"/>
    <x v="1"/>
    <x v="1"/>
    <s v="J2"/>
    <n v="2753743"/>
    <n v="9861"/>
  </r>
  <r>
    <n v="2"/>
    <x v="1"/>
    <n v="26"/>
    <x v="1"/>
    <x v="1"/>
    <s v="J2"/>
    <n v="2965863"/>
    <n v="7985"/>
  </r>
  <r>
    <n v="2"/>
    <x v="1"/>
    <n v="26"/>
    <x v="1"/>
    <x v="1"/>
    <s v="J2"/>
    <n v="3260033"/>
    <n v="17566"/>
  </r>
  <r>
    <n v="2"/>
    <x v="1"/>
    <n v="26"/>
    <x v="1"/>
    <x v="1"/>
    <s v="J2"/>
    <n v="3869239"/>
    <n v="17566"/>
  </r>
  <r>
    <n v="2"/>
    <x v="1"/>
    <n v="26"/>
    <x v="2"/>
    <x v="1"/>
    <s v="J1"/>
    <n v="1534190"/>
    <n v="17432"/>
  </r>
  <r>
    <n v="2"/>
    <x v="1"/>
    <n v="26"/>
    <x v="2"/>
    <x v="1"/>
    <s v="J1"/>
    <n v="1616419"/>
    <n v="23998"/>
  </r>
  <r>
    <n v="2"/>
    <x v="1"/>
    <n v="26"/>
    <x v="2"/>
    <x v="1"/>
    <s v="J1"/>
    <n v="1777230"/>
    <n v="12541"/>
  </r>
  <r>
    <n v="2"/>
    <x v="1"/>
    <n v="26"/>
    <x v="2"/>
    <x v="1"/>
    <s v="J1"/>
    <n v="1876108"/>
    <n v="12742"/>
  </r>
  <r>
    <n v="2"/>
    <x v="1"/>
    <n v="26"/>
    <x v="2"/>
    <x v="1"/>
    <s v="J1"/>
    <n v="1985322"/>
    <n v="11804"/>
  </r>
  <r>
    <n v="2"/>
    <x v="1"/>
    <n v="26"/>
    <x v="2"/>
    <x v="1"/>
    <s v="J1"/>
    <n v="2066855"/>
    <n v="5975"/>
  </r>
  <r>
    <n v="2"/>
    <x v="1"/>
    <n v="26"/>
    <x v="2"/>
    <x v="1"/>
    <s v="J1"/>
    <n v="2108868"/>
    <n v="15891"/>
  </r>
  <r>
    <n v="2"/>
    <x v="1"/>
    <n v="26"/>
    <x v="2"/>
    <x v="1"/>
    <s v="J1"/>
    <n v="2153653"/>
    <n v="15891"/>
  </r>
  <r>
    <n v="2"/>
    <x v="1"/>
    <n v="26"/>
    <x v="2"/>
    <x v="1"/>
    <s v="J1"/>
    <n v="2288145"/>
    <n v="9124"/>
  </r>
  <r>
    <n v="2"/>
    <x v="1"/>
    <n v="26"/>
    <x v="2"/>
    <x v="1"/>
    <s v="J1"/>
    <n v="2569446"/>
    <n v="13613"/>
  </r>
  <r>
    <n v="2"/>
    <x v="1"/>
    <n v="26"/>
    <x v="2"/>
    <x v="1"/>
    <s v="J1"/>
    <n v="3712328"/>
    <n v="18236"/>
  </r>
  <r>
    <n v="2"/>
    <x v="1"/>
    <n v="26"/>
    <x v="2"/>
    <x v="1"/>
    <s v="J2"/>
    <n v="1424887"/>
    <n v="7985"/>
  </r>
  <r>
    <n v="2"/>
    <x v="1"/>
    <n v="26"/>
    <x v="2"/>
    <x v="1"/>
    <s v="J2"/>
    <n v="1611890"/>
    <n v="12273"/>
  </r>
  <r>
    <n v="2"/>
    <x v="1"/>
    <n v="26"/>
    <x v="2"/>
    <x v="1"/>
    <s v="J2"/>
    <n v="1678407"/>
    <n v="21318"/>
  </r>
  <r>
    <n v="2"/>
    <x v="1"/>
    <n v="26"/>
    <x v="2"/>
    <x v="1"/>
    <s v="J2"/>
    <n v="1852192"/>
    <n v="12541"/>
  </r>
  <r>
    <n v="2"/>
    <x v="1"/>
    <n v="26"/>
    <x v="2"/>
    <x v="1"/>
    <s v="J2"/>
    <n v="1979913"/>
    <n v="9526"/>
  </r>
  <r>
    <n v="2"/>
    <x v="1"/>
    <n v="26"/>
    <x v="2"/>
    <x v="1"/>
    <s v="J2"/>
    <n v="2034729"/>
    <n v="5707"/>
  </r>
  <r>
    <n v="2"/>
    <x v="1"/>
    <n v="26"/>
    <x v="2"/>
    <x v="1"/>
    <s v="J2"/>
    <n v="2076164"/>
    <n v="7248"/>
  </r>
  <r>
    <n v="2"/>
    <x v="1"/>
    <n v="26"/>
    <x v="2"/>
    <x v="1"/>
    <s v="J2"/>
    <n v="2117310"/>
    <n v="15891"/>
  </r>
  <r>
    <n v="2"/>
    <x v="1"/>
    <n v="26"/>
    <x v="2"/>
    <x v="1"/>
    <s v="J2"/>
    <n v="2280966"/>
    <n v="17231"/>
  </r>
  <r>
    <n v="2"/>
    <x v="1"/>
    <n v="26"/>
    <x v="2"/>
    <x v="1"/>
    <s v="J2"/>
    <n v="2526032"/>
    <n v="8856"/>
  </r>
  <r>
    <n v="2"/>
    <x v="1"/>
    <n v="26"/>
    <x v="2"/>
    <x v="1"/>
    <s v="J2"/>
    <n v="2630160"/>
    <n v="10531"/>
  </r>
  <r>
    <n v="2"/>
    <x v="1"/>
    <n v="26"/>
    <x v="3"/>
    <x v="1"/>
    <s v="J1"/>
    <n v="1533636"/>
    <n v="35053"/>
  </r>
  <r>
    <n v="2"/>
    <x v="1"/>
    <n v="26"/>
    <x v="3"/>
    <x v="1"/>
    <s v="J1"/>
    <n v="1615952"/>
    <n v="8387"/>
  </r>
  <r>
    <n v="2"/>
    <x v="1"/>
    <n v="26"/>
    <x v="3"/>
    <x v="1"/>
    <s v="J1"/>
    <n v="1776647"/>
    <n v="17767"/>
  </r>
  <r>
    <n v="2"/>
    <x v="1"/>
    <n v="26"/>
    <x v="3"/>
    <x v="1"/>
    <s v="J1"/>
    <n v="1875570"/>
    <n v="22859"/>
  </r>
  <r>
    <n v="2"/>
    <x v="1"/>
    <n v="26"/>
    <x v="3"/>
    <x v="1"/>
    <s v="J1"/>
    <n v="1984880"/>
    <n v="6109"/>
  </r>
  <r>
    <n v="2"/>
    <x v="1"/>
    <n v="26"/>
    <x v="3"/>
    <x v="1"/>
    <s v="J1"/>
    <n v="2066108"/>
    <n v="11000"/>
  </r>
  <r>
    <n v="2"/>
    <x v="1"/>
    <n v="26"/>
    <x v="3"/>
    <x v="1"/>
    <s v="J1"/>
    <n v="2108064"/>
    <n v="7650"/>
  </r>
  <r>
    <n v="2"/>
    <x v="1"/>
    <n v="26"/>
    <x v="3"/>
    <x v="1"/>
    <s v="J1"/>
    <n v="2153041"/>
    <n v="7650"/>
  </r>
  <r>
    <n v="2"/>
    <x v="1"/>
    <n v="26"/>
    <x v="3"/>
    <x v="1"/>
    <s v="J1"/>
    <n v="2287575"/>
    <n v="14484"/>
  </r>
  <r>
    <n v="2"/>
    <x v="1"/>
    <n v="26"/>
    <x v="3"/>
    <x v="1"/>
    <s v="J1"/>
    <n v="2568873"/>
    <n v="5908"/>
  </r>
  <r>
    <n v="2"/>
    <x v="1"/>
    <n v="26"/>
    <x v="3"/>
    <x v="1"/>
    <s v="J1"/>
    <n v="3711742"/>
    <n v="10196"/>
  </r>
  <r>
    <n v="2"/>
    <x v="1"/>
    <n v="26"/>
    <x v="3"/>
    <x v="1"/>
    <s v="J1"/>
    <n v="4044374"/>
    <n v="10196"/>
  </r>
  <r>
    <n v="2"/>
    <x v="1"/>
    <n v="26"/>
    <x v="3"/>
    <x v="1"/>
    <s v="J2"/>
    <n v="1424297"/>
    <n v="22993"/>
  </r>
  <r>
    <n v="2"/>
    <x v="1"/>
    <n v="26"/>
    <x v="3"/>
    <x v="1"/>
    <s v="J2"/>
    <n v="1611438"/>
    <n v="33177"/>
  </r>
  <r>
    <n v="2"/>
    <x v="1"/>
    <n v="26"/>
    <x v="3"/>
    <x v="1"/>
    <s v="J2"/>
    <n v="1677796"/>
    <n v="5774"/>
  </r>
  <r>
    <n v="2"/>
    <x v="1"/>
    <n v="26"/>
    <x v="3"/>
    <x v="1"/>
    <s v="J2"/>
    <n v="1851644"/>
    <n v="17767"/>
  </r>
  <r>
    <n v="2"/>
    <x v="1"/>
    <n v="26"/>
    <x v="3"/>
    <x v="1"/>
    <s v="J2"/>
    <n v="1979393"/>
    <n v="14618"/>
  </r>
  <r>
    <n v="2"/>
    <x v="1"/>
    <n v="26"/>
    <x v="3"/>
    <x v="1"/>
    <s v="J2"/>
    <n v="2034005"/>
    <n v="10263"/>
  </r>
  <r>
    <n v="2"/>
    <x v="1"/>
    <n v="26"/>
    <x v="3"/>
    <x v="1"/>
    <s v="J2"/>
    <n v="2075644"/>
    <n v="14819"/>
  </r>
  <r>
    <n v="2"/>
    <x v="1"/>
    <n v="26"/>
    <x v="3"/>
    <x v="1"/>
    <s v="J2"/>
    <n v="2116734"/>
    <n v="7650"/>
  </r>
  <r>
    <n v="2"/>
    <x v="1"/>
    <n v="26"/>
    <x v="3"/>
    <x v="1"/>
    <s v="J2"/>
    <n v="2280395"/>
    <n v="9057"/>
  </r>
  <r>
    <n v="2"/>
    <x v="1"/>
    <n v="26"/>
    <x v="3"/>
    <x v="1"/>
    <s v="J2"/>
    <n v="2525517"/>
    <n v="14149"/>
  </r>
  <r>
    <n v="2"/>
    <x v="1"/>
    <n v="26"/>
    <x v="3"/>
    <x v="1"/>
    <s v="J2"/>
    <n v="2629815"/>
    <n v="15757"/>
  </r>
  <r>
    <n v="2"/>
    <x v="1"/>
    <n v="26"/>
    <x v="3"/>
    <x v="1"/>
    <s v="J2"/>
    <n v="3966143"/>
    <n v="10196"/>
  </r>
  <r>
    <n v="2"/>
    <x v="1"/>
    <n v="26"/>
    <x v="4"/>
    <x v="1"/>
    <s v="J1"/>
    <n v="1533904"/>
    <n v="40815"/>
  </r>
  <r>
    <n v="2"/>
    <x v="1"/>
    <n v="26"/>
    <x v="4"/>
    <x v="1"/>
    <s v="J1"/>
    <n v="1616042"/>
    <n v="9258"/>
  </r>
  <r>
    <n v="2"/>
    <x v="1"/>
    <n v="26"/>
    <x v="4"/>
    <x v="1"/>
    <s v="J1"/>
    <n v="1776812"/>
    <n v="6109"/>
  </r>
  <r>
    <n v="2"/>
    <x v="1"/>
    <n v="26"/>
    <x v="4"/>
    <x v="1"/>
    <s v="J1"/>
    <n v="1875767"/>
    <n v="26410"/>
  </r>
  <r>
    <n v="2"/>
    <x v="1"/>
    <n v="26"/>
    <x v="4"/>
    <x v="1"/>
    <s v="J1"/>
    <n v="1984946"/>
    <n v="6042"/>
  </r>
  <r>
    <n v="2"/>
    <x v="1"/>
    <n v="26"/>
    <x v="4"/>
    <x v="1"/>
    <s v="J1"/>
    <n v="2066312"/>
    <n v="14752"/>
  </r>
  <r>
    <n v="2"/>
    <x v="1"/>
    <n v="26"/>
    <x v="4"/>
    <x v="1"/>
    <s v="J1"/>
    <n v="2108261"/>
    <n v="9459"/>
  </r>
  <r>
    <n v="2"/>
    <x v="1"/>
    <n v="26"/>
    <x v="4"/>
    <x v="1"/>
    <s v="J1"/>
    <n v="2153251"/>
    <n v="9459"/>
  </r>
  <r>
    <n v="2"/>
    <x v="1"/>
    <n v="26"/>
    <x v="4"/>
    <x v="1"/>
    <s v="J1"/>
    <n v="2287776"/>
    <n v="16226"/>
  </r>
  <r>
    <n v="2"/>
    <x v="1"/>
    <n v="26"/>
    <x v="4"/>
    <x v="1"/>
    <s v="J1"/>
    <n v="2569032"/>
    <n v="7181"/>
  </r>
  <r>
    <n v="2"/>
    <x v="1"/>
    <n v="26"/>
    <x v="4"/>
    <x v="1"/>
    <s v="J1"/>
    <n v="3711939"/>
    <n v="11938"/>
  </r>
  <r>
    <n v="2"/>
    <x v="1"/>
    <n v="26"/>
    <x v="4"/>
    <x v="1"/>
    <s v="J1"/>
    <n v="4044566"/>
    <n v="11938"/>
  </r>
  <r>
    <n v="2"/>
    <x v="1"/>
    <n v="26"/>
    <x v="4"/>
    <x v="1"/>
    <s v="J2"/>
    <n v="1424537"/>
    <n v="28085"/>
  </r>
  <r>
    <n v="2"/>
    <x v="1"/>
    <n v="26"/>
    <x v="4"/>
    <x v="1"/>
    <s v="J2"/>
    <n v="1611712"/>
    <n v="40145"/>
  </r>
  <r>
    <n v="2"/>
    <x v="1"/>
    <n v="26"/>
    <x v="4"/>
    <x v="1"/>
    <s v="J2"/>
    <n v="1678013"/>
    <n v="8521"/>
  </r>
  <r>
    <n v="2"/>
    <x v="1"/>
    <n v="26"/>
    <x v="4"/>
    <x v="1"/>
    <s v="J2"/>
    <n v="1851859"/>
    <n v="6109"/>
  </r>
  <r>
    <n v="2"/>
    <x v="1"/>
    <n v="26"/>
    <x v="4"/>
    <x v="1"/>
    <s v="J2"/>
    <n v="1979635"/>
    <n v="16360"/>
  </r>
  <r>
    <n v="2"/>
    <x v="1"/>
    <n v="26"/>
    <x v="4"/>
    <x v="1"/>
    <s v="J2"/>
    <n v="2034243"/>
    <n v="13814"/>
  </r>
  <r>
    <n v="2"/>
    <x v="1"/>
    <n v="26"/>
    <x v="4"/>
    <x v="1"/>
    <s v="J2"/>
    <n v="2075886"/>
    <n v="18370"/>
  </r>
  <r>
    <n v="2"/>
    <x v="1"/>
    <n v="26"/>
    <x v="4"/>
    <x v="1"/>
    <s v="J2"/>
    <n v="2116972"/>
    <n v="9459"/>
  </r>
  <r>
    <n v="2"/>
    <x v="1"/>
    <n v="26"/>
    <x v="4"/>
    <x v="1"/>
    <s v="J2"/>
    <n v="2280660"/>
    <n v="10799"/>
  </r>
  <r>
    <n v="2"/>
    <x v="1"/>
    <n v="26"/>
    <x v="4"/>
    <x v="1"/>
    <s v="J2"/>
    <n v="2525947"/>
    <n v="15958"/>
  </r>
  <r>
    <n v="2"/>
    <x v="1"/>
    <n v="26"/>
    <x v="4"/>
    <x v="1"/>
    <s v="J2"/>
    <n v="2629924"/>
    <n v="17499"/>
  </r>
  <r>
    <n v="2"/>
    <x v="1"/>
    <n v="26"/>
    <x v="4"/>
    <x v="1"/>
    <s v="J2"/>
    <n v="3966349"/>
    <n v="11938"/>
  </r>
  <r>
    <n v="2"/>
    <x v="1"/>
    <n v="26"/>
    <x v="5"/>
    <x v="1"/>
    <s v="J1"/>
    <n v="1534165"/>
    <n v="14216"/>
  </r>
  <r>
    <n v="2"/>
    <x v="1"/>
    <n v="26"/>
    <x v="5"/>
    <x v="1"/>
    <s v="J1"/>
    <n v="1616503"/>
    <n v="24266"/>
  </r>
  <r>
    <n v="2"/>
    <x v="1"/>
    <n v="26"/>
    <x v="5"/>
    <x v="1"/>
    <s v="J1"/>
    <n v="1777305"/>
    <n v="12608"/>
  </r>
  <r>
    <n v="2"/>
    <x v="1"/>
    <n v="26"/>
    <x v="5"/>
    <x v="1"/>
    <s v="J1"/>
    <n v="1876183"/>
    <n v="12675"/>
  </r>
  <r>
    <n v="2"/>
    <x v="1"/>
    <n v="26"/>
    <x v="5"/>
    <x v="1"/>
    <s v="J1"/>
    <n v="1985391"/>
    <n v="11871"/>
  </r>
  <r>
    <n v="2"/>
    <x v="1"/>
    <n v="26"/>
    <x v="5"/>
    <x v="1"/>
    <s v="J1"/>
    <n v="2066928"/>
    <n v="5975"/>
  </r>
  <r>
    <n v="2"/>
    <x v="1"/>
    <n v="26"/>
    <x v="5"/>
    <x v="1"/>
    <s v="J1"/>
    <n v="2108948"/>
    <n v="15891"/>
  </r>
  <r>
    <n v="2"/>
    <x v="1"/>
    <n v="26"/>
    <x v="5"/>
    <x v="1"/>
    <s v="J1"/>
    <n v="2153733"/>
    <n v="15891"/>
  </r>
  <r>
    <n v="2"/>
    <x v="1"/>
    <n v="26"/>
    <x v="5"/>
    <x v="1"/>
    <s v="J1"/>
    <n v="2288204"/>
    <n v="9258"/>
  </r>
  <r>
    <n v="2"/>
    <x v="1"/>
    <n v="26"/>
    <x v="5"/>
    <x v="1"/>
    <s v="J1"/>
    <n v="2569523"/>
    <n v="13546"/>
  </r>
  <r>
    <n v="2"/>
    <x v="1"/>
    <n v="26"/>
    <x v="5"/>
    <x v="1"/>
    <s v="J1"/>
    <n v="3712410"/>
    <n v="18303"/>
  </r>
  <r>
    <n v="2"/>
    <x v="1"/>
    <n v="26"/>
    <x v="5"/>
    <x v="1"/>
    <s v="J1"/>
    <n v="4045030"/>
    <n v="18303"/>
  </r>
  <r>
    <n v="2"/>
    <x v="1"/>
    <n v="26"/>
    <x v="5"/>
    <x v="1"/>
    <s v="J2"/>
    <n v="1424863"/>
    <n v="7315"/>
  </r>
  <r>
    <n v="2"/>
    <x v="1"/>
    <n v="26"/>
    <x v="5"/>
    <x v="1"/>
    <s v="J2"/>
    <n v="1611979"/>
    <n v="12340"/>
  </r>
  <r>
    <n v="2"/>
    <x v="1"/>
    <n v="26"/>
    <x v="5"/>
    <x v="1"/>
    <s v="J2"/>
    <n v="1678468"/>
    <n v="21251"/>
  </r>
  <r>
    <n v="2"/>
    <x v="1"/>
    <n v="26"/>
    <x v="5"/>
    <x v="1"/>
    <s v="J2"/>
    <n v="1852280"/>
    <n v="12608"/>
  </r>
  <r>
    <n v="2"/>
    <x v="1"/>
    <n v="26"/>
    <x v="5"/>
    <x v="1"/>
    <s v="J2"/>
    <n v="1980001"/>
    <n v="9459"/>
  </r>
  <r>
    <n v="2"/>
    <x v="1"/>
    <n v="26"/>
    <x v="5"/>
    <x v="1"/>
    <s v="J2"/>
    <n v="2034818"/>
    <n v="5707"/>
  </r>
  <r>
    <n v="2"/>
    <x v="1"/>
    <n v="26"/>
    <x v="5"/>
    <x v="1"/>
    <s v="J2"/>
    <n v="2076249"/>
    <n v="7181"/>
  </r>
  <r>
    <n v="2"/>
    <x v="1"/>
    <n v="26"/>
    <x v="5"/>
    <x v="1"/>
    <s v="J2"/>
    <n v="2117400"/>
    <n v="15891"/>
  </r>
  <r>
    <n v="2"/>
    <x v="1"/>
    <n v="26"/>
    <x v="5"/>
    <x v="1"/>
    <s v="J2"/>
    <n v="2280262"/>
    <n v="17298"/>
  </r>
  <r>
    <n v="2"/>
    <x v="1"/>
    <n v="26"/>
    <x v="5"/>
    <x v="1"/>
    <s v="J2"/>
    <n v="2526122"/>
    <n v="8990"/>
  </r>
  <r>
    <n v="2"/>
    <x v="1"/>
    <n v="26"/>
    <x v="5"/>
    <x v="1"/>
    <s v="J2"/>
    <n v="2630249"/>
    <n v="10531"/>
  </r>
  <r>
    <n v="2"/>
    <x v="1"/>
    <n v="26"/>
    <x v="5"/>
    <x v="1"/>
    <s v="J2"/>
    <n v="3966734"/>
    <n v="18303"/>
  </r>
  <r>
    <n v="2"/>
    <x v="0"/>
    <n v="27"/>
    <x v="0"/>
    <x v="2"/>
    <s v="J1"/>
    <n v="1534374"/>
    <n v="9995"/>
  </r>
  <r>
    <n v="2"/>
    <x v="0"/>
    <n v="27"/>
    <x v="0"/>
    <x v="2"/>
    <s v="J1"/>
    <n v="1616388"/>
    <n v="7449"/>
  </r>
  <r>
    <n v="2"/>
    <x v="0"/>
    <n v="27"/>
    <x v="0"/>
    <x v="2"/>
    <s v="J1"/>
    <n v="1776919"/>
    <n v="5372"/>
  </r>
  <r>
    <n v="2"/>
    <x v="0"/>
    <n v="27"/>
    <x v="0"/>
    <x v="2"/>
    <s v="J1"/>
    <n v="1876472"/>
    <n v="11536"/>
  </r>
  <r>
    <n v="2"/>
    <x v="0"/>
    <n v="27"/>
    <x v="0"/>
    <x v="2"/>
    <s v="J1"/>
    <n v="1985137"/>
    <n v="6377"/>
  </r>
  <r>
    <n v="2"/>
    <x v="0"/>
    <n v="27"/>
    <x v="0"/>
    <x v="2"/>
    <s v="J1"/>
    <n v="2110120"/>
    <n v="8588"/>
  </r>
  <r>
    <n v="2"/>
    <x v="0"/>
    <n v="27"/>
    <x v="0"/>
    <x v="2"/>
    <s v="J1"/>
    <n v="2153348"/>
    <n v="8588"/>
  </r>
  <r>
    <n v="2"/>
    <x v="0"/>
    <n v="27"/>
    <x v="0"/>
    <x v="2"/>
    <s v="J1"/>
    <n v="2287888"/>
    <n v="15355"/>
  </r>
  <r>
    <n v="2"/>
    <x v="0"/>
    <n v="27"/>
    <x v="0"/>
    <x v="2"/>
    <s v="J1"/>
    <n v="2569147"/>
    <n v="6444"/>
  </r>
  <r>
    <n v="2"/>
    <x v="0"/>
    <n v="27"/>
    <x v="0"/>
    <x v="2"/>
    <s v="J1"/>
    <n v="3712063"/>
    <n v="11067"/>
  </r>
  <r>
    <n v="2"/>
    <x v="0"/>
    <n v="27"/>
    <x v="0"/>
    <x v="2"/>
    <s v="J2"/>
    <n v="1426234"/>
    <n v="11603"/>
  </r>
  <r>
    <n v="2"/>
    <x v="0"/>
    <n v="27"/>
    <x v="0"/>
    <x v="2"/>
    <s v="J2"/>
    <n v="1615093"/>
    <n v="9191"/>
  </r>
  <r>
    <n v="2"/>
    <x v="0"/>
    <n v="27"/>
    <x v="0"/>
    <x v="2"/>
    <s v="J2"/>
    <n v="1680027"/>
    <n v="5975"/>
  </r>
  <r>
    <n v="2"/>
    <x v="0"/>
    <n v="27"/>
    <x v="0"/>
    <x v="2"/>
    <s v="J2"/>
    <n v="1851907"/>
    <n v="5372"/>
  </r>
  <r>
    <n v="2"/>
    <x v="0"/>
    <n v="27"/>
    <x v="0"/>
    <x v="2"/>
    <s v="J2"/>
    <n v="1979700"/>
    <n v="15690"/>
  </r>
  <r>
    <n v="2"/>
    <x v="0"/>
    <n v="27"/>
    <x v="0"/>
    <x v="2"/>
    <s v="J2"/>
    <n v="2048035"/>
    <n v="5841"/>
  </r>
  <r>
    <n v="2"/>
    <x v="0"/>
    <n v="27"/>
    <x v="0"/>
    <x v="2"/>
    <s v="J2"/>
    <n v="2117024"/>
    <n v="8588"/>
  </r>
  <r>
    <n v="2"/>
    <x v="0"/>
    <n v="27"/>
    <x v="0"/>
    <x v="2"/>
    <s v="J2"/>
    <n v="2280686"/>
    <n v="9995"/>
  </r>
  <r>
    <n v="2"/>
    <x v="0"/>
    <n v="27"/>
    <x v="0"/>
    <x v="2"/>
    <s v="J2"/>
    <n v="2544183"/>
    <n v="11804"/>
  </r>
  <r>
    <n v="2"/>
    <x v="0"/>
    <n v="27"/>
    <x v="0"/>
    <x v="2"/>
    <s v="J2"/>
    <n v="2630795"/>
    <n v="16695"/>
  </r>
  <r>
    <n v="2"/>
    <x v="2"/>
    <n v="27"/>
    <x v="0"/>
    <x v="2"/>
    <s v="J1"/>
    <n v="1533778"/>
    <n v="7583"/>
  </r>
  <r>
    <n v="2"/>
    <x v="2"/>
    <n v="27"/>
    <x v="0"/>
    <x v="2"/>
    <s v="J1"/>
    <n v="1616836"/>
    <n v="9526"/>
  </r>
  <r>
    <n v="2"/>
    <x v="2"/>
    <n v="27"/>
    <x v="0"/>
    <x v="2"/>
    <s v="J1"/>
    <n v="1776992"/>
    <n v="10933"/>
  </r>
  <r>
    <n v="2"/>
    <x v="2"/>
    <n v="27"/>
    <x v="0"/>
    <x v="2"/>
    <s v="J1"/>
    <n v="1875788"/>
    <n v="7717"/>
  </r>
  <r>
    <n v="2"/>
    <x v="2"/>
    <n v="27"/>
    <x v="0"/>
    <x v="2"/>
    <s v="J1"/>
    <n v="1985751"/>
    <n v="5975"/>
  </r>
  <r>
    <n v="2"/>
    <x v="2"/>
    <n v="27"/>
    <x v="0"/>
    <x v="2"/>
    <s v="J1"/>
    <n v="2110189"/>
    <n v="14283"/>
  </r>
  <r>
    <n v="2"/>
    <x v="2"/>
    <n v="27"/>
    <x v="0"/>
    <x v="2"/>
    <s v="J1"/>
    <n v="2153418"/>
    <n v="14283"/>
  </r>
  <r>
    <n v="2"/>
    <x v="2"/>
    <n v="27"/>
    <x v="0"/>
    <x v="2"/>
    <s v="J1"/>
    <n v="2287901"/>
    <n v="7583"/>
  </r>
  <r>
    <n v="2"/>
    <x v="2"/>
    <n v="27"/>
    <x v="0"/>
    <x v="2"/>
    <s v="J1"/>
    <n v="2569751"/>
    <n v="5841"/>
  </r>
  <r>
    <n v="2"/>
    <x v="2"/>
    <n v="27"/>
    <x v="0"/>
    <x v="2"/>
    <s v="J1"/>
    <n v="3712102"/>
    <n v="16695"/>
  </r>
  <r>
    <n v="2"/>
    <x v="2"/>
    <n v="27"/>
    <x v="0"/>
    <x v="2"/>
    <s v="J2"/>
    <n v="1426669"/>
    <n v="6980"/>
  </r>
  <r>
    <n v="2"/>
    <x v="2"/>
    <n v="27"/>
    <x v="0"/>
    <x v="2"/>
    <s v="J2"/>
    <n v="1614664"/>
    <n v="6913"/>
  </r>
  <r>
    <n v="2"/>
    <x v="2"/>
    <n v="27"/>
    <x v="0"/>
    <x v="2"/>
    <s v="J2"/>
    <n v="1680693"/>
    <n v="5707"/>
  </r>
  <r>
    <n v="2"/>
    <x v="2"/>
    <n v="27"/>
    <x v="0"/>
    <x v="2"/>
    <s v="J2"/>
    <n v="1851969"/>
    <n v="10933"/>
  </r>
  <r>
    <n v="2"/>
    <x v="2"/>
    <n v="27"/>
    <x v="0"/>
    <x v="2"/>
    <s v="J2"/>
    <n v="1979704"/>
    <n v="7918"/>
  </r>
  <r>
    <n v="2"/>
    <x v="2"/>
    <n v="27"/>
    <x v="0"/>
    <x v="2"/>
    <s v="J2"/>
    <n v="2047648"/>
    <n v="5707"/>
  </r>
  <r>
    <n v="2"/>
    <x v="2"/>
    <n v="27"/>
    <x v="0"/>
    <x v="2"/>
    <s v="J2"/>
    <n v="2117093"/>
    <n v="14283"/>
  </r>
  <r>
    <n v="2"/>
    <x v="2"/>
    <n v="27"/>
    <x v="0"/>
    <x v="2"/>
    <s v="J2"/>
    <n v="2280749"/>
    <n v="15623"/>
  </r>
  <r>
    <n v="2"/>
    <x v="2"/>
    <n v="27"/>
    <x v="0"/>
    <x v="2"/>
    <s v="J2"/>
    <n v="2544219"/>
    <n v="17365"/>
  </r>
  <r>
    <n v="2"/>
    <x v="2"/>
    <n v="27"/>
    <x v="0"/>
    <x v="2"/>
    <s v="J2"/>
    <n v="2630803"/>
    <n v="8990"/>
  </r>
  <r>
    <n v="2"/>
    <x v="1"/>
    <n v="26"/>
    <x v="1"/>
    <x v="2"/>
    <s v="J1"/>
    <n v="1061988"/>
    <n v="7315"/>
  </r>
  <r>
    <n v="2"/>
    <x v="1"/>
    <n v="26"/>
    <x v="1"/>
    <x v="2"/>
    <s v="J1"/>
    <n v="1529739"/>
    <n v="6779"/>
  </r>
  <r>
    <n v="2"/>
    <x v="1"/>
    <n v="26"/>
    <x v="1"/>
    <x v="2"/>
    <s v="J1"/>
    <n v="1615810"/>
    <n v="8990"/>
  </r>
  <r>
    <n v="2"/>
    <x v="1"/>
    <n v="26"/>
    <x v="1"/>
    <x v="2"/>
    <s v="J1"/>
    <n v="1739309"/>
    <n v="17432"/>
  </r>
  <r>
    <n v="2"/>
    <x v="1"/>
    <n v="26"/>
    <x v="1"/>
    <x v="2"/>
    <s v="J1"/>
    <n v="1875776"/>
    <n v="7717"/>
  </r>
  <r>
    <n v="2"/>
    <x v="1"/>
    <n v="26"/>
    <x v="1"/>
    <x v="2"/>
    <s v="J1"/>
    <n v="2101378"/>
    <n v="14216"/>
  </r>
  <r>
    <n v="2"/>
    <x v="1"/>
    <n v="26"/>
    <x v="1"/>
    <x v="2"/>
    <s v="J1"/>
    <n v="2121027"/>
    <n v="7382"/>
  </r>
  <r>
    <n v="2"/>
    <x v="1"/>
    <n v="26"/>
    <x v="1"/>
    <x v="2"/>
    <s v="J1"/>
    <n v="2193733"/>
    <n v="6109"/>
  </r>
  <r>
    <n v="2"/>
    <x v="1"/>
    <n v="26"/>
    <x v="1"/>
    <x v="2"/>
    <s v="J1"/>
    <n v="2204735"/>
    <n v="6109"/>
  </r>
  <r>
    <n v="2"/>
    <x v="1"/>
    <n v="26"/>
    <x v="1"/>
    <x v="2"/>
    <s v="J1"/>
    <n v="2285720"/>
    <n v="5506"/>
  </r>
  <r>
    <n v="2"/>
    <x v="1"/>
    <n v="26"/>
    <x v="1"/>
    <x v="2"/>
    <s v="J1"/>
    <n v="2561745"/>
    <n v="6176"/>
  </r>
  <r>
    <n v="2"/>
    <x v="1"/>
    <n v="26"/>
    <x v="1"/>
    <x v="2"/>
    <s v="J1"/>
    <n v="3711555"/>
    <n v="9861"/>
  </r>
  <r>
    <n v="2"/>
    <x v="1"/>
    <n v="26"/>
    <x v="1"/>
    <x v="2"/>
    <s v="J1"/>
    <n v="4044174"/>
    <n v="9861"/>
  </r>
  <r>
    <n v="2"/>
    <x v="1"/>
    <n v="26"/>
    <x v="1"/>
    <x v="2"/>
    <s v="J2"/>
    <n v="1059640"/>
    <n v="44098"/>
  </r>
  <r>
    <n v="2"/>
    <x v="1"/>
    <n v="26"/>
    <x v="1"/>
    <x v="2"/>
    <s v="J2"/>
    <n v="1422665"/>
    <n v="7650"/>
  </r>
  <r>
    <n v="2"/>
    <x v="1"/>
    <n v="26"/>
    <x v="1"/>
    <x v="2"/>
    <s v="J2"/>
    <n v="1607667"/>
    <n v="8856"/>
  </r>
  <r>
    <n v="2"/>
    <x v="1"/>
    <n v="26"/>
    <x v="1"/>
    <x v="2"/>
    <s v="J2"/>
    <n v="1677632"/>
    <n v="5640"/>
  </r>
  <r>
    <n v="2"/>
    <x v="1"/>
    <n v="26"/>
    <x v="1"/>
    <x v="2"/>
    <s v="J2"/>
    <n v="1849797"/>
    <n v="17432"/>
  </r>
  <r>
    <n v="2"/>
    <x v="1"/>
    <n v="26"/>
    <x v="1"/>
    <x v="2"/>
    <s v="J2"/>
    <n v="2029664"/>
    <n v="6779"/>
  </r>
  <r>
    <n v="2"/>
    <x v="1"/>
    <n v="26"/>
    <x v="1"/>
    <x v="2"/>
    <s v="J2"/>
    <n v="2113973"/>
    <n v="7382"/>
  </r>
  <r>
    <n v="2"/>
    <x v="1"/>
    <n v="26"/>
    <x v="1"/>
    <x v="2"/>
    <s v="J2"/>
    <n v="2175640"/>
    <n v="6444"/>
  </r>
  <r>
    <n v="2"/>
    <x v="1"/>
    <n v="26"/>
    <x v="1"/>
    <x v="2"/>
    <s v="J2"/>
    <n v="2201635"/>
    <n v="5975"/>
  </r>
  <r>
    <n v="2"/>
    <x v="1"/>
    <n v="26"/>
    <x v="1"/>
    <x v="2"/>
    <s v="J2"/>
    <n v="2264518"/>
    <n v="8856"/>
  </r>
  <r>
    <n v="2"/>
    <x v="1"/>
    <n v="26"/>
    <x v="1"/>
    <x v="2"/>
    <s v="J2"/>
    <n v="2517648"/>
    <n v="6109"/>
  </r>
  <r>
    <n v="2"/>
    <x v="1"/>
    <n v="26"/>
    <x v="1"/>
    <x v="2"/>
    <s v="J2"/>
    <n v="2627640"/>
    <n v="5908"/>
  </r>
  <r>
    <n v="2"/>
    <x v="1"/>
    <n v="26"/>
    <x v="1"/>
    <x v="2"/>
    <s v="J2"/>
    <n v="3965858"/>
    <n v="9861"/>
  </r>
  <r>
    <n v="2"/>
    <x v="1"/>
    <n v="26"/>
    <x v="2"/>
    <x v="2"/>
    <s v="J1"/>
    <n v="1533905"/>
    <n v="7985"/>
  </r>
  <r>
    <n v="2"/>
    <x v="1"/>
    <n v="26"/>
    <x v="2"/>
    <x v="2"/>
    <s v="J1"/>
    <n v="1615963"/>
    <n v="9258"/>
  </r>
  <r>
    <n v="2"/>
    <x v="1"/>
    <n v="26"/>
    <x v="2"/>
    <x v="2"/>
    <s v="J1"/>
    <n v="1776844"/>
    <n v="7650"/>
  </r>
  <r>
    <n v="2"/>
    <x v="1"/>
    <n v="26"/>
    <x v="2"/>
    <x v="2"/>
    <s v="J1"/>
    <n v="1875899"/>
    <n v="7650"/>
  </r>
  <r>
    <n v="2"/>
    <x v="1"/>
    <n v="26"/>
    <x v="2"/>
    <x v="2"/>
    <s v="J1"/>
    <n v="1985861"/>
    <n v="6109"/>
  </r>
  <r>
    <n v="2"/>
    <x v="1"/>
    <n v="26"/>
    <x v="2"/>
    <x v="2"/>
    <s v="J1"/>
    <n v="2066908"/>
    <n v="21519"/>
  </r>
  <r>
    <n v="2"/>
    <x v="1"/>
    <n v="26"/>
    <x v="2"/>
    <x v="2"/>
    <s v="J1"/>
    <n v="2108880"/>
    <n v="11067"/>
  </r>
  <r>
    <n v="2"/>
    <x v="1"/>
    <n v="26"/>
    <x v="2"/>
    <x v="2"/>
    <s v="J1"/>
    <n v="2153303"/>
    <n v="11067"/>
  </r>
  <r>
    <n v="2"/>
    <x v="1"/>
    <n v="26"/>
    <x v="2"/>
    <x v="2"/>
    <s v="J1"/>
    <n v="2287804"/>
    <n v="17700"/>
  </r>
  <r>
    <n v="2"/>
    <x v="1"/>
    <n v="26"/>
    <x v="2"/>
    <x v="2"/>
    <s v="J1"/>
    <n v="2569850"/>
    <n v="5841"/>
  </r>
  <r>
    <n v="2"/>
    <x v="1"/>
    <n v="26"/>
    <x v="2"/>
    <x v="2"/>
    <s v="J1"/>
    <n v="3711977"/>
    <n v="13479"/>
  </r>
  <r>
    <n v="2"/>
    <x v="1"/>
    <n v="26"/>
    <x v="2"/>
    <x v="2"/>
    <s v="J2"/>
    <n v="1424876"/>
    <n v="6846"/>
  </r>
  <r>
    <n v="2"/>
    <x v="1"/>
    <n v="26"/>
    <x v="2"/>
    <x v="2"/>
    <s v="J2"/>
    <n v="1611878"/>
    <n v="8052"/>
  </r>
  <r>
    <n v="2"/>
    <x v="1"/>
    <n v="26"/>
    <x v="2"/>
    <x v="2"/>
    <s v="J2"/>
    <n v="1678852"/>
    <n v="5774"/>
  </r>
  <r>
    <n v="2"/>
    <x v="1"/>
    <n v="26"/>
    <x v="2"/>
    <x v="2"/>
    <s v="J2"/>
    <n v="1851922"/>
    <n v="7650"/>
  </r>
  <r>
    <n v="2"/>
    <x v="1"/>
    <n v="26"/>
    <x v="2"/>
    <x v="2"/>
    <s v="J2"/>
    <n v="1979699"/>
    <n v="18035"/>
  </r>
  <r>
    <n v="2"/>
    <x v="1"/>
    <n v="26"/>
    <x v="2"/>
    <x v="2"/>
    <s v="J2"/>
    <n v="2034852"/>
    <n v="5707"/>
  </r>
  <r>
    <n v="2"/>
    <x v="1"/>
    <n v="26"/>
    <x v="2"/>
    <x v="2"/>
    <s v="J2"/>
    <n v="2075986"/>
    <n v="21519"/>
  </r>
  <r>
    <n v="2"/>
    <x v="1"/>
    <n v="26"/>
    <x v="2"/>
    <x v="2"/>
    <s v="J2"/>
    <n v="2117065"/>
    <n v="11067"/>
  </r>
  <r>
    <n v="2"/>
    <x v="1"/>
    <n v="26"/>
    <x v="2"/>
    <x v="2"/>
    <s v="J2"/>
    <n v="2280724"/>
    <n v="12407"/>
  </r>
  <r>
    <n v="2"/>
    <x v="1"/>
    <n v="26"/>
    <x v="2"/>
    <x v="2"/>
    <s v="J2"/>
    <n v="2525899"/>
    <n v="17432"/>
  </r>
  <r>
    <n v="2"/>
    <x v="1"/>
    <n v="26"/>
    <x v="2"/>
    <x v="2"/>
    <s v="J2"/>
    <n v="2630842"/>
    <n v="5774"/>
  </r>
  <r>
    <n v="2"/>
    <x v="1"/>
    <n v="26"/>
    <x v="3"/>
    <x v="2"/>
    <s v="J1"/>
    <n v="1533731"/>
    <n v="8990"/>
  </r>
  <r>
    <n v="2"/>
    <x v="1"/>
    <n v="26"/>
    <x v="3"/>
    <x v="2"/>
    <s v="J1"/>
    <n v="1615731"/>
    <n v="8856"/>
  </r>
  <r>
    <n v="2"/>
    <x v="1"/>
    <n v="26"/>
    <x v="3"/>
    <x v="2"/>
    <s v="J1"/>
    <n v="1776289"/>
    <n v="16025"/>
  </r>
  <r>
    <n v="2"/>
    <x v="1"/>
    <n v="26"/>
    <x v="3"/>
    <x v="2"/>
    <s v="J1"/>
    <n v="1875689"/>
    <n v="7851"/>
  </r>
  <r>
    <n v="2"/>
    <x v="1"/>
    <n v="26"/>
    <x v="3"/>
    <x v="2"/>
    <s v="J1"/>
    <n v="1984650"/>
    <n v="6109"/>
  </r>
  <r>
    <n v="2"/>
    <x v="1"/>
    <n v="26"/>
    <x v="3"/>
    <x v="2"/>
    <s v="J1"/>
    <n v="2066671"/>
    <n v="11402"/>
  </r>
  <r>
    <n v="2"/>
    <x v="1"/>
    <n v="26"/>
    <x v="3"/>
    <x v="2"/>
    <s v="J1"/>
    <n v="2108642"/>
    <n v="6042"/>
  </r>
  <r>
    <n v="2"/>
    <x v="1"/>
    <n v="26"/>
    <x v="3"/>
    <x v="2"/>
    <s v="J1"/>
    <n v="2152685"/>
    <n v="6042"/>
  </r>
  <r>
    <n v="2"/>
    <x v="1"/>
    <n v="26"/>
    <x v="3"/>
    <x v="2"/>
    <s v="J1"/>
    <n v="2287247"/>
    <n v="12608"/>
  </r>
  <r>
    <n v="2"/>
    <x v="1"/>
    <n v="26"/>
    <x v="3"/>
    <x v="2"/>
    <s v="J1"/>
    <n v="2568648"/>
    <n v="6042"/>
  </r>
  <r>
    <n v="2"/>
    <x v="1"/>
    <n v="26"/>
    <x v="3"/>
    <x v="2"/>
    <s v="J1"/>
    <n v="3711355"/>
    <n v="8387"/>
  </r>
  <r>
    <n v="2"/>
    <x v="1"/>
    <n v="26"/>
    <x v="3"/>
    <x v="2"/>
    <s v="J1"/>
    <n v="4043984"/>
    <n v="8387"/>
  </r>
  <r>
    <n v="2"/>
    <x v="1"/>
    <n v="26"/>
    <x v="3"/>
    <x v="2"/>
    <s v="J2"/>
    <n v="1424562"/>
    <n v="6712"/>
  </r>
  <r>
    <n v="2"/>
    <x v="1"/>
    <n v="26"/>
    <x v="3"/>
    <x v="2"/>
    <s v="J2"/>
    <n v="1611562"/>
    <n v="7248"/>
  </r>
  <r>
    <n v="2"/>
    <x v="1"/>
    <n v="26"/>
    <x v="3"/>
    <x v="2"/>
    <s v="J2"/>
    <n v="1677542"/>
    <n v="5707"/>
  </r>
  <r>
    <n v="2"/>
    <x v="1"/>
    <n v="26"/>
    <x v="3"/>
    <x v="2"/>
    <s v="J2"/>
    <n v="1851260"/>
    <n v="16025"/>
  </r>
  <r>
    <n v="2"/>
    <x v="1"/>
    <n v="26"/>
    <x v="3"/>
    <x v="2"/>
    <s v="J2"/>
    <n v="1979011"/>
    <n v="13010"/>
  </r>
  <r>
    <n v="2"/>
    <x v="1"/>
    <n v="26"/>
    <x v="3"/>
    <x v="2"/>
    <s v="J2"/>
    <n v="2034552"/>
    <n v="5774"/>
  </r>
  <r>
    <n v="2"/>
    <x v="1"/>
    <n v="26"/>
    <x v="3"/>
    <x v="2"/>
    <s v="J2"/>
    <n v="2075262"/>
    <n v="11402"/>
  </r>
  <r>
    <n v="2"/>
    <x v="1"/>
    <n v="26"/>
    <x v="3"/>
    <x v="2"/>
    <s v="J2"/>
    <n v="2116351"/>
    <n v="6042"/>
  </r>
  <r>
    <n v="2"/>
    <x v="1"/>
    <n v="26"/>
    <x v="3"/>
    <x v="2"/>
    <s v="J2"/>
    <n v="2280007"/>
    <n v="7315"/>
  </r>
  <r>
    <n v="2"/>
    <x v="1"/>
    <n v="26"/>
    <x v="3"/>
    <x v="2"/>
    <s v="J2"/>
    <n v="2525588"/>
    <n v="12407"/>
  </r>
  <r>
    <n v="2"/>
    <x v="1"/>
    <n v="26"/>
    <x v="3"/>
    <x v="2"/>
    <s v="J2"/>
    <n v="2629563"/>
    <n v="14082"/>
  </r>
  <r>
    <n v="2"/>
    <x v="1"/>
    <n v="26"/>
    <x v="3"/>
    <x v="2"/>
    <s v="J2"/>
    <n v="3965735"/>
    <n v="8387"/>
  </r>
  <r>
    <n v="2"/>
    <x v="1"/>
    <n v="26"/>
    <x v="4"/>
    <x v="2"/>
    <s v="J1"/>
    <n v="1535014"/>
    <n v="8856"/>
  </r>
  <r>
    <n v="2"/>
    <x v="1"/>
    <n v="26"/>
    <x v="4"/>
    <x v="2"/>
    <s v="J1"/>
    <n v="1616974"/>
    <n v="8186"/>
  </r>
  <r>
    <n v="2"/>
    <x v="1"/>
    <n v="26"/>
    <x v="4"/>
    <x v="2"/>
    <s v="J1"/>
    <n v="1777231"/>
    <n v="11871"/>
  </r>
  <r>
    <n v="2"/>
    <x v="1"/>
    <n v="26"/>
    <x v="4"/>
    <x v="2"/>
    <s v="J1"/>
    <n v="1876949"/>
    <n v="8186"/>
  </r>
  <r>
    <n v="2"/>
    <x v="1"/>
    <n v="26"/>
    <x v="4"/>
    <x v="2"/>
    <s v="J1"/>
    <n v="1985904"/>
    <n v="6042"/>
  </r>
  <r>
    <n v="2"/>
    <x v="1"/>
    <n v="26"/>
    <x v="4"/>
    <x v="2"/>
    <s v="J1"/>
    <n v="2066902"/>
    <n v="6109"/>
  </r>
  <r>
    <n v="2"/>
    <x v="1"/>
    <n v="26"/>
    <x v="4"/>
    <x v="2"/>
    <s v="J1"/>
    <n v="2108927"/>
    <n v="15221"/>
  </r>
  <r>
    <n v="2"/>
    <x v="1"/>
    <n v="26"/>
    <x v="4"/>
    <x v="2"/>
    <s v="J1"/>
    <n v="2153656"/>
    <n v="15221"/>
  </r>
  <r>
    <n v="2"/>
    <x v="1"/>
    <n v="26"/>
    <x v="4"/>
    <x v="2"/>
    <s v="J1"/>
    <n v="2288127"/>
    <n v="8588"/>
  </r>
  <r>
    <n v="2"/>
    <x v="1"/>
    <n v="26"/>
    <x v="4"/>
    <x v="2"/>
    <s v="J1"/>
    <n v="2569902"/>
    <n v="5975"/>
  </r>
  <r>
    <n v="2"/>
    <x v="1"/>
    <n v="26"/>
    <x v="4"/>
    <x v="2"/>
    <s v="J1"/>
    <n v="3712328"/>
    <n v="17700"/>
  </r>
  <r>
    <n v="2"/>
    <x v="1"/>
    <n v="26"/>
    <x v="4"/>
    <x v="2"/>
    <s v="J1"/>
    <n v="4044957"/>
    <n v="17700"/>
  </r>
  <r>
    <n v="2"/>
    <x v="1"/>
    <n v="26"/>
    <x v="4"/>
    <x v="2"/>
    <s v="J2"/>
    <n v="1424827"/>
    <n v="6779"/>
  </r>
  <r>
    <n v="2"/>
    <x v="1"/>
    <n v="26"/>
    <x v="4"/>
    <x v="2"/>
    <s v="J2"/>
    <n v="1611869"/>
    <n v="9593"/>
  </r>
  <r>
    <n v="2"/>
    <x v="1"/>
    <n v="26"/>
    <x v="4"/>
    <x v="2"/>
    <s v="J2"/>
    <n v="1678807"/>
    <n v="5774"/>
  </r>
  <r>
    <n v="2"/>
    <x v="1"/>
    <n v="26"/>
    <x v="4"/>
    <x v="2"/>
    <s v="J2"/>
    <n v="1852223"/>
    <n v="11871"/>
  </r>
  <r>
    <n v="2"/>
    <x v="1"/>
    <n v="26"/>
    <x v="4"/>
    <x v="2"/>
    <s v="J2"/>
    <n v="1979935"/>
    <n v="8856"/>
  </r>
  <r>
    <n v="2"/>
    <x v="1"/>
    <n v="26"/>
    <x v="4"/>
    <x v="2"/>
    <s v="J2"/>
    <n v="2034805"/>
    <n v="5640"/>
  </r>
  <r>
    <n v="2"/>
    <x v="1"/>
    <n v="26"/>
    <x v="4"/>
    <x v="2"/>
    <s v="J2"/>
    <n v="2076185"/>
    <n v="6444"/>
  </r>
  <r>
    <n v="2"/>
    <x v="1"/>
    <n v="26"/>
    <x v="4"/>
    <x v="2"/>
    <s v="J2"/>
    <n v="2117340"/>
    <n v="15221"/>
  </r>
  <r>
    <n v="2"/>
    <x v="1"/>
    <n v="26"/>
    <x v="4"/>
    <x v="2"/>
    <s v="J2"/>
    <n v="2280995"/>
    <n v="16561"/>
  </r>
  <r>
    <n v="2"/>
    <x v="1"/>
    <n v="26"/>
    <x v="4"/>
    <x v="2"/>
    <s v="J2"/>
    <n v="2526822"/>
    <n v="8186"/>
  </r>
  <r>
    <n v="2"/>
    <x v="1"/>
    <n v="26"/>
    <x v="4"/>
    <x v="2"/>
    <s v="J2"/>
    <n v="2630801"/>
    <n v="9861"/>
  </r>
  <r>
    <n v="2"/>
    <x v="1"/>
    <n v="26"/>
    <x v="4"/>
    <x v="2"/>
    <s v="J2"/>
    <n v="3966683"/>
    <n v="17700"/>
  </r>
  <r>
    <n v="2"/>
    <x v="1"/>
    <n v="26"/>
    <x v="5"/>
    <x v="2"/>
    <s v="J1"/>
    <n v="1534154"/>
    <n v="8186"/>
  </r>
  <r>
    <n v="2"/>
    <x v="1"/>
    <n v="26"/>
    <x v="5"/>
    <x v="2"/>
    <s v="J1"/>
    <n v="1616148"/>
    <n v="9124"/>
  </r>
  <r>
    <n v="2"/>
    <x v="1"/>
    <n v="26"/>
    <x v="5"/>
    <x v="2"/>
    <s v="J1"/>
    <n v="1776927"/>
    <n v="5975"/>
  </r>
  <r>
    <n v="2"/>
    <x v="1"/>
    <n v="26"/>
    <x v="5"/>
    <x v="2"/>
    <s v="J1"/>
    <n v="1876106"/>
    <n v="7918"/>
  </r>
  <r>
    <n v="2"/>
    <x v="1"/>
    <n v="26"/>
    <x v="5"/>
    <x v="2"/>
    <s v="J1"/>
    <n v="1985065"/>
    <n v="5975"/>
  </r>
  <r>
    <n v="2"/>
    <x v="1"/>
    <n v="26"/>
    <x v="5"/>
    <x v="2"/>
    <s v="J1"/>
    <n v="2067086"/>
    <n v="18035"/>
  </r>
  <r>
    <n v="2"/>
    <x v="1"/>
    <n v="26"/>
    <x v="5"/>
    <x v="2"/>
    <s v="J1"/>
    <n v="2109065"/>
    <n v="9325"/>
  </r>
  <r>
    <n v="2"/>
    <x v="1"/>
    <n v="26"/>
    <x v="5"/>
    <x v="2"/>
    <s v="J1"/>
    <n v="2153351"/>
    <n v="9325"/>
  </r>
  <r>
    <n v="2"/>
    <x v="1"/>
    <n v="26"/>
    <x v="5"/>
    <x v="2"/>
    <s v="J1"/>
    <n v="2287881"/>
    <n v="16025"/>
  </r>
  <r>
    <n v="2"/>
    <x v="1"/>
    <n v="26"/>
    <x v="5"/>
    <x v="2"/>
    <s v="J1"/>
    <n v="2570061"/>
    <n v="5908"/>
  </r>
  <r>
    <n v="2"/>
    <x v="1"/>
    <n v="26"/>
    <x v="5"/>
    <x v="2"/>
    <s v="J1"/>
    <n v="3712063"/>
    <n v="11804"/>
  </r>
  <r>
    <n v="2"/>
    <x v="1"/>
    <n v="26"/>
    <x v="5"/>
    <x v="2"/>
    <s v="J1"/>
    <n v="4044681"/>
    <n v="11804"/>
  </r>
  <r>
    <n v="2"/>
    <x v="1"/>
    <n v="26"/>
    <x v="5"/>
    <x v="2"/>
    <s v="J2"/>
    <n v="1424974"/>
    <n v="6712"/>
  </r>
  <r>
    <n v="2"/>
    <x v="1"/>
    <n v="26"/>
    <x v="5"/>
    <x v="2"/>
    <s v="J2"/>
    <n v="1611967"/>
    <n v="7248"/>
  </r>
  <r>
    <n v="2"/>
    <x v="1"/>
    <n v="26"/>
    <x v="5"/>
    <x v="2"/>
    <s v="J2"/>
    <n v="1678951"/>
    <n v="5707"/>
  </r>
  <r>
    <n v="2"/>
    <x v="1"/>
    <n v="26"/>
    <x v="5"/>
    <x v="2"/>
    <s v="J2"/>
    <n v="1851900"/>
    <n v="5975"/>
  </r>
  <r>
    <n v="2"/>
    <x v="1"/>
    <n v="26"/>
    <x v="5"/>
    <x v="2"/>
    <s v="J2"/>
    <n v="1979676"/>
    <n v="16226"/>
  </r>
  <r>
    <n v="2"/>
    <x v="1"/>
    <n v="26"/>
    <x v="5"/>
    <x v="2"/>
    <s v="J2"/>
    <n v="2034959"/>
    <n v="5774"/>
  </r>
  <r>
    <n v="2"/>
    <x v="1"/>
    <n v="26"/>
    <x v="5"/>
    <x v="2"/>
    <s v="J2"/>
    <n v="2075926"/>
    <n v="18035"/>
  </r>
  <r>
    <n v="2"/>
    <x v="1"/>
    <n v="26"/>
    <x v="5"/>
    <x v="2"/>
    <s v="J2"/>
    <n v="2117016"/>
    <n v="9325"/>
  </r>
  <r>
    <n v="2"/>
    <x v="1"/>
    <n v="26"/>
    <x v="5"/>
    <x v="2"/>
    <s v="J2"/>
    <n v="2279913"/>
    <n v="10665"/>
  </r>
  <r>
    <n v="2"/>
    <x v="1"/>
    <n v="26"/>
    <x v="5"/>
    <x v="2"/>
    <s v="J2"/>
    <n v="2525998"/>
    <n v="15690"/>
  </r>
  <r>
    <n v="2"/>
    <x v="1"/>
    <n v="26"/>
    <x v="5"/>
    <x v="2"/>
    <s v="J2"/>
    <n v="2629975"/>
    <n v="17432"/>
  </r>
  <r>
    <n v="2"/>
    <x v="1"/>
    <n v="26"/>
    <x v="5"/>
    <x v="2"/>
    <s v="J2"/>
    <n v="3966373"/>
    <n v="11804"/>
  </r>
  <r>
    <n v="2"/>
    <x v="1"/>
    <n v="27"/>
    <x v="0"/>
    <x v="2"/>
    <s v="J2"/>
    <n v="2544484"/>
    <n v="9794"/>
  </r>
  <r>
    <n v="2"/>
    <x v="1"/>
    <n v="27"/>
    <x v="0"/>
    <x v="2"/>
    <s v="J2"/>
    <n v="2631121"/>
    <n v="14819"/>
  </r>
  <r>
    <n v="3"/>
    <x v="0"/>
    <n v="27"/>
    <x v="0"/>
    <x v="0"/>
    <s v="J1"/>
    <n v="1400346"/>
    <n v="8722"/>
  </r>
  <r>
    <n v="3"/>
    <x v="0"/>
    <n v="27"/>
    <x v="0"/>
    <x v="0"/>
    <s v="J1"/>
    <n v="1534207"/>
    <n v="15489"/>
  </r>
  <r>
    <n v="3"/>
    <x v="0"/>
    <n v="27"/>
    <x v="0"/>
    <x v="0"/>
    <s v="J1"/>
    <n v="1616716"/>
    <n v="24333"/>
  </r>
  <r>
    <n v="3"/>
    <x v="0"/>
    <n v="27"/>
    <x v="0"/>
    <x v="0"/>
    <s v="J1"/>
    <n v="1777079"/>
    <n v="11804"/>
  </r>
  <r>
    <n v="3"/>
    <x v="0"/>
    <n v="27"/>
    <x v="0"/>
    <x v="0"/>
    <s v="J1"/>
    <n v="1876156"/>
    <n v="13412"/>
  </r>
  <r>
    <n v="3"/>
    <x v="0"/>
    <n v="27"/>
    <x v="0"/>
    <x v="0"/>
    <s v="J1"/>
    <n v="1985176"/>
    <n v="11335"/>
  </r>
  <r>
    <n v="3"/>
    <x v="0"/>
    <n v="27"/>
    <x v="0"/>
    <x v="0"/>
    <s v="J1"/>
    <n v="2110268"/>
    <n v="15087"/>
  </r>
  <r>
    <n v="3"/>
    <x v="0"/>
    <n v="27"/>
    <x v="0"/>
    <x v="0"/>
    <s v="J1"/>
    <n v="2153497"/>
    <n v="15087"/>
  </r>
  <r>
    <n v="3"/>
    <x v="0"/>
    <n v="27"/>
    <x v="0"/>
    <x v="0"/>
    <s v="J1"/>
    <n v="2287960"/>
    <n v="8387"/>
  </r>
  <r>
    <n v="3"/>
    <x v="0"/>
    <n v="27"/>
    <x v="0"/>
    <x v="0"/>
    <s v="J1"/>
    <n v="2569311"/>
    <n v="12809"/>
  </r>
  <r>
    <n v="3"/>
    <x v="0"/>
    <n v="27"/>
    <x v="0"/>
    <x v="0"/>
    <s v="J1"/>
    <n v="3712172"/>
    <n v="17499"/>
  </r>
  <r>
    <n v="3"/>
    <x v="0"/>
    <n v="27"/>
    <x v="0"/>
    <x v="0"/>
    <s v="J2"/>
    <n v="1354741"/>
    <n v="30698"/>
  </r>
  <r>
    <n v="3"/>
    <x v="0"/>
    <n v="27"/>
    <x v="0"/>
    <x v="0"/>
    <s v="J2"/>
    <n v="1426072"/>
    <n v="15891"/>
  </r>
  <r>
    <n v="3"/>
    <x v="0"/>
    <n v="27"/>
    <x v="0"/>
    <x v="0"/>
    <s v="J2"/>
    <n v="1614613"/>
    <n v="34651"/>
  </r>
  <r>
    <n v="3"/>
    <x v="0"/>
    <n v="27"/>
    <x v="0"/>
    <x v="0"/>
    <s v="J2"/>
    <n v="1680086"/>
    <n v="10933"/>
  </r>
  <r>
    <n v="3"/>
    <x v="0"/>
    <n v="27"/>
    <x v="0"/>
    <x v="0"/>
    <s v="J2"/>
    <n v="1852053"/>
    <n v="11804"/>
  </r>
  <r>
    <n v="3"/>
    <x v="0"/>
    <n v="27"/>
    <x v="0"/>
    <x v="0"/>
    <s v="J2"/>
    <n v="1979760"/>
    <n v="8655"/>
  </r>
  <r>
    <n v="3"/>
    <x v="0"/>
    <n v="27"/>
    <x v="0"/>
    <x v="0"/>
    <s v="J2"/>
    <n v="2047539"/>
    <n v="17097"/>
  </r>
  <r>
    <n v="3"/>
    <x v="0"/>
    <n v="27"/>
    <x v="0"/>
    <x v="0"/>
    <s v="J2"/>
    <n v="2117174"/>
    <n v="15087"/>
  </r>
  <r>
    <n v="3"/>
    <x v="0"/>
    <n v="27"/>
    <x v="0"/>
    <x v="0"/>
    <s v="J2"/>
    <n v="2280838"/>
    <n v="16494"/>
  </r>
  <r>
    <n v="3"/>
    <x v="0"/>
    <n v="27"/>
    <x v="0"/>
    <x v="0"/>
    <s v="J2"/>
    <n v="2544284"/>
    <n v="18169"/>
  </r>
  <r>
    <n v="3"/>
    <x v="0"/>
    <n v="27"/>
    <x v="0"/>
    <x v="0"/>
    <s v="J2"/>
    <n v="2630858"/>
    <n v="9660"/>
  </r>
  <r>
    <n v="3"/>
    <x v="1"/>
    <n v="27"/>
    <x v="0"/>
    <x v="0"/>
    <s v="J1"/>
    <n v="1533966"/>
    <n v="6377"/>
  </r>
  <r>
    <n v="3"/>
    <x v="1"/>
    <n v="27"/>
    <x v="0"/>
    <x v="0"/>
    <s v="J1"/>
    <n v="1616263"/>
    <n v="16561"/>
  </r>
  <r>
    <n v="3"/>
    <x v="1"/>
    <n v="27"/>
    <x v="0"/>
    <x v="0"/>
    <s v="J1"/>
    <n v="1777166"/>
    <n v="10598"/>
  </r>
  <r>
    <n v="3"/>
    <x v="1"/>
    <n v="27"/>
    <x v="0"/>
    <x v="0"/>
    <s v="J1"/>
    <n v="1875996"/>
    <n v="8186"/>
  </r>
  <r>
    <n v="3"/>
    <x v="1"/>
    <n v="27"/>
    <x v="0"/>
    <x v="0"/>
    <s v="J1"/>
    <n v="1985223"/>
    <n v="9660"/>
  </r>
  <r>
    <n v="3"/>
    <x v="1"/>
    <n v="27"/>
    <x v="0"/>
    <x v="0"/>
    <s v="J1"/>
    <n v="2110360"/>
    <n v="13948"/>
  </r>
  <r>
    <n v="3"/>
    <x v="1"/>
    <n v="27"/>
    <x v="0"/>
    <x v="0"/>
    <s v="J1"/>
    <n v="2153591"/>
    <n v="13948"/>
  </r>
  <r>
    <n v="3"/>
    <x v="1"/>
    <n v="27"/>
    <x v="0"/>
    <x v="0"/>
    <s v="J1"/>
    <n v="2288061"/>
    <n v="7114"/>
  </r>
  <r>
    <n v="3"/>
    <x v="1"/>
    <n v="27"/>
    <x v="0"/>
    <x v="0"/>
    <s v="J1"/>
    <n v="2569378"/>
    <n v="11268"/>
  </r>
  <r>
    <n v="3"/>
    <x v="1"/>
    <n v="27"/>
    <x v="0"/>
    <x v="0"/>
    <s v="J1"/>
    <n v="3712271"/>
    <n v="16360"/>
  </r>
  <r>
    <n v="3"/>
    <x v="1"/>
    <n v="27"/>
    <x v="0"/>
    <x v="0"/>
    <s v="J2"/>
    <n v="1426150"/>
    <n v="13144"/>
  </r>
  <r>
    <n v="3"/>
    <x v="1"/>
    <n v="27"/>
    <x v="0"/>
    <x v="0"/>
    <s v="J2"/>
    <n v="1614525"/>
    <n v="29827"/>
  </r>
  <r>
    <n v="3"/>
    <x v="1"/>
    <n v="27"/>
    <x v="0"/>
    <x v="0"/>
    <s v="J2"/>
    <n v="1680128"/>
    <n v="9459"/>
  </r>
  <r>
    <n v="3"/>
    <x v="1"/>
    <n v="27"/>
    <x v="0"/>
    <x v="0"/>
    <s v="J2"/>
    <n v="1852140"/>
    <n v="10598"/>
  </r>
  <r>
    <n v="3"/>
    <x v="1"/>
    <n v="27"/>
    <x v="0"/>
    <x v="0"/>
    <s v="J2"/>
    <n v="1979857"/>
    <n v="7516"/>
  </r>
  <r>
    <n v="3"/>
    <x v="1"/>
    <n v="27"/>
    <x v="0"/>
    <x v="0"/>
    <s v="J2"/>
    <n v="2047612"/>
    <n v="15623"/>
  </r>
  <r>
    <n v="3"/>
    <x v="1"/>
    <n v="27"/>
    <x v="0"/>
    <x v="0"/>
    <s v="J2"/>
    <n v="2117258"/>
    <n v="13948"/>
  </r>
  <r>
    <n v="3"/>
    <x v="1"/>
    <n v="27"/>
    <x v="0"/>
    <x v="0"/>
    <s v="J2"/>
    <n v="2280912"/>
    <n v="15422"/>
  </r>
  <r>
    <n v="3"/>
    <x v="1"/>
    <n v="27"/>
    <x v="0"/>
    <x v="0"/>
    <s v="J2"/>
    <n v="2544375"/>
    <n v="16896"/>
  </r>
  <r>
    <n v="3"/>
    <x v="1"/>
    <n v="27"/>
    <x v="0"/>
    <x v="0"/>
    <s v="J2"/>
    <n v="2630956"/>
    <n v="8588"/>
  </r>
  <r>
    <n v="3"/>
    <x v="1"/>
    <n v="27"/>
    <x v="0"/>
    <x v="0"/>
    <s v="J1"/>
    <n v="1533715"/>
    <n v="5372"/>
  </r>
  <r>
    <n v="3"/>
    <x v="1"/>
    <n v="27"/>
    <x v="0"/>
    <x v="0"/>
    <s v="J1"/>
    <n v="1616031"/>
    <n v="15757"/>
  </r>
  <r>
    <n v="3"/>
    <x v="1"/>
    <n v="27"/>
    <x v="0"/>
    <x v="0"/>
    <s v="J1"/>
    <n v="1776905"/>
    <n v="10062"/>
  </r>
  <r>
    <n v="3"/>
    <x v="1"/>
    <n v="27"/>
    <x v="0"/>
    <x v="0"/>
    <s v="J1"/>
    <n v="1875735"/>
    <n v="6645"/>
  </r>
  <r>
    <n v="3"/>
    <x v="1"/>
    <n v="27"/>
    <x v="0"/>
    <x v="0"/>
    <s v="J1"/>
    <n v="1984962"/>
    <n v="9057"/>
  </r>
  <r>
    <n v="3"/>
    <x v="1"/>
    <n v="27"/>
    <x v="0"/>
    <x v="0"/>
    <s v="J1"/>
    <n v="2110135"/>
    <n v="13278"/>
  </r>
  <r>
    <n v="3"/>
    <x v="1"/>
    <n v="27"/>
    <x v="0"/>
    <x v="0"/>
    <s v="J1"/>
    <n v="2153333"/>
    <n v="13278"/>
  </r>
  <r>
    <n v="3"/>
    <x v="1"/>
    <n v="27"/>
    <x v="0"/>
    <x v="0"/>
    <s v="J1"/>
    <n v="2287802"/>
    <n v="6578"/>
  </r>
  <r>
    <n v="3"/>
    <x v="1"/>
    <n v="27"/>
    <x v="0"/>
    <x v="0"/>
    <s v="J1"/>
    <n v="2569124"/>
    <n v="10799"/>
  </r>
  <r>
    <n v="3"/>
    <x v="1"/>
    <n v="27"/>
    <x v="0"/>
    <x v="0"/>
    <s v="J1"/>
    <n v="3712012"/>
    <n v="15757"/>
  </r>
  <r>
    <n v="3"/>
    <x v="1"/>
    <n v="27"/>
    <x v="0"/>
    <x v="0"/>
    <s v="J2"/>
    <n v="1425794"/>
    <n v="12206"/>
  </r>
  <r>
    <n v="3"/>
    <x v="1"/>
    <n v="27"/>
    <x v="0"/>
    <x v="0"/>
    <s v="J2"/>
    <n v="1614152"/>
    <n v="28085"/>
  </r>
  <r>
    <n v="3"/>
    <x v="1"/>
    <n v="27"/>
    <x v="0"/>
    <x v="0"/>
    <s v="J2"/>
    <n v="1679774"/>
    <n v="8923"/>
  </r>
  <r>
    <n v="3"/>
    <x v="1"/>
    <n v="27"/>
    <x v="0"/>
    <x v="0"/>
    <s v="J2"/>
    <n v="1851784"/>
    <n v="10062"/>
  </r>
  <r>
    <n v="3"/>
    <x v="1"/>
    <n v="27"/>
    <x v="0"/>
    <x v="0"/>
    <s v="J2"/>
    <n v="1979503"/>
    <n v="6980"/>
  </r>
  <r>
    <n v="3"/>
    <x v="1"/>
    <n v="27"/>
    <x v="0"/>
    <x v="0"/>
    <s v="J2"/>
    <n v="2047264"/>
    <n v="15020"/>
  </r>
  <r>
    <n v="3"/>
    <x v="1"/>
    <n v="27"/>
    <x v="0"/>
    <x v="0"/>
    <s v="J2"/>
    <n v="2116908"/>
    <n v="13278"/>
  </r>
  <r>
    <n v="3"/>
    <x v="1"/>
    <n v="27"/>
    <x v="0"/>
    <x v="0"/>
    <s v="J2"/>
    <n v="2280555"/>
    <n v="14685"/>
  </r>
  <r>
    <n v="3"/>
    <x v="1"/>
    <n v="27"/>
    <x v="0"/>
    <x v="0"/>
    <s v="J2"/>
    <n v="2544015"/>
    <n v="16494"/>
  </r>
  <r>
    <n v="3"/>
    <x v="1"/>
    <n v="27"/>
    <x v="0"/>
    <x v="0"/>
    <s v="J2"/>
    <n v="2630598"/>
    <n v="7985"/>
  </r>
  <r>
    <n v="3"/>
    <x v="2"/>
    <n v="27"/>
    <x v="0"/>
    <x v="0"/>
    <s v="J1"/>
    <n v="1533731"/>
    <n v="37465"/>
  </r>
  <r>
    <n v="3"/>
    <x v="2"/>
    <n v="27"/>
    <x v="0"/>
    <x v="0"/>
    <s v="J1"/>
    <n v="1616074"/>
    <n v="44232"/>
  </r>
  <r>
    <n v="3"/>
    <x v="2"/>
    <n v="27"/>
    <x v="0"/>
    <x v="0"/>
    <s v="J1"/>
    <n v="1776898"/>
    <n v="5908"/>
  </r>
  <r>
    <n v="3"/>
    <x v="2"/>
    <n v="27"/>
    <x v="0"/>
    <x v="0"/>
    <s v="J1"/>
    <n v="1875745"/>
    <n v="24467"/>
  </r>
  <r>
    <n v="3"/>
    <x v="2"/>
    <n v="27"/>
    <x v="0"/>
    <x v="0"/>
    <s v="J1"/>
    <n v="1984979"/>
    <n v="18303"/>
  </r>
  <r>
    <n v="3"/>
    <x v="2"/>
    <n v="27"/>
    <x v="0"/>
    <x v="0"/>
    <s v="J1"/>
    <n v="2110076"/>
    <n v="9191"/>
  </r>
  <r>
    <n v="3"/>
    <x v="2"/>
    <n v="27"/>
    <x v="0"/>
    <x v="0"/>
    <s v="J1"/>
    <n v="2153297"/>
    <n v="9191"/>
  </r>
  <r>
    <n v="3"/>
    <x v="2"/>
    <n v="27"/>
    <x v="0"/>
    <x v="0"/>
    <s v="J1"/>
    <n v="2287815"/>
    <n v="15958"/>
  </r>
  <r>
    <n v="3"/>
    <x v="2"/>
    <n v="27"/>
    <x v="0"/>
    <x v="0"/>
    <s v="J1"/>
    <n v="2569080"/>
    <n v="6444"/>
  </r>
  <r>
    <n v="3"/>
    <x v="2"/>
    <n v="27"/>
    <x v="0"/>
    <x v="0"/>
    <s v="J1"/>
    <n v="3712023"/>
    <n v="11603"/>
  </r>
  <r>
    <n v="3"/>
    <x v="2"/>
    <n v="27"/>
    <x v="0"/>
    <x v="0"/>
    <s v="J2"/>
    <n v="1425907"/>
    <n v="30363"/>
  </r>
  <r>
    <n v="3"/>
    <x v="2"/>
    <n v="27"/>
    <x v="0"/>
    <x v="0"/>
    <s v="J2"/>
    <n v="1614164"/>
    <n v="14752"/>
  </r>
  <r>
    <n v="3"/>
    <x v="2"/>
    <n v="27"/>
    <x v="0"/>
    <x v="0"/>
    <s v="J2"/>
    <n v="1679880"/>
    <n v="18102"/>
  </r>
  <r>
    <n v="3"/>
    <x v="2"/>
    <n v="27"/>
    <x v="0"/>
    <x v="0"/>
    <s v="J2"/>
    <n v="1851838"/>
    <n v="5908"/>
  </r>
  <r>
    <n v="3"/>
    <x v="2"/>
    <n v="27"/>
    <x v="0"/>
    <x v="0"/>
    <s v="J2"/>
    <n v="1979607"/>
    <n v="16159"/>
  </r>
  <r>
    <n v="3"/>
    <x v="2"/>
    <n v="27"/>
    <x v="0"/>
    <x v="0"/>
    <s v="J2"/>
    <n v="2047333"/>
    <n v="10866"/>
  </r>
  <r>
    <n v="3"/>
    <x v="2"/>
    <n v="27"/>
    <x v="0"/>
    <x v="0"/>
    <s v="J2"/>
    <n v="2116961"/>
    <n v="9191"/>
  </r>
  <r>
    <n v="3"/>
    <x v="2"/>
    <n v="27"/>
    <x v="0"/>
    <x v="0"/>
    <s v="J2"/>
    <n v="2280636"/>
    <n v="10531"/>
  </r>
  <r>
    <n v="3"/>
    <x v="2"/>
    <n v="27"/>
    <x v="0"/>
    <x v="0"/>
    <s v="J2"/>
    <n v="2544093"/>
    <n v="12206"/>
  </r>
  <r>
    <n v="3"/>
    <x v="2"/>
    <n v="27"/>
    <x v="0"/>
    <x v="0"/>
    <s v="J2"/>
    <n v="2630711"/>
    <n v="17231"/>
  </r>
  <r>
    <n v="3"/>
    <x v="1"/>
    <n v="26"/>
    <x v="1"/>
    <x v="0"/>
    <s v="J1"/>
    <n v="1537344"/>
    <n v="44768"/>
  </r>
  <r>
    <n v="3"/>
    <x v="1"/>
    <n v="26"/>
    <x v="1"/>
    <x v="0"/>
    <s v="J1"/>
    <n v="1617248"/>
    <n v="8655"/>
  </r>
  <r>
    <n v="3"/>
    <x v="1"/>
    <n v="26"/>
    <x v="1"/>
    <x v="0"/>
    <s v="J1"/>
    <n v="1876141"/>
    <n v="6511"/>
  </r>
  <r>
    <n v="3"/>
    <x v="1"/>
    <n v="26"/>
    <x v="1"/>
    <x v="0"/>
    <s v="J1"/>
    <n v="2066776"/>
    <n v="21452"/>
  </r>
  <r>
    <n v="3"/>
    <x v="1"/>
    <n v="26"/>
    <x v="1"/>
    <x v="0"/>
    <s v="J1"/>
    <n v="2157192"/>
    <n v="6042"/>
  </r>
  <r>
    <n v="3"/>
    <x v="1"/>
    <n v="26"/>
    <x v="1"/>
    <x v="0"/>
    <s v="J1"/>
    <n v="2289172"/>
    <n v="6042"/>
  </r>
  <r>
    <n v="3"/>
    <x v="1"/>
    <n v="26"/>
    <x v="1"/>
    <x v="0"/>
    <s v="J1"/>
    <n v="3712376"/>
    <n v="15422"/>
  </r>
  <r>
    <n v="3"/>
    <x v="1"/>
    <n v="26"/>
    <x v="1"/>
    <x v="0"/>
    <s v="J2"/>
    <n v="1426662"/>
    <n v="21452"/>
  </r>
  <r>
    <n v="3"/>
    <x v="1"/>
    <n v="26"/>
    <x v="1"/>
    <x v="0"/>
    <s v="J2"/>
    <n v="1612143"/>
    <n v="53277"/>
  </r>
  <r>
    <n v="3"/>
    <x v="1"/>
    <n v="26"/>
    <x v="1"/>
    <x v="0"/>
    <s v="J2"/>
    <n v="1678426"/>
    <n v="15288"/>
  </r>
  <r>
    <n v="3"/>
    <x v="1"/>
    <n v="26"/>
    <x v="1"/>
    <x v="0"/>
    <s v="J2"/>
    <n v="2034679"/>
    <n v="20648"/>
  </r>
  <r>
    <n v="3"/>
    <x v="1"/>
    <n v="26"/>
    <x v="1"/>
    <x v="0"/>
    <s v="J2"/>
    <n v="2078870"/>
    <n v="5774"/>
  </r>
  <r>
    <n v="3"/>
    <x v="1"/>
    <n v="26"/>
    <x v="1"/>
    <x v="0"/>
    <s v="J2"/>
    <n v="2281892"/>
    <n v="5841"/>
  </r>
  <r>
    <n v="3"/>
    <x v="1"/>
    <n v="26"/>
    <x v="1"/>
    <x v="0"/>
    <s v="J2"/>
    <n v="2526095"/>
    <n v="5975"/>
  </r>
  <r>
    <n v="3"/>
    <x v="1"/>
    <n v="26"/>
    <x v="2"/>
    <x v="0"/>
    <s v="J1"/>
    <n v="1533656"/>
    <n v="27147"/>
  </r>
  <r>
    <n v="3"/>
    <x v="1"/>
    <n v="26"/>
    <x v="2"/>
    <x v="0"/>
    <s v="J1"/>
    <n v="1615989"/>
    <n v="33378"/>
  </r>
  <r>
    <n v="3"/>
    <x v="1"/>
    <n v="26"/>
    <x v="2"/>
    <x v="0"/>
    <s v="J1"/>
    <n v="1776757"/>
    <n v="15757"/>
  </r>
  <r>
    <n v="3"/>
    <x v="1"/>
    <n v="26"/>
    <x v="2"/>
    <x v="0"/>
    <s v="J1"/>
    <n v="1875635"/>
    <n v="19040"/>
  </r>
  <r>
    <n v="3"/>
    <x v="1"/>
    <n v="26"/>
    <x v="2"/>
    <x v="0"/>
    <s v="J1"/>
    <n v="1984856"/>
    <n v="15221"/>
  </r>
  <r>
    <n v="3"/>
    <x v="1"/>
    <n v="26"/>
    <x v="2"/>
    <x v="0"/>
    <s v="J1"/>
    <n v="2066185"/>
    <n v="7047"/>
  </r>
  <r>
    <n v="3"/>
    <x v="1"/>
    <n v="26"/>
    <x v="2"/>
    <x v="0"/>
    <s v="J1"/>
    <n v="2108173"/>
    <n v="5774"/>
  </r>
  <r>
    <n v="3"/>
    <x v="1"/>
    <n v="26"/>
    <x v="2"/>
    <x v="0"/>
    <s v="J1"/>
    <n v="2153153"/>
    <n v="5774"/>
  </r>
  <r>
    <n v="3"/>
    <x v="1"/>
    <n v="26"/>
    <x v="2"/>
    <x v="0"/>
    <s v="J1"/>
    <n v="2287679"/>
    <n v="12474"/>
  </r>
  <r>
    <n v="3"/>
    <x v="1"/>
    <n v="26"/>
    <x v="2"/>
    <x v="0"/>
    <s v="J1"/>
    <n v="2568977"/>
    <n v="16829"/>
  </r>
  <r>
    <n v="3"/>
    <x v="1"/>
    <n v="26"/>
    <x v="2"/>
    <x v="0"/>
    <s v="J1"/>
    <n v="3711825"/>
    <n v="8119"/>
  </r>
  <r>
    <n v="3"/>
    <x v="1"/>
    <n v="26"/>
    <x v="2"/>
    <x v="0"/>
    <s v="J2"/>
    <n v="1424336"/>
    <n v="16829"/>
  </r>
  <r>
    <n v="3"/>
    <x v="1"/>
    <n v="26"/>
    <x v="2"/>
    <x v="0"/>
    <s v="J2"/>
    <n v="1611449"/>
    <n v="24400"/>
  </r>
  <r>
    <n v="3"/>
    <x v="1"/>
    <n v="26"/>
    <x v="2"/>
    <x v="0"/>
    <s v="J2"/>
    <n v="1677905"/>
    <n v="27616"/>
  </r>
  <r>
    <n v="3"/>
    <x v="1"/>
    <n v="26"/>
    <x v="2"/>
    <x v="0"/>
    <s v="J2"/>
    <n v="1851738"/>
    <n v="15757"/>
  </r>
  <r>
    <n v="3"/>
    <x v="1"/>
    <n v="26"/>
    <x v="2"/>
    <x v="0"/>
    <s v="J2"/>
    <n v="1979467"/>
    <n v="12742"/>
  </r>
  <r>
    <n v="3"/>
    <x v="1"/>
    <n v="26"/>
    <x v="2"/>
    <x v="0"/>
    <s v="J2"/>
    <n v="2034062"/>
    <n v="6109"/>
  </r>
  <r>
    <n v="3"/>
    <x v="1"/>
    <n v="26"/>
    <x v="2"/>
    <x v="0"/>
    <s v="J2"/>
    <n v="2075717"/>
    <n v="10866"/>
  </r>
  <r>
    <n v="3"/>
    <x v="1"/>
    <n v="26"/>
    <x v="2"/>
    <x v="0"/>
    <s v="J2"/>
    <n v="2116804"/>
    <n v="5774"/>
  </r>
  <r>
    <n v="3"/>
    <x v="1"/>
    <n v="26"/>
    <x v="2"/>
    <x v="0"/>
    <s v="J2"/>
    <n v="2280458"/>
    <n v="7114"/>
  </r>
  <r>
    <n v="3"/>
    <x v="1"/>
    <n v="26"/>
    <x v="2"/>
    <x v="0"/>
    <s v="J2"/>
    <n v="2525579"/>
    <n v="12206"/>
  </r>
  <r>
    <n v="3"/>
    <x v="1"/>
    <n v="26"/>
    <x v="2"/>
    <x v="0"/>
    <s v="J2"/>
    <n v="2629684"/>
    <n v="13680"/>
  </r>
  <r>
    <n v="3"/>
    <x v="1"/>
    <n v="26"/>
    <x v="3"/>
    <x v="0"/>
    <s v="J1"/>
    <n v="1534080"/>
    <n v="20849"/>
  </r>
  <r>
    <n v="3"/>
    <x v="1"/>
    <n v="26"/>
    <x v="3"/>
    <x v="0"/>
    <s v="J1"/>
    <n v="1616317"/>
    <n v="28018"/>
  </r>
  <r>
    <n v="3"/>
    <x v="1"/>
    <n v="26"/>
    <x v="3"/>
    <x v="0"/>
    <s v="J1"/>
    <n v="1777202"/>
    <n v="14149"/>
  </r>
  <r>
    <n v="3"/>
    <x v="1"/>
    <n v="26"/>
    <x v="3"/>
    <x v="0"/>
    <s v="J1"/>
    <n v="1876030"/>
    <n v="15757"/>
  </r>
  <r>
    <n v="3"/>
    <x v="1"/>
    <n v="26"/>
    <x v="3"/>
    <x v="0"/>
    <s v="J1"/>
    <n v="1985237"/>
    <n v="13412"/>
  </r>
  <r>
    <n v="3"/>
    <x v="1"/>
    <n v="26"/>
    <x v="3"/>
    <x v="0"/>
    <s v="J1"/>
    <n v="2066676"/>
    <n v="30631"/>
  </r>
  <r>
    <n v="3"/>
    <x v="1"/>
    <n v="26"/>
    <x v="3"/>
    <x v="0"/>
    <s v="J1"/>
    <n v="2108598"/>
    <n v="17432"/>
  </r>
  <r>
    <n v="3"/>
    <x v="1"/>
    <n v="26"/>
    <x v="3"/>
    <x v="0"/>
    <s v="J1"/>
    <n v="2153576"/>
    <n v="17432"/>
  </r>
  <r>
    <n v="3"/>
    <x v="1"/>
    <n v="26"/>
    <x v="3"/>
    <x v="0"/>
    <s v="J1"/>
    <n v="2288075"/>
    <n v="10799"/>
  </r>
  <r>
    <n v="3"/>
    <x v="1"/>
    <n v="26"/>
    <x v="3"/>
    <x v="0"/>
    <s v="J1"/>
    <n v="2569374"/>
    <n v="15020"/>
  </r>
  <r>
    <n v="3"/>
    <x v="1"/>
    <n v="26"/>
    <x v="3"/>
    <x v="0"/>
    <s v="J1"/>
    <n v="3712220"/>
    <n v="6511"/>
  </r>
  <r>
    <n v="3"/>
    <x v="1"/>
    <n v="26"/>
    <x v="3"/>
    <x v="0"/>
    <s v="J1"/>
    <n v="4044847"/>
    <n v="6511"/>
  </r>
  <r>
    <n v="3"/>
    <x v="1"/>
    <n v="26"/>
    <x v="3"/>
    <x v="0"/>
    <s v="J2"/>
    <n v="1424842"/>
    <n v="11938"/>
  </r>
  <r>
    <n v="3"/>
    <x v="1"/>
    <n v="26"/>
    <x v="3"/>
    <x v="0"/>
    <s v="J2"/>
    <n v="1611900"/>
    <n v="17968"/>
  </r>
  <r>
    <n v="3"/>
    <x v="1"/>
    <n v="26"/>
    <x v="3"/>
    <x v="0"/>
    <s v="J2"/>
    <n v="1678406"/>
    <n v="24266"/>
  </r>
  <r>
    <n v="3"/>
    <x v="1"/>
    <n v="26"/>
    <x v="3"/>
    <x v="0"/>
    <s v="J2"/>
    <n v="1852206"/>
    <n v="14149"/>
  </r>
  <r>
    <n v="3"/>
    <x v="1"/>
    <n v="26"/>
    <x v="3"/>
    <x v="0"/>
    <s v="J2"/>
    <n v="1979959"/>
    <n v="11134"/>
  </r>
  <r>
    <n v="3"/>
    <x v="1"/>
    <n v="26"/>
    <x v="3"/>
    <x v="0"/>
    <s v="J2"/>
    <n v="2034599"/>
    <n v="29760"/>
  </r>
  <r>
    <n v="3"/>
    <x v="1"/>
    <n v="26"/>
    <x v="3"/>
    <x v="0"/>
    <s v="J2"/>
    <n v="2076179"/>
    <n v="8856"/>
  </r>
  <r>
    <n v="3"/>
    <x v="1"/>
    <n v="26"/>
    <x v="3"/>
    <x v="0"/>
    <s v="J2"/>
    <n v="2117326"/>
    <n v="17432"/>
  </r>
  <r>
    <n v="3"/>
    <x v="1"/>
    <n v="26"/>
    <x v="3"/>
    <x v="0"/>
    <s v="J2"/>
    <n v="2280953"/>
    <n v="5506"/>
  </r>
  <r>
    <n v="3"/>
    <x v="1"/>
    <n v="26"/>
    <x v="3"/>
    <x v="0"/>
    <s v="J2"/>
    <n v="2526074"/>
    <n v="10732"/>
  </r>
  <r>
    <n v="3"/>
    <x v="1"/>
    <n v="26"/>
    <x v="3"/>
    <x v="0"/>
    <s v="J2"/>
    <n v="2630172"/>
    <n v="12273"/>
  </r>
  <r>
    <n v="3"/>
    <x v="1"/>
    <n v="26"/>
    <x v="3"/>
    <x v="0"/>
    <s v="J2"/>
    <n v="3966670"/>
    <n v="6511"/>
  </r>
  <r>
    <n v="3"/>
    <x v="1"/>
    <n v="26"/>
    <x v="4"/>
    <x v="0"/>
    <s v="J1"/>
    <n v="1533411"/>
    <n v="31100"/>
  </r>
  <r>
    <n v="3"/>
    <x v="1"/>
    <n v="26"/>
    <x v="4"/>
    <x v="0"/>
    <s v="J1"/>
    <n v="1615700"/>
    <n v="35790"/>
  </r>
  <r>
    <n v="3"/>
    <x v="1"/>
    <n v="26"/>
    <x v="4"/>
    <x v="0"/>
    <s v="J1"/>
    <n v="1776456"/>
    <n v="16628"/>
  </r>
  <r>
    <n v="3"/>
    <x v="1"/>
    <n v="26"/>
    <x v="4"/>
    <x v="0"/>
    <s v="J1"/>
    <n v="1875392"/>
    <n v="21787"/>
  </r>
  <r>
    <n v="3"/>
    <x v="1"/>
    <n v="26"/>
    <x v="4"/>
    <x v="0"/>
    <s v="J1"/>
    <n v="1984546"/>
    <n v="16025"/>
  </r>
  <r>
    <n v="3"/>
    <x v="1"/>
    <n v="26"/>
    <x v="4"/>
    <x v="0"/>
    <s v="J1"/>
    <n v="2065894"/>
    <n v="9124"/>
  </r>
  <r>
    <n v="3"/>
    <x v="1"/>
    <n v="26"/>
    <x v="4"/>
    <x v="0"/>
    <s v="J1"/>
    <n v="2107872"/>
    <n v="6712"/>
  </r>
  <r>
    <n v="3"/>
    <x v="1"/>
    <n v="26"/>
    <x v="4"/>
    <x v="0"/>
    <s v="J1"/>
    <n v="2152853"/>
    <n v="6712"/>
  </r>
  <r>
    <n v="3"/>
    <x v="1"/>
    <n v="26"/>
    <x v="4"/>
    <x v="0"/>
    <s v="J1"/>
    <n v="2287381"/>
    <n v="13412"/>
  </r>
  <r>
    <n v="3"/>
    <x v="1"/>
    <n v="26"/>
    <x v="4"/>
    <x v="0"/>
    <s v="J1"/>
    <n v="2568672"/>
    <n v="17633"/>
  </r>
  <r>
    <n v="3"/>
    <x v="1"/>
    <n v="26"/>
    <x v="4"/>
    <x v="0"/>
    <s v="J1"/>
    <n v="3711525"/>
    <n v="9124"/>
  </r>
  <r>
    <n v="3"/>
    <x v="1"/>
    <n v="26"/>
    <x v="4"/>
    <x v="0"/>
    <s v="J1"/>
    <n v="4044184"/>
    <n v="9124"/>
  </r>
  <r>
    <n v="3"/>
    <x v="1"/>
    <n v="26"/>
    <x v="4"/>
    <x v="0"/>
    <s v="J2"/>
    <n v="1424132"/>
    <n v="19509"/>
  </r>
  <r>
    <n v="3"/>
    <x v="1"/>
    <n v="26"/>
    <x v="4"/>
    <x v="0"/>
    <s v="J2"/>
    <n v="1611258"/>
    <n v="28487"/>
  </r>
  <r>
    <n v="3"/>
    <x v="1"/>
    <n v="26"/>
    <x v="4"/>
    <x v="0"/>
    <s v="J2"/>
    <n v="1677712"/>
    <n v="29492"/>
  </r>
  <r>
    <n v="3"/>
    <x v="1"/>
    <n v="26"/>
    <x v="4"/>
    <x v="0"/>
    <s v="J2"/>
    <n v="1851512"/>
    <n v="16628"/>
  </r>
  <r>
    <n v="3"/>
    <x v="1"/>
    <n v="26"/>
    <x v="4"/>
    <x v="0"/>
    <s v="J2"/>
    <n v="1979264"/>
    <n v="13546"/>
  </r>
  <r>
    <n v="3"/>
    <x v="1"/>
    <n v="26"/>
    <x v="4"/>
    <x v="0"/>
    <s v="J2"/>
    <n v="2033883"/>
    <n v="7985"/>
  </r>
  <r>
    <n v="3"/>
    <x v="1"/>
    <n v="26"/>
    <x v="4"/>
    <x v="0"/>
    <s v="J2"/>
    <n v="2075517"/>
    <n v="12742"/>
  </r>
  <r>
    <n v="3"/>
    <x v="1"/>
    <n v="26"/>
    <x v="4"/>
    <x v="0"/>
    <s v="J2"/>
    <n v="2116603"/>
    <n v="6712"/>
  </r>
  <r>
    <n v="3"/>
    <x v="1"/>
    <n v="26"/>
    <x v="4"/>
    <x v="0"/>
    <s v="J2"/>
    <n v="2280260"/>
    <n v="7985"/>
  </r>
  <r>
    <n v="3"/>
    <x v="1"/>
    <n v="26"/>
    <x v="4"/>
    <x v="0"/>
    <s v="J2"/>
    <n v="2525379"/>
    <n v="13077"/>
  </r>
  <r>
    <n v="3"/>
    <x v="1"/>
    <n v="26"/>
    <x v="4"/>
    <x v="0"/>
    <s v="J2"/>
    <n v="2629484"/>
    <n v="14752"/>
  </r>
  <r>
    <n v="3"/>
    <x v="1"/>
    <n v="26"/>
    <x v="4"/>
    <x v="0"/>
    <s v="J2"/>
    <n v="3965947"/>
    <n v="9124"/>
  </r>
  <r>
    <n v="3"/>
    <x v="1"/>
    <n v="26"/>
    <x v="5"/>
    <x v="0"/>
    <s v="J1"/>
    <n v="1534194"/>
    <n v="14819"/>
  </r>
  <r>
    <n v="3"/>
    <x v="1"/>
    <n v="26"/>
    <x v="5"/>
    <x v="0"/>
    <s v="J1"/>
    <n v="1616534"/>
    <n v="23529"/>
  </r>
  <r>
    <n v="3"/>
    <x v="1"/>
    <n v="26"/>
    <x v="5"/>
    <x v="0"/>
    <s v="J1"/>
    <n v="1777378"/>
    <n v="12675"/>
  </r>
  <r>
    <n v="3"/>
    <x v="1"/>
    <n v="26"/>
    <x v="5"/>
    <x v="0"/>
    <s v="J1"/>
    <n v="1876249"/>
    <n v="13010"/>
  </r>
  <r>
    <n v="3"/>
    <x v="1"/>
    <n v="26"/>
    <x v="5"/>
    <x v="0"/>
    <s v="J1"/>
    <n v="1985460"/>
    <n v="11938"/>
  </r>
  <r>
    <n v="3"/>
    <x v="1"/>
    <n v="26"/>
    <x v="5"/>
    <x v="0"/>
    <s v="J1"/>
    <n v="2066894"/>
    <n v="27817"/>
  </r>
  <r>
    <n v="3"/>
    <x v="1"/>
    <n v="26"/>
    <x v="5"/>
    <x v="0"/>
    <s v="J1"/>
    <n v="2108817"/>
    <n v="15958"/>
  </r>
  <r>
    <n v="3"/>
    <x v="1"/>
    <n v="26"/>
    <x v="5"/>
    <x v="0"/>
    <s v="J1"/>
    <n v="2153792"/>
    <n v="15958"/>
  </r>
  <r>
    <n v="3"/>
    <x v="1"/>
    <n v="26"/>
    <x v="5"/>
    <x v="0"/>
    <s v="J1"/>
    <n v="2288267"/>
    <n v="9258"/>
  </r>
  <r>
    <n v="3"/>
    <x v="1"/>
    <n v="26"/>
    <x v="5"/>
    <x v="0"/>
    <s v="J1"/>
    <n v="2569588"/>
    <n v="13613"/>
  </r>
  <r>
    <n v="3"/>
    <x v="1"/>
    <n v="26"/>
    <x v="5"/>
    <x v="0"/>
    <s v="J1"/>
    <n v="3712473"/>
    <n v="18370"/>
  </r>
  <r>
    <n v="3"/>
    <x v="1"/>
    <n v="26"/>
    <x v="5"/>
    <x v="0"/>
    <s v="J1"/>
    <n v="4045096"/>
    <n v="18370"/>
  </r>
  <r>
    <n v="3"/>
    <x v="1"/>
    <n v="26"/>
    <x v="5"/>
    <x v="0"/>
    <s v="J2"/>
    <n v="1424949"/>
    <n v="7516"/>
  </r>
  <r>
    <n v="3"/>
    <x v="1"/>
    <n v="26"/>
    <x v="5"/>
    <x v="0"/>
    <s v="J2"/>
    <n v="1612102"/>
    <n v="13345"/>
  </r>
  <r>
    <n v="3"/>
    <x v="1"/>
    <n v="26"/>
    <x v="5"/>
    <x v="0"/>
    <s v="J2"/>
    <n v="1678564"/>
    <n v="21452"/>
  </r>
  <r>
    <n v="3"/>
    <x v="1"/>
    <n v="26"/>
    <x v="5"/>
    <x v="0"/>
    <s v="J2"/>
    <n v="1852370"/>
    <n v="12675"/>
  </r>
  <r>
    <n v="3"/>
    <x v="1"/>
    <n v="26"/>
    <x v="5"/>
    <x v="0"/>
    <s v="J2"/>
    <n v="1980096"/>
    <n v="9593"/>
  </r>
  <r>
    <n v="3"/>
    <x v="1"/>
    <n v="26"/>
    <x v="5"/>
    <x v="0"/>
    <s v="J2"/>
    <n v="2034758"/>
    <n v="26812"/>
  </r>
  <r>
    <n v="3"/>
    <x v="1"/>
    <n v="26"/>
    <x v="5"/>
    <x v="0"/>
    <s v="J2"/>
    <n v="2076339"/>
    <n v="7315"/>
  </r>
  <r>
    <n v="3"/>
    <x v="1"/>
    <n v="26"/>
    <x v="5"/>
    <x v="0"/>
    <s v="J2"/>
    <n v="2117487"/>
    <n v="15958"/>
  </r>
  <r>
    <n v="3"/>
    <x v="1"/>
    <n v="26"/>
    <x v="5"/>
    <x v="0"/>
    <s v="J2"/>
    <n v="2280350"/>
    <n v="17432"/>
  </r>
  <r>
    <n v="3"/>
    <x v="1"/>
    <n v="26"/>
    <x v="5"/>
    <x v="0"/>
    <s v="J2"/>
    <n v="2526204"/>
    <n v="9124"/>
  </r>
  <r>
    <n v="3"/>
    <x v="1"/>
    <n v="26"/>
    <x v="5"/>
    <x v="0"/>
    <s v="J2"/>
    <n v="2630371"/>
    <n v="10732"/>
  </r>
  <r>
    <n v="3"/>
    <x v="1"/>
    <n v="26"/>
    <x v="5"/>
    <x v="0"/>
    <s v="J2"/>
    <n v="3966806"/>
    <n v="18370"/>
  </r>
  <r>
    <n v="3"/>
    <x v="0"/>
    <n v="27"/>
    <x v="0"/>
    <x v="1"/>
    <s v="J1"/>
    <n v="1535178"/>
    <n v="11000"/>
  </r>
  <r>
    <n v="3"/>
    <x v="0"/>
    <n v="27"/>
    <x v="0"/>
    <x v="1"/>
    <s v="J1"/>
    <n v="1617026"/>
    <n v="8454"/>
  </r>
  <r>
    <n v="3"/>
    <x v="0"/>
    <n v="27"/>
    <x v="0"/>
    <x v="1"/>
    <s v="J1"/>
    <n v="1777591"/>
    <n v="5707"/>
  </r>
  <r>
    <n v="3"/>
    <x v="0"/>
    <n v="27"/>
    <x v="0"/>
    <x v="1"/>
    <s v="J1"/>
    <n v="1876939"/>
    <n v="9727"/>
  </r>
  <r>
    <n v="3"/>
    <x v="0"/>
    <n v="27"/>
    <x v="0"/>
    <x v="1"/>
    <s v="J1"/>
    <n v="1985783"/>
    <n v="6310"/>
  </r>
  <r>
    <n v="3"/>
    <x v="0"/>
    <n v="27"/>
    <x v="0"/>
    <x v="1"/>
    <s v="J1"/>
    <n v="2110812"/>
    <n v="9124"/>
  </r>
  <r>
    <n v="3"/>
    <x v="0"/>
    <n v="27"/>
    <x v="0"/>
    <x v="1"/>
    <s v="J1"/>
    <n v="2154024"/>
    <n v="9124"/>
  </r>
  <r>
    <n v="3"/>
    <x v="0"/>
    <n v="27"/>
    <x v="0"/>
    <x v="1"/>
    <s v="J1"/>
    <n v="2288565"/>
    <n v="15824"/>
  </r>
  <r>
    <n v="3"/>
    <x v="0"/>
    <n v="27"/>
    <x v="0"/>
    <x v="1"/>
    <s v="J1"/>
    <n v="2569823"/>
    <n v="6712"/>
  </r>
  <r>
    <n v="3"/>
    <x v="0"/>
    <n v="27"/>
    <x v="0"/>
    <x v="1"/>
    <s v="J1"/>
    <n v="3712736"/>
    <n v="11469"/>
  </r>
  <r>
    <n v="3"/>
    <x v="0"/>
    <n v="27"/>
    <x v="0"/>
    <x v="1"/>
    <s v="J2"/>
    <n v="1432194"/>
    <n v="6377"/>
  </r>
  <r>
    <n v="3"/>
    <x v="0"/>
    <n v="27"/>
    <x v="0"/>
    <x v="1"/>
    <s v="J2"/>
    <n v="1615657"/>
    <n v="9392"/>
  </r>
  <r>
    <n v="3"/>
    <x v="0"/>
    <n v="27"/>
    <x v="0"/>
    <x v="1"/>
    <s v="J2"/>
    <n v="1680583"/>
    <n v="5774"/>
  </r>
  <r>
    <n v="3"/>
    <x v="0"/>
    <n v="27"/>
    <x v="0"/>
    <x v="1"/>
    <s v="J2"/>
    <n v="1852497"/>
    <n v="5707"/>
  </r>
  <r>
    <n v="3"/>
    <x v="0"/>
    <n v="27"/>
    <x v="0"/>
    <x v="1"/>
    <s v="J2"/>
    <n v="1980285"/>
    <n v="16092"/>
  </r>
  <r>
    <n v="3"/>
    <x v="0"/>
    <n v="27"/>
    <x v="0"/>
    <x v="1"/>
    <s v="J2"/>
    <n v="2048596"/>
    <n v="5908"/>
  </r>
  <r>
    <n v="3"/>
    <x v="0"/>
    <n v="27"/>
    <x v="0"/>
    <x v="1"/>
    <s v="J2"/>
    <n v="2117615"/>
    <n v="9124"/>
  </r>
  <r>
    <n v="3"/>
    <x v="0"/>
    <n v="27"/>
    <x v="0"/>
    <x v="1"/>
    <s v="J2"/>
    <n v="2281305"/>
    <n v="10397"/>
  </r>
  <r>
    <n v="3"/>
    <x v="0"/>
    <n v="27"/>
    <x v="0"/>
    <x v="1"/>
    <s v="J2"/>
    <n v="2544779"/>
    <n v="12139"/>
  </r>
  <r>
    <n v="3"/>
    <x v="0"/>
    <n v="27"/>
    <x v="0"/>
    <x v="1"/>
    <s v="J2"/>
    <n v="2631388"/>
    <n v="17097"/>
  </r>
  <r>
    <n v="3"/>
    <x v="1"/>
    <n v="27"/>
    <x v="0"/>
    <x v="1"/>
    <s v="J1"/>
    <n v="1534289"/>
    <n v="16092"/>
  </r>
  <r>
    <n v="3"/>
    <x v="1"/>
    <n v="27"/>
    <x v="0"/>
    <x v="1"/>
    <s v="J1"/>
    <n v="1616653"/>
    <n v="24467"/>
  </r>
  <r>
    <n v="3"/>
    <x v="1"/>
    <n v="27"/>
    <x v="0"/>
    <x v="1"/>
    <s v="J1"/>
    <n v="1777411"/>
    <n v="12943"/>
  </r>
  <r>
    <n v="3"/>
    <x v="1"/>
    <n v="27"/>
    <x v="0"/>
    <x v="1"/>
    <s v="J1"/>
    <n v="1876281"/>
    <n v="12675"/>
  </r>
  <r>
    <n v="3"/>
    <x v="1"/>
    <n v="27"/>
    <x v="0"/>
    <x v="1"/>
    <s v="J1"/>
    <n v="1985509"/>
    <n v="12273"/>
  </r>
  <r>
    <n v="3"/>
    <x v="1"/>
    <n v="27"/>
    <x v="0"/>
    <x v="1"/>
    <s v="J1"/>
    <n v="2110611"/>
    <n v="16293"/>
  </r>
  <r>
    <n v="3"/>
    <x v="1"/>
    <n v="27"/>
    <x v="0"/>
    <x v="1"/>
    <s v="J1"/>
    <n v="2153841"/>
    <n v="16293"/>
  </r>
  <r>
    <n v="3"/>
    <x v="1"/>
    <n v="27"/>
    <x v="0"/>
    <x v="1"/>
    <s v="J1"/>
    <n v="2288310"/>
    <n v="9593"/>
  </r>
  <r>
    <n v="3"/>
    <x v="1"/>
    <n v="27"/>
    <x v="0"/>
    <x v="1"/>
    <s v="J1"/>
    <n v="2569637"/>
    <n v="13881"/>
  </r>
  <r>
    <n v="3"/>
    <x v="1"/>
    <n v="27"/>
    <x v="0"/>
    <x v="1"/>
    <s v="J1"/>
    <n v="3712495"/>
    <n v="5372"/>
  </r>
  <r>
    <n v="3"/>
    <x v="1"/>
    <n v="27"/>
    <x v="0"/>
    <x v="1"/>
    <s v="J2"/>
    <n v="1426429"/>
    <n v="18303"/>
  </r>
  <r>
    <n v="3"/>
    <x v="1"/>
    <n v="27"/>
    <x v="0"/>
    <x v="1"/>
    <s v="J2"/>
    <n v="1614821"/>
    <n v="37398"/>
  </r>
  <r>
    <n v="3"/>
    <x v="1"/>
    <n v="27"/>
    <x v="0"/>
    <x v="1"/>
    <s v="J2"/>
    <n v="1680421"/>
    <n v="11938"/>
  </r>
  <r>
    <n v="3"/>
    <x v="1"/>
    <n v="27"/>
    <x v="0"/>
    <x v="1"/>
    <s v="J2"/>
    <n v="1852398"/>
    <n v="12943"/>
  </r>
  <r>
    <n v="3"/>
    <x v="1"/>
    <n v="27"/>
    <x v="0"/>
    <x v="1"/>
    <s v="J2"/>
    <n v="1980117"/>
    <n v="9861"/>
  </r>
  <r>
    <n v="3"/>
    <x v="1"/>
    <n v="27"/>
    <x v="0"/>
    <x v="1"/>
    <s v="J2"/>
    <n v="2047917"/>
    <n v="5707"/>
  </r>
  <r>
    <n v="3"/>
    <x v="1"/>
    <n v="27"/>
    <x v="0"/>
    <x v="1"/>
    <s v="J2"/>
    <n v="2117517"/>
    <n v="16293"/>
  </r>
  <r>
    <n v="3"/>
    <x v="1"/>
    <n v="27"/>
    <x v="0"/>
    <x v="1"/>
    <s v="J2"/>
    <n v="2281171"/>
    <n v="17566"/>
  </r>
  <r>
    <n v="3"/>
    <x v="1"/>
    <n v="27"/>
    <x v="0"/>
    <x v="1"/>
    <s v="J2"/>
    <n v="2544610"/>
    <n v="5975"/>
  </r>
  <r>
    <n v="3"/>
    <x v="1"/>
    <n v="27"/>
    <x v="0"/>
    <x v="1"/>
    <s v="J2"/>
    <n v="2631247"/>
    <n v="10866"/>
  </r>
  <r>
    <n v="3"/>
    <x v="2"/>
    <n v="27"/>
    <x v="0"/>
    <x v="1"/>
    <s v="J1"/>
    <n v="1533859"/>
    <n v="7784"/>
  </r>
  <r>
    <n v="3"/>
    <x v="2"/>
    <n v="27"/>
    <x v="0"/>
    <x v="1"/>
    <s v="J1"/>
    <n v="1615964"/>
    <n v="10933"/>
  </r>
  <r>
    <n v="3"/>
    <x v="2"/>
    <n v="27"/>
    <x v="0"/>
    <x v="1"/>
    <s v="J1"/>
    <n v="1776897"/>
    <n v="8990"/>
  </r>
  <r>
    <n v="3"/>
    <x v="2"/>
    <n v="27"/>
    <x v="0"/>
    <x v="1"/>
    <s v="J1"/>
    <n v="1875843"/>
    <n v="7047"/>
  </r>
  <r>
    <n v="3"/>
    <x v="2"/>
    <n v="27"/>
    <x v="0"/>
    <x v="1"/>
    <s v="J1"/>
    <n v="1984980"/>
    <n v="7985"/>
  </r>
  <r>
    <n v="3"/>
    <x v="2"/>
    <n v="27"/>
    <x v="0"/>
    <x v="1"/>
    <s v="J1"/>
    <n v="2110116"/>
    <n v="12273"/>
  </r>
  <r>
    <n v="3"/>
    <x v="2"/>
    <n v="27"/>
    <x v="0"/>
    <x v="1"/>
    <s v="J1"/>
    <n v="2153348"/>
    <n v="12273"/>
  </r>
  <r>
    <n v="3"/>
    <x v="2"/>
    <n v="27"/>
    <x v="0"/>
    <x v="1"/>
    <s v="J1"/>
    <n v="2287826"/>
    <n v="5573"/>
  </r>
  <r>
    <n v="3"/>
    <x v="2"/>
    <n v="27"/>
    <x v="0"/>
    <x v="1"/>
    <s v="J1"/>
    <n v="2569112"/>
    <n v="9727"/>
  </r>
  <r>
    <n v="3"/>
    <x v="2"/>
    <n v="27"/>
    <x v="0"/>
    <x v="1"/>
    <s v="J1"/>
    <n v="3712034"/>
    <n v="14752"/>
  </r>
  <r>
    <n v="3"/>
    <x v="2"/>
    <n v="27"/>
    <x v="0"/>
    <x v="1"/>
    <s v="J2"/>
    <n v="1425967"/>
    <n v="9861"/>
  </r>
  <r>
    <n v="3"/>
    <x v="2"/>
    <n v="27"/>
    <x v="0"/>
    <x v="1"/>
    <s v="J2"/>
    <n v="1614336"/>
    <n v="24601"/>
  </r>
  <r>
    <n v="3"/>
    <x v="2"/>
    <n v="27"/>
    <x v="0"/>
    <x v="1"/>
    <s v="J2"/>
    <n v="1679981"/>
    <n v="7851"/>
  </r>
  <r>
    <n v="3"/>
    <x v="2"/>
    <n v="27"/>
    <x v="0"/>
    <x v="1"/>
    <s v="J2"/>
    <n v="1851966"/>
    <n v="8990"/>
  </r>
  <r>
    <n v="3"/>
    <x v="2"/>
    <n v="27"/>
    <x v="0"/>
    <x v="1"/>
    <s v="J2"/>
    <n v="1979718"/>
    <n v="5841"/>
  </r>
  <r>
    <n v="3"/>
    <x v="2"/>
    <n v="27"/>
    <x v="0"/>
    <x v="1"/>
    <s v="J2"/>
    <n v="2047459"/>
    <n v="14015"/>
  </r>
  <r>
    <n v="3"/>
    <x v="2"/>
    <n v="27"/>
    <x v="0"/>
    <x v="1"/>
    <s v="J2"/>
    <n v="2117109"/>
    <n v="12273"/>
  </r>
  <r>
    <n v="3"/>
    <x v="2"/>
    <n v="27"/>
    <x v="0"/>
    <x v="1"/>
    <s v="J2"/>
    <n v="2280763"/>
    <n v="13680"/>
  </r>
  <r>
    <n v="3"/>
    <x v="2"/>
    <n v="27"/>
    <x v="0"/>
    <x v="1"/>
    <s v="J2"/>
    <n v="2544232"/>
    <n v="15422"/>
  </r>
  <r>
    <n v="3"/>
    <x v="2"/>
    <n v="27"/>
    <x v="0"/>
    <x v="1"/>
    <s v="J2"/>
    <n v="2630817"/>
    <n v="6980"/>
  </r>
  <r>
    <n v="3"/>
    <x v="1"/>
    <n v="26"/>
    <x v="1"/>
    <x v="1"/>
    <s v="J1"/>
    <n v="1536884"/>
    <n v="30631"/>
  </r>
  <r>
    <n v="3"/>
    <x v="1"/>
    <n v="26"/>
    <x v="1"/>
    <x v="1"/>
    <s v="J1"/>
    <n v="1617387"/>
    <n v="13680"/>
  </r>
  <r>
    <n v="3"/>
    <x v="1"/>
    <n v="26"/>
    <x v="1"/>
    <x v="1"/>
    <s v="J1"/>
    <n v="1875947"/>
    <n v="28286"/>
  </r>
  <r>
    <n v="3"/>
    <x v="1"/>
    <n v="26"/>
    <x v="1"/>
    <x v="1"/>
    <s v="J1"/>
    <n v="2066485"/>
    <n v="16360"/>
  </r>
  <r>
    <n v="3"/>
    <x v="1"/>
    <n v="26"/>
    <x v="1"/>
    <x v="1"/>
    <s v="J1"/>
    <n v="2156930"/>
    <n v="6377"/>
  </r>
  <r>
    <n v="3"/>
    <x v="1"/>
    <n v="26"/>
    <x v="1"/>
    <x v="1"/>
    <s v="J1"/>
    <n v="2288906"/>
    <n v="6243"/>
  </r>
  <r>
    <n v="3"/>
    <x v="1"/>
    <n v="26"/>
    <x v="1"/>
    <x v="1"/>
    <s v="J1"/>
    <n v="3712108"/>
    <n v="12608"/>
  </r>
  <r>
    <n v="3"/>
    <x v="1"/>
    <n v="26"/>
    <x v="1"/>
    <x v="1"/>
    <s v="J2"/>
    <n v="1426260"/>
    <n v="16494"/>
  </r>
  <r>
    <n v="3"/>
    <x v="1"/>
    <n v="26"/>
    <x v="1"/>
    <x v="1"/>
    <s v="J2"/>
    <n v="1611731"/>
    <n v="43294"/>
  </r>
  <r>
    <n v="3"/>
    <x v="1"/>
    <n v="26"/>
    <x v="1"/>
    <x v="1"/>
    <s v="J2"/>
    <n v="1678036"/>
    <n v="9928"/>
  </r>
  <r>
    <n v="3"/>
    <x v="1"/>
    <n v="26"/>
    <x v="1"/>
    <x v="1"/>
    <s v="J2"/>
    <n v="2034285"/>
    <n v="15489"/>
  </r>
  <r>
    <n v="3"/>
    <x v="1"/>
    <n v="26"/>
    <x v="1"/>
    <x v="1"/>
    <s v="J2"/>
    <n v="2078501"/>
    <n v="5975"/>
  </r>
  <r>
    <n v="3"/>
    <x v="1"/>
    <n v="26"/>
    <x v="1"/>
    <x v="1"/>
    <s v="J2"/>
    <n v="2281535"/>
    <n v="6042"/>
  </r>
  <r>
    <n v="3"/>
    <x v="1"/>
    <n v="26"/>
    <x v="1"/>
    <x v="1"/>
    <s v="J2"/>
    <n v="2525898"/>
    <n v="16695"/>
  </r>
  <r>
    <n v="3"/>
    <x v="1"/>
    <n v="26"/>
    <x v="2"/>
    <x v="1"/>
    <s v="J1"/>
    <n v="1534345"/>
    <n v="24467"/>
  </r>
  <r>
    <n v="3"/>
    <x v="1"/>
    <n v="26"/>
    <x v="2"/>
    <x v="1"/>
    <s v="J1"/>
    <n v="1616618"/>
    <n v="30698"/>
  </r>
  <r>
    <n v="3"/>
    <x v="1"/>
    <n v="26"/>
    <x v="2"/>
    <x v="1"/>
    <s v="J1"/>
    <n v="1777407"/>
    <n v="14953"/>
  </r>
  <r>
    <n v="3"/>
    <x v="1"/>
    <n v="26"/>
    <x v="2"/>
    <x v="1"/>
    <s v="J1"/>
    <n v="1876282"/>
    <n v="17432"/>
  </r>
  <r>
    <n v="3"/>
    <x v="1"/>
    <n v="26"/>
    <x v="2"/>
    <x v="1"/>
    <s v="J1"/>
    <n v="1985499"/>
    <n v="14216"/>
  </r>
  <r>
    <n v="3"/>
    <x v="1"/>
    <n v="26"/>
    <x v="2"/>
    <x v="1"/>
    <s v="J1"/>
    <n v="2066846"/>
    <n v="5908"/>
  </r>
  <r>
    <n v="3"/>
    <x v="1"/>
    <n v="26"/>
    <x v="2"/>
    <x v="1"/>
    <s v="J1"/>
    <n v="2108874"/>
    <n v="18303"/>
  </r>
  <r>
    <n v="3"/>
    <x v="1"/>
    <n v="26"/>
    <x v="2"/>
    <x v="1"/>
    <s v="J1"/>
    <n v="2153836"/>
    <n v="18303"/>
  </r>
  <r>
    <n v="3"/>
    <x v="1"/>
    <n v="26"/>
    <x v="2"/>
    <x v="1"/>
    <s v="J1"/>
    <n v="2288334"/>
    <n v="11603"/>
  </r>
  <r>
    <n v="3"/>
    <x v="1"/>
    <n v="26"/>
    <x v="2"/>
    <x v="1"/>
    <s v="J1"/>
    <n v="2569851"/>
    <n v="6042"/>
  </r>
  <r>
    <n v="3"/>
    <x v="1"/>
    <n v="26"/>
    <x v="2"/>
    <x v="1"/>
    <s v="J1"/>
    <n v="3712478"/>
    <n v="7382"/>
  </r>
  <r>
    <n v="3"/>
    <x v="1"/>
    <n v="26"/>
    <x v="2"/>
    <x v="1"/>
    <s v="J2"/>
    <n v="1425007"/>
    <n v="14685"/>
  </r>
  <r>
    <n v="3"/>
    <x v="1"/>
    <n v="26"/>
    <x v="2"/>
    <x v="1"/>
    <s v="J2"/>
    <n v="1612119"/>
    <n v="21519"/>
  </r>
  <r>
    <n v="3"/>
    <x v="1"/>
    <n v="26"/>
    <x v="2"/>
    <x v="1"/>
    <s v="J2"/>
    <n v="1678746"/>
    <n v="5707"/>
  </r>
  <r>
    <n v="3"/>
    <x v="1"/>
    <n v="26"/>
    <x v="2"/>
    <x v="1"/>
    <s v="J2"/>
    <n v="1852382"/>
    <n v="14953"/>
  </r>
  <r>
    <n v="3"/>
    <x v="1"/>
    <n v="26"/>
    <x v="2"/>
    <x v="1"/>
    <s v="J2"/>
    <n v="1980131"/>
    <n v="11938"/>
  </r>
  <r>
    <n v="3"/>
    <x v="1"/>
    <n v="26"/>
    <x v="2"/>
    <x v="1"/>
    <s v="J2"/>
    <n v="2034738"/>
    <n v="5707"/>
  </r>
  <r>
    <n v="3"/>
    <x v="1"/>
    <n v="26"/>
    <x v="2"/>
    <x v="1"/>
    <s v="J2"/>
    <n v="2076350"/>
    <n v="9526"/>
  </r>
  <r>
    <n v="3"/>
    <x v="1"/>
    <n v="26"/>
    <x v="2"/>
    <x v="1"/>
    <s v="J2"/>
    <n v="2117501"/>
    <n v="18303"/>
  </r>
  <r>
    <n v="3"/>
    <x v="1"/>
    <n v="26"/>
    <x v="2"/>
    <x v="1"/>
    <s v="J2"/>
    <n v="2281125"/>
    <n v="6243"/>
  </r>
  <r>
    <n v="3"/>
    <x v="1"/>
    <n v="26"/>
    <x v="2"/>
    <x v="1"/>
    <s v="J2"/>
    <n v="2526252"/>
    <n v="11268"/>
  </r>
  <r>
    <n v="3"/>
    <x v="1"/>
    <n v="26"/>
    <x v="2"/>
    <x v="1"/>
    <s v="J2"/>
    <n v="2630352"/>
    <n v="12943"/>
  </r>
  <r>
    <n v="3"/>
    <x v="1"/>
    <n v="26"/>
    <x v="3"/>
    <x v="1"/>
    <s v="J1"/>
    <n v="1534382"/>
    <n v="16159"/>
  </r>
  <r>
    <n v="3"/>
    <x v="1"/>
    <n v="26"/>
    <x v="3"/>
    <x v="1"/>
    <s v="J1"/>
    <n v="1616697"/>
    <n v="24534"/>
  </r>
  <r>
    <n v="3"/>
    <x v="1"/>
    <n v="26"/>
    <x v="3"/>
    <x v="1"/>
    <s v="J1"/>
    <n v="1777521"/>
    <n v="12876"/>
  </r>
  <r>
    <n v="3"/>
    <x v="1"/>
    <n v="26"/>
    <x v="3"/>
    <x v="1"/>
    <s v="J1"/>
    <n v="1876407"/>
    <n v="13680"/>
  </r>
  <r>
    <n v="3"/>
    <x v="1"/>
    <n v="26"/>
    <x v="3"/>
    <x v="1"/>
    <s v="J1"/>
    <n v="1985611"/>
    <n v="12340"/>
  </r>
  <r>
    <n v="3"/>
    <x v="1"/>
    <n v="26"/>
    <x v="3"/>
    <x v="1"/>
    <s v="J1"/>
    <n v="2067112"/>
    <n v="6109"/>
  </r>
  <r>
    <n v="3"/>
    <x v="1"/>
    <n v="26"/>
    <x v="3"/>
    <x v="1"/>
    <s v="J1"/>
    <n v="2109138"/>
    <n v="16226"/>
  </r>
  <r>
    <n v="3"/>
    <x v="1"/>
    <n v="26"/>
    <x v="3"/>
    <x v="1"/>
    <s v="J1"/>
    <n v="2153950"/>
    <n v="16226"/>
  </r>
  <r>
    <n v="3"/>
    <x v="1"/>
    <n v="26"/>
    <x v="3"/>
    <x v="1"/>
    <s v="J1"/>
    <n v="2288417"/>
    <n v="9593"/>
  </r>
  <r>
    <n v="3"/>
    <x v="1"/>
    <n v="26"/>
    <x v="3"/>
    <x v="1"/>
    <s v="J1"/>
    <n v="2569737"/>
    <n v="13948"/>
  </r>
  <r>
    <n v="3"/>
    <x v="1"/>
    <n v="26"/>
    <x v="3"/>
    <x v="1"/>
    <s v="J1"/>
    <n v="3712584"/>
    <n v="5372"/>
  </r>
  <r>
    <n v="3"/>
    <x v="1"/>
    <n v="26"/>
    <x v="3"/>
    <x v="1"/>
    <s v="J1"/>
    <n v="4045214"/>
    <n v="5372"/>
  </r>
  <r>
    <n v="3"/>
    <x v="1"/>
    <n v="26"/>
    <x v="3"/>
    <x v="1"/>
    <s v="J2"/>
    <n v="1425082"/>
    <n v="8588"/>
  </r>
  <r>
    <n v="3"/>
    <x v="1"/>
    <n v="26"/>
    <x v="3"/>
    <x v="1"/>
    <s v="J2"/>
    <n v="1612255"/>
    <n v="13747"/>
  </r>
  <r>
    <n v="3"/>
    <x v="1"/>
    <n v="26"/>
    <x v="3"/>
    <x v="1"/>
    <s v="J2"/>
    <n v="1678695"/>
    <n v="22055"/>
  </r>
  <r>
    <n v="3"/>
    <x v="1"/>
    <n v="26"/>
    <x v="3"/>
    <x v="1"/>
    <s v="J2"/>
    <n v="1852504"/>
    <n v="12876"/>
  </r>
  <r>
    <n v="3"/>
    <x v="1"/>
    <n v="26"/>
    <x v="3"/>
    <x v="1"/>
    <s v="J2"/>
    <n v="1980223"/>
    <n v="9928"/>
  </r>
  <r>
    <n v="3"/>
    <x v="1"/>
    <n v="26"/>
    <x v="3"/>
    <x v="1"/>
    <s v="J2"/>
    <n v="2035011"/>
    <n v="5707"/>
  </r>
  <r>
    <n v="3"/>
    <x v="1"/>
    <n v="26"/>
    <x v="3"/>
    <x v="1"/>
    <s v="J2"/>
    <n v="2076473"/>
    <n v="7650"/>
  </r>
  <r>
    <n v="3"/>
    <x v="1"/>
    <n v="26"/>
    <x v="3"/>
    <x v="1"/>
    <s v="J2"/>
    <n v="2117619"/>
    <n v="16226"/>
  </r>
  <r>
    <n v="3"/>
    <x v="1"/>
    <n v="26"/>
    <x v="3"/>
    <x v="1"/>
    <s v="J2"/>
    <n v="2281275"/>
    <n v="17633"/>
  </r>
  <r>
    <n v="3"/>
    <x v="1"/>
    <n v="26"/>
    <x v="3"/>
    <x v="1"/>
    <s v="J2"/>
    <n v="2526344"/>
    <n v="9325"/>
  </r>
  <r>
    <n v="3"/>
    <x v="1"/>
    <n v="26"/>
    <x v="3"/>
    <x v="1"/>
    <s v="J2"/>
    <n v="2630469"/>
    <n v="10933"/>
  </r>
  <r>
    <n v="3"/>
    <x v="1"/>
    <n v="26"/>
    <x v="3"/>
    <x v="1"/>
    <s v="J2"/>
    <n v="3966973"/>
    <n v="5372"/>
  </r>
  <r>
    <n v="3"/>
    <x v="1"/>
    <n v="26"/>
    <x v="4"/>
    <x v="1"/>
    <s v="J1"/>
    <n v="1534425"/>
    <n v="28085"/>
  </r>
  <r>
    <n v="3"/>
    <x v="1"/>
    <n v="26"/>
    <x v="4"/>
    <x v="1"/>
    <s v="J1"/>
    <n v="1616686"/>
    <n v="33646"/>
  </r>
  <r>
    <n v="3"/>
    <x v="1"/>
    <n v="26"/>
    <x v="4"/>
    <x v="1"/>
    <s v="J1"/>
    <n v="1777444"/>
    <n v="15824"/>
  </r>
  <r>
    <n v="3"/>
    <x v="1"/>
    <n v="26"/>
    <x v="4"/>
    <x v="1"/>
    <s v="J1"/>
    <n v="1876323"/>
    <n v="19040"/>
  </r>
  <r>
    <n v="3"/>
    <x v="1"/>
    <n v="26"/>
    <x v="4"/>
    <x v="1"/>
    <s v="J1"/>
    <n v="1985538"/>
    <n v="15154"/>
  </r>
  <r>
    <n v="3"/>
    <x v="1"/>
    <n v="26"/>
    <x v="4"/>
    <x v="1"/>
    <s v="J1"/>
    <n v="2066869"/>
    <n v="7114"/>
  </r>
  <r>
    <n v="3"/>
    <x v="1"/>
    <n v="26"/>
    <x v="4"/>
    <x v="1"/>
    <s v="J1"/>
    <n v="2108864"/>
    <n v="5774"/>
  </r>
  <r>
    <n v="3"/>
    <x v="1"/>
    <n v="26"/>
    <x v="4"/>
    <x v="1"/>
    <s v="J1"/>
    <n v="2153842"/>
    <n v="5774"/>
  </r>
  <r>
    <n v="3"/>
    <x v="1"/>
    <n v="26"/>
    <x v="4"/>
    <x v="1"/>
    <s v="J1"/>
    <n v="2288372"/>
    <n v="12474"/>
  </r>
  <r>
    <n v="3"/>
    <x v="1"/>
    <n v="26"/>
    <x v="4"/>
    <x v="1"/>
    <s v="J1"/>
    <n v="2569825"/>
    <n v="5975"/>
  </r>
  <r>
    <n v="3"/>
    <x v="1"/>
    <n v="26"/>
    <x v="4"/>
    <x v="1"/>
    <s v="J1"/>
    <n v="3712516"/>
    <n v="8119"/>
  </r>
  <r>
    <n v="3"/>
    <x v="1"/>
    <n v="26"/>
    <x v="4"/>
    <x v="1"/>
    <s v="J1"/>
    <n v="4045141"/>
    <n v="8119"/>
  </r>
  <r>
    <n v="3"/>
    <x v="1"/>
    <n v="26"/>
    <x v="4"/>
    <x v="1"/>
    <s v="J2"/>
    <n v="1424979"/>
    <n v="17030"/>
  </r>
  <r>
    <n v="3"/>
    <x v="1"/>
    <n v="26"/>
    <x v="4"/>
    <x v="1"/>
    <s v="J2"/>
    <n v="1612071"/>
    <n v="25070"/>
  </r>
  <r>
    <n v="3"/>
    <x v="1"/>
    <n v="26"/>
    <x v="4"/>
    <x v="1"/>
    <s v="J2"/>
    <n v="1678628"/>
    <n v="5841"/>
  </r>
  <r>
    <n v="3"/>
    <x v="1"/>
    <n v="26"/>
    <x v="4"/>
    <x v="1"/>
    <s v="J2"/>
    <n v="1852327"/>
    <n v="15824"/>
  </r>
  <r>
    <n v="3"/>
    <x v="1"/>
    <n v="26"/>
    <x v="4"/>
    <x v="1"/>
    <s v="J2"/>
    <n v="1980076"/>
    <n v="12742"/>
  </r>
  <r>
    <n v="3"/>
    <x v="1"/>
    <n v="26"/>
    <x v="4"/>
    <x v="1"/>
    <s v="J2"/>
    <n v="2034648"/>
    <n v="6310"/>
  </r>
  <r>
    <n v="3"/>
    <x v="1"/>
    <n v="26"/>
    <x v="4"/>
    <x v="1"/>
    <s v="J2"/>
    <n v="2076327"/>
    <n v="10866"/>
  </r>
  <r>
    <n v="3"/>
    <x v="1"/>
    <n v="26"/>
    <x v="4"/>
    <x v="1"/>
    <s v="J2"/>
    <n v="2117416"/>
    <n v="5774"/>
  </r>
  <r>
    <n v="3"/>
    <x v="1"/>
    <n v="26"/>
    <x v="4"/>
    <x v="1"/>
    <s v="J2"/>
    <n v="2281073"/>
    <n v="7047"/>
  </r>
  <r>
    <n v="3"/>
    <x v="1"/>
    <n v="26"/>
    <x v="4"/>
    <x v="1"/>
    <s v="J2"/>
    <n v="2526202"/>
    <n v="12206"/>
  </r>
  <r>
    <n v="3"/>
    <x v="1"/>
    <n v="26"/>
    <x v="4"/>
    <x v="1"/>
    <s v="J2"/>
    <n v="2630295"/>
    <n v="13814"/>
  </r>
  <r>
    <n v="3"/>
    <x v="1"/>
    <n v="26"/>
    <x v="4"/>
    <x v="1"/>
    <s v="J2"/>
    <n v="3966763"/>
    <n v="8119"/>
  </r>
  <r>
    <n v="3"/>
    <x v="1"/>
    <n v="26"/>
    <x v="5"/>
    <x v="1"/>
    <s v="J1"/>
    <n v="1533127"/>
    <n v="39743"/>
  </r>
  <r>
    <n v="3"/>
    <x v="1"/>
    <n v="26"/>
    <x v="5"/>
    <x v="1"/>
    <s v="J1"/>
    <n v="1615317"/>
    <n v="8789"/>
  </r>
  <r>
    <n v="3"/>
    <x v="1"/>
    <n v="26"/>
    <x v="5"/>
    <x v="1"/>
    <s v="J1"/>
    <n v="1776067"/>
    <n v="5774"/>
  </r>
  <r>
    <n v="3"/>
    <x v="1"/>
    <n v="26"/>
    <x v="5"/>
    <x v="1"/>
    <s v="J1"/>
    <n v="1875007"/>
    <n v="25539"/>
  </r>
  <r>
    <n v="3"/>
    <x v="1"/>
    <n v="26"/>
    <x v="5"/>
    <x v="1"/>
    <s v="J1"/>
    <n v="1984226"/>
    <n v="5975"/>
  </r>
  <r>
    <n v="3"/>
    <x v="1"/>
    <n v="26"/>
    <x v="5"/>
    <x v="1"/>
    <s v="J1"/>
    <n v="2065551"/>
    <n v="13613"/>
  </r>
  <r>
    <n v="3"/>
    <x v="1"/>
    <n v="26"/>
    <x v="5"/>
    <x v="1"/>
    <s v="J1"/>
    <n v="2107515"/>
    <n v="9124"/>
  </r>
  <r>
    <n v="3"/>
    <x v="1"/>
    <n v="26"/>
    <x v="5"/>
    <x v="1"/>
    <s v="J1"/>
    <n v="2152496"/>
    <n v="9124"/>
  </r>
  <r>
    <n v="3"/>
    <x v="1"/>
    <n v="26"/>
    <x v="5"/>
    <x v="1"/>
    <s v="J1"/>
    <n v="2287026"/>
    <n v="15824"/>
  </r>
  <r>
    <n v="3"/>
    <x v="1"/>
    <n v="26"/>
    <x v="5"/>
    <x v="1"/>
    <s v="J1"/>
    <n v="2568283"/>
    <n v="6645"/>
  </r>
  <r>
    <n v="3"/>
    <x v="1"/>
    <n v="26"/>
    <x v="5"/>
    <x v="1"/>
    <s v="J1"/>
    <n v="3711202"/>
    <n v="11536"/>
  </r>
  <r>
    <n v="3"/>
    <x v="1"/>
    <n v="26"/>
    <x v="5"/>
    <x v="1"/>
    <s v="J1"/>
    <n v="4043822"/>
    <n v="11536"/>
  </r>
  <r>
    <n v="3"/>
    <x v="1"/>
    <n v="26"/>
    <x v="5"/>
    <x v="1"/>
    <s v="J2"/>
    <n v="1423757"/>
    <n v="27080"/>
  </r>
  <r>
    <n v="3"/>
    <x v="1"/>
    <n v="26"/>
    <x v="5"/>
    <x v="1"/>
    <s v="J2"/>
    <n v="1610900"/>
    <n v="38872"/>
  </r>
  <r>
    <n v="3"/>
    <x v="1"/>
    <n v="26"/>
    <x v="5"/>
    <x v="1"/>
    <s v="J2"/>
    <n v="1677229"/>
    <n v="7650"/>
  </r>
  <r>
    <n v="3"/>
    <x v="1"/>
    <n v="26"/>
    <x v="5"/>
    <x v="1"/>
    <s v="J2"/>
    <n v="1851074"/>
    <n v="5774"/>
  </r>
  <r>
    <n v="3"/>
    <x v="1"/>
    <n v="26"/>
    <x v="5"/>
    <x v="1"/>
    <s v="J2"/>
    <n v="1978855"/>
    <n v="16025"/>
  </r>
  <r>
    <n v="3"/>
    <x v="1"/>
    <n v="26"/>
    <x v="5"/>
    <x v="1"/>
    <s v="J2"/>
    <n v="2033460"/>
    <n v="13010"/>
  </r>
  <r>
    <n v="3"/>
    <x v="1"/>
    <n v="26"/>
    <x v="5"/>
    <x v="1"/>
    <s v="J2"/>
    <n v="2075098"/>
    <n v="17432"/>
  </r>
  <r>
    <n v="3"/>
    <x v="1"/>
    <n v="26"/>
    <x v="5"/>
    <x v="1"/>
    <s v="J2"/>
    <n v="2116188"/>
    <n v="9124"/>
  </r>
  <r>
    <n v="3"/>
    <x v="1"/>
    <n v="26"/>
    <x v="5"/>
    <x v="1"/>
    <s v="J2"/>
    <n v="2279082"/>
    <n v="10397"/>
  </r>
  <r>
    <n v="3"/>
    <x v="1"/>
    <n v="26"/>
    <x v="5"/>
    <x v="1"/>
    <s v="J2"/>
    <n v="2525190"/>
    <n v="15556"/>
  </r>
  <r>
    <n v="3"/>
    <x v="1"/>
    <n v="26"/>
    <x v="5"/>
    <x v="1"/>
    <s v="J2"/>
    <n v="2629171"/>
    <n v="17097"/>
  </r>
  <r>
    <n v="3"/>
    <x v="1"/>
    <n v="26"/>
    <x v="5"/>
    <x v="1"/>
    <s v="J2"/>
    <n v="3965547"/>
    <n v="11536"/>
  </r>
  <r>
    <n v="3"/>
    <x v="0"/>
    <n v="27"/>
    <x v="0"/>
    <x v="2"/>
    <s v="J1"/>
    <n v="1535253"/>
    <n v="12273"/>
  </r>
  <r>
    <n v="3"/>
    <x v="0"/>
    <n v="27"/>
    <x v="0"/>
    <x v="2"/>
    <s v="J1"/>
    <n v="1619069"/>
    <n v="20782"/>
  </r>
  <r>
    <n v="3"/>
    <x v="0"/>
    <n v="27"/>
    <x v="0"/>
    <x v="2"/>
    <s v="J1"/>
    <n v="1777090"/>
    <n v="11670"/>
  </r>
  <r>
    <n v="3"/>
    <x v="0"/>
    <n v="27"/>
    <x v="0"/>
    <x v="2"/>
    <s v="J1"/>
    <n v="1877038"/>
    <n v="10531"/>
  </r>
  <r>
    <n v="3"/>
    <x v="0"/>
    <n v="27"/>
    <x v="0"/>
    <x v="2"/>
    <s v="J1"/>
    <n v="1985794"/>
    <n v="6377"/>
  </r>
  <r>
    <n v="3"/>
    <x v="0"/>
    <n v="27"/>
    <x v="0"/>
    <x v="2"/>
    <s v="J1"/>
    <n v="2110295"/>
    <n v="15020"/>
  </r>
  <r>
    <n v="3"/>
    <x v="0"/>
    <n v="27"/>
    <x v="0"/>
    <x v="2"/>
    <s v="J1"/>
    <n v="2153523"/>
    <n v="15020"/>
  </r>
  <r>
    <n v="3"/>
    <x v="0"/>
    <n v="27"/>
    <x v="0"/>
    <x v="2"/>
    <s v="J1"/>
    <n v="2287981"/>
    <n v="8186"/>
  </r>
  <r>
    <n v="3"/>
    <x v="0"/>
    <n v="27"/>
    <x v="0"/>
    <x v="2"/>
    <s v="J1"/>
    <n v="2569808"/>
    <n v="6377"/>
  </r>
  <r>
    <n v="3"/>
    <x v="0"/>
    <n v="27"/>
    <x v="0"/>
    <x v="2"/>
    <s v="J1"/>
    <n v="3712192"/>
    <n v="17432"/>
  </r>
  <r>
    <n v="3"/>
    <x v="0"/>
    <n v="27"/>
    <x v="0"/>
    <x v="2"/>
    <s v="J2"/>
    <n v="1429985"/>
    <n v="8655"/>
  </r>
  <r>
    <n v="3"/>
    <x v="0"/>
    <n v="27"/>
    <x v="0"/>
    <x v="2"/>
    <s v="J2"/>
    <n v="1614746"/>
    <n v="8789"/>
  </r>
  <r>
    <n v="3"/>
    <x v="0"/>
    <n v="27"/>
    <x v="0"/>
    <x v="2"/>
    <s v="J2"/>
    <n v="1680689"/>
    <n v="5774"/>
  </r>
  <r>
    <n v="3"/>
    <x v="0"/>
    <n v="27"/>
    <x v="0"/>
    <x v="2"/>
    <s v="J2"/>
    <n v="1852076"/>
    <n v="11670"/>
  </r>
  <r>
    <n v="3"/>
    <x v="0"/>
    <n v="27"/>
    <x v="0"/>
    <x v="2"/>
    <s v="J2"/>
    <n v="1979786"/>
    <n v="8521"/>
  </r>
  <r>
    <n v="3"/>
    <x v="0"/>
    <n v="27"/>
    <x v="0"/>
    <x v="2"/>
    <s v="J2"/>
    <n v="2047684"/>
    <n v="5707"/>
  </r>
  <r>
    <n v="3"/>
    <x v="0"/>
    <n v="27"/>
    <x v="0"/>
    <x v="2"/>
    <s v="J2"/>
    <n v="2117197"/>
    <n v="15020"/>
  </r>
  <r>
    <n v="3"/>
    <x v="0"/>
    <n v="27"/>
    <x v="0"/>
    <x v="2"/>
    <s v="J2"/>
    <n v="2280861"/>
    <n v="16360"/>
  </r>
  <r>
    <n v="3"/>
    <x v="0"/>
    <n v="27"/>
    <x v="0"/>
    <x v="2"/>
    <s v="J2"/>
    <n v="2544322"/>
    <n v="18035"/>
  </r>
  <r>
    <n v="3"/>
    <x v="0"/>
    <n v="27"/>
    <x v="0"/>
    <x v="2"/>
    <s v="J2"/>
    <n v="2630887"/>
    <n v="9526"/>
  </r>
  <r>
    <n v="3"/>
    <x v="2"/>
    <n v="27"/>
    <x v="0"/>
    <x v="2"/>
    <s v="J1"/>
    <n v="1534271"/>
    <n v="7516"/>
  </r>
  <r>
    <n v="3"/>
    <x v="2"/>
    <n v="27"/>
    <x v="0"/>
    <x v="2"/>
    <s v="J1"/>
    <n v="1616342"/>
    <n v="9660"/>
  </r>
  <r>
    <n v="3"/>
    <x v="2"/>
    <n v="27"/>
    <x v="0"/>
    <x v="2"/>
    <s v="J1"/>
    <n v="1777262"/>
    <n v="8253"/>
  </r>
  <r>
    <n v="3"/>
    <x v="2"/>
    <n v="27"/>
    <x v="0"/>
    <x v="2"/>
    <s v="J1"/>
    <n v="1876252"/>
    <n v="6980"/>
  </r>
  <r>
    <n v="3"/>
    <x v="2"/>
    <n v="27"/>
    <x v="0"/>
    <x v="2"/>
    <s v="J1"/>
    <n v="1986243"/>
    <n v="5908"/>
  </r>
  <r>
    <n v="3"/>
    <x v="2"/>
    <n v="27"/>
    <x v="0"/>
    <x v="2"/>
    <s v="J1"/>
    <n v="2110482"/>
    <n v="11536"/>
  </r>
  <r>
    <n v="3"/>
    <x v="2"/>
    <n v="27"/>
    <x v="0"/>
    <x v="2"/>
    <s v="J1"/>
    <n v="2153717"/>
    <n v="11536"/>
  </r>
  <r>
    <n v="3"/>
    <x v="2"/>
    <n v="27"/>
    <x v="0"/>
    <x v="2"/>
    <s v="J1"/>
    <n v="2288206"/>
    <n v="18236"/>
  </r>
  <r>
    <n v="3"/>
    <x v="2"/>
    <n v="27"/>
    <x v="0"/>
    <x v="2"/>
    <s v="J1"/>
    <n v="2570241"/>
    <n v="5908"/>
  </r>
  <r>
    <n v="3"/>
    <x v="2"/>
    <n v="27"/>
    <x v="0"/>
    <x v="2"/>
    <s v="J1"/>
    <n v="3712389"/>
    <n v="14082"/>
  </r>
  <r>
    <n v="3"/>
    <x v="2"/>
    <n v="27"/>
    <x v="0"/>
    <x v="2"/>
    <s v="J2"/>
    <n v="1427168"/>
    <n v="7315"/>
  </r>
  <r>
    <n v="3"/>
    <x v="2"/>
    <n v="27"/>
    <x v="0"/>
    <x v="2"/>
    <s v="J2"/>
    <n v="1615152"/>
    <n v="7047"/>
  </r>
  <r>
    <n v="3"/>
    <x v="2"/>
    <n v="27"/>
    <x v="0"/>
    <x v="2"/>
    <s v="J2"/>
    <n v="1681150"/>
    <n v="5707"/>
  </r>
  <r>
    <n v="3"/>
    <x v="2"/>
    <n v="27"/>
    <x v="0"/>
    <x v="2"/>
    <s v="J2"/>
    <n v="1852242"/>
    <n v="8253"/>
  </r>
  <r>
    <n v="3"/>
    <x v="2"/>
    <n v="27"/>
    <x v="0"/>
    <x v="2"/>
    <s v="J2"/>
    <n v="1980010"/>
    <n v="18638"/>
  </r>
  <r>
    <n v="3"/>
    <x v="2"/>
    <n v="27"/>
    <x v="0"/>
    <x v="2"/>
    <s v="J2"/>
    <n v="2048142"/>
    <n v="5640"/>
  </r>
  <r>
    <n v="3"/>
    <x v="2"/>
    <n v="27"/>
    <x v="0"/>
    <x v="2"/>
    <s v="J2"/>
    <n v="2117387"/>
    <n v="11536"/>
  </r>
  <r>
    <n v="3"/>
    <x v="2"/>
    <n v="27"/>
    <x v="0"/>
    <x v="2"/>
    <s v="J2"/>
    <n v="2281040"/>
    <n v="12943"/>
  </r>
  <r>
    <n v="3"/>
    <x v="2"/>
    <n v="27"/>
    <x v="0"/>
    <x v="2"/>
    <s v="J2"/>
    <n v="2544506"/>
    <n v="14685"/>
  </r>
  <r>
    <n v="3"/>
    <x v="2"/>
    <n v="27"/>
    <x v="0"/>
    <x v="2"/>
    <s v="J2"/>
    <n v="2631145"/>
    <n v="6243"/>
  </r>
  <r>
    <n v="3"/>
    <x v="1"/>
    <n v="26"/>
    <x v="1"/>
    <x v="2"/>
    <s v="J1"/>
    <n v="1063019"/>
    <n v="5841"/>
  </r>
  <r>
    <n v="3"/>
    <x v="1"/>
    <n v="26"/>
    <x v="1"/>
    <x v="2"/>
    <s v="J1"/>
    <n v="1529888"/>
    <n v="7382"/>
  </r>
  <r>
    <n v="3"/>
    <x v="1"/>
    <n v="26"/>
    <x v="1"/>
    <x v="2"/>
    <s v="J1"/>
    <n v="1617199"/>
    <n v="13948"/>
  </r>
  <r>
    <n v="3"/>
    <x v="1"/>
    <n v="26"/>
    <x v="1"/>
    <x v="2"/>
    <s v="J1"/>
    <n v="1739885"/>
    <n v="10263"/>
  </r>
  <r>
    <n v="3"/>
    <x v="1"/>
    <n v="26"/>
    <x v="1"/>
    <x v="2"/>
    <s v="J1"/>
    <n v="1875890"/>
    <n v="8119"/>
  </r>
  <r>
    <n v="3"/>
    <x v="1"/>
    <n v="26"/>
    <x v="1"/>
    <x v="2"/>
    <s v="J1"/>
    <n v="2101910"/>
    <n v="6846"/>
  </r>
  <r>
    <n v="3"/>
    <x v="1"/>
    <n v="26"/>
    <x v="1"/>
    <x v="2"/>
    <s v="J1"/>
    <n v="2121634"/>
    <n v="13546"/>
  </r>
  <r>
    <n v="3"/>
    <x v="1"/>
    <n v="26"/>
    <x v="1"/>
    <x v="2"/>
    <s v="J1"/>
    <n v="2193840"/>
    <n v="5975"/>
  </r>
  <r>
    <n v="3"/>
    <x v="1"/>
    <n v="26"/>
    <x v="1"/>
    <x v="2"/>
    <s v="J1"/>
    <n v="2204850"/>
    <n v="6109"/>
  </r>
  <r>
    <n v="3"/>
    <x v="1"/>
    <n v="26"/>
    <x v="1"/>
    <x v="2"/>
    <s v="J1"/>
    <n v="2286848"/>
    <n v="5640"/>
  </r>
  <r>
    <n v="3"/>
    <x v="1"/>
    <n v="26"/>
    <x v="1"/>
    <x v="2"/>
    <s v="J1"/>
    <n v="2562849"/>
    <n v="5908"/>
  </r>
  <r>
    <n v="3"/>
    <x v="1"/>
    <n v="26"/>
    <x v="1"/>
    <x v="2"/>
    <s v="J1"/>
    <n v="3712162"/>
    <n v="16025"/>
  </r>
  <r>
    <n v="3"/>
    <x v="1"/>
    <n v="26"/>
    <x v="1"/>
    <x v="2"/>
    <s v="J1"/>
    <n v="4044780"/>
    <n v="16025"/>
  </r>
  <r>
    <n v="3"/>
    <x v="1"/>
    <n v="26"/>
    <x v="1"/>
    <x v="2"/>
    <s v="J2"/>
    <n v="1059902"/>
    <n v="82154"/>
  </r>
  <r>
    <n v="3"/>
    <x v="1"/>
    <n v="26"/>
    <x v="1"/>
    <x v="2"/>
    <s v="J2"/>
    <n v="1423851"/>
    <n v="7516"/>
  </r>
  <r>
    <n v="3"/>
    <x v="1"/>
    <n v="26"/>
    <x v="1"/>
    <x v="2"/>
    <s v="J2"/>
    <n v="1607858"/>
    <n v="8655"/>
  </r>
  <r>
    <n v="3"/>
    <x v="1"/>
    <n v="26"/>
    <x v="1"/>
    <x v="2"/>
    <s v="J2"/>
    <n v="1678831"/>
    <n v="5774"/>
  </r>
  <r>
    <n v="3"/>
    <x v="1"/>
    <n v="26"/>
    <x v="1"/>
    <x v="2"/>
    <s v="J2"/>
    <n v="1850446"/>
    <n v="10263"/>
  </r>
  <r>
    <n v="3"/>
    <x v="1"/>
    <n v="26"/>
    <x v="1"/>
    <x v="2"/>
    <s v="J2"/>
    <n v="2030848"/>
    <n v="6712"/>
  </r>
  <r>
    <n v="3"/>
    <x v="1"/>
    <n v="26"/>
    <x v="1"/>
    <x v="2"/>
    <s v="J2"/>
    <n v="2114655"/>
    <n v="13546"/>
  </r>
  <r>
    <n v="3"/>
    <x v="1"/>
    <n v="26"/>
    <x v="1"/>
    <x v="2"/>
    <s v="J2"/>
    <n v="2176827"/>
    <n v="6511"/>
  </r>
  <r>
    <n v="3"/>
    <x v="1"/>
    <n v="26"/>
    <x v="1"/>
    <x v="2"/>
    <s v="J2"/>
    <n v="2201817"/>
    <n v="5841"/>
  </r>
  <r>
    <n v="3"/>
    <x v="1"/>
    <n v="26"/>
    <x v="1"/>
    <x v="2"/>
    <s v="J2"/>
    <n v="2265196"/>
    <n v="15020"/>
  </r>
  <r>
    <n v="3"/>
    <x v="1"/>
    <n v="26"/>
    <x v="1"/>
    <x v="2"/>
    <s v="J2"/>
    <n v="2518840"/>
    <n v="6042"/>
  </r>
  <r>
    <n v="3"/>
    <x v="1"/>
    <n v="26"/>
    <x v="1"/>
    <x v="2"/>
    <s v="J2"/>
    <n v="2627820"/>
    <n v="5841"/>
  </r>
  <r>
    <n v="3"/>
    <x v="1"/>
    <n v="26"/>
    <x v="1"/>
    <x v="2"/>
    <s v="J2"/>
    <n v="3966537"/>
    <n v="16025"/>
  </r>
  <r>
    <n v="3"/>
    <x v="1"/>
    <n v="26"/>
    <x v="2"/>
    <x v="2"/>
    <s v="J1"/>
    <n v="1533914"/>
    <n v="8454"/>
  </r>
  <r>
    <n v="3"/>
    <x v="1"/>
    <n v="26"/>
    <x v="2"/>
    <x v="2"/>
    <s v="J1"/>
    <n v="1617163"/>
    <n v="13345"/>
  </r>
  <r>
    <n v="3"/>
    <x v="1"/>
    <n v="26"/>
    <x v="2"/>
    <x v="2"/>
    <s v="J1"/>
    <n v="1777075"/>
    <n v="10397"/>
  </r>
  <r>
    <n v="3"/>
    <x v="1"/>
    <n v="26"/>
    <x v="2"/>
    <x v="2"/>
    <s v="J1"/>
    <n v="1875903"/>
    <n v="8119"/>
  </r>
  <r>
    <n v="3"/>
    <x v="1"/>
    <n v="26"/>
    <x v="2"/>
    <x v="2"/>
    <s v="J1"/>
    <n v="1985861"/>
    <n v="6042"/>
  </r>
  <r>
    <n v="3"/>
    <x v="1"/>
    <n v="26"/>
    <x v="2"/>
    <x v="2"/>
    <s v="J1"/>
    <n v="2066908"/>
    <n v="26879"/>
  </r>
  <r>
    <n v="3"/>
    <x v="1"/>
    <n v="26"/>
    <x v="2"/>
    <x v="2"/>
    <s v="J1"/>
    <n v="2108876"/>
    <n v="13747"/>
  </r>
  <r>
    <n v="3"/>
    <x v="1"/>
    <n v="26"/>
    <x v="2"/>
    <x v="2"/>
    <s v="J1"/>
    <n v="2153502"/>
    <n v="13747"/>
  </r>
  <r>
    <n v="3"/>
    <x v="1"/>
    <n v="26"/>
    <x v="2"/>
    <x v="2"/>
    <s v="J1"/>
    <n v="2287973"/>
    <n v="7047"/>
  </r>
  <r>
    <n v="3"/>
    <x v="1"/>
    <n v="26"/>
    <x v="2"/>
    <x v="2"/>
    <s v="J1"/>
    <n v="2569849"/>
    <n v="5841"/>
  </r>
  <r>
    <n v="3"/>
    <x v="1"/>
    <n v="26"/>
    <x v="2"/>
    <x v="2"/>
    <s v="J1"/>
    <n v="3712174"/>
    <n v="16226"/>
  </r>
  <r>
    <n v="3"/>
    <x v="1"/>
    <n v="26"/>
    <x v="2"/>
    <x v="2"/>
    <s v="J2"/>
    <n v="1424693"/>
    <n v="6712"/>
  </r>
  <r>
    <n v="3"/>
    <x v="1"/>
    <n v="26"/>
    <x v="2"/>
    <x v="2"/>
    <s v="J2"/>
    <n v="1611695"/>
    <n v="7717"/>
  </r>
  <r>
    <n v="3"/>
    <x v="1"/>
    <n v="26"/>
    <x v="2"/>
    <x v="2"/>
    <s v="J2"/>
    <n v="1678670"/>
    <n v="5774"/>
  </r>
  <r>
    <n v="3"/>
    <x v="1"/>
    <n v="26"/>
    <x v="2"/>
    <x v="2"/>
    <s v="J2"/>
    <n v="1851970"/>
    <n v="10397"/>
  </r>
  <r>
    <n v="3"/>
    <x v="1"/>
    <n v="26"/>
    <x v="2"/>
    <x v="2"/>
    <s v="J2"/>
    <n v="1979688"/>
    <n v="7315"/>
  </r>
  <r>
    <n v="3"/>
    <x v="1"/>
    <n v="26"/>
    <x v="2"/>
    <x v="2"/>
    <s v="J2"/>
    <n v="2034662"/>
    <n v="5707"/>
  </r>
  <r>
    <n v="3"/>
    <x v="1"/>
    <n v="26"/>
    <x v="2"/>
    <x v="2"/>
    <s v="J2"/>
    <n v="2075996"/>
    <n v="26879"/>
  </r>
  <r>
    <n v="3"/>
    <x v="1"/>
    <n v="26"/>
    <x v="2"/>
    <x v="2"/>
    <s v="J2"/>
    <n v="2117089"/>
    <n v="13747"/>
  </r>
  <r>
    <n v="3"/>
    <x v="1"/>
    <n v="26"/>
    <x v="2"/>
    <x v="2"/>
    <s v="J2"/>
    <n v="2280743"/>
    <n v="15020"/>
  </r>
  <r>
    <n v="3"/>
    <x v="1"/>
    <n v="26"/>
    <x v="2"/>
    <x v="2"/>
    <s v="J2"/>
    <n v="2526682"/>
    <n v="6042"/>
  </r>
  <r>
    <n v="3"/>
    <x v="1"/>
    <n v="26"/>
    <x v="2"/>
    <x v="2"/>
    <s v="J2"/>
    <n v="2630662"/>
    <n v="8320"/>
  </r>
  <r>
    <n v="3"/>
    <x v="1"/>
    <n v="26"/>
    <x v="3"/>
    <x v="2"/>
    <s v="J1"/>
    <n v="1533902"/>
    <n v="7784"/>
  </r>
  <r>
    <n v="3"/>
    <x v="1"/>
    <n v="26"/>
    <x v="3"/>
    <x v="2"/>
    <s v="J1"/>
    <n v="1615894"/>
    <n v="8588"/>
  </r>
  <r>
    <n v="3"/>
    <x v="1"/>
    <n v="26"/>
    <x v="3"/>
    <x v="2"/>
    <s v="J1"/>
    <n v="1776713"/>
    <n v="6310"/>
  </r>
  <r>
    <n v="3"/>
    <x v="1"/>
    <n v="26"/>
    <x v="3"/>
    <x v="2"/>
    <s v="J1"/>
    <n v="1875871"/>
    <n v="8186"/>
  </r>
  <r>
    <n v="3"/>
    <x v="1"/>
    <n v="26"/>
    <x v="3"/>
    <x v="2"/>
    <s v="J1"/>
    <n v="1984827"/>
    <n v="6042"/>
  </r>
  <r>
    <n v="3"/>
    <x v="1"/>
    <n v="26"/>
    <x v="3"/>
    <x v="2"/>
    <s v="J1"/>
    <n v="2066853"/>
    <n v="18772"/>
  </r>
  <r>
    <n v="3"/>
    <x v="1"/>
    <n v="26"/>
    <x v="3"/>
    <x v="2"/>
    <s v="J1"/>
    <n v="2108817"/>
    <n v="9794"/>
  </r>
  <r>
    <n v="3"/>
    <x v="1"/>
    <n v="26"/>
    <x v="3"/>
    <x v="2"/>
    <s v="J1"/>
    <n v="2153144"/>
    <n v="9794"/>
  </r>
  <r>
    <n v="3"/>
    <x v="1"/>
    <n v="26"/>
    <x v="3"/>
    <x v="2"/>
    <s v="J1"/>
    <n v="2287672"/>
    <n v="16427"/>
  </r>
  <r>
    <n v="3"/>
    <x v="1"/>
    <n v="26"/>
    <x v="3"/>
    <x v="2"/>
    <s v="J1"/>
    <n v="2569819"/>
    <n v="5908"/>
  </r>
  <r>
    <n v="3"/>
    <x v="1"/>
    <n v="26"/>
    <x v="3"/>
    <x v="2"/>
    <s v="J1"/>
    <n v="3711842"/>
    <n v="12072"/>
  </r>
  <r>
    <n v="3"/>
    <x v="1"/>
    <n v="26"/>
    <x v="3"/>
    <x v="2"/>
    <s v="J1"/>
    <n v="4044470"/>
    <n v="12072"/>
  </r>
  <r>
    <n v="3"/>
    <x v="1"/>
    <n v="26"/>
    <x v="3"/>
    <x v="2"/>
    <s v="J2"/>
    <n v="1424829"/>
    <n v="6779"/>
  </r>
  <r>
    <n v="3"/>
    <x v="1"/>
    <n v="26"/>
    <x v="3"/>
    <x v="2"/>
    <s v="J2"/>
    <n v="1611827"/>
    <n v="7717"/>
  </r>
  <r>
    <n v="3"/>
    <x v="1"/>
    <n v="26"/>
    <x v="3"/>
    <x v="2"/>
    <s v="J2"/>
    <n v="1678798"/>
    <n v="5640"/>
  </r>
  <r>
    <n v="3"/>
    <x v="1"/>
    <n v="26"/>
    <x v="3"/>
    <x v="2"/>
    <s v="J2"/>
    <n v="1851770"/>
    <n v="6310"/>
  </r>
  <r>
    <n v="3"/>
    <x v="1"/>
    <n v="26"/>
    <x v="3"/>
    <x v="2"/>
    <s v="J2"/>
    <n v="1979548"/>
    <n v="16762"/>
  </r>
  <r>
    <n v="3"/>
    <x v="1"/>
    <n v="26"/>
    <x v="3"/>
    <x v="2"/>
    <s v="J2"/>
    <n v="2034798"/>
    <n v="5707"/>
  </r>
  <r>
    <n v="3"/>
    <x v="1"/>
    <n v="26"/>
    <x v="3"/>
    <x v="2"/>
    <s v="J2"/>
    <n v="2075801"/>
    <n v="18772"/>
  </r>
  <r>
    <n v="3"/>
    <x v="1"/>
    <n v="26"/>
    <x v="3"/>
    <x v="2"/>
    <s v="J2"/>
    <n v="2116889"/>
    <n v="9794"/>
  </r>
  <r>
    <n v="3"/>
    <x v="1"/>
    <n v="26"/>
    <x v="3"/>
    <x v="2"/>
    <s v="J2"/>
    <n v="2280575"/>
    <n v="11067"/>
  </r>
  <r>
    <n v="3"/>
    <x v="1"/>
    <n v="26"/>
    <x v="3"/>
    <x v="2"/>
    <s v="J2"/>
    <n v="2525846"/>
    <n v="16159"/>
  </r>
  <r>
    <n v="3"/>
    <x v="1"/>
    <n v="26"/>
    <x v="3"/>
    <x v="2"/>
    <s v="J2"/>
    <n v="2629835"/>
    <n v="17767"/>
  </r>
  <r>
    <n v="3"/>
    <x v="1"/>
    <n v="26"/>
    <x v="3"/>
    <x v="2"/>
    <s v="J2"/>
    <n v="3966296"/>
    <n v="12072"/>
  </r>
  <r>
    <n v="3"/>
    <x v="1"/>
    <n v="26"/>
    <x v="4"/>
    <x v="2"/>
    <s v="J1"/>
    <n v="1534932"/>
    <n v="8722"/>
  </r>
  <r>
    <n v="3"/>
    <x v="1"/>
    <n v="26"/>
    <x v="4"/>
    <x v="2"/>
    <s v="J1"/>
    <n v="1616914"/>
    <n v="8655"/>
  </r>
  <r>
    <n v="3"/>
    <x v="1"/>
    <n v="26"/>
    <x v="4"/>
    <x v="2"/>
    <s v="J1"/>
    <n v="1777258"/>
    <n v="13010"/>
  </r>
  <r>
    <n v="3"/>
    <x v="1"/>
    <n v="26"/>
    <x v="4"/>
    <x v="2"/>
    <s v="J1"/>
    <n v="1876897"/>
    <n v="8521"/>
  </r>
  <r>
    <n v="3"/>
    <x v="1"/>
    <n v="26"/>
    <x v="4"/>
    <x v="2"/>
    <s v="J1"/>
    <n v="1985839"/>
    <n v="6109"/>
  </r>
  <r>
    <n v="3"/>
    <x v="1"/>
    <n v="26"/>
    <x v="4"/>
    <x v="2"/>
    <s v="J1"/>
    <n v="2066827"/>
    <n v="5908"/>
  </r>
  <r>
    <n v="3"/>
    <x v="1"/>
    <n v="26"/>
    <x v="4"/>
    <x v="2"/>
    <s v="J1"/>
    <n v="2108870"/>
    <n v="16360"/>
  </r>
  <r>
    <n v="3"/>
    <x v="1"/>
    <n v="26"/>
    <x v="4"/>
    <x v="2"/>
    <s v="J1"/>
    <n v="2153681"/>
    <n v="16360"/>
  </r>
  <r>
    <n v="3"/>
    <x v="1"/>
    <n v="26"/>
    <x v="4"/>
    <x v="2"/>
    <s v="J1"/>
    <n v="2288153"/>
    <n v="9727"/>
  </r>
  <r>
    <n v="3"/>
    <x v="1"/>
    <n v="26"/>
    <x v="4"/>
    <x v="2"/>
    <s v="J1"/>
    <n v="2569829"/>
    <n v="5908"/>
  </r>
  <r>
    <n v="3"/>
    <x v="1"/>
    <n v="26"/>
    <x v="4"/>
    <x v="2"/>
    <s v="J1"/>
    <n v="3712326"/>
    <n v="5372"/>
  </r>
  <r>
    <n v="3"/>
    <x v="1"/>
    <n v="26"/>
    <x v="4"/>
    <x v="2"/>
    <s v="J1"/>
    <n v="4044949"/>
    <n v="5372"/>
  </r>
  <r>
    <n v="3"/>
    <x v="1"/>
    <n v="26"/>
    <x v="4"/>
    <x v="2"/>
    <s v="J2"/>
    <n v="1425687"/>
    <n v="6712"/>
  </r>
  <r>
    <n v="3"/>
    <x v="1"/>
    <n v="26"/>
    <x v="4"/>
    <x v="2"/>
    <s v="J2"/>
    <n v="1612674"/>
    <n v="7248"/>
  </r>
  <r>
    <n v="3"/>
    <x v="1"/>
    <n v="26"/>
    <x v="4"/>
    <x v="2"/>
    <s v="J2"/>
    <n v="1678664"/>
    <n v="5841"/>
  </r>
  <r>
    <n v="3"/>
    <x v="1"/>
    <n v="26"/>
    <x v="4"/>
    <x v="2"/>
    <s v="J2"/>
    <n v="1852166"/>
    <n v="13010"/>
  </r>
  <r>
    <n v="3"/>
    <x v="1"/>
    <n v="26"/>
    <x v="4"/>
    <x v="2"/>
    <s v="J2"/>
    <n v="1979915"/>
    <n v="10196"/>
  </r>
  <r>
    <n v="3"/>
    <x v="1"/>
    <n v="26"/>
    <x v="4"/>
    <x v="2"/>
    <s v="J2"/>
    <n v="2034658"/>
    <n v="5640"/>
  </r>
  <r>
    <n v="3"/>
    <x v="1"/>
    <n v="26"/>
    <x v="4"/>
    <x v="2"/>
    <s v="J2"/>
    <n v="2076133"/>
    <n v="7650"/>
  </r>
  <r>
    <n v="3"/>
    <x v="1"/>
    <n v="26"/>
    <x v="4"/>
    <x v="2"/>
    <s v="J2"/>
    <n v="2117284"/>
    <n v="16360"/>
  </r>
  <r>
    <n v="3"/>
    <x v="1"/>
    <n v="26"/>
    <x v="4"/>
    <x v="2"/>
    <s v="J2"/>
    <n v="2280942"/>
    <n v="17968"/>
  </r>
  <r>
    <n v="3"/>
    <x v="1"/>
    <n v="26"/>
    <x v="4"/>
    <x v="2"/>
    <s v="J2"/>
    <n v="2526685"/>
    <n v="9459"/>
  </r>
  <r>
    <n v="3"/>
    <x v="1"/>
    <n v="26"/>
    <x v="4"/>
    <x v="2"/>
    <s v="J2"/>
    <n v="2630689"/>
    <n v="11067"/>
  </r>
  <r>
    <n v="3"/>
    <x v="1"/>
    <n v="26"/>
    <x v="4"/>
    <x v="2"/>
    <s v="J2"/>
    <n v="3966604"/>
    <n v="5372"/>
  </r>
  <r>
    <n v="3"/>
    <x v="1"/>
    <n v="26"/>
    <x v="5"/>
    <x v="2"/>
    <s v="J1"/>
    <n v="1533993"/>
    <n v="8454"/>
  </r>
  <r>
    <n v="3"/>
    <x v="1"/>
    <n v="26"/>
    <x v="5"/>
    <x v="2"/>
    <s v="J1"/>
    <n v="1616008"/>
    <n v="9124"/>
  </r>
  <r>
    <n v="3"/>
    <x v="1"/>
    <n v="26"/>
    <x v="5"/>
    <x v="2"/>
    <s v="J1"/>
    <n v="1776787"/>
    <n v="6042"/>
  </r>
  <r>
    <n v="3"/>
    <x v="1"/>
    <n v="26"/>
    <x v="5"/>
    <x v="2"/>
    <s v="J1"/>
    <n v="1875964"/>
    <n v="8052"/>
  </r>
  <r>
    <n v="3"/>
    <x v="1"/>
    <n v="26"/>
    <x v="5"/>
    <x v="2"/>
    <s v="J1"/>
    <n v="1984919"/>
    <n v="6109"/>
  </r>
  <r>
    <n v="3"/>
    <x v="1"/>
    <n v="26"/>
    <x v="5"/>
    <x v="2"/>
    <s v="J1"/>
    <n v="2066947"/>
    <n v="18437"/>
  </r>
  <r>
    <n v="3"/>
    <x v="1"/>
    <n v="26"/>
    <x v="5"/>
    <x v="2"/>
    <s v="J1"/>
    <n v="2108923"/>
    <n v="9526"/>
  </r>
  <r>
    <n v="3"/>
    <x v="1"/>
    <n v="26"/>
    <x v="5"/>
    <x v="2"/>
    <s v="J1"/>
    <n v="2153217"/>
    <n v="9526"/>
  </r>
  <r>
    <n v="3"/>
    <x v="1"/>
    <n v="26"/>
    <x v="5"/>
    <x v="2"/>
    <s v="J1"/>
    <n v="2287748"/>
    <n v="16159"/>
  </r>
  <r>
    <n v="3"/>
    <x v="1"/>
    <n v="26"/>
    <x v="5"/>
    <x v="2"/>
    <s v="J1"/>
    <n v="2569917"/>
    <n v="5975"/>
  </r>
  <r>
    <n v="3"/>
    <x v="1"/>
    <n v="26"/>
    <x v="5"/>
    <x v="2"/>
    <s v="J1"/>
    <n v="3711925"/>
    <n v="11804"/>
  </r>
  <r>
    <n v="3"/>
    <x v="1"/>
    <n v="26"/>
    <x v="5"/>
    <x v="2"/>
    <s v="J1"/>
    <n v="4044565"/>
    <n v="11804"/>
  </r>
  <r>
    <n v="3"/>
    <x v="1"/>
    <n v="26"/>
    <x v="5"/>
    <x v="2"/>
    <s v="J2"/>
    <n v="1424845"/>
    <n v="6779"/>
  </r>
  <r>
    <n v="3"/>
    <x v="1"/>
    <n v="26"/>
    <x v="5"/>
    <x v="2"/>
    <s v="J2"/>
    <n v="1611859"/>
    <n v="7717"/>
  </r>
  <r>
    <n v="3"/>
    <x v="1"/>
    <n v="26"/>
    <x v="5"/>
    <x v="2"/>
    <s v="J2"/>
    <n v="1678822"/>
    <n v="5707"/>
  </r>
  <r>
    <n v="3"/>
    <x v="1"/>
    <n v="26"/>
    <x v="5"/>
    <x v="2"/>
    <s v="J2"/>
    <n v="1851776"/>
    <n v="6042"/>
  </r>
  <r>
    <n v="3"/>
    <x v="1"/>
    <n v="26"/>
    <x v="5"/>
    <x v="2"/>
    <s v="J2"/>
    <n v="1979557"/>
    <n v="16360"/>
  </r>
  <r>
    <n v="3"/>
    <x v="1"/>
    <n v="26"/>
    <x v="5"/>
    <x v="2"/>
    <s v="J2"/>
    <n v="2034825"/>
    <n v="5707"/>
  </r>
  <r>
    <n v="3"/>
    <x v="1"/>
    <n v="26"/>
    <x v="5"/>
    <x v="2"/>
    <s v="J2"/>
    <n v="2075807"/>
    <n v="18437"/>
  </r>
  <r>
    <n v="3"/>
    <x v="1"/>
    <n v="26"/>
    <x v="5"/>
    <x v="2"/>
    <s v="J2"/>
    <n v="2116894"/>
    <n v="9526"/>
  </r>
  <r>
    <n v="3"/>
    <x v="1"/>
    <n v="26"/>
    <x v="5"/>
    <x v="2"/>
    <s v="J2"/>
    <n v="2279794"/>
    <n v="10799"/>
  </r>
  <r>
    <n v="3"/>
    <x v="1"/>
    <n v="26"/>
    <x v="5"/>
    <x v="2"/>
    <s v="J2"/>
    <n v="2525874"/>
    <n v="15891"/>
  </r>
  <r>
    <n v="3"/>
    <x v="1"/>
    <n v="26"/>
    <x v="5"/>
    <x v="2"/>
    <s v="J2"/>
    <n v="2629845"/>
    <n v="17566"/>
  </r>
  <r>
    <n v="3"/>
    <x v="1"/>
    <n v="26"/>
    <x v="5"/>
    <x v="2"/>
    <s v="J2"/>
    <n v="3966252"/>
    <n v="11804"/>
  </r>
  <r>
    <n v="3"/>
    <x v="1"/>
    <n v="27"/>
    <x v="0"/>
    <x v="2"/>
    <s v="J1"/>
    <n v="1534917"/>
    <n v="8655"/>
  </r>
  <r>
    <n v="3"/>
    <x v="1"/>
    <n v="27"/>
    <x v="0"/>
    <x v="2"/>
    <s v="J1"/>
    <n v="1616954"/>
    <n v="8588"/>
  </r>
  <r>
    <n v="3"/>
    <x v="1"/>
    <n v="27"/>
    <x v="0"/>
    <x v="2"/>
    <s v="J1"/>
    <n v="1777543"/>
    <n v="16762"/>
  </r>
  <r>
    <n v="3"/>
    <x v="1"/>
    <n v="27"/>
    <x v="0"/>
    <x v="2"/>
    <s v="J1"/>
    <n v="1876915"/>
    <n v="8387"/>
  </r>
  <r>
    <n v="3"/>
    <x v="1"/>
    <n v="27"/>
    <x v="0"/>
    <x v="2"/>
    <s v="J1"/>
    <n v="1985866"/>
    <n v="6109"/>
  </r>
  <r>
    <n v="3"/>
    <x v="1"/>
    <n v="27"/>
    <x v="0"/>
    <x v="2"/>
    <s v="J1"/>
    <n v="2110705"/>
    <n v="6645"/>
  </r>
  <r>
    <n v="3"/>
    <x v="1"/>
    <n v="27"/>
    <x v="0"/>
    <x v="2"/>
    <s v="J1"/>
    <n v="2153936"/>
    <n v="6645"/>
  </r>
  <r>
    <n v="3"/>
    <x v="1"/>
    <n v="27"/>
    <x v="0"/>
    <x v="2"/>
    <s v="J1"/>
    <n v="2288463"/>
    <n v="13345"/>
  </r>
  <r>
    <n v="3"/>
    <x v="1"/>
    <n v="27"/>
    <x v="0"/>
    <x v="2"/>
    <s v="J1"/>
    <n v="2569858"/>
    <n v="5975"/>
  </r>
  <r>
    <n v="3"/>
    <x v="1"/>
    <n v="27"/>
    <x v="0"/>
    <x v="2"/>
    <s v="J1"/>
    <n v="3712617"/>
    <n v="9124"/>
  </r>
  <r>
    <n v="3"/>
    <x v="1"/>
    <n v="27"/>
    <x v="0"/>
    <x v="2"/>
    <s v="J2"/>
    <n v="1426770"/>
    <n v="7516"/>
  </r>
  <r>
    <n v="3"/>
    <x v="1"/>
    <n v="27"/>
    <x v="0"/>
    <x v="2"/>
    <s v="J2"/>
    <n v="1614783"/>
    <n v="8454"/>
  </r>
  <r>
    <n v="3"/>
    <x v="1"/>
    <n v="27"/>
    <x v="0"/>
    <x v="2"/>
    <s v="J2"/>
    <n v="1680741"/>
    <n v="5841"/>
  </r>
  <r>
    <n v="3"/>
    <x v="1"/>
    <n v="27"/>
    <x v="0"/>
    <x v="2"/>
    <s v="J2"/>
    <n v="1852501"/>
    <n v="16762"/>
  </r>
  <r>
    <n v="3"/>
    <x v="1"/>
    <n v="27"/>
    <x v="0"/>
    <x v="2"/>
    <s v="J2"/>
    <n v="1980248"/>
    <n v="13680"/>
  </r>
  <r>
    <n v="3"/>
    <x v="1"/>
    <n v="27"/>
    <x v="0"/>
    <x v="2"/>
    <s v="J2"/>
    <n v="2048739"/>
    <n v="5640"/>
  </r>
  <r>
    <n v="3"/>
    <x v="1"/>
    <n v="27"/>
    <x v="0"/>
    <x v="2"/>
    <s v="J2"/>
    <n v="2117588"/>
    <n v="6645"/>
  </r>
  <r>
    <n v="3"/>
    <x v="1"/>
    <n v="27"/>
    <x v="0"/>
    <x v="2"/>
    <s v="J2"/>
    <n v="2281248"/>
    <n v="7985"/>
  </r>
  <r>
    <n v="3"/>
    <x v="1"/>
    <n v="27"/>
    <x v="0"/>
    <x v="2"/>
    <s v="J2"/>
    <n v="2544711"/>
    <n v="9727"/>
  </r>
  <r>
    <n v="3"/>
    <x v="1"/>
    <n v="27"/>
    <x v="0"/>
    <x v="2"/>
    <s v="J2"/>
    <n v="2631348"/>
    <n v="14618"/>
  </r>
  <r>
    <n v="4"/>
    <x v="0"/>
    <n v="27"/>
    <x v="0"/>
    <x v="0"/>
    <s v="J1"/>
    <n v="1535027"/>
    <n v="39810"/>
  </r>
  <r>
    <n v="4"/>
    <x v="0"/>
    <n v="27"/>
    <x v="0"/>
    <x v="0"/>
    <s v="J1"/>
    <n v="1616976"/>
    <n v="6243"/>
  </r>
  <r>
    <n v="4"/>
    <x v="0"/>
    <n v="27"/>
    <x v="0"/>
    <x v="0"/>
    <s v="J1"/>
    <n v="1777629"/>
    <n v="18638"/>
  </r>
  <r>
    <n v="4"/>
    <x v="0"/>
    <n v="27"/>
    <x v="0"/>
    <x v="0"/>
    <s v="J1"/>
    <n v="1876841"/>
    <n v="28353"/>
  </r>
  <r>
    <n v="4"/>
    <x v="0"/>
    <n v="27"/>
    <x v="0"/>
    <x v="0"/>
    <s v="J1"/>
    <n v="1985733"/>
    <n v="18102"/>
  </r>
  <r>
    <n v="4"/>
    <x v="0"/>
    <n v="27"/>
    <x v="0"/>
    <x v="0"/>
    <s v="J1"/>
    <n v="2110786"/>
    <n v="8588"/>
  </r>
  <r>
    <n v="4"/>
    <x v="0"/>
    <n v="27"/>
    <x v="0"/>
    <x v="0"/>
    <s v="J1"/>
    <n v="2154020"/>
    <n v="8588"/>
  </r>
  <r>
    <n v="4"/>
    <x v="0"/>
    <n v="27"/>
    <x v="0"/>
    <x v="0"/>
    <s v="J1"/>
    <n v="2288557"/>
    <n v="15288"/>
  </r>
  <r>
    <n v="4"/>
    <x v="0"/>
    <n v="27"/>
    <x v="0"/>
    <x v="0"/>
    <s v="J1"/>
    <n v="2569820"/>
    <n v="6176"/>
  </r>
  <r>
    <n v="4"/>
    <x v="0"/>
    <n v="27"/>
    <x v="0"/>
    <x v="0"/>
    <s v="J1"/>
    <n v="3712717"/>
    <n v="10933"/>
  </r>
  <r>
    <n v="4"/>
    <x v="0"/>
    <n v="27"/>
    <x v="0"/>
    <x v="0"/>
    <s v="J2"/>
    <n v="1426734"/>
    <n v="29827"/>
  </r>
  <r>
    <n v="4"/>
    <x v="0"/>
    <n v="27"/>
    <x v="0"/>
    <x v="0"/>
    <s v="J2"/>
    <n v="1615019"/>
    <n v="15221"/>
  </r>
  <r>
    <n v="4"/>
    <x v="0"/>
    <n v="27"/>
    <x v="0"/>
    <x v="0"/>
    <s v="J2"/>
    <n v="1680648"/>
    <n v="17566"/>
  </r>
  <r>
    <n v="4"/>
    <x v="0"/>
    <n v="27"/>
    <x v="0"/>
    <x v="0"/>
    <s v="J2"/>
    <n v="1852617"/>
    <n v="18638"/>
  </r>
  <r>
    <n v="4"/>
    <x v="0"/>
    <n v="27"/>
    <x v="0"/>
    <x v="0"/>
    <s v="J2"/>
    <n v="1980369"/>
    <n v="15489"/>
  </r>
  <r>
    <n v="4"/>
    <x v="0"/>
    <n v="27"/>
    <x v="0"/>
    <x v="0"/>
    <s v="J2"/>
    <n v="2048112"/>
    <n v="10531"/>
  </r>
  <r>
    <n v="4"/>
    <x v="0"/>
    <n v="27"/>
    <x v="0"/>
    <x v="0"/>
    <s v="J2"/>
    <n v="2117721"/>
    <n v="8588"/>
  </r>
  <r>
    <n v="4"/>
    <x v="0"/>
    <n v="27"/>
    <x v="0"/>
    <x v="0"/>
    <s v="J2"/>
    <n v="2281352"/>
    <n v="9928"/>
  </r>
  <r>
    <n v="4"/>
    <x v="0"/>
    <n v="27"/>
    <x v="0"/>
    <x v="0"/>
    <s v="J2"/>
    <n v="2544854"/>
    <n v="11603"/>
  </r>
  <r>
    <n v="4"/>
    <x v="0"/>
    <n v="27"/>
    <x v="0"/>
    <x v="0"/>
    <s v="J2"/>
    <n v="2631465"/>
    <n v="16628"/>
  </r>
  <r>
    <n v="4"/>
    <x v="1"/>
    <n v="27"/>
    <x v="0"/>
    <x v="0"/>
    <s v="J1"/>
    <n v="1534068"/>
    <n v="45907"/>
  </r>
  <r>
    <n v="4"/>
    <x v="1"/>
    <n v="27"/>
    <x v="0"/>
    <x v="0"/>
    <s v="J1"/>
    <n v="1616107"/>
    <n v="9593"/>
  </r>
  <r>
    <n v="4"/>
    <x v="1"/>
    <n v="27"/>
    <x v="0"/>
    <x v="0"/>
    <s v="J1"/>
    <n v="1777033"/>
    <n v="8320"/>
  </r>
  <r>
    <n v="4"/>
    <x v="1"/>
    <n v="27"/>
    <x v="0"/>
    <x v="0"/>
    <s v="J1"/>
    <n v="1875976"/>
    <n v="29894"/>
  </r>
  <r>
    <n v="4"/>
    <x v="1"/>
    <n v="27"/>
    <x v="0"/>
    <x v="0"/>
    <s v="J1"/>
    <n v="1985120"/>
    <n v="7449"/>
  </r>
  <r>
    <n v="4"/>
    <x v="1"/>
    <n v="27"/>
    <x v="0"/>
    <x v="0"/>
    <s v="J1"/>
    <n v="2110262"/>
    <n v="11603"/>
  </r>
  <r>
    <n v="4"/>
    <x v="1"/>
    <n v="27"/>
    <x v="0"/>
    <x v="0"/>
    <s v="J1"/>
    <n v="2153491"/>
    <n v="11603"/>
  </r>
  <r>
    <n v="4"/>
    <x v="1"/>
    <n v="27"/>
    <x v="0"/>
    <x v="0"/>
    <s v="J1"/>
    <n v="2287987"/>
    <n v="18303"/>
  </r>
  <r>
    <n v="4"/>
    <x v="1"/>
    <n v="27"/>
    <x v="0"/>
    <x v="0"/>
    <s v="J1"/>
    <n v="2569246"/>
    <n v="9057"/>
  </r>
  <r>
    <n v="4"/>
    <x v="1"/>
    <n v="27"/>
    <x v="0"/>
    <x v="0"/>
    <s v="J1"/>
    <n v="3712167"/>
    <n v="14082"/>
  </r>
  <r>
    <n v="4"/>
    <x v="1"/>
    <n v="27"/>
    <x v="0"/>
    <x v="0"/>
    <s v="J2"/>
    <n v="1426006"/>
    <n v="8588"/>
  </r>
  <r>
    <n v="4"/>
    <x v="1"/>
    <n v="27"/>
    <x v="0"/>
    <x v="0"/>
    <s v="J2"/>
    <n v="1614424"/>
    <n v="22993"/>
  </r>
  <r>
    <n v="4"/>
    <x v="1"/>
    <n v="27"/>
    <x v="0"/>
    <x v="0"/>
    <s v="J2"/>
    <n v="1680018"/>
    <n v="7181"/>
  </r>
  <r>
    <n v="4"/>
    <x v="1"/>
    <n v="27"/>
    <x v="0"/>
    <x v="0"/>
    <s v="J2"/>
    <n v="1852007"/>
    <n v="8320"/>
  </r>
  <r>
    <n v="4"/>
    <x v="1"/>
    <n v="27"/>
    <x v="0"/>
    <x v="0"/>
    <s v="J2"/>
    <n v="1979783"/>
    <n v="18638"/>
  </r>
  <r>
    <n v="4"/>
    <x v="1"/>
    <n v="27"/>
    <x v="0"/>
    <x v="0"/>
    <s v="J2"/>
    <n v="2047516"/>
    <n v="13479"/>
  </r>
  <r>
    <n v="4"/>
    <x v="1"/>
    <n v="27"/>
    <x v="0"/>
    <x v="0"/>
    <s v="J2"/>
    <n v="2117151"/>
    <n v="11603"/>
  </r>
  <r>
    <n v="4"/>
    <x v="1"/>
    <n v="27"/>
    <x v="0"/>
    <x v="0"/>
    <s v="J2"/>
    <n v="2280807"/>
    <n v="12943"/>
  </r>
  <r>
    <n v="4"/>
    <x v="1"/>
    <n v="27"/>
    <x v="0"/>
    <x v="0"/>
    <s v="J2"/>
    <n v="2544267"/>
    <n v="14752"/>
  </r>
  <r>
    <n v="4"/>
    <x v="1"/>
    <n v="27"/>
    <x v="0"/>
    <x v="0"/>
    <s v="J2"/>
    <n v="2630852"/>
    <n v="6310"/>
  </r>
  <r>
    <n v="4"/>
    <x v="2"/>
    <n v="27"/>
    <x v="0"/>
    <x v="0"/>
    <s v="J1"/>
    <n v="1534317"/>
    <n v="32373"/>
  </r>
  <r>
    <n v="4"/>
    <x v="2"/>
    <n v="27"/>
    <x v="0"/>
    <x v="0"/>
    <s v="J1"/>
    <n v="1616552"/>
    <n v="36058"/>
  </r>
  <r>
    <n v="4"/>
    <x v="2"/>
    <n v="27"/>
    <x v="0"/>
    <x v="0"/>
    <s v="J1"/>
    <n v="1777450"/>
    <n v="17365"/>
  </r>
  <r>
    <n v="4"/>
    <x v="2"/>
    <n v="27"/>
    <x v="0"/>
    <x v="0"/>
    <s v="J1"/>
    <n v="1876304"/>
    <n v="20782"/>
  </r>
  <r>
    <n v="4"/>
    <x v="2"/>
    <n v="27"/>
    <x v="0"/>
    <x v="0"/>
    <s v="J1"/>
    <n v="1985535"/>
    <n v="16427"/>
  </r>
  <r>
    <n v="4"/>
    <x v="2"/>
    <n v="27"/>
    <x v="0"/>
    <x v="0"/>
    <s v="J1"/>
    <n v="2110627"/>
    <n v="7315"/>
  </r>
  <r>
    <n v="4"/>
    <x v="2"/>
    <n v="27"/>
    <x v="0"/>
    <x v="0"/>
    <s v="J1"/>
    <n v="2153857"/>
    <n v="7315"/>
  </r>
  <r>
    <n v="4"/>
    <x v="2"/>
    <n v="27"/>
    <x v="0"/>
    <x v="0"/>
    <s v="J1"/>
    <n v="2288380"/>
    <n v="14082"/>
  </r>
  <r>
    <n v="4"/>
    <x v="2"/>
    <n v="27"/>
    <x v="0"/>
    <x v="0"/>
    <s v="J1"/>
    <n v="2569666"/>
    <n v="18169"/>
  </r>
  <r>
    <n v="4"/>
    <x v="2"/>
    <n v="27"/>
    <x v="0"/>
    <x v="0"/>
    <s v="J1"/>
    <n v="3712538"/>
    <n v="9727"/>
  </r>
  <r>
    <n v="4"/>
    <x v="2"/>
    <n v="27"/>
    <x v="0"/>
    <x v="0"/>
    <s v="J2"/>
    <n v="1426477"/>
    <n v="26745"/>
  </r>
  <r>
    <n v="4"/>
    <x v="2"/>
    <n v="27"/>
    <x v="0"/>
    <x v="0"/>
    <s v="J2"/>
    <n v="1614733"/>
    <n v="9325"/>
  </r>
  <r>
    <n v="4"/>
    <x v="2"/>
    <n v="27"/>
    <x v="0"/>
    <x v="0"/>
    <s v="J2"/>
    <n v="1680493"/>
    <n v="16226"/>
  </r>
  <r>
    <n v="4"/>
    <x v="2"/>
    <n v="27"/>
    <x v="0"/>
    <x v="0"/>
    <s v="J2"/>
    <n v="1852451"/>
    <n v="17365"/>
  </r>
  <r>
    <n v="4"/>
    <x v="2"/>
    <n v="27"/>
    <x v="0"/>
    <x v="0"/>
    <s v="J2"/>
    <n v="1980198"/>
    <n v="14283"/>
  </r>
  <r>
    <n v="4"/>
    <x v="2"/>
    <n v="27"/>
    <x v="0"/>
    <x v="0"/>
    <s v="J2"/>
    <n v="2047903"/>
    <n v="8722"/>
  </r>
  <r>
    <n v="4"/>
    <x v="2"/>
    <n v="27"/>
    <x v="0"/>
    <x v="0"/>
    <s v="J2"/>
    <n v="2117556"/>
    <n v="7315"/>
  </r>
  <r>
    <n v="4"/>
    <x v="2"/>
    <n v="27"/>
    <x v="0"/>
    <x v="0"/>
    <s v="J2"/>
    <n v="2281207"/>
    <n v="8722"/>
  </r>
  <r>
    <n v="4"/>
    <x v="2"/>
    <n v="27"/>
    <x v="0"/>
    <x v="0"/>
    <s v="J2"/>
    <n v="2544688"/>
    <n v="10397"/>
  </r>
  <r>
    <n v="4"/>
    <x v="2"/>
    <n v="27"/>
    <x v="0"/>
    <x v="0"/>
    <s v="J2"/>
    <n v="2631299"/>
    <n v="15355"/>
  </r>
  <r>
    <n v="4"/>
    <x v="1"/>
    <n v="26"/>
    <x v="1"/>
    <x v="0"/>
    <s v="J1"/>
    <n v="1536202"/>
    <n v="17164"/>
  </r>
  <r>
    <n v="4"/>
    <x v="1"/>
    <n v="26"/>
    <x v="1"/>
    <x v="0"/>
    <s v="J1"/>
    <n v="1616924"/>
    <n v="40681"/>
  </r>
  <r>
    <n v="4"/>
    <x v="1"/>
    <n v="26"/>
    <x v="1"/>
    <x v="0"/>
    <s v="J1"/>
    <n v="1875520"/>
    <n v="22792"/>
  </r>
  <r>
    <n v="4"/>
    <x v="1"/>
    <n v="26"/>
    <x v="1"/>
    <x v="0"/>
    <s v="J1"/>
    <n v="2066044"/>
    <n v="10330"/>
  </r>
  <r>
    <n v="4"/>
    <x v="1"/>
    <n v="26"/>
    <x v="1"/>
    <x v="0"/>
    <s v="J1"/>
    <n v="2156489"/>
    <n v="6176"/>
  </r>
  <r>
    <n v="4"/>
    <x v="1"/>
    <n v="26"/>
    <x v="1"/>
    <x v="0"/>
    <s v="J1"/>
    <n v="2288475"/>
    <n v="6176"/>
  </r>
  <r>
    <n v="4"/>
    <x v="1"/>
    <n v="26"/>
    <x v="1"/>
    <x v="0"/>
    <s v="J1"/>
    <n v="3711646"/>
    <n v="9727"/>
  </r>
  <r>
    <n v="4"/>
    <x v="1"/>
    <n v="26"/>
    <x v="1"/>
    <x v="0"/>
    <s v="J2"/>
    <n v="1425991"/>
    <n v="10129"/>
  </r>
  <r>
    <n v="4"/>
    <x v="1"/>
    <n v="26"/>
    <x v="1"/>
    <x v="0"/>
    <s v="J2"/>
    <n v="1611348"/>
    <n v="30832"/>
  </r>
  <r>
    <n v="4"/>
    <x v="1"/>
    <n v="26"/>
    <x v="1"/>
    <x v="0"/>
    <s v="J2"/>
    <n v="1677775"/>
    <n v="30765"/>
  </r>
  <r>
    <n v="4"/>
    <x v="1"/>
    <n v="26"/>
    <x v="1"/>
    <x v="0"/>
    <s v="J2"/>
    <n v="2033906"/>
    <n v="9124"/>
  </r>
  <r>
    <n v="4"/>
    <x v="1"/>
    <n v="26"/>
    <x v="1"/>
    <x v="0"/>
    <s v="J2"/>
    <n v="2078149"/>
    <n v="5774"/>
  </r>
  <r>
    <n v="4"/>
    <x v="1"/>
    <n v="26"/>
    <x v="1"/>
    <x v="0"/>
    <s v="J2"/>
    <n v="2281206"/>
    <n v="5774"/>
  </r>
  <r>
    <n v="4"/>
    <x v="1"/>
    <n v="26"/>
    <x v="1"/>
    <x v="0"/>
    <s v="J2"/>
    <n v="2525410"/>
    <n v="13814"/>
  </r>
  <r>
    <n v="4"/>
    <x v="1"/>
    <n v="26"/>
    <x v="2"/>
    <x v="0"/>
    <s v="J1"/>
    <n v="1534471"/>
    <n v="31971"/>
  </r>
  <r>
    <n v="4"/>
    <x v="1"/>
    <n v="26"/>
    <x v="2"/>
    <x v="0"/>
    <s v="J1"/>
    <n v="1616757"/>
    <n v="37063"/>
  </r>
  <r>
    <n v="4"/>
    <x v="1"/>
    <n v="26"/>
    <x v="2"/>
    <x v="0"/>
    <s v="J1"/>
    <n v="1777535"/>
    <n v="16963"/>
  </r>
  <r>
    <n v="4"/>
    <x v="1"/>
    <n v="26"/>
    <x v="2"/>
    <x v="0"/>
    <s v="J1"/>
    <n v="1876437"/>
    <n v="21586"/>
  </r>
  <r>
    <n v="4"/>
    <x v="1"/>
    <n v="26"/>
    <x v="2"/>
    <x v="0"/>
    <s v="J1"/>
    <n v="1985606"/>
    <n v="16293"/>
  </r>
  <r>
    <n v="4"/>
    <x v="1"/>
    <n v="26"/>
    <x v="2"/>
    <x v="0"/>
    <s v="J1"/>
    <n v="2066949"/>
    <n v="9660"/>
  </r>
  <r>
    <n v="4"/>
    <x v="1"/>
    <n v="26"/>
    <x v="2"/>
    <x v="0"/>
    <s v="J1"/>
    <n v="2108935"/>
    <n v="6980"/>
  </r>
  <r>
    <n v="4"/>
    <x v="1"/>
    <n v="26"/>
    <x v="2"/>
    <x v="0"/>
    <s v="J1"/>
    <n v="2153913"/>
    <n v="6980"/>
  </r>
  <r>
    <n v="4"/>
    <x v="1"/>
    <n v="26"/>
    <x v="2"/>
    <x v="0"/>
    <s v="J1"/>
    <n v="2288442"/>
    <n v="13613"/>
  </r>
  <r>
    <n v="4"/>
    <x v="1"/>
    <n v="26"/>
    <x v="2"/>
    <x v="0"/>
    <s v="J1"/>
    <n v="2569741"/>
    <n v="18035"/>
  </r>
  <r>
    <n v="4"/>
    <x v="1"/>
    <n v="26"/>
    <x v="2"/>
    <x v="0"/>
    <s v="J1"/>
    <n v="3712616"/>
    <n v="9392"/>
  </r>
  <r>
    <n v="4"/>
    <x v="1"/>
    <n v="26"/>
    <x v="2"/>
    <x v="0"/>
    <s v="J2"/>
    <n v="1425163"/>
    <n v="20380"/>
  </r>
  <r>
    <n v="4"/>
    <x v="1"/>
    <n v="26"/>
    <x v="2"/>
    <x v="0"/>
    <s v="J2"/>
    <n v="1612277"/>
    <n v="29425"/>
  </r>
  <r>
    <n v="4"/>
    <x v="1"/>
    <n v="26"/>
    <x v="2"/>
    <x v="0"/>
    <s v="J2"/>
    <n v="1678697"/>
    <n v="29894"/>
  </r>
  <r>
    <n v="4"/>
    <x v="1"/>
    <n v="26"/>
    <x v="2"/>
    <x v="0"/>
    <s v="J2"/>
    <n v="1852502"/>
    <n v="16963"/>
  </r>
  <r>
    <n v="4"/>
    <x v="1"/>
    <n v="26"/>
    <x v="2"/>
    <x v="0"/>
    <s v="J2"/>
    <n v="1980248"/>
    <n v="13948"/>
  </r>
  <r>
    <n v="4"/>
    <x v="1"/>
    <n v="26"/>
    <x v="2"/>
    <x v="0"/>
    <s v="J2"/>
    <n v="2034831"/>
    <n v="8588"/>
  </r>
  <r>
    <n v="4"/>
    <x v="1"/>
    <n v="26"/>
    <x v="2"/>
    <x v="0"/>
    <s v="J2"/>
    <n v="2076503"/>
    <n v="13278"/>
  </r>
  <r>
    <n v="4"/>
    <x v="1"/>
    <n v="26"/>
    <x v="2"/>
    <x v="0"/>
    <s v="J2"/>
    <n v="2117585"/>
    <n v="6980"/>
  </r>
  <r>
    <n v="4"/>
    <x v="1"/>
    <n v="26"/>
    <x v="2"/>
    <x v="0"/>
    <s v="J2"/>
    <n v="2281244"/>
    <n v="8186"/>
  </r>
  <r>
    <n v="4"/>
    <x v="1"/>
    <n v="26"/>
    <x v="2"/>
    <x v="0"/>
    <s v="J2"/>
    <n v="2526361"/>
    <n v="13412"/>
  </r>
  <r>
    <n v="4"/>
    <x v="1"/>
    <n v="26"/>
    <x v="2"/>
    <x v="0"/>
    <s v="J2"/>
    <n v="2630471"/>
    <n v="14953"/>
  </r>
  <r>
    <n v="4"/>
    <x v="1"/>
    <n v="26"/>
    <x v="3"/>
    <x v="0"/>
    <s v="J1"/>
    <n v="1534151"/>
    <n v="16561"/>
  </r>
  <r>
    <n v="4"/>
    <x v="1"/>
    <n v="26"/>
    <x v="3"/>
    <x v="0"/>
    <s v="J1"/>
    <n v="1616458"/>
    <n v="25003"/>
  </r>
  <r>
    <n v="4"/>
    <x v="1"/>
    <n v="26"/>
    <x v="3"/>
    <x v="0"/>
    <s v="J1"/>
    <n v="1777275"/>
    <n v="13010"/>
  </r>
  <r>
    <n v="4"/>
    <x v="1"/>
    <n v="26"/>
    <x v="3"/>
    <x v="0"/>
    <s v="J1"/>
    <n v="1876151"/>
    <n v="13814"/>
  </r>
  <r>
    <n v="4"/>
    <x v="1"/>
    <n v="26"/>
    <x v="3"/>
    <x v="0"/>
    <s v="J1"/>
    <n v="1985369"/>
    <n v="12407"/>
  </r>
  <r>
    <n v="4"/>
    <x v="1"/>
    <n v="26"/>
    <x v="3"/>
    <x v="0"/>
    <s v="J1"/>
    <n v="2066778"/>
    <n v="28688"/>
  </r>
  <r>
    <n v="4"/>
    <x v="1"/>
    <n v="26"/>
    <x v="3"/>
    <x v="0"/>
    <s v="J1"/>
    <n v="2108719"/>
    <n v="16427"/>
  </r>
  <r>
    <n v="4"/>
    <x v="1"/>
    <n v="26"/>
    <x v="3"/>
    <x v="0"/>
    <s v="J1"/>
    <n v="2153700"/>
    <n v="16427"/>
  </r>
  <r>
    <n v="4"/>
    <x v="1"/>
    <n v="26"/>
    <x v="3"/>
    <x v="0"/>
    <s v="J1"/>
    <n v="2288172"/>
    <n v="9727"/>
  </r>
  <r>
    <n v="4"/>
    <x v="1"/>
    <n v="26"/>
    <x v="3"/>
    <x v="0"/>
    <s v="J1"/>
    <n v="2569499"/>
    <n v="14015"/>
  </r>
  <r>
    <n v="4"/>
    <x v="1"/>
    <n v="26"/>
    <x v="3"/>
    <x v="0"/>
    <s v="J1"/>
    <n v="3712341"/>
    <n v="5439"/>
  </r>
  <r>
    <n v="4"/>
    <x v="1"/>
    <n v="26"/>
    <x v="3"/>
    <x v="0"/>
    <s v="J1"/>
    <n v="4044973"/>
    <n v="5439"/>
  </r>
  <r>
    <n v="4"/>
    <x v="1"/>
    <n v="26"/>
    <x v="3"/>
    <x v="0"/>
    <s v="J2"/>
    <n v="1424848"/>
    <n v="8655"/>
  </r>
  <r>
    <n v="4"/>
    <x v="1"/>
    <n v="26"/>
    <x v="3"/>
    <x v="0"/>
    <s v="J2"/>
    <n v="1611939"/>
    <n v="13747"/>
  </r>
  <r>
    <n v="4"/>
    <x v="1"/>
    <n v="26"/>
    <x v="3"/>
    <x v="0"/>
    <s v="J2"/>
    <n v="1678438"/>
    <n v="22189"/>
  </r>
  <r>
    <n v="4"/>
    <x v="1"/>
    <n v="26"/>
    <x v="3"/>
    <x v="0"/>
    <s v="J2"/>
    <n v="1852247"/>
    <n v="13010"/>
  </r>
  <r>
    <n v="4"/>
    <x v="1"/>
    <n v="26"/>
    <x v="3"/>
    <x v="0"/>
    <s v="J2"/>
    <n v="1979962"/>
    <n v="9995"/>
  </r>
  <r>
    <n v="4"/>
    <x v="1"/>
    <n v="26"/>
    <x v="3"/>
    <x v="0"/>
    <s v="J2"/>
    <n v="2034637"/>
    <n v="27549"/>
  </r>
  <r>
    <n v="4"/>
    <x v="1"/>
    <n v="26"/>
    <x v="3"/>
    <x v="0"/>
    <s v="J2"/>
    <n v="2076285"/>
    <n v="7784"/>
  </r>
  <r>
    <n v="4"/>
    <x v="1"/>
    <n v="26"/>
    <x v="3"/>
    <x v="0"/>
    <s v="J2"/>
    <n v="2117363"/>
    <n v="16427"/>
  </r>
  <r>
    <n v="4"/>
    <x v="1"/>
    <n v="26"/>
    <x v="3"/>
    <x v="0"/>
    <s v="J2"/>
    <n v="2281019"/>
    <n v="17767"/>
  </r>
  <r>
    <n v="4"/>
    <x v="1"/>
    <n v="26"/>
    <x v="3"/>
    <x v="0"/>
    <s v="J2"/>
    <n v="2526074"/>
    <n v="9392"/>
  </r>
  <r>
    <n v="4"/>
    <x v="1"/>
    <n v="26"/>
    <x v="3"/>
    <x v="0"/>
    <s v="J2"/>
    <n v="2630210"/>
    <n v="11000"/>
  </r>
  <r>
    <n v="4"/>
    <x v="1"/>
    <n v="26"/>
    <x v="3"/>
    <x v="0"/>
    <s v="J2"/>
    <n v="3966703"/>
    <n v="5439"/>
  </r>
  <r>
    <n v="4"/>
    <x v="1"/>
    <n v="26"/>
    <x v="4"/>
    <x v="0"/>
    <s v="J1"/>
    <n v="1533844"/>
    <n v="6913"/>
  </r>
  <r>
    <n v="4"/>
    <x v="1"/>
    <n v="26"/>
    <x v="4"/>
    <x v="0"/>
    <s v="J1"/>
    <n v="1616166"/>
    <n v="18169"/>
  </r>
  <r>
    <n v="4"/>
    <x v="1"/>
    <n v="26"/>
    <x v="4"/>
    <x v="0"/>
    <s v="J1"/>
    <n v="1777036"/>
    <n v="10598"/>
  </r>
  <r>
    <n v="4"/>
    <x v="1"/>
    <n v="26"/>
    <x v="4"/>
    <x v="0"/>
    <s v="J1"/>
    <n v="1875871"/>
    <n v="8789"/>
  </r>
  <r>
    <n v="4"/>
    <x v="1"/>
    <n v="26"/>
    <x v="4"/>
    <x v="0"/>
    <s v="J1"/>
    <n v="1985134"/>
    <n v="10062"/>
  </r>
  <r>
    <n v="4"/>
    <x v="1"/>
    <n v="26"/>
    <x v="4"/>
    <x v="0"/>
    <s v="J1"/>
    <n v="2066544"/>
    <n v="23864"/>
  </r>
  <r>
    <n v="4"/>
    <x v="1"/>
    <n v="26"/>
    <x v="4"/>
    <x v="0"/>
    <s v="J1"/>
    <n v="2108486"/>
    <n v="14015"/>
  </r>
  <r>
    <n v="4"/>
    <x v="1"/>
    <n v="26"/>
    <x v="4"/>
    <x v="0"/>
    <s v="J1"/>
    <n v="2153463"/>
    <n v="14015"/>
  </r>
  <r>
    <n v="4"/>
    <x v="1"/>
    <n v="26"/>
    <x v="4"/>
    <x v="0"/>
    <s v="J1"/>
    <n v="2287938"/>
    <n v="7315"/>
  </r>
  <r>
    <n v="4"/>
    <x v="1"/>
    <n v="26"/>
    <x v="4"/>
    <x v="0"/>
    <s v="J1"/>
    <n v="2569263"/>
    <n v="11670"/>
  </r>
  <r>
    <n v="4"/>
    <x v="1"/>
    <n v="26"/>
    <x v="4"/>
    <x v="0"/>
    <s v="J1"/>
    <n v="3712137"/>
    <n v="16494"/>
  </r>
  <r>
    <n v="4"/>
    <x v="1"/>
    <n v="26"/>
    <x v="4"/>
    <x v="0"/>
    <s v="J1"/>
    <n v="4044801"/>
    <n v="16494"/>
  </r>
  <r>
    <n v="4"/>
    <x v="1"/>
    <n v="26"/>
    <x v="4"/>
    <x v="0"/>
    <s v="J2"/>
    <n v="1424768"/>
    <n v="41820"/>
  </r>
  <r>
    <n v="4"/>
    <x v="1"/>
    <n v="26"/>
    <x v="4"/>
    <x v="0"/>
    <s v="J2"/>
    <n v="1611700"/>
    <n v="5439"/>
  </r>
  <r>
    <n v="4"/>
    <x v="1"/>
    <n v="26"/>
    <x v="4"/>
    <x v="0"/>
    <s v="J2"/>
    <n v="1678200"/>
    <n v="17298"/>
  </r>
  <r>
    <n v="4"/>
    <x v="1"/>
    <n v="26"/>
    <x v="4"/>
    <x v="0"/>
    <s v="J2"/>
    <n v="1852035"/>
    <n v="10598"/>
  </r>
  <r>
    <n v="4"/>
    <x v="1"/>
    <n v="26"/>
    <x v="4"/>
    <x v="0"/>
    <s v="J2"/>
    <n v="1979759"/>
    <n v="7650"/>
  </r>
  <r>
    <n v="4"/>
    <x v="1"/>
    <n v="26"/>
    <x v="4"/>
    <x v="0"/>
    <s v="J2"/>
    <n v="2034428"/>
    <n v="22524"/>
  </r>
  <r>
    <n v="4"/>
    <x v="1"/>
    <n v="26"/>
    <x v="4"/>
    <x v="0"/>
    <s v="J2"/>
    <n v="2076066"/>
    <n v="27482"/>
  </r>
  <r>
    <n v="4"/>
    <x v="1"/>
    <n v="26"/>
    <x v="4"/>
    <x v="0"/>
    <s v="J2"/>
    <n v="2117154"/>
    <n v="14015"/>
  </r>
  <r>
    <n v="4"/>
    <x v="1"/>
    <n v="26"/>
    <x v="4"/>
    <x v="0"/>
    <s v="J2"/>
    <n v="2280808"/>
    <n v="15288"/>
  </r>
  <r>
    <n v="4"/>
    <x v="1"/>
    <n v="26"/>
    <x v="4"/>
    <x v="0"/>
    <s v="J2"/>
    <n v="2525872"/>
    <n v="7047"/>
  </r>
  <r>
    <n v="4"/>
    <x v="1"/>
    <n v="26"/>
    <x v="4"/>
    <x v="0"/>
    <s v="J2"/>
    <n v="2629975"/>
    <n v="8588"/>
  </r>
  <r>
    <n v="4"/>
    <x v="1"/>
    <n v="26"/>
    <x v="4"/>
    <x v="0"/>
    <s v="J2"/>
    <n v="3966499"/>
    <n v="16494"/>
  </r>
  <r>
    <n v="4"/>
    <x v="1"/>
    <n v="26"/>
    <x v="5"/>
    <x v="0"/>
    <s v="J1"/>
    <n v="1534097"/>
    <n v="11871"/>
  </r>
  <r>
    <n v="4"/>
    <x v="1"/>
    <n v="26"/>
    <x v="5"/>
    <x v="0"/>
    <s v="J1"/>
    <n v="1616386"/>
    <n v="21318"/>
  </r>
  <r>
    <n v="4"/>
    <x v="1"/>
    <n v="26"/>
    <x v="5"/>
    <x v="0"/>
    <s v="J1"/>
    <n v="1777247"/>
    <n v="11871"/>
  </r>
  <r>
    <n v="4"/>
    <x v="1"/>
    <n v="26"/>
    <x v="5"/>
    <x v="0"/>
    <s v="J1"/>
    <n v="1876102"/>
    <n v="10866"/>
  </r>
  <r>
    <n v="4"/>
    <x v="1"/>
    <n v="26"/>
    <x v="5"/>
    <x v="0"/>
    <s v="J1"/>
    <n v="1985342"/>
    <n v="11335"/>
  </r>
  <r>
    <n v="4"/>
    <x v="1"/>
    <n v="26"/>
    <x v="5"/>
    <x v="0"/>
    <s v="J1"/>
    <n v="2066744"/>
    <n v="26276"/>
  </r>
  <r>
    <n v="4"/>
    <x v="1"/>
    <n v="26"/>
    <x v="5"/>
    <x v="0"/>
    <s v="J1"/>
    <n v="2108698"/>
    <n v="15288"/>
  </r>
  <r>
    <n v="4"/>
    <x v="1"/>
    <n v="26"/>
    <x v="5"/>
    <x v="0"/>
    <s v="J1"/>
    <n v="2153670"/>
    <n v="15288"/>
  </r>
  <r>
    <n v="4"/>
    <x v="1"/>
    <n v="26"/>
    <x v="5"/>
    <x v="0"/>
    <s v="J1"/>
    <n v="2288145"/>
    <n v="8588"/>
  </r>
  <r>
    <n v="4"/>
    <x v="1"/>
    <n v="26"/>
    <x v="5"/>
    <x v="0"/>
    <s v="J1"/>
    <n v="2569463"/>
    <n v="12742"/>
  </r>
  <r>
    <n v="4"/>
    <x v="1"/>
    <n v="26"/>
    <x v="5"/>
    <x v="0"/>
    <s v="J1"/>
    <n v="3712351"/>
    <n v="17633"/>
  </r>
  <r>
    <n v="4"/>
    <x v="1"/>
    <n v="26"/>
    <x v="5"/>
    <x v="0"/>
    <s v="J1"/>
    <n v="4044975"/>
    <n v="17633"/>
  </r>
  <r>
    <n v="4"/>
    <x v="1"/>
    <n v="26"/>
    <x v="5"/>
    <x v="0"/>
    <s v="J2"/>
    <n v="1424721"/>
    <n v="5841"/>
  </r>
  <r>
    <n v="4"/>
    <x v="1"/>
    <n v="26"/>
    <x v="5"/>
    <x v="0"/>
    <s v="J2"/>
    <n v="1611821"/>
    <n v="9660"/>
  </r>
  <r>
    <n v="4"/>
    <x v="1"/>
    <n v="26"/>
    <x v="5"/>
    <x v="0"/>
    <s v="J2"/>
    <n v="1678294"/>
    <n v="19844"/>
  </r>
  <r>
    <n v="4"/>
    <x v="1"/>
    <n v="26"/>
    <x v="5"/>
    <x v="0"/>
    <s v="J2"/>
    <n v="1852134"/>
    <n v="11871"/>
  </r>
  <r>
    <n v="4"/>
    <x v="1"/>
    <n v="26"/>
    <x v="5"/>
    <x v="0"/>
    <s v="J2"/>
    <n v="1979852"/>
    <n v="8722"/>
  </r>
  <r>
    <n v="4"/>
    <x v="1"/>
    <n v="26"/>
    <x v="5"/>
    <x v="0"/>
    <s v="J2"/>
    <n v="2034565"/>
    <n v="25137"/>
  </r>
  <r>
    <n v="4"/>
    <x v="1"/>
    <n v="26"/>
    <x v="5"/>
    <x v="0"/>
    <s v="J2"/>
    <n v="2076101"/>
    <n v="6511"/>
  </r>
  <r>
    <n v="4"/>
    <x v="1"/>
    <n v="26"/>
    <x v="5"/>
    <x v="0"/>
    <s v="J2"/>
    <n v="2117247"/>
    <n v="15288"/>
  </r>
  <r>
    <n v="4"/>
    <x v="1"/>
    <n v="26"/>
    <x v="5"/>
    <x v="0"/>
    <s v="J2"/>
    <n v="2280115"/>
    <n v="16628"/>
  </r>
  <r>
    <n v="4"/>
    <x v="1"/>
    <n v="26"/>
    <x v="5"/>
    <x v="0"/>
    <s v="J2"/>
    <n v="2525965"/>
    <n v="8186"/>
  </r>
  <r>
    <n v="4"/>
    <x v="1"/>
    <n v="26"/>
    <x v="5"/>
    <x v="0"/>
    <s v="J2"/>
    <n v="2630073"/>
    <n v="9861"/>
  </r>
  <r>
    <n v="4"/>
    <x v="1"/>
    <n v="26"/>
    <x v="5"/>
    <x v="0"/>
    <s v="J2"/>
    <n v="3966575"/>
    <n v="17633"/>
  </r>
  <r>
    <n v="4"/>
    <x v="0"/>
    <n v="27"/>
    <x v="0"/>
    <x v="1"/>
    <s v="J1"/>
    <n v="1534944"/>
    <n v="10799"/>
  </r>
  <r>
    <n v="4"/>
    <x v="0"/>
    <n v="27"/>
    <x v="0"/>
    <x v="1"/>
    <s v="J1"/>
    <n v="1617063"/>
    <n v="13881"/>
  </r>
  <r>
    <n v="4"/>
    <x v="0"/>
    <n v="27"/>
    <x v="0"/>
    <x v="1"/>
    <s v="J1"/>
    <n v="1777616"/>
    <n v="8454"/>
  </r>
  <r>
    <n v="4"/>
    <x v="0"/>
    <n v="27"/>
    <x v="0"/>
    <x v="1"/>
    <s v="J1"/>
    <n v="1876853"/>
    <n v="10933"/>
  </r>
  <r>
    <n v="4"/>
    <x v="0"/>
    <n v="27"/>
    <x v="0"/>
    <x v="1"/>
    <s v="J1"/>
    <n v="1985716"/>
    <n v="7784"/>
  </r>
  <r>
    <n v="4"/>
    <x v="0"/>
    <n v="27"/>
    <x v="0"/>
    <x v="1"/>
    <s v="J1"/>
    <n v="2110869"/>
    <n v="11670"/>
  </r>
  <r>
    <n v="4"/>
    <x v="0"/>
    <n v="27"/>
    <x v="0"/>
    <x v="1"/>
    <s v="J1"/>
    <n v="2154083"/>
    <n v="11670"/>
  </r>
  <r>
    <n v="4"/>
    <x v="0"/>
    <n v="27"/>
    <x v="0"/>
    <x v="1"/>
    <s v="J1"/>
    <n v="2288583"/>
    <n v="18437"/>
  </r>
  <r>
    <n v="4"/>
    <x v="0"/>
    <n v="27"/>
    <x v="0"/>
    <x v="1"/>
    <s v="J1"/>
    <n v="2570596"/>
    <n v="6176"/>
  </r>
  <r>
    <n v="4"/>
    <x v="0"/>
    <n v="27"/>
    <x v="0"/>
    <x v="1"/>
    <s v="J1"/>
    <n v="3712759"/>
    <n v="14216"/>
  </r>
  <r>
    <n v="4"/>
    <x v="0"/>
    <n v="27"/>
    <x v="0"/>
    <x v="1"/>
    <s v="J2"/>
    <n v="1434507"/>
    <n v="21452"/>
  </r>
  <r>
    <n v="4"/>
    <x v="0"/>
    <n v="27"/>
    <x v="0"/>
    <x v="1"/>
    <s v="J2"/>
    <n v="1615578"/>
    <n v="9057"/>
  </r>
  <r>
    <n v="4"/>
    <x v="0"/>
    <n v="27"/>
    <x v="0"/>
    <x v="1"/>
    <s v="J2"/>
    <n v="1680617"/>
    <n v="7516"/>
  </r>
  <r>
    <n v="4"/>
    <x v="0"/>
    <n v="27"/>
    <x v="0"/>
    <x v="1"/>
    <s v="J2"/>
    <n v="1852586"/>
    <n v="8454"/>
  </r>
  <r>
    <n v="4"/>
    <x v="0"/>
    <n v="27"/>
    <x v="0"/>
    <x v="1"/>
    <s v="J2"/>
    <n v="1980340"/>
    <n v="5372"/>
  </r>
  <r>
    <n v="4"/>
    <x v="0"/>
    <n v="27"/>
    <x v="0"/>
    <x v="1"/>
    <s v="J2"/>
    <n v="2048494"/>
    <n v="5774"/>
  </r>
  <r>
    <n v="4"/>
    <x v="0"/>
    <n v="27"/>
    <x v="0"/>
    <x v="1"/>
    <s v="J2"/>
    <n v="2117745"/>
    <n v="11670"/>
  </r>
  <r>
    <n v="4"/>
    <x v="0"/>
    <n v="27"/>
    <x v="0"/>
    <x v="1"/>
    <s v="J2"/>
    <n v="2281395"/>
    <n v="13144"/>
  </r>
  <r>
    <n v="4"/>
    <x v="0"/>
    <n v="27"/>
    <x v="0"/>
    <x v="1"/>
    <s v="J2"/>
    <n v="2544870"/>
    <n v="14819"/>
  </r>
  <r>
    <n v="4"/>
    <x v="0"/>
    <n v="27"/>
    <x v="0"/>
    <x v="1"/>
    <s v="J2"/>
    <n v="2631469"/>
    <n v="6444"/>
  </r>
  <r>
    <n v="4"/>
    <x v="2"/>
    <n v="27"/>
    <x v="0"/>
    <x v="1"/>
    <s v="J1"/>
    <n v="1533550"/>
    <n v="37197"/>
  </r>
  <r>
    <n v="4"/>
    <x v="2"/>
    <n v="27"/>
    <x v="0"/>
    <x v="1"/>
    <s v="J1"/>
    <n v="1615880"/>
    <n v="7650"/>
  </r>
  <r>
    <n v="4"/>
    <x v="2"/>
    <n v="27"/>
    <x v="0"/>
    <x v="1"/>
    <s v="J1"/>
    <n v="1776692"/>
    <n v="5774"/>
  </r>
  <r>
    <n v="4"/>
    <x v="2"/>
    <n v="27"/>
    <x v="0"/>
    <x v="1"/>
    <s v="J1"/>
    <n v="1875559"/>
    <n v="24266"/>
  </r>
  <r>
    <n v="4"/>
    <x v="2"/>
    <n v="27"/>
    <x v="0"/>
    <x v="1"/>
    <s v="J1"/>
    <n v="1984850"/>
    <n v="5841"/>
  </r>
  <r>
    <n v="4"/>
    <x v="2"/>
    <n v="27"/>
    <x v="0"/>
    <x v="1"/>
    <s v="J1"/>
    <n v="2109886"/>
    <n v="8990"/>
  </r>
  <r>
    <n v="4"/>
    <x v="2"/>
    <n v="27"/>
    <x v="0"/>
    <x v="1"/>
    <s v="J1"/>
    <n v="2153110"/>
    <n v="8990"/>
  </r>
  <r>
    <n v="4"/>
    <x v="2"/>
    <n v="27"/>
    <x v="0"/>
    <x v="1"/>
    <s v="J1"/>
    <n v="2287631"/>
    <n v="15757"/>
  </r>
  <r>
    <n v="4"/>
    <x v="2"/>
    <n v="27"/>
    <x v="0"/>
    <x v="1"/>
    <s v="J1"/>
    <n v="2568898"/>
    <n v="6511"/>
  </r>
  <r>
    <n v="4"/>
    <x v="2"/>
    <n v="27"/>
    <x v="0"/>
    <x v="1"/>
    <s v="J1"/>
    <n v="3711817"/>
    <n v="11469"/>
  </r>
  <r>
    <n v="4"/>
    <x v="2"/>
    <n v="27"/>
    <x v="0"/>
    <x v="1"/>
    <s v="J2"/>
    <n v="1425774"/>
    <n v="6444"/>
  </r>
  <r>
    <n v="4"/>
    <x v="2"/>
    <n v="27"/>
    <x v="0"/>
    <x v="1"/>
    <s v="J2"/>
    <n v="1613989"/>
    <n v="14819"/>
  </r>
  <r>
    <n v="4"/>
    <x v="2"/>
    <n v="27"/>
    <x v="0"/>
    <x v="1"/>
    <s v="J2"/>
    <n v="1679755"/>
    <n v="5573"/>
  </r>
  <r>
    <n v="4"/>
    <x v="2"/>
    <n v="27"/>
    <x v="0"/>
    <x v="1"/>
    <s v="J2"/>
    <n v="1851671"/>
    <n v="5774"/>
  </r>
  <r>
    <n v="4"/>
    <x v="2"/>
    <n v="27"/>
    <x v="0"/>
    <x v="1"/>
    <s v="J2"/>
    <n v="1979437"/>
    <n v="16092"/>
  </r>
  <r>
    <n v="4"/>
    <x v="2"/>
    <n v="27"/>
    <x v="0"/>
    <x v="1"/>
    <s v="J2"/>
    <n v="2047164"/>
    <n v="10732"/>
  </r>
  <r>
    <n v="4"/>
    <x v="2"/>
    <n v="27"/>
    <x v="0"/>
    <x v="1"/>
    <s v="J2"/>
    <n v="2116784"/>
    <n v="8990"/>
  </r>
  <r>
    <n v="4"/>
    <x v="2"/>
    <n v="27"/>
    <x v="0"/>
    <x v="1"/>
    <s v="J2"/>
    <n v="2280464"/>
    <n v="10397"/>
  </r>
  <r>
    <n v="4"/>
    <x v="2"/>
    <n v="27"/>
    <x v="0"/>
    <x v="1"/>
    <s v="J2"/>
    <n v="2543934"/>
    <n v="12072"/>
  </r>
  <r>
    <n v="4"/>
    <x v="2"/>
    <n v="27"/>
    <x v="0"/>
    <x v="1"/>
    <s v="J2"/>
    <n v="2630537"/>
    <n v="17097"/>
  </r>
  <r>
    <n v="4"/>
    <x v="1"/>
    <n v="26"/>
    <x v="1"/>
    <x v="1"/>
    <s v="J1"/>
    <n v="656105"/>
    <n v="43227"/>
  </r>
  <r>
    <n v="4"/>
    <x v="1"/>
    <n v="26"/>
    <x v="1"/>
    <x v="1"/>
    <s v="J1"/>
    <n v="673538"/>
    <n v="11871"/>
  </r>
  <r>
    <n v="4"/>
    <x v="1"/>
    <n v="26"/>
    <x v="1"/>
    <x v="1"/>
    <s v="J1"/>
    <n v="690350"/>
    <n v="26008"/>
  </r>
  <r>
    <n v="4"/>
    <x v="1"/>
    <n v="26"/>
    <x v="1"/>
    <x v="1"/>
    <s v="J1"/>
    <n v="778929"/>
    <n v="41150"/>
  </r>
  <r>
    <n v="4"/>
    <x v="1"/>
    <n v="26"/>
    <x v="1"/>
    <x v="1"/>
    <s v="J1"/>
    <n v="824906"/>
    <n v="8521"/>
  </r>
  <r>
    <n v="4"/>
    <x v="1"/>
    <n v="26"/>
    <x v="1"/>
    <x v="1"/>
    <s v="J1"/>
    <n v="841134"/>
    <n v="10330"/>
  </r>
  <r>
    <n v="4"/>
    <x v="1"/>
    <n v="26"/>
    <x v="1"/>
    <x v="1"/>
    <s v="J1"/>
    <n v="945356"/>
    <n v="12608"/>
  </r>
  <r>
    <n v="4"/>
    <x v="1"/>
    <n v="26"/>
    <x v="1"/>
    <x v="1"/>
    <s v="J1"/>
    <n v="962401"/>
    <n v="56962"/>
  </r>
  <r>
    <n v="4"/>
    <x v="1"/>
    <n v="26"/>
    <x v="1"/>
    <x v="1"/>
    <s v="J1"/>
    <n v="975509"/>
    <n v="12742"/>
  </r>
  <r>
    <n v="4"/>
    <x v="1"/>
    <n v="26"/>
    <x v="1"/>
    <x v="1"/>
    <s v="J1"/>
    <n v="988488"/>
    <n v="56158"/>
  </r>
  <r>
    <n v="4"/>
    <x v="1"/>
    <n v="26"/>
    <x v="1"/>
    <x v="1"/>
    <s v="J1"/>
    <n v="1045741"/>
    <n v="56091"/>
  </r>
  <r>
    <n v="4"/>
    <x v="1"/>
    <n v="26"/>
    <x v="1"/>
    <x v="1"/>
    <s v="J1"/>
    <n v="1062074"/>
    <n v="9928"/>
  </r>
  <r>
    <n v="4"/>
    <x v="1"/>
    <n v="26"/>
    <x v="1"/>
    <x v="1"/>
    <s v="J1"/>
    <n v="1090118"/>
    <n v="5975"/>
  </r>
  <r>
    <n v="4"/>
    <x v="1"/>
    <n v="26"/>
    <x v="1"/>
    <x v="1"/>
    <s v="J1"/>
    <n v="1098490"/>
    <n v="22256"/>
  </r>
  <r>
    <n v="4"/>
    <x v="1"/>
    <n v="26"/>
    <x v="1"/>
    <x v="1"/>
    <s v="J1"/>
    <n v="1156306"/>
    <n v="23797"/>
  </r>
  <r>
    <n v="4"/>
    <x v="1"/>
    <n v="26"/>
    <x v="1"/>
    <x v="1"/>
    <s v="J1"/>
    <n v="1192033"/>
    <n v="13814"/>
  </r>
  <r>
    <n v="4"/>
    <x v="1"/>
    <n v="26"/>
    <x v="1"/>
    <x v="1"/>
    <s v="J1"/>
    <n v="1232497"/>
    <n v="49525"/>
  </r>
  <r>
    <n v="4"/>
    <x v="1"/>
    <n v="26"/>
    <x v="1"/>
    <x v="1"/>
    <s v="J1"/>
    <n v="1272930"/>
    <n v="46979"/>
  </r>
  <r>
    <n v="4"/>
    <x v="1"/>
    <n v="26"/>
    <x v="1"/>
    <x v="1"/>
    <s v="J1"/>
    <n v="1318054"/>
    <n v="18236"/>
  </r>
  <r>
    <n v="4"/>
    <x v="1"/>
    <n v="26"/>
    <x v="1"/>
    <x v="1"/>
    <s v="J1"/>
    <n v="1388792"/>
    <n v="8186"/>
  </r>
  <r>
    <n v="4"/>
    <x v="1"/>
    <n v="26"/>
    <x v="1"/>
    <x v="1"/>
    <s v="J1"/>
    <n v="1453747"/>
    <n v="6645"/>
  </r>
  <r>
    <n v="4"/>
    <x v="1"/>
    <n v="26"/>
    <x v="1"/>
    <x v="1"/>
    <s v="J1"/>
    <n v="1474268"/>
    <n v="24266"/>
  </r>
  <r>
    <n v="4"/>
    <x v="1"/>
    <n v="26"/>
    <x v="1"/>
    <x v="1"/>
    <s v="J1"/>
    <n v="1488286"/>
    <n v="24802"/>
  </r>
  <r>
    <n v="4"/>
    <x v="1"/>
    <n v="26"/>
    <x v="1"/>
    <x v="1"/>
    <s v="J1"/>
    <n v="1507262"/>
    <n v="23730"/>
  </r>
  <r>
    <n v="4"/>
    <x v="1"/>
    <n v="26"/>
    <x v="1"/>
    <x v="1"/>
    <s v="J1"/>
    <n v="1612743"/>
    <n v="6779"/>
  </r>
  <r>
    <n v="4"/>
    <x v="1"/>
    <n v="26"/>
    <x v="1"/>
    <x v="1"/>
    <s v="J1"/>
    <n v="1641715"/>
    <n v="5975"/>
  </r>
  <r>
    <n v="4"/>
    <x v="1"/>
    <n v="26"/>
    <x v="1"/>
    <x v="1"/>
    <s v="J1"/>
    <n v="1736062"/>
    <n v="8119"/>
  </r>
  <r>
    <n v="4"/>
    <x v="1"/>
    <n v="26"/>
    <x v="1"/>
    <x v="1"/>
    <s v="J1"/>
    <n v="1802390"/>
    <n v="8119"/>
  </r>
  <r>
    <n v="4"/>
    <x v="1"/>
    <n v="26"/>
    <x v="1"/>
    <x v="1"/>
    <s v="J1"/>
    <n v="1851162"/>
    <n v="8119"/>
  </r>
  <r>
    <n v="4"/>
    <x v="1"/>
    <n v="26"/>
    <x v="1"/>
    <x v="1"/>
    <s v="J1"/>
    <n v="1961542"/>
    <n v="18504"/>
  </r>
  <r>
    <n v="4"/>
    <x v="1"/>
    <n v="26"/>
    <x v="1"/>
    <x v="1"/>
    <s v="J1"/>
    <n v="1984826"/>
    <n v="7449"/>
  </r>
  <r>
    <n v="4"/>
    <x v="1"/>
    <n v="26"/>
    <x v="1"/>
    <x v="1"/>
    <s v="J1"/>
    <n v="2009999"/>
    <n v="12206"/>
  </r>
  <r>
    <n v="4"/>
    <x v="1"/>
    <n v="26"/>
    <x v="1"/>
    <x v="1"/>
    <s v="J1"/>
    <n v="2041217"/>
    <n v="12608"/>
  </r>
  <r>
    <n v="4"/>
    <x v="1"/>
    <n v="26"/>
    <x v="1"/>
    <x v="1"/>
    <s v="J1"/>
    <n v="2056036"/>
    <n v="9995"/>
  </r>
  <r>
    <n v="4"/>
    <x v="1"/>
    <n v="26"/>
    <x v="1"/>
    <x v="1"/>
    <s v="J1"/>
    <n v="2082812"/>
    <n v="6444"/>
  </r>
  <r>
    <n v="4"/>
    <x v="1"/>
    <n v="26"/>
    <x v="1"/>
    <x v="1"/>
    <s v="J1"/>
    <n v="2092223"/>
    <n v="11938"/>
  </r>
  <r>
    <n v="4"/>
    <x v="1"/>
    <n v="26"/>
    <x v="1"/>
    <x v="1"/>
    <s v="J1"/>
    <n v="2121339"/>
    <n v="11536"/>
  </r>
  <r>
    <n v="4"/>
    <x v="1"/>
    <n v="26"/>
    <x v="1"/>
    <x v="1"/>
    <s v="J1"/>
    <n v="2132442"/>
    <n v="11536"/>
  </r>
  <r>
    <n v="4"/>
    <x v="1"/>
    <n v="26"/>
    <x v="1"/>
    <x v="1"/>
    <s v="J1"/>
    <n v="2149710"/>
    <n v="11536"/>
  </r>
  <r>
    <n v="4"/>
    <x v="1"/>
    <n v="26"/>
    <x v="1"/>
    <x v="1"/>
    <s v="J1"/>
    <n v="2166900"/>
    <n v="10062"/>
  </r>
  <r>
    <n v="4"/>
    <x v="1"/>
    <n v="26"/>
    <x v="1"/>
    <x v="1"/>
    <s v="J1"/>
    <n v="2230204"/>
    <n v="11268"/>
  </r>
  <r>
    <n v="4"/>
    <x v="1"/>
    <n v="26"/>
    <x v="1"/>
    <x v="1"/>
    <s v="J1"/>
    <n v="2252591"/>
    <n v="12809"/>
  </r>
  <r>
    <n v="4"/>
    <x v="1"/>
    <n v="26"/>
    <x v="1"/>
    <x v="1"/>
    <s v="J1"/>
    <n v="2271841"/>
    <n v="12809"/>
  </r>
  <r>
    <n v="4"/>
    <x v="1"/>
    <n v="26"/>
    <x v="1"/>
    <x v="1"/>
    <s v="J1"/>
    <n v="2351734"/>
    <n v="6980"/>
  </r>
  <r>
    <n v="4"/>
    <x v="1"/>
    <n v="26"/>
    <x v="1"/>
    <x v="1"/>
    <s v="J1"/>
    <n v="2491938"/>
    <n v="8923"/>
  </r>
  <r>
    <n v="4"/>
    <x v="1"/>
    <n v="26"/>
    <x v="1"/>
    <x v="1"/>
    <s v="J1"/>
    <n v="2547562"/>
    <n v="14484"/>
  </r>
  <r>
    <n v="4"/>
    <x v="1"/>
    <n v="26"/>
    <x v="1"/>
    <x v="1"/>
    <s v="J1"/>
    <n v="2604713"/>
    <n v="5841"/>
  </r>
  <r>
    <n v="4"/>
    <x v="1"/>
    <n v="26"/>
    <x v="1"/>
    <x v="1"/>
    <s v="J1"/>
    <n v="2688582"/>
    <n v="6109"/>
  </r>
  <r>
    <n v="4"/>
    <x v="1"/>
    <n v="26"/>
    <x v="1"/>
    <x v="1"/>
    <s v="J1"/>
    <n v="2745553"/>
    <n v="6109"/>
  </r>
  <r>
    <n v="4"/>
    <x v="1"/>
    <n v="26"/>
    <x v="1"/>
    <x v="1"/>
    <s v="J1"/>
    <n v="2959737"/>
    <n v="6109"/>
  </r>
  <r>
    <n v="4"/>
    <x v="1"/>
    <n v="26"/>
    <x v="1"/>
    <x v="1"/>
    <s v="J1"/>
    <n v="3200398"/>
    <n v="13881"/>
  </r>
  <r>
    <n v="4"/>
    <x v="1"/>
    <n v="26"/>
    <x v="1"/>
    <x v="1"/>
    <s v="J1"/>
    <n v="3711865"/>
    <n v="13881"/>
  </r>
  <r>
    <n v="4"/>
    <x v="1"/>
    <n v="26"/>
    <x v="1"/>
    <x v="1"/>
    <s v="J1"/>
    <n v="4044521"/>
    <n v="13881"/>
  </r>
  <r>
    <n v="4"/>
    <x v="1"/>
    <n v="26"/>
    <x v="1"/>
    <x v="1"/>
    <s v="J2"/>
    <n v="641423"/>
    <n v="40815"/>
  </r>
  <r>
    <n v="4"/>
    <x v="1"/>
    <n v="26"/>
    <x v="1"/>
    <x v="1"/>
    <s v="J2"/>
    <n v="665918"/>
    <n v="21251"/>
  </r>
  <r>
    <n v="4"/>
    <x v="1"/>
    <n v="26"/>
    <x v="1"/>
    <x v="1"/>
    <s v="J2"/>
    <n v="683619"/>
    <n v="9593"/>
  </r>
  <r>
    <n v="4"/>
    <x v="1"/>
    <n v="26"/>
    <x v="1"/>
    <x v="1"/>
    <s v="J2"/>
    <n v="771695"/>
    <n v="11670"/>
  </r>
  <r>
    <n v="4"/>
    <x v="1"/>
    <n v="26"/>
    <x v="1"/>
    <x v="1"/>
    <s v="J2"/>
    <n v="809349"/>
    <n v="40547"/>
  </r>
  <r>
    <n v="4"/>
    <x v="1"/>
    <n v="26"/>
    <x v="1"/>
    <x v="1"/>
    <s v="J2"/>
    <n v="832756"/>
    <n v="16628"/>
  </r>
  <r>
    <n v="4"/>
    <x v="1"/>
    <n v="26"/>
    <x v="1"/>
    <x v="1"/>
    <s v="J2"/>
    <n v="931799"/>
    <n v="59508"/>
  </r>
  <r>
    <n v="4"/>
    <x v="1"/>
    <n v="26"/>
    <x v="1"/>
    <x v="1"/>
    <s v="J2"/>
    <n v="953701"/>
    <n v="11335"/>
  </r>
  <r>
    <n v="4"/>
    <x v="1"/>
    <n v="26"/>
    <x v="1"/>
    <x v="1"/>
    <s v="J2"/>
    <n v="965545"/>
    <n v="47381"/>
  </r>
  <r>
    <n v="4"/>
    <x v="1"/>
    <n v="26"/>
    <x v="1"/>
    <x v="1"/>
    <s v="J2"/>
    <n v="982941"/>
    <n v="21586"/>
  </r>
  <r>
    <n v="4"/>
    <x v="1"/>
    <n v="26"/>
    <x v="1"/>
    <x v="1"/>
    <s v="J2"/>
    <n v="1032703"/>
    <n v="12809"/>
  </r>
  <r>
    <n v="4"/>
    <x v="1"/>
    <n v="26"/>
    <x v="1"/>
    <x v="1"/>
    <s v="J2"/>
    <n v="1049468"/>
    <n v="46041"/>
  </r>
  <r>
    <n v="4"/>
    <x v="1"/>
    <n v="26"/>
    <x v="1"/>
    <x v="1"/>
    <s v="J2"/>
    <n v="1078408"/>
    <n v="40212"/>
  </r>
  <r>
    <n v="4"/>
    <x v="1"/>
    <n v="26"/>
    <x v="1"/>
    <x v="1"/>
    <s v="J2"/>
    <n v="1095646"/>
    <n v="46376"/>
  </r>
  <r>
    <n v="4"/>
    <x v="1"/>
    <n v="26"/>
    <x v="1"/>
    <x v="1"/>
    <s v="J2"/>
    <n v="1149682"/>
    <n v="10799"/>
  </r>
  <r>
    <n v="4"/>
    <x v="1"/>
    <n v="26"/>
    <x v="1"/>
    <x v="1"/>
    <s v="J2"/>
    <n v="1184821"/>
    <n v="18839"/>
  </r>
  <r>
    <n v="4"/>
    <x v="1"/>
    <n v="26"/>
    <x v="1"/>
    <x v="1"/>
    <s v="J2"/>
    <n v="1219687"/>
    <n v="10732"/>
  </r>
  <r>
    <n v="4"/>
    <x v="1"/>
    <n v="26"/>
    <x v="1"/>
    <x v="1"/>
    <s v="J2"/>
    <n v="1266329"/>
    <n v="39810"/>
  </r>
  <r>
    <n v="4"/>
    <x v="1"/>
    <n v="26"/>
    <x v="1"/>
    <x v="1"/>
    <s v="J2"/>
    <n v="1317593"/>
    <n v="6980"/>
  </r>
  <r>
    <n v="4"/>
    <x v="1"/>
    <n v="26"/>
    <x v="1"/>
    <x v="1"/>
    <s v="J2"/>
    <n v="1361610"/>
    <n v="8253"/>
  </r>
  <r>
    <n v="4"/>
    <x v="1"/>
    <n v="26"/>
    <x v="1"/>
    <x v="1"/>
    <s v="J2"/>
    <n v="1422602"/>
    <n v="7047"/>
  </r>
  <r>
    <n v="4"/>
    <x v="1"/>
    <n v="26"/>
    <x v="1"/>
    <x v="1"/>
    <s v="J2"/>
    <n v="1457605"/>
    <n v="7315"/>
  </r>
  <r>
    <n v="4"/>
    <x v="1"/>
    <n v="26"/>
    <x v="1"/>
    <x v="1"/>
    <s v="J2"/>
    <n v="1481946"/>
    <n v="18973"/>
  </r>
  <r>
    <n v="4"/>
    <x v="1"/>
    <n v="26"/>
    <x v="1"/>
    <x v="1"/>
    <s v="J2"/>
    <n v="1496617"/>
    <n v="7717"/>
  </r>
  <r>
    <n v="4"/>
    <x v="1"/>
    <n v="26"/>
    <x v="1"/>
    <x v="1"/>
    <s v="J2"/>
    <n v="1607843"/>
    <n v="17767"/>
  </r>
  <r>
    <n v="4"/>
    <x v="1"/>
    <n v="26"/>
    <x v="1"/>
    <x v="1"/>
    <s v="J2"/>
    <n v="1625612"/>
    <n v="8052"/>
  </r>
  <r>
    <n v="4"/>
    <x v="1"/>
    <n v="26"/>
    <x v="1"/>
    <x v="1"/>
    <s v="J2"/>
    <n v="1672754"/>
    <n v="8052"/>
  </r>
  <r>
    <n v="4"/>
    <x v="1"/>
    <n v="26"/>
    <x v="1"/>
    <x v="1"/>
    <s v="J2"/>
    <n v="1800522"/>
    <n v="8119"/>
  </r>
  <r>
    <n v="4"/>
    <x v="1"/>
    <n v="26"/>
    <x v="1"/>
    <x v="1"/>
    <s v="J2"/>
    <n v="1846134"/>
    <n v="8119"/>
  </r>
  <r>
    <n v="4"/>
    <x v="1"/>
    <n v="26"/>
    <x v="1"/>
    <x v="1"/>
    <s v="J2"/>
    <n v="1948943"/>
    <n v="18504"/>
  </r>
  <r>
    <n v="4"/>
    <x v="1"/>
    <n v="26"/>
    <x v="1"/>
    <x v="1"/>
    <s v="J2"/>
    <n v="1968479"/>
    <n v="18504"/>
  </r>
  <r>
    <n v="4"/>
    <x v="1"/>
    <n v="26"/>
    <x v="1"/>
    <x v="1"/>
    <s v="J2"/>
    <n v="1994631"/>
    <n v="6511"/>
  </r>
  <r>
    <n v="4"/>
    <x v="1"/>
    <n v="26"/>
    <x v="1"/>
    <x v="1"/>
    <s v="J2"/>
    <n v="2025598"/>
    <n v="6042"/>
  </r>
  <r>
    <n v="4"/>
    <x v="1"/>
    <n v="26"/>
    <x v="1"/>
    <x v="1"/>
    <s v="J2"/>
    <n v="2043669"/>
    <n v="7248"/>
  </r>
  <r>
    <n v="4"/>
    <x v="1"/>
    <n v="26"/>
    <x v="1"/>
    <x v="1"/>
    <s v="J2"/>
    <n v="2078060"/>
    <n v="22323"/>
  </r>
  <r>
    <n v="4"/>
    <x v="1"/>
    <n v="26"/>
    <x v="1"/>
    <x v="1"/>
    <s v="J2"/>
    <n v="2087939"/>
    <n v="6444"/>
  </r>
  <r>
    <n v="4"/>
    <x v="1"/>
    <n v="26"/>
    <x v="1"/>
    <x v="1"/>
    <s v="J2"/>
    <n v="2116528"/>
    <n v="11536"/>
  </r>
  <r>
    <n v="4"/>
    <x v="1"/>
    <n v="26"/>
    <x v="1"/>
    <x v="1"/>
    <s v="J2"/>
    <n v="2127687"/>
    <n v="11536"/>
  </r>
  <r>
    <n v="4"/>
    <x v="1"/>
    <n v="26"/>
    <x v="1"/>
    <x v="1"/>
    <s v="J2"/>
    <n v="2143440"/>
    <n v="11536"/>
  </r>
  <r>
    <n v="4"/>
    <x v="1"/>
    <n v="26"/>
    <x v="1"/>
    <x v="1"/>
    <s v="J2"/>
    <n v="2159588"/>
    <n v="5975"/>
  </r>
  <r>
    <n v="4"/>
    <x v="1"/>
    <n v="26"/>
    <x v="1"/>
    <x v="1"/>
    <s v="J2"/>
    <n v="2218372"/>
    <n v="11268"/>
  </r>
  <r>
    <n v="4"/>
    <x v="1"/>
    <n v="26"/>
    <x v="1"/>
    <x v="1"/>
    <s v="J2"/>
    <n v="2242705"/>
    <n v="7449"/>
  </r>
  <r>
    <n v="4"/>
    <x v="1"/>
    <n v="26"/>
    <x v="1"/>
    <x v="1"/>
    <s v="J2"/>
    <n v="2258940"/>
    <n v="12809"/>
  </r>
  <r>
    <n v="4"/>
    <x v="1"/>
    <n v="26"/>
    <x v="1"/>
    <x v="1"/>
    <s v="J2"/>
    <n v="2347718"/>
    <n v="9794"/>
  </r>
  <r>
    <n v="4"/>
    <x v="1"/>
    <n v="26"/>
    <x v="1"/>
    <x v="1"/>
    <s v="J2"/>
    <n v="2467838"/>
    <n v="9191"/>
  </r>
  <r>
    <n v="4"/>
    <x v="1"/>
    <n v="26"/>
    <x v="1"/>
    <x v="1"/>
    <s v="J2"/>
    <n v="2500603"/>
    <n v="6109"/>
  </r>
  <r>
    <n v="4"/>
    <x v="1"/>
    <n v="26"/>
    <x v="1"/>
    <x v="1"/>
    <s v="J2"/>
    <n v="2600012"/>
    <n v="11067"/>
  </r>
  <r>
    <n v="4"/>
    <x v="1"/>
    <n v="26"/>
    <x v="1"/>
    <x v="1"/>
    <s v="J2"/>
    <n v="2609723"/>
    <n v="7717"/>
  </r>
  <r>
    <n v="4"/>
    <x v="1"/>
    <n v="26"/>
    <x v="1"/>
    <x v="1"/>
    <s v="J2"/>
    <n v="2692790"/>
    <n v="6109"/>
  </r>
  <r>
    <n v="4"/>
    <x v="1"/>
    <n v="26"/>
    <x v="1"/>
    <x v="1"/>
    <s v="J2"/>
    <n v="2753346"/>
    <n v="6109"/>
  </r>
  <r>
    <n v="4"/>
    <x v="1"/>
    <n v="26"/>
    <x v="1"/>
    <x v="1"/>
    <s v="J2"/>
    <n v="2965586"/>
    <n v="5774"/>
  </r>
  <r>
    <n v="4"/>
    <x v="1"/>
    <n v="26"/>
    <x v="1"/>
    <x v="1"/>
    <s v="J2"/>
    <n v="3259639"/>
    <n v="13881"/>
  </r>
  <r>
    <n v="4"/>
    <x v="1"/>
    <n v="26"/>
    <x v="1"/>
    <x v="1"/>
    <s v="J2"/>
    <n v="3868861"/>
    <n v="13881"/>
  </r>
  <r>
    <n v="4"/>
    <x v="1"/>
    <n v="26"/>
    <x v="2"/>
    <x v="1"/>
    <s v="J1"/>
    <n v="1534193"/>
    <n v="11201"/>
  </r>
  <r>
    <n v="4"/>
    <x v="1"/>
    <n v="26"/>
    <x v="2"/>
    <x v="1"/>
    <s v="J1"/>
    <n v="1616322"/>
    <n v="19643"/>
  </r>
  <r>
    <n v="4"/>
    <x v="1"/>
    <n v="26"/>
    <x v="2"/>
    <x v="1"/>
    <s v="J1"/>
    <n v="1777204"/>
    <n v="11067"/>
  </r>
  <r>
    <n v="4"/>
    <x v="1"/>
    <n v="26"/>
    <x v="2"/>
    <x v="1"/>
    <s v="J1"/>
    <n v="1876032"/>
    <n v="9794"/>
  </r>
  <r>
    <n v="4"/>
    <x v="1"/>
    <n v="26"/>
    <x v="2"/>
    <x v="1"/>
    <s v="J1"/>
    <n v="1985294"/>
    <n v="10531"/>
  </r>
  <r>
    <n v="4"/>
    <x v="1"/>
    <n v="26"/>
    <x v="2"/>
    <x v="1"/>
    <s v="J1"/>
    <n v="2066695"/>
    <n v="24467"/>
  </r>
  <r>
    <n v="4"/>
    <x v="1"/>
    <n v="26"/>
    <x v="2"/>
    <x v="1"/>
    <s v="J1"/>
    <n v="2108650"/>
    <n v="14484"/>
  </r>
  <r>
    <n v="4"/>
    <x v="1"/>
    <n v="26"/>
    <x v="2"/>
    <x v="1"/>
    <s v="J1"/>
    <n v="2153630"/>
    <n v="14484"/>
  </r>
  <r>
    <n v="4"/>
    <x v="1"/>
    <n v="26"/>
    <x v="2"/>
    <x v="1"/>
    <s v="J1"/>
    <n v="2288099"/>
    <n v="7784"/>
  </r>
  <r>
    <n v="4"/>
    <x v="1"/>
    <n v="26"/>
    <x v="2"/>
    <x v="1"/>
    <s v="J1"/>
    <n v="2569425"/>
    <n v="12072"/>
  </r>
  <r>
    <n v="4"/>
    <x v="1"/>
    <n v="26"/>
    <x v="2"/>
    <x v="1"/>
    <s v="J1"/>
    <n v="3712304"/>
    <n v="16829"/>
  </r>
  <r>
    <n v="4"/>
    <x v="1"/>
    <n v="26"/>
    <x v="2"/>
    <x v="1"/>
    <s v="J2"/>
    <n v="1424924"/>
    <n v="7315"/>
  </r>
  <r>
    <n v="4"/>
    <x v="1"/>
    <n v="26"/>
    <x v="2"/>
    <x v="1"/>
    <s v="J2"/>
    <n v="1611855"/>
    <n v="7315"/>
  </r>
  <r>
    <n v="4"/>
    <x v="1"/>
    <n v="26"/>
    <x v="2"/>
    <x v="1"/>
    <s v="J2"/>
    <n v="1678369"/>
    <n v="18236"/>
  </r>
  <r>
    <n v="4"/>
    <x v="1"/>
    <n v="26"/>
    <x v="2"/>
    <x v="1"/>
    <s v="J2"/>
    <n v="1852179"/>
    <n v="11067"/>
  </r>
  <r>
    <n v="4"/>
    <x v="1"/>
    <n v="26"/>
    <x v="2"/>
    <x v="1"/>
    <s v="J2"/>
    <n v="1979898"/>
    <n v="7985"/>
  </r>
  <r>
    <n v="4"/>
    <x v="1"/>
    <n v="26"/>
    <x v="2"/>
    <x v="1"/>
    <s v="J2"/>
    <n v="2034582"/>
    <n v="23797"/>
  </r>
  <r>
    <n v="4"/>
    <x v="1"/>
    <n v="26"/>
    <x v="2"/>
    <x v="1"/>
    <s v="J2"/>
    <n v="2076148"/>
    <n v="5707"/>
  </r>
  <r>
    <n v="4"/>
    <x v="1"/>
    <n v="26"/>
    <x v="2"/>
    <x v="1"/>
    <s v="J2"/>
    <n v="2117300"/>
    <n v="14484"/>
  </r>
  <r>
    <n v="4"/>
    <x v="1"/>
    <n v="26"/>
    <x v="2"/>
    <x v="1"/>
    <s v="J2"/>
    <n v="2280956"/>
    <n v="15757"/>
  </r>
  <r>
    <n v="4"/>
    <x v="1"/>
    <n v="26"/>
    <x v="2"/>
    <x v="1"/>
    <s v="J2"/>
    <n v="2526021"/>
    <n v="7449"/>
  </r>
  <r>
    <n v="4"/>
    <x v="1"/>
    <n v="26"/>
    <x v="2"/>
    <x v="1"/>
    <s v="J2"/>
    <n v="2630121"/>
    <n v="8990"/>
  </r>
  <r>
    <n v="4"/>
    <x v="1"/>
    <n v="26"/>
    <x v="3"/>
    <x v="1"/>
    <s v="J1"/>
    <n v="1533896"/>
    <n v="38805"/>
  </r>
  <r>
    <n v="4"/>
    <x v="1"/>
    <n v="26"/>
    <x v="3"/>
    <x v="1"/>
    <s v="J1"/>
    <n v="1616133"/>
    <n v="9057"/>
  </r>
  <r>
    <n v="4"/>
    <x v="1"/>
    <n v="26"/>
    <x v="3"/>
    <x v="1"/>
    <s v="J1"/>
    <n v="1776885"/>
    <n v="17834"/>
  </r>
  <r>
    <n v="4"/>
    <x v="1"/>
    <n v="26"/>
    <x v="3"/>
    <x v="1"/>
    <s v="J1"/>
    <n v="1875749"/>
    <n v="23462"/>
  </r>
  <r>
    <n v="4"/>
    <x v="1"/>
    <n v="26"/>
    <x v="3"/>
    <x v="1"/>
    <s v="J1"/>
    <n v="1985053"/>
    <n v="6109"/>
  </r>
  <r>
    <n v="4"/>
    <x v="1"/>
    <n v="26"/>
    <x v="3"/>
    <x v="1"/>
    <s v="J1"/>
    <n v="2066290"/>
    <n v="11536"/>
  </r>
  <r>
    <n v="4"/>
    <x v="1"/>
    <n v="26"/>
    <x v="3"/>
    <x v="1"/>
    <s v="J1"/>
    <n v="2108241"/>
    <n v="7851"/>
  </r>
  <r>
    <n v="4"/>
    <x v="1"/>
    <n v="26"/>
    <x v="3"/>
    <x v="1"/>
    <s v="J1"/>
    <n v="2153241"/>
    <n v="7851"/>
  </r>
  <r>
    <n v="4"/>
    <x v="1"/>
    <n v="26"/>
    <x v="3"/>
    <x v="1"/>
    <s v="J1"/>
    <n v="2287759"/>
    <n v="14618"/>
  </r>
  <r>
    <n v="4"/>
    <x v="1"/>
    <n v="26"/>
    <x v="3"/>
    <x v="1"/>
    <s v="J1"/>
    <n v="2569043"/>
    <n v="5975"/>
  </r>
  <r>
    <n v="4"/>
    <x v="1"/>
    <n v="26"/>
    <x v="3"/>
    <x v="1"/>
    <s v="J1"/>
    <n v="3711923"/>
    <n v="10263"/>
  </r>
  <r>
    <n v="4"/>
    <x v="1"/>
    <n v="26"/>
    <x v="3"/>
    <x v="1"/>
    <s v="J1"/>
    <n v="4044550"/>
    <n v="10263"/>
  </r>
  <r>
    <n v="4"/>
    <x v="1"/>
    <n v="26"/>
    <x v="3"/>
    <x v="1"/>
    <s v="J2"/>
    <n v="1424484"/>
    <n v="24266"/>
  </r>
  <r>
    <n v="4"/>
    <x v="1"/>
    <n v="26"/>
    <x v="3"/>
    <x v="1"/>
    <s v="J2"/>
    <n v="1611481"/>
    <n v="33579"/>
  </r>
  <r>
    <n v="4"/>
    <x v="1"/>
    <n v="26"/>
    <x v="3"/>
    <x v="1"/>
    <s v="J2"/>
    <n v="1677829"/>
    <n v="5774"/>
  </r>
  <r>
    <n v="4"/>
    <x v="1"/>
    <n v="26"/>
    <x v="3"/>
    <x v="1"/>
    <s v="J2"/>
    <n v="1851688"/>
    <n v="17834"/>
  </r>
  <r>
    <n v="4"/>
    <x v="1"/>
    <n v="26"/>
    <x v="3"/>
    <x v="1"/>
    <s v="J2"/>
    <n v="1979441"/>
    <n v="14752"/>
  </r>
  <r>
    <n v="4"/>
    <x v="1"/>
    <n v="26"/>
    <x v="3"/>
    <x v="1"/>
    <s v="J2"/>
    <n v="2034039"/>
    <n v="10263"/>
  </r>
  <r>
    <n v="4"/>
    <x v="1"/>
    <n v="26"/>
    <x v="3"/>
    <x v="1"/>
    <s v="J2"/>
    <n v="2075687"/>
    <n v="15154"/>
  </r>
  <r>
    <n v="4"/>
    <x v="1"/>
    <n v="26"/>
    <x v="3"/>
    <x v="1"/>
    <s v="J2"/>
    <n v="2116780"/>
    <n v="7851"/>
  </r>
  <r>
    <n v="4"/>
    <x v="1"/>
    <n v="26"/>
    <x v="3"/>
    <x v="1"/>
    <s v="J2"/>
    <n v="2280435"/>
    <n v="9258"/>
  </r>
  <r>
    <n v="4"/>
    <x v="1"/>
    <n v="26"/>
    <x v="3"/>
    <x v="1"/>
    <s v="J2"/>
    <n v="2525560"/>
    <n v="14350"/>
  </r>
  <r>
    <n v="4"/>
    <x v="1"/>
    <n v="26"/>
    <x v="3"/>
    <x v="1"/>
    <s v="J2"/>
    <n v="2629858"/>
    <n v="15824"/>
  </r>
  <r>
    <n v="4"/>
    <x v="1"/>
    <n v="26"/>
    <x v="3"/>
    <x v="1"/>
    <s v="J2"/>
    <n v="3966184"/>
    <n v="10263"/>
  </r>
  <r>
    <n v="4"/>
    <x v="1"/>
    <n v="26"/>
    <x v="4"/>
    <x v="1"/>
    <s v="J1"/>
    <n v="1534092"/>
    <n v="8655"/>
  </r>
  <r>
    <n v="4"/>
    <x v="1"/>
    <n v="26"/>
    <x v="4"/>
    <x v="1"/>
    <s v="J1"/>
    <n v="1616111"/>
    <n v="9593"/>
  </r>
  <r>
    <n v="4"/>
    <x v="1"/>
    <n v="26"/>
    <x v="4"/>
    <x v="1"/>
    <s v="J1"/>
    <n v="1777035"/>
    <n v="7650"/>
  </r>
  <r>
    <n v="4"/>
    <x v="1"/>
    <n v="26"/>
    <x v="4"/>
    <x v="1"/>
    <s v="J1"/>
    <n v="1876041"/>
    <n v="7583"/>
  </r>
  <r>
    <n v="4"/>
    <x v="1"/>
    <n v="26"/>
    <x v="4"/>
    <x v="1"/>
    <s v="J1"/>
    <n v="1985073"/>
    <n v="6846"/>
  </r>
  <r>
    <n v="4"/>
    <x v="1"/>
    <n v="26"/>
    <x v="4"/>
    <x v="1"/>
    <s v="J1"/>
    <n v="2066482"/>
    <n v="17633"/>
  </r>
  <r>
    <n v="4"/>
    <x v="1"/>
    <n v="26"/>
    <x v="4"/>
    <x v="1"/>
    <s v="J1"/>
    <n v="2108462"/>
    <n v="10933"/>
  </r>
  <r>
    <n v="4"/>
    <x v="1"/>
    <n v="26"/>
    <x v="4"/>
    <x v="1"/>
    <s v="J1"/>
    <n v="2153441"/>
    <n v="10933"/>
  </r>
  <r>
    <n v="4"/>
    <x v="1"/>
    <n v="26"/>
    <x v="4"/>
    <x v="1"/>
    <s v="J1"/>
    <n v="2287942"/>
    <n v="17700"/>
  </r>
  <r>
    <n v="4"/>
    <x v="1"/>
    <n v="26"/>
    <x v="4"/>
    <x v="1"/>
    <s v="J1"/>
    <n v="2569202"/>
    <n v="8588"/>
  </r>
  <r>
    <n v="4"/>
    <x v="1"/>
    <n v="26"/>
    <x v="4"/>
    <x v="1"/>
    <s v="J1"/>
    <n v="3712114"/>
    <n v="13345"/>
  </r>
  <r>
    <n v="4"/>
    <x v="1"/>
    <n v="26"/>
    <x v="4"/>
    <x v="1"/>
    <s v="J1"/>
    <n v="4044742"/>
    <n v="13345"/>
  </r>
  <r>
    <n v="4"/>
    <x v="1"/>
    <n v="26"/>
    <x v="4"/>
    <x v="1"/>
    <s v="J2"/>
    <n v="1424814"/>
    <n v="33244"/>
  </r>
  <r>
    <n v="4"/>
    <x v="1"/>
    <n v="26"/>
    <x v="4"/>
    <x v="1"/>
    <s v="J2"/>
    <n v="1611831"/>
    <n v="46041"/>
  </r>
  <r>
    <n v="4"/>
    <x v="1"/>
    <n v="26"/>
    <x v="4"/>
    <x v="1"/>
    <s v="J2"/>
    <n v="1678155"/>
    <n v="11402"/>
  </r>
  <r>
    <n v="4"/>
    <x v="1"/>
    <n v="26"/>
    <x v="4"/>
    <x v="1"/>
    <s v="J2"/>
    <n v="1851970"/>
    <n v="7650"/>
  </r>
  <r>
    <n v="4"/>
    <x v="1"/>
    <n v="26"/>
    <x v="4"/>
    <x v="1"/>
    <s v="J2"/>
    <n v="1979744"/>
    <n v="17834"/>
  </r>
  <r>
    <n v="4"/>
    <x v="1"/>
    <n v="26"/>
    <x v="4"/>
    <x v="1"/>
    <s v="J2"/>
    <n v="2034352"/>
    <n v="16762"/>
  </r>
  <r>
    <n v="4"/>
    <x v="1"/>
    <n v="26"/>
    <x v="4"/>
    <x v="1"/>
    <s v="J2"/>
    <n v="2076022"/>
    <n v="21318"/>
  </r>
  <r>
    <n v="4"/>
    <x v="1"/>
    <n v="26"/>
    <x v="4"/>
    <x v="1"/>
    <s v="J2"/>
    <n v="2117112"/>
    <n v="10933"/>
  </r>
  <r>
    <n v="4"/>
    <x v="1"/>
    <n v="26"/>
    <x v="4"/>
    <x v="1"/>
    <s v="J2"/>
    <n v="2280769"/>
    <n v="12206"/>
  </r>
  <r>
    <n v="4"/>
    <x v="1"/>
    <n v="26"/>
    <x v="4"/>
    <x v="1"/>
    <s v="J2"/>
    <n v="2525955"/>
    <n v="17365"/>
  </r>
  <r>
    <n v="4"/>
    <x v="1"/>
    <n v="26"/>
    <x v="4"/>
    <x v="1"/>
    <s v="J2"/>
    <n v="2629932"/>
    <n v="5573"/>
  </r>
  <r>
    <n v="4"/>
    <x v="1"/>
    <n v="26"/>
    <x v="4"/>
    <x v="1"/>
    <s v="J2"/>
    <n v="3966459"/>
    <n v="13345"/>
  </r>
  <r>
    <n v="4"/>
    <x v="1"/>
    <n v="26"/>
    <x v="5"/>
    <x v="1"/>
    <s v="J1"/>
    <n v="1533924"/>
    <n v="43294"/>
  </r>
  <r>
    <n v="4"/>
    <x v="1"/>
    <n v="26"/>
    <x v="5"/>
    <x v="1"/>
    <s v="J1"/>
    <n v="1616017"/>
    <n v="9124"/>
  </r>
  <r>
    <n v="4"/>
    <x v="1"/>
    <n v="26"/>
    <x v="5"/>
    <x v="1"/>
    <s v="J1"/>
    <n v="1776862"/>
    <n v="7047"/>
  </r>
  <r>
    <n v="4"/>
    <x v="1"/>
    <n v="26"/>
    <x v="5"/>
    <x v="1"/>
    <s v="J1"/>
    <n v="1875971"/>
    <n v="7717"/>
  </r>
  <r>
    <n v="4"/>
    <x v="1"/>
    <n v="26"/>
    <x v="5"/>
    <x v="1"/>
    <s v="J1"/>
    <n v="1984951"/>
    <n v="6310"/>
  </r>
  <r>
    <n v="4"/>
    <x v="1"/>
    <n v="26"/>
    <x v="5"/>
    <x v="1"/>
    <s v="J1"/>
    <n v="2066362"/>
    <n v="16561"/>
  </r>
  <r>
    <n v="4"/>
    <x v="1"/>
    <n v="26"/>
    <x v="5"/>
    <x v="1"/>
    <s v="J1"/>
    <n v="2108346"/>
    <n v="10464"/>
  </r>
  <r>
    <n v="4"/>
    <x v="1"/>
    <n v="26"/>
    <x v="5"/>
    <x v="1"/>
    <s v="J1"/>
    <n v="2153320"/>
    <n v="10464"/>
  </r>
  <r>
    <n v="4"/>
    <x v="1"/>
    <n v="26"/>
    <x v="5"/>
    <x v="1"/>
    <s v="J1"/>
    <n v="2287820"/>
    <n v="17097"/>
  </r>
  <r>
    <n v="4"/>
    <x v="1"/>
    <n v="26"/>
    <x v="5"/>
    <x v="1"/>
    <s v="J1"/>
    <n v="2569084"/>
    <n v="8119"/>
  </r>
  <r>
    <n v="4"/>
    <x v="1"/>
    <n v="26"/>
    <x v="5"/>
    <x v="1"/>
    <s v="J1"/>
    <n v="3711997"/>
    <n v="12876"/>
  </r>
  <r>
    <n v="4"/>
    <x v="1"/>
    <n v="26"/>
    <x v="5"/>
    <x v="1"/>
    <s v="J1"/>
    <n v="4044619"/>
    <n v="12876"/>
  </r>
  <r>
    <n v="4"/>
    <x v="1"/>
    <n v="26"/>
    <x v="5"/>
    <x v="1"/>
    <s v="J2"/>
    <n v="1424469"/>
    <n v="31033"/>
  </r>
  <r>
    <n v="4"/>
    <x v="1"/>
    <n v="26"/>
    <x v="5"/>
    <x v="1"/>
    <s v="J2"/>
    <n v="1611601"/>
    <n v="43763"/>
  </r>
  <r>
    <n v="4"/>
    <x v="1"/>
    <n v="26"/>
    <x v="5"/>
    <x v="1"/>
    <s v="J2"/>
    <n v="1677942"/>
    <n v="10263"/>
  </r>
  <r>
    <n v="4"/>
    <x v="1"/>
    <n v="26"/>
    <x v="5"/>
    <x v="1"/>
    <s v="J2"/>
    <n v="1851750"/>
    <n v="7047"/>
  </r>
  <r>
    <n v="4"/>
    <x v="1"/>
    <n v="26"/>
    <x v="5"/>
    <x v="1"/>
    <s v="J2"/>
    <n v="1979528"/>
    <n v="17298"/>
  </r>
  <r>
    <n v="4"/>
    <x v="1"/>
    <n v="26"/>
    <x v="5"/>
    <x v="1"/>
    <s v="J2"/>
    <n v="2034144"/>
    <n v="15623"/>
  </r>
  <r>
    <n v="4"/>
    <x v="1"/>
    <n v="26"/>
    <x v="5"/>
    <x v="1"/>
    <s v="J2"/>
    <n v="2075811"/>
    <n v="20179"/>
  </r>
  <r>
    <n v="4"/>
    <x v="1"/>
    <n v="26"/>
    <x v="5"/>
    <x v="1"/>
    <s v="J2"/>
    <n v="2116896"/>
    <n v="10464"/>
  </r>
  <r>
    <n v="4"/>
    <x v="1"/>
    <n v="26"/>
    <x v="5"/>
    <x v="1"/>
    <s v="J2"/>
    <n v="2279767"/>
    <n v="11670"/>
  </r>
  <r>
    <n v="4"/>
    <x v="1"/>
    <n v="26"/>
    <x v="5"/>
    <x v="1"/>
    <s v="J2"/>
    <n v="2525774"/>
    <n v="16896"/>
  </r>
  <r>
    <n v="4"/>
    <x v="1"/>
    <n v="26"/>
    <x v="5"/>
    <x v="1"/>
    <s v="J2"/>
    <n v="2629760"/>
    <n v="18370"/>
  </r>
  <r>
    <n v="4"/>
    <x v="1"/>
    <n v="26"/>
    <x v="5"/>
    <x v="1"/>
    <s v="J2"/>
    <n v="3966224"/>
    <n v="12876"/>
  </r>
  <r>
    <n v="4"/>
    <x v="0"/>
    <n v="27"/>
    <x v="0"/>
    <x v="2"/>
    <s v="J1"/>
    <n v="1534176"/>
    <n v="14015"/>
  </r>
  <r>
    <n v="4"/>
    <x v="0"/>
    <n v="27"/>
    <x v="0"/>
    <x v="2"/>
    <s v="J1"/>
    <n v="1620100"/>
    <n v="5573"/>
  </r>
  <r>
    <n v="4"/>
    <x v="0"/>
    <n v="27"/>
    <x v="0"/>
    <x v="2"/>
    <s v="J1"/>
    <n v="1776998"/>
    <n v="11335"/>
  </r>
  <r>
    <n v="4"/>
    <x v="0"/>
    <n v="27"/>
    <x v="0"/>
    <x v="2"/>
    <s v="J1"/>
    <n v="1876953"/>
    <n v="11201"/>
  </r>
  <r>
    <n v="4"/>
    <x v="0"/>
    <n v="27"/>
    <x v="0"/>
    <x v="2"/>
    <s v="J1"/>
    <n v="1985672"/>
    <n v="6243"/>
  </r>
  <r>
    <n v="4"/>
    <x v="0"/>
    <n v="27"/>
    <x v="0"/>
    <x v="2"/>
    <s v="J1"/>
    <n v="2110156"/>
    <n v="14685"/>
  </r>
  <r>
    <n v="4"/>
    <x v="0"/>
    <n v="27"/>
    <x v="0"/>
    <x v="2"/>
    <s v="J1"/>
    <n v="2153391"/>
    <n v="14685"/>
  </r>
  <r>
    <n v="4"/>
    <x v="0"/>
    <n v="27"/>
    <x v="0"/>
    <x v="2"/>
    <s v="J1"/>
    <n v="2287843"/>
    <n v="7985"/>
  </r>
  <r>
    <n v="4"/>
    <x v="0"/>
    <n v="27"/>
    <x v="0"/>
    <x v="2"/>
    <s v="J1"/>
    <n v="2569667"/>
    <n v="6109"/>
  </r>
  <r>
    <n v="4"/>
    <x v="0"/>
    <n v="27"/>
    <x v="0"/>
    <x v="2"/>
    <s v="J1"/>
    <n v="3712056"/>
    <n v="17097"/>
  </r>
  <r>
    <n v="4"/>
    <x v="0"/>
    <n v="27"/>
    <x v="0"/>
    <x v="2"/>
    <s v="J2"/>
    <n v="1476893"/>
    <n v="89457"/>
  </r>
  <r>
    <n v="4"/>
    <x v="0"/>
    <n v="27"/>
    <x v="0"/>
    <x v="2"/>
    <s v="J2"/>
    <n v="1614632"/>
    <n v="9057"/>
  </r>
  <r>
    <n v="4"/>
    <x v="0"/>
    <n v="27"/>
    <x v="0"/>
    <x v="2"/>
    <s v="J2"/>
    <n v="1680622"/>
    <n v="5774"/>
  </r>
  <r>
    <n v="4"/>
    <x v="0"/>
    <n v="27"/>
    <x v="0"/>
    <x v="2"/>
    <s v="J2"/>
    <n v="1851939"/>
    <n v="11335"/>
  </r>
  <r>
    <n v="4"/>
    <x v="0"/>
    <n v="27"/>
    <x v="0"/>
    <x v="2"/>
    <s v="J2"/>
    <n v="1979648"/>
    <n v="8320"/>
  </r>
  <r>
    <n v="4"/>
    <x v="0"/>
    <n v="27"/>
    <x v="0"/>
    <x v="2"/>
    <s v="J2"/>
    <n v="2047577"/>
    <n v="5908"/>
  </r>
  <r>
    <n v="4"/>
    <x v="0"/>
    <n v="27"/>
    <x v="0"/>
    <x v="2"/>
    <s v="J2"/>
    <n v="2117057"/>
    <n v="14685"/>
  </r>
  <r>
    <n v="4"/>
    <x v="0"/>
    <n v="27"/>
    <x v="0"/>
    <x v="2"/>
    <s v="J2"/>
    <n v="2280717"/>
    <n v="15958"/>
  </r>
  <r>
    <n v="4"/>
    <x v="0"/>
    <n v="27"/>
    <x v="0"/>
    <x v="2"/>
    <s v="J2"/>
    <n v="2544172"/>
    <n v="17834"/>
  </r>
  <r>
    <n v="4"/>
    <x v="0"/>
    <n v="27"/>
    <x v="0"/>
    <x v="2"/>
    <s v="J2"/>
    <n v="2630745"/>
    <n v="9392"/>
  </r>
  <r>
    <n v="4"/>
    <x v="2"/>
    <n v="27"/>
    <x v="0"/>
    <x v="2"/>
    <s v="J1"/>
    <n v="1534865"/>
    <n v="7248"/>
  </r>
  <r>
    <n v="4"/>
    <x v="2"/>
    <n v="27"/>
    <x v="0"/>
    <x v="2"/>
    <s v="J1"/>
    <n v="1616864"/>
    <n v="7717"/>
  </r>
  <r>
    <n v="4"/>
    <x v="2"/>
    <n v="27"/>
    <x v="0"/>
    <x v="2"/>
    <s v="J1"/>
    <n v="1777321"/>
    <n v="14216"/>
  </r>
  <r>
    <n v="4"/>
    <x v="2"/>
    <n v="27"/>
    <x v="0"/>
    <x v="2"/>
    <s v="J1"/>
    <n v="1876857"/>
    <n v="7248"/>
  </r>
  <r>
    <n v="4"/>
    <x v="2"/>
    <n v="27"/>
    <x v="0"/>
    <x v="2"/>
    <s v="J1"/>
    <n v="1985848"/>
    <n v="5975"/>
  </r>
  <r>
    <n v="4"/>
    <x v="2"/>
    <n v="27"/>
    <x v="0"/>
    <x v="2"/>
    <s v="J1"/>
    <n v="2110521"/>
    <n v="17499"/>
  </r>
  <r>
    <n v="4"/>
    <x v="2"/>
    <n v="27"/>
    <x v="0"/>
    <x v="2"/>
    <s v="J1"/>
    <n v="2153750"/>
    <n v="17499"/>
  </r>
  <r>
    <n v="4"/>
    <x v="2"/>
    <n v="27"/>
    <x v="0"/>
    <x v="2"/>
    <s v="J1"/>
    <n v="2288245"/>
    <n v="10866"/>
  </r>
  <r>
    <n v="4"/>
    <x v="2"/>
    <n v="27"/>
    <x v="0"/>
    <x v="2"/>
    <s v="J1"/>
    <n v="2569836"/>
    <n v="5774"/>
  </r>
  <r>
    <n v="4"/>
    <x v="2"/>
    <n v="27"/>
    <x v="0"/>
    <x v="2"/>
    <s v="J1"/>
    <n v="3712409"/>
    <n v="6511"/>
  </r>
  <r>
    <n v="4"/>
    <x v="2"/>
    <n v="27"/>
    <x v="0"/>
    <x v="2"/>
    <s v="J2"/>
    <n v="1426758"/>
    <n v="7315"/>
  </r>
  <r>
    <n v="4"/>
    <x v="2"/>
    <n v="27"/>
    <x v="0"/>
    <x v="2"/>
    <s v="J2"/>
    <n v="1614744"/>
    <n v="6779"/>
  </r>
  <r>
    <n v="4"/>
    <x v="2"/>
    <n v="27"/>
    <x v="0"/>
    <x v="2"/>
    <s v="J2"/>
    <n v="1680775"/>
    <n v="5707"/>
  </r>
  <r>
    <n v="4"/>
    <x v="2"/>
    <n v="27"/>
    <x v="0"/>
    <x v="2"/>
    <s v="J2"/>
    <n v="1852297"/>
    <n v="14216"/>
  </r>
  <r>
    <n v="4"/>
    <x v="2"/>
    <n v="27"/>
    <x v="0"/>
    <x v="2"/>
    <s v="J2"/>
    <n v="1980046"/>
    <n v="11134"/>
  </r>
  <r>
    <n v="4"/>
    <x v="2"/>
    <n v="27"/>
    <x v="0"/>
    <x v="2"/>
    <s v="J2"/>
    <n v="2047751"/>
    <n v="5774"/>
  </r>
  <r>
    <n v="4"/>
    <x v="2"/>
    <n v="27"/>
    <x v="0"/>
    <x v="2"/>
    <s v="J2"/>
    <n v="2117419"/>
    <n v="17499"/>
  </r>
  <r>
    <n v="4"/>
    <x v="2"/>
    <n v="27"/>
    <x v="0"/>
    <x v="2"/>
    <s v="J2"/>
    <n v="2281055"/>
    <n v="5439"/>
  </r>
  <r>
    <n v="4"/>
    <x v="2"/>
    <n v="27"/>
    <x v="0"/>
    <x v="2"/>
    <s v="J2"/>
    <n v="2544519"/>
    <n v="7181"/>
  </r>
  <r>
    <n v="4"/>
    <x v="2"/>
    <n v="27"/>
    <x v="0"/>
    <x v="2"/>
    <s v="J2"/>
    <n v="2631148"/>
    <n v="12206"/>
  </r>
  <r>
    <n v="4"/>
    <x v="1"/>
    <n v="26"/>
    <x v="1"/>
    <x v="2"/>
    <s v="J1"/>
    <n v="1062288"/>
    <n v="11670"/>
  </r>
  <r>
    <n v="4"/>
    <x v="1"/>
    <n v="26"/>
    <x v="1"/>
    <x v="2"/>
    <s v="J1"/>
    <n v="1530733"/>
    <n v="6913"/>
  </r>
  <r>
    <n v="4"/>
    <x v="1"/>
    <n v="26"/>
    <x v="1"/>
    <x v="2"/>
    <s v="J1"/>
    <n v="1616794"/>
    <n v="9057"/>
  </r>
  <r>
    <n v="4"/>
    <x v="1"/>
    <n v="26"/>
    <x v="1"/>
    <x v="2"/>
    <s v="J1"/>
    <n v="1740373"/>
    <n v="5908"/>
  </r>
  <r>
    <n v="4"/>
    <x v="1"/>
    <n v="26"/>
    <x v="1"/>
    <x v="2"/>
    <s v="J1"/>
    <n v="1876724"/>
    <n v="7516"/>
  </r>
  <r>
    <n v="4"/>
    <x v="1"/>
    <n v="26"/>
    <x v="1"/>
    <x v="2"/>
    <s v="J1"/>
    <n v="2102452"/>
    <n v="15958"/>
  </r>
  <r>
    <n v="4"/>
    <x v="1"/>
    <n v="26"/>
    <x v="1"/>
    <x v="2"/>
    <s v="J1"/>
    <n v="2122123"/>
    <n v="9124"/>
  </r>
  <r>
    <n v="4"/>
    <x v="1"/>
    <n v="26"/>
    <x v="1"/>
    <x v="2"/>
    <s v="J1"/>
    <n v="2194699"/>
    <n v="6109"/>
  </r>
  <r>
    <n v="4"/>
    <x v="1"/>
    <n v="26"/>
    <x v="1"/>
    <x v="2"/>
    <s v="J1"/>
    <n v="2205697"/>
    <n v="6042"/>
  </r>
  <r>
    <n v="4"/>
    <x v="1"/>
    <n v="26"/>
    <x v="1"/>
    <x v="2"/>
    <s v="J1"/>
    <n v="2287719"/>
    <n v="15891"/>
  </r>
  <r>
    <n v="4"/>
    <x v="1"/>
    <n v="26"/>
    <x v="1"/>
    <x v="2"/>
    <s v="J1"/>
    <n v="2563697"/>
    <n v="5908"/>
  </r>
  <r>
    <n v="4"/>
    <x v="1"/>
    <n v="26"/>
    <x v="1"/>
    <x v="2"/>
    <s v="J1"/>
    <n v="3712680"/>
    <n v="11670"/>
  </r>
  <r>
    <n v="4"/>
    <x v="1"/>
    <n v="26"/>
    <x v="1"/>
    <x v="2"/>
    <s v="J1"/>
    <n v="4045300"/>
    <n v="11670"/>
  </r>
  <r>
    <n v="4"/>
    <x v="1"/>
    <n v="26"/>
    <x v="1"/>
    <x v="2"/>
    <s v="J2"/>
    <n v="1059590"/>
    <n v="46845"/>
  </r>
  <r>
    <n v="4"/>
    <x v="1"/>
    <n v="26"/>
    <x v="1"/>
    <x v="2"/>
    <s v="J2"/>
    <n v="1423632"/>
    <n v="7650"/>
  </r>
  <r>
    <n v="4"/>
    <x v="1"/>
    <n v="26"/>
    <x v="1"/>
    <x v="2"/>
    <s v="J2"/>
    <n v="1608627"/>
    <n v="8655"/>
  </r>
  <r>
    <n v="4"/>
    <x v="1"/>
    <n v="26"/>
    <x v="1"/>
    <x v="2"/>
    <s v="J2"/>
    <n v="1679602"/>
    <n v="5707"/>
  </r>
  <r>
    <n v="4"/>
    <x v="1"/>
    <n v="26"/>
    <x v="1"/>
    <x v="2"/>
    <s v="J2"/>
    <n v="1850868"/>
    <n v="5908"/>
  </r>
  <r>
    <n v="4"/>
    <x v="1"/>
    <n v="26"/>
    <x v="1"/>
    <x v="2"/>
    <s v="J2"/>
    <n v="2030635"/>
    <n v="6913"/>
  </r>
  <r>
    <n v="4"/>
    <x v="1"/>
    <n v="26"/>
    <x v="1"/>
    <x v="2"/>
    <s v="J2"/>
    <n v="2115071"/>
    <n v="9124"/>
  </r>
  <r>
    <n v="4"/>
    <x v="1"/>
    <n v="26"/>
    <x v="1"/>
    <x v="2"/>
    <s v="J2"/>
    <n v="2177602"/>
    <n v="6377"/>
  </r>
  <r>
    <n v="4"/>
    <x v="1"/>
    <n v="26"/>
    <x v="1"/>
    <x v="2"/>
    <s v="J2"/>
    <n v="2202600"/>
    <n v="5908"/>
  </r>
  <r>
    <n v="4"/>
    <x v="1"/>
    <n v="26"/>
    <x v="1"/>
    <x v="2"/>
    <s v="J2"/>
    <n v="2265640"/>
    <n v="10598"/>
  </r>
  <r>
    <n v="4"/>
    <x v="1"/>
    <n v="26"/>
    <x v="1"/>
    <x v="2"/>
    <s v="J2"/>
    <n v="2518616"/>
    <n v="6109"/>
  </r>
  <r>
    <n v="4"/>
    <x v="1"/>
    <n v="26"/>
    <x v="1"/>
    <x v="2"/>
    <s v="J2"/>
    <n v="2628593"/>
    <n v="5841"/>
  </r>
  <r>
    <n v="4"/>
    <x v="1"/>
    <n v="26"/>
    <x v="1"/>
    <x v="2"/>
    <s v="J2"/>
    <n v="3966985"/>
    <n v="11670"/>
  </r>
  <r>
    <n v="4"/>
    <x v="1"/>
    <n v="26"/>
    <x v="2"/>
    <x v="2"/>
    <s v="J1"/>
    <n v="1534056"/>
    <n v="7851"/>
  </r>
  <r>
    <n v="4"/>
    <x v="1"/>
    <n v="26"/>
    <x v="2"/>
    <x v="2"/>
    <s v="J1"/>
    <n v="1617403"/>
    <n v="13412"/>
  </r>
  <r>
    <n v="4"/>
    <x v="1"/>
    <n v="26"/>
    <x v="2"/>
    <x v="2"/>
    <s v="J1"/>
    <n v="1777160"/>
    <n v="9794"/>
  </r>
  <r>
    <n v="4"/>
    <x v="1"/>
    <n v="26"/>
    <x v="2"/>
    <x v="2"/>
    <s v="J1"/>
    <n v="1876065"/>
    <n v="8253"/>
  </r>
  <r>
    <n v="4"/>
    <x v="1"/>
    <n v="26"/>
    <x v="2"/>
    <x v="2"/>
    <s v="J1"/>
    <n v="1986005"/>
    <n v="6042"/>
  </r>
  <r>
    <n v="4"/>
    <x v="1"/>
    <n v="26"/>
    <x v="2"/>
    <x v="2"/>
    <s v="J1"/>
    <n v="2067058"/>
    <n v="25807"/>
  </r>
  <r>
    <n v="4"/>
    <x v="1"/>
    <n v="26"/>
    <x v="2"/>
    <x v="2"/>
    <s v="J1"/>
    <n v="2109025"/>
    <n v="13278"/>
  </r>
  <r>
    <n v="4"/>
    <x v="1"/>
    <n v="26"/>
    <x v="2"/>
    <x v="2"/>
    <s v="J1"/>
    <n v="2153613"/>
    <n v="13278"/>
  </r>
  <r>
    <n v="4"/>
    <x v="1"/>
    <n v="26"/>
    <x v="2"/>
    <x v="2"/>
    <s v="J1"/>
    <n v="2288085"/>
    <n v="6444"/>
  </r>
  <r>
    <n v="4"/>
    <x v="1"/>
    <n v="26"/>
    <x v="2"/>
    <x v="2"/>
    <s v="J1"/>
    <n v="2570007"/>
    <n v="5908"/>
  </r>
  <r>
    <n v="4"/>
    <x v="1"/>
    <n v="26"/>
    <x v="2"/>
    <x v="2"/>
    <s v="J1"/>
    <n v="3712287"/>
    <n v="15623"/>
  </r>
  <r>
    <n v="4"/>
    <x v="1"/>
    <n v="26"/>
    <x v="2"/>
    <x v="2"/>
    <s v="J2"/>
    <n v="1424923"/>
    <n v="6511"/>
  </r>
  <r>
    <n v="4"/>
    <x v="1"/>
    <n v="26"/>
    <x v="2"/>
    <x v="2"/>
    <s v="J2"/>
    <n v="1611925"/>
    <n v="7248"/>
  </r>
  <r>
    <n v="4"/>
    <x v="1"/>
    <n v="26"/>
    <x v="2"/>
    <x v="2"/>
    <s v="J2"/>
    <n v="1678912"/>
    <n v="5841"/>
  </r>
  <r>
    <n v="4"/>
    <x v="1"/>
    <n v="26"/>
    <x v="2"/>
    <x v="2"/>
    <s v="J2"/>
    <n v="1852138"/>
    <n v="9794"/>
  </r>
  <r>
    <n v="4"/>
    <x v="1"/>
    <n v="26"/>
    <x v="2"/>
    <x v="2"/>
    <s v="J2"/>
    <n v="1979886"/>
    <n v="6846"/>
  </r>
  <r>
    <n v="4"/>
    <x v="1"/>
    <n v="26"/>
    <x v="2"/>
    <x v="2"/>
    <s v="J2"/>
    <n v="2034905"/>
    <n v="5774"/>
  </r>
  <r>
    <n v="4"/>
    <x v="1"/>
    <n v="26"/>
    <x v="2"/>
    <x v="2"/>
    <s v="J2"/>
    <n v="2076201"/>
    <n v="25807"/>
  </r>
  <r>
    <n v="4"/>
    <x v="1"/>
    <n v="26"/>
    <x v="2"/>
    <x v="2"/>
    <s v="J2"/>
    <n v="2117283"/>
    <n v="13278"/>
  </r>
  <r>
    <n v="4"/>
    <x v="1"/>
    <n v="26"/>
    <x v="2"/>
    <x v="2"/>
    <s v="J2"/>
    <n v="2280941"/>
    <n v="14484"/>
  </r>
  <r>
    <n v="4"/>
    <x v="1"/>
    <n v="26"/>
    <x v="2"/>
    <x v="2"/>
    <s v="J2"/>
    <n v="2526920"/>
    <n v="6109"/>
  </r>
  <r>
    <n v="4"/>
    <x v="1"/>
    <n v="26"/>
    <x v="2"/>
    <x v="2"/>
    <s v="J2"/>
    <n v="2630901"/>
    <n v="7784"/>
  </r>
  <r>
    <n v="4"/>
    <x v="1"/>
    <n v="26"/>
    <x v="3"/>
    <x v="2"/>
    <s v="J1"/>
    <n v="1533904"/>
    <n v="8789"/>
  </r>
  <r>
    <n v="4"/>
    <x v="1"/>
    <n v="26"/>
    <x v="3"/>
    <x v="2"/>
    <s v="J1"/>
    <n v="1615882"/>
    <n v="8521"/>
  </r>
  <r>
    <n v="4"/>
    <x v="1"/>
    <n v="26"/>
    <x v="3"/>
    <x v="2"/>
    <s v="J1"/>
    <n v="1776576"/>
    <n v="17767"/>
  </r>
  <r>
    <n v="4"/>
    <x v="1"/>
    <n v="26"/>
    <x v="3"/>
    <x v="2"/>
    <s v="J1"/>
    <n v="1875847"/>
    <n v="7851"/>
  </r>
  <r>
    <n v="4"/>
    <x v="1"/>
    <n v="26"/>
    <x v="3"/>
    <x v="2"/>
    <s v="J1"/>
    <n v="1984808"/>
    <n v="6042"/>
  </r>
  <r>
    <n v="4"/>
    <x v="1"/>
    <n v="26"/>
    <x v="3"/>
    <x v="2"/>
    <s v="J1"/>
    <n v="2066834"/>
    <n v="14886"/>
  </r>
  <r>
    <n v="4"/>
    <x v="1"/>
    <n v="26"/>
    <x v="3"/>
    <x v="2"/>
    <s v="J1"/>
    <n v="2108796"/>
    <n v="7784"/>
  </r>
  <r>
    <n v="4"/>
    <x v="1"/>
    <n v="26"/>
    <x v="3"/>
    <x v="2"/>
    <s v="J1"/>
    <n v="2152991"/>
    <n v="7784"/>
  </r>
  <r>
    <n v="4"/>
    <x v="1"/>
    <n v="26"/>
    <x v="3"/>
    <x v="2"/>
    <s v="J1"/>
    <n v="2287502"/>
    <n v="14417"/>
  </r>
  <r>
    <n v="4"/>
    <x v="1"/>
    <n v="26"/>
    <x v="3"/>
    <x v="2"/>
    <s v="J1"/>
    <n v="2568804"/>
    <n v="5975"/>
  </r>
  <r>
    <n v="4"/>
    <x v="1"/>
    <n v="26"/>
    <x v="3"/>
    <x v="2"/>
    <s v="J1"/>
    <n v="3711673"/>
    <n v="10062"/>
  </r>
  <r>
    <n v="4"/>
    <x v="1"/>
    <n v="26"/>
    <x v="3"/>
    <x v="2"/>
    <s v="J1"/>
    <n v="4044300"/>
    <n v="10062"/>
  </r>
  <r>
    <n v="4"/>
    <x v="1"/>
    <n v="26"/>
    <x v="3"/>
    <x v="2"/>
    <s v="J2"/>
    <n v="1424796"/>
    <n v="6645"/>
  </r>
  <r>
    <n v="4"/>
    <x v="1"/>
    <n v="26"/>
    <x v="3"/>
    <x v="2"/>
    <s v="J2"/>
    <n v="1611796"/>
    <n v="7315"/>
  </r>
  <r>
    <n v="4"/>
    <x v="1"/>
    <n v="26"/>
    <x v="3"/>
    <x v="2"/>
    <s v="J2"/>
    <n v="1677778"/>
    <n v="5707"/>
  </r>
  <r>
    <n v="4"/>
    <x v="1"/>
    <n v="26"/>
    <x v="3"/>
    <x v="2"/>
    <s v="J2"/>
    <n v="1851630"/>
    <n v="17767"/>
  </r>
  <r>
    <n v="4"/>
    <x v="1"/>
    <n v="26"/>
    <x v="3"/>
    <x v="2"/>
    <s v="J2"/>
    <n v="1979380"/>
    <n v="14685"/>
  </r>
  <r>
    <n v="4"/>
    <x v="1"/>
    <n v="26"/>
    <x v="3"/>
    <x v="2"/>
    <s v="J2"/>
    <n v="2034780"/>
    <n v="5774"/>
  </r>
  <r>
    <n v="4"/>
    <x v="1"/>
    <n v="26"/>
    <x v="3"/>
    <x v="2"/>
    <s v="J2"/>
    <n v="2075626"/>
    <n v="14886"/>
  </r>
  <r>
    <n v="4"/>
    <x v="1"/>
    <n v="26"/>
    <x v="3"/>
    <x v="2"/>
    <s v="J2"/>
    <n v="2116718"/>
    <n v="7784"/>
  </r>
  <r>
    <n v="4"/>
    <x v="1"/>
    <n v="26"/>
    <x v="3"/>
    <x v="2"/>
    <s v="J2"/>
    <n v="2280379"/>
    <n v="8990"/>
  </r>
  <r>
    <n v="4"/>
    <x v="1"/>
    <n v="26"/>
    <x v="3"/>
    <x v="2"/>
    <s v="J2"/>
    <n v="2525823"/>
    <n v="14149"/>
  </r>
  <r>
    <n v="4"/>
    <x v="1"/>
    <n v="26"/>
    <x v="3"/>
    <x v="2"/>
    <s v="J2"/>
    <n v="2629799"/>
    <n v="15757"/>
  </r>
  <r>
    <n v="4"/>
    <x v="1"/>
    <n v="26"/>
    <x v="3"/>
    <x v="2"/>
    <s v="J2"/>
    <n v="3966124"/>
    <n v="10062"/>
  </r>
  <r>
    <n v="4"/>
    <x v="1"/>
    <n v="26"/>
    <x v="4"/>
    <x v="2"/>
    <s v="J1"/>
    <n v="1534013"/>
    <n v="8655"/>
  </r>
  <r>
    <n v="4"/>
    <x v="1"/>
    <n v="26"/>
    <x v="4"/>
    <x v="2"/>
    <s v="J1"/>
    <n v="1616012"/>
    <n v="8789"/>
  </r>
  <r>
    <n v="4"/>
    <x v="1"/>
    <n v="26"/>
    <x v="4"/>
    <x v="2"/>
    <s v="J1"/>
    <n v="1776450"/>
    <n v="14484"/>
  </r>
  <r>
    <n v="4"/>
    <x v="1"/>
    <n v="26"/>
    <x v="4"/>
    <x v="2"/>
    <s v="J1"/>
    <n v="1875971"/>
    <n v="8052"/>
  </r>
  <r>
    <n v="4"/>
    <x v="1"/>
    <n v="26"/>
    <x v="4"/>
    <x v="2"/>
    <s v="J1"/>
    <n v="1984931"/>
    <n v="6042"/>
  </r>
  <r>
    <n v="4"/>
    <x v="1"/>
    <n v="26"/>
    <x v="4"/>
    <x v="2"/>
    <s v="J1"/>
    <n v="2065926"/>
    <n v="6109"/>
  </r>
  <r>
    <n v="4"/>
    <x v="1"/>
    <n v="26"/>
    <x v="4"/>
    <x v="2"/>
    <s v="J1"/>
    <n v="2107957"/>
    <n v="17700"/>
  </r>
  <r>
    <n v="4"/>
    <x v="1"/>
    <n v="26"/>
    <x v="4"/>
    <x v="2"/>
    <s v="J1"/>
    <n v="2152874"/>
    <n v="17700"/>
  </r>
  <r>
    <n v="4"/>
    <x v="1"/>
    <n v="26"/>
    <x v="4"/>
    <x v="2"/>
    <s v="J1"/>
    <n v="2287375"/>
    <n v="11134"/>
  </r>
  <r>
    <n v="4"/>
    <x v="1"/>
    <n v="26"/>
    <x v="4"/>
    <x v="2"/>
    <s v="J1"/>
    <n v="2568933"/>
    <n v="6042"/>
  </r>
  <r>
    <n v="4"/>
    <x v="1"/>
    <n v="26"/>
    <x v="4"/>
    <x v="2"/>
    <s v="J1"/>
    <n v="3711514"/>
    <n v="6712"/>
  </r>
  <r>
    <n v="4"/>
    <x v="1"/>
    <n v="26"/>
    <x v="4"/>
    <x v="2"/>
    <s v="J1"/>
    <n v="4044141"/>
    <n v="6712"/>
  </r>
  <r>
    <n v="4"/>
    <x v="1"/>
    <n v="26"/>
    <x v="4"/>
    <x v="2"/>
    <s v="J2"/>
    <n v="1424849"/>
    <n v="6712"/>
  </r>
  <r>
    <n v="4"/>
    <x v="1"/>
    <n v="26"/>
    <x v="4"/>
    <x v="2"/>
    <s v="J2"/>
    <n v="1611842"/>
    <n v="7248"/>
  </r>
  <r>
    <n v="4"/>
    <x v="1"/>
    <n v="26"/>
    <x v="4"/>
    <x v="2"/>
    <s v="J2"/>
    <n v="1677833"/>
    <n v="5707"/>
  </r>
  <r>
    <n v="4"/>
    <x v="1"/>
    <n v="26"/>
    <x v="4"/>
    <x v="2"/>
    <s v="J2"/>
    <n v="1851427"/>
    <n v="14484"/>
  </r>
  <r>
    <n v="4"/>
    <x v="1"/>
    <n v="26"/>
    <x v="4"/>
    <x v="2"/>
    <s v="J2"/>
    <n v="1979176"/>
    <n v="11402"/>
  </r>
  <r>
    <n v="4"/>
    <x v="1"/>
    <n v="26"/>
    <x v="4"/>
    <x v="2"/>
    <s v="J2"/>
    <n v="2033830"/>
    <n v="5640"/>
  </r>
  <r>
    <n v="4"/>
    <x v="1"/>
    <n v="26"/>
    <x v="4"/>
    <x v="2"/>
    <s v="J2"/>
    <n v="2075394"/>
    <n v="9124"/>
  </r>
  <r>
    <n v="4"/>
    <x v="1"/>
    <n v="26"/>
    <x v="4"/>
    <x v="2"/>
    <s v="J2"/>
    <n v="2116549"/>
    <n v="17700"/>
  </r>
  <r>
    <n v="4"/>
    <x v="1"/>
    <n v="26"/>
    <x v="4"/>
    <x v="2"/>
    <s v="J2"/>
    <n v="2280173"/>
    <n v="5640"/>
  </r>
  <r>
    <n v="4"/>
    <x v="1"/>
    <n v="26"/>
    <x v="4"/>
    <x v="2"/>
    <s v="J2"/>
    <n v="2525877"/>
    <n v="10732"/>
  </r>
  <r>
    <n v="4"/>
    <x v="1"/>
    <n v="26"/>
    <x v="4"/>
    <x v="2"/>
    <s v="J2"/>
    <n v="2629852"/>
    <n v="12340"/>
  </r>
  <r>
    <n v="4"/>
    <x v="1"/>
    <n v="26"/>
    <x v="4"/>
    <x v="2"/>
    <s v="J2"/>
    <n v="3965868"/>
    <n v="6712"/>
  </r>
  <r>
    <n v="4"/>
    <x v="1"/>
    <n v="26"/>
    <x v="5"/>
    <x v="2"/>
    <s v="J1"/>
    <n v="1533951"/>
    <n v="7583"/>
  </r>
  <r>
    <n v="4"/>
    <x v="1"/>
    <n v="26"/>
    <x v="5"/>
    <x v="2"/>
    <s v="J1"/>
    <n v="1616022"/>
    <n v="8856"/>
  </r>
  <r>
    <n v="4"/>
    <x v="1"/>
    <n v="26"/>
    <x v="5"/>
    <x v="2"/>
    <s v="J1"/>
    <n v="1776863"/>
    <n v="7449"/>
  </r>
  <r>
    <n v="4"/>
    <x v="1"/>
    <n v="26"/>
    <x v="5"/>
    <x v="2"/>
    <s v="J1"/>
    <n v="1875933"/>
    <n v="7717"/>
  </r>
  <r>
    <n v="4"/>
    <x v="1"/>
    <n v="26"/>
    <x v="5"/>
    <x v="2"/>
    <s v="J1"/>
    <n v="1985897"/>
    <n v="6042"/>
  </r>
  <r>
    <n v="4"/>
    <x v="1"/>
    <n v="26"/>
    <x v="5"/>
    <x v="2"/>
    <s v="J1"/>
    <n v="2066945"/>
    <n v="21050"/>
  </r>
  <r>
    <n v="4"/>
    <x v="1"/>
    <n v="26"/>
    <x v="5"/>
    <x v="2"/>
    <s v="J1"/>
    <n v="2108920"/>
    <n v="10866"/>
  </r>
  <r>
    <n v="4"/>
    <x v="1"/>
    <n v="26"/>
    <x v="5"/>
    <x v="2"/>
    <s v="J1"/>
    <n v="2153327"/>
    <n v="10866"/>
  </r>
  <r>
    <n v="4"/>
    <x v="1"/>
    <n v="26"/>
    <x v="5"/>
    <x v="2"/>
    <s v="J1"/>
    <n v="2287822"/>
    <n v="17700"/>
  </r>
  <r>
    <n v="4"/>
    <x v="1"/>
    <n v="26"/>
    <x v="5"/>
    <x v="2"/>
    <s v="J1"/>
    <n v="2569882"/>
    <n v="5975"/>
  </r>
  <r>
    <n v="4"/>
    <x v="1"/>
    <n v="26"/>
    <x v="5"/>
    <x v="2"/>
    <s v="J1"/>
    <n v="3712001"/>
    <n v="13211"/>
  </r>
  <r>
    <n v="4"/>
    <x v="1"/>
    <n v="26"/>
    <x v="5"/>
    <x v="2"/>
    <s v="J1"/>
    <n v="4044620"/>
    <n v="13211"/>
  </r>
  <r>
    <n v="4"/>
    <x v="1"/>
    <n v="26"/>
    <x v="5"/>
    <x v="2"/>
    <s v="J2"/>
    <n v="1424808"/>
    <n v="6645"/>
  </r>
  <r>
    <n v="4"/>
    <x v="1"/>
    <n v="26"/>
    <x v="5"/>
    <x v="2"/>
    <s v="J2"/>
    <n v="1611801"/>
    <n v="7248"/>
  </r>
  <r>
    <n v="4"/>
    <x v="1"/>
    <n v="26"/>
    <x v="5"/>
    <x v="2"/>
    <s v="J2"/>
    <n v="1678807"/>
    <n v="5774"/>
  </r>
  <r>
    <n v="4"/>
    <x v="1"/>
    <n v="26"/>
    <x v="5"/>
    <x v="2"/>
    <s v="J2"/>
    <n v="1851853"/>
    <n v="7449"/>
  </r>
  <r>
    <n v="4"/>
    <x v="1"/>
    <n v="26"/>
    <x v="5"/>
    <x v="2"/>
    <s v="J2"/>
    <n v="1979634"/>
    <n v="17767"/>
  </r>
  <r>
    <n v="4"/>
    <x v="1"/>
    <n v="26"/>
    <x v="5"/>
    <x v="2"/>
    <s v="J2"/>
    <n v="2034806"/>
    <n v="5841"/>
  </r>
  <r>
    <n v="4"/>
    <x v="1"/>
    <n v="26"/>
    <x v="5"/>
    <x v="2"/>
    <s v="J2"/>
    <n v="2075908"/>
    <n v="21050"/>
  </r>
  <r>
    <n v="4"/>
    <x v="1"/>
    <n v="26"/>
    <x v="5"/>
    <x v="2"/>
    <s v="J2"/>
    <n v="2117001"/>
    <n v="10866"/>
  </r>
  <r>
    <n v="4"/>
    <x v="1"/>
    <n v="26"/>
    <x v="5"/>
    <x v="2"/>
    <s v="J2"/>
    <n v="2279865"/>
    <n v="12340"/>
  </r>
  <r>
    <n v="4"/>
    <x v="1"/>
    <n v="26"/>
    <x v="5"/>
    <x v="2"/>
    <s v="J2"/>
    <n v="2525852"/>
    <n v="17164"/>
  </r>
  <r>
    <n v="4"/>
    <x v="1"/>
    <n v="26"/>
    <x v="5"/>
    <x v="2"/>
    <s v="J2"/>
    <n v="2629821"/>
    <n v="5372"/>
  </r>
  <r>
    <n v="4"/>
    <x v="1"/>
    <n v="26"/>
    <x v="5"/>
    <x v="2"/>
    <s v="J2"/>
    <n v="3966329"/>
    <n v="13211"/>
  </r>
  <r>
    <n v="4"/>
    <x v="1"/>
    <n v="27"/>
    <x v="0"/>
    <x v="2"/>
    <s v="J1"/>
    <n v="1534861"/>
    <n v="8655"/>
  </r>
  <r>
    <n v="4"/>
    <x v="1"/>
    <n v="27"/>
    <x v="0"/>
    <x v="2"/>
    <s v="J1"/>
    <n v="1618115"/>
    <n v="12206"/>
  </r>
  <r>
    <n v="4"/>
    <x v="1"/>
    <n v="27"/>
    <x v="0"/>
    <x v="2"/>
    <s v="J1"/>
    <n v="1778042"/>
    <n v="11000"/>
  </r>
  <r>
    <n v="4"/>
    <x v="1"/>
    <n v="27"/>
    <x v="0"/>
    <x v="2"/>
    <s v="J1"/>
    <n v="1876863"/>
    <n v="8588"/>
  </r>
  <r>
    <n v="4"/>
    <x v="1"/>
    <n v="27"/>
    <x v="0"/>
    <x v="2"/>
    <s v="J1"/>
    <n v="1986790"/>
    <n v="5975"/>
  </r>
  <r>
    <n v="4"/>
    <x v="1"/>
    <n v="27"/>
    <x v="0"/>
    <x v="2"/>
    <s v="J1"/>
    <n v="2111238"/>
    <n v="14283"/>
  </r>
  <r>
    <n v="4"/>
    <x v="1"/>
    <n v="27"/>
    <x v="0"/>
    <x v="2"/>
    <s v="J1"/>
    <n v="2154481"/>
    <n v="14283"/>
  </r>
  <r>
    <n v="4"/>
    <x v="1"/>
    <n v="27"/>
    <x v="0"/>
    <x v="2"/>
    <s v="J1"/>
    <n v="2288938"/>
    <n v="7583"/>
  </r>
  <r>
    <n v="4"/>
    <x v="1"/>
    <n v="27"/>
    <x v="0"/>
    <x v="2"/>
    <s v="J1"/>
    <n v="2570793"/>
    <n v="5975"/>
  </r>
  <r>
    <n v="4"/>
    <x v="1"/>
    <n v="27"/>
    <x v="0"/>
    <x v="2"/>
    <s v="J1"/>
    <n v="3713151"/>
    <n v="16695"/>
  </r>
  <r>
    <n v="4"/>
    <x v="1"/>
    <n v="27"/>
    <x v="0"/>
    <x v="2"/>
    <s v="J2"/>
    <n v="1427835"/>
    <n v="7784"/>
  </r>
  <r>
    <n v="4"/>
    <x v="1"/>
    <n v="27"/>
    <x v="0"/>
    <x v="2"/>
    <s v="J2"/>
    <n v="1615812"/>
    <n v="7315"/>
  </r>
  <r>
    <n v="4"/>
    <x v="1"/>
    <n v="27"/>
    <x v="0"/>
    <x v="2"/>
    <s v="J2"/>
    <n v="1681803"/>
    <n v="5774"/>
  </r>
  <r>
    <n v="4"/>
    <x v="1"/>
    <n v="27"/>
    <x v="0"/>
    <x v="2"/>
    <s v="J2"/>
    <n v="1853127"/>
    <n v="11000"/>
  </r>
  <r>
    <n v="4"/>
    <x v="1"/>
    <n v="27"/>
    <x v="0"/>
    <x v="2"/>
    <s v="J2"/>
    <n v="1980846"/>
    <n v="7918"/>
  </r>
  <r>
    <n v="4"/>
    <x v="1"/>
    <n v="27"/>
    <x v="0"/>
    <x v="2"/>
    <s v="J2"/>
    <n v="2048805"/>
    <n v="5841"/>
  </r>
  <r>
    <n v="4"/>
    <x v="1"/>
    <n v="27"/>
    <x v="0"/>
    <x v="2"/>
    <s v="J2"/>
    <n v="2118243"/>
    <n v="14283"/>
  </r>
  <r>
    <n v="4"/>
    <x v="1"/>
    <n v="27"/>
    <x v="0"/>
    <x v="2"/>
    <s v="J2"/>
    <n v="2281900"/>
    <n v="15690"/>
  </r>
  <r>
    <n v="4"/>
    <x v="1"/>
    <n v="27"/>
    <x v="0"/>
    <x v="2"/>
    <s v="J2"/>
    <n v="2545365"/>
    <n v="17298"/>
  </r>
  <r>
    <n v="4"/>
    <x v="1"/>
    <n v="27"/>
    <x v="0"/>
    <x v="2"/>
    <s v="J2"/>
    <n v="2631946"/>
    <n v="8990"/>
  </r>
  <r>
    <n v="5"/>
    <x v="0"/>
    <n v="27"/>
    <x v="0"/>
    <x v="0"/>
    <s v="J1"/>
    <n v="1534596"/>
    <n v="49726"/>
  </r>
  <r>
    <n v="5"/>
    <x v="0"/>
    <n v="27"/>
    <x v="0"/>
    <x v="0"/>
    <s v="J1"/>
    <n v="1616577"/>
    <n v="15288"/>
  </r>
  <r>
    <n v="5"/>
    <x v="0"/>
    <n v="27"/>
    <x v="0"/>
    <x v="0"/>
    <s v="J1"/>
    <n v="1776994"/>
    <n v="8521"/>
  </r>
  <r>
    <n v="5"/>
    <x v="0"/>
    <n v="27"/>
    <x v="0"/>
    <x v="0"/>
    <s v="J1"/>
    <n v="1875992"/>
    <n v="6109"/>
  </r>
  <r>
    <n v="5"/>
    <x v="0"/>
    <n v="27"/>
    <x v="0"/>
    <x v="0"/>
    <s v="J1"/>
    <n v="1985101"/>
    <n v="8119"/>
  </r>
  <r>
    <n v="5"/>
    <x v="0"/>
    <n v="27"/>
    <x v="0"/>
    <x v="0"/>
    <s v="J1"/>
    <n v="2110235"/>
    <n v="11938"/>
  </r>
  <r>
    <n v="5"/>
    <x v="0"/>
    <n v="27"/>
    <x v="0"/>
    <x v="0"/>
    <s v="J1"/>
    <n v="2153462"/>
    <n v="11938"/>
  </r>
  <r>
    <n v="5"/>
    <x v="0"/>
    <n v="27"/>
    <x v="0"/>
    <x v="0"/>
    <s v="J1"/>
    <n v="2287963"/>
    <n v="18571"/>
  </r>
  <r>
    <n v="5"/>
    <x v="0"/>
    <n v="27"/>
    <x v="0"/>
    <x v="0"/>
    <s v="J1"/>
    <n v="2569232"/>
    <n v="9727"/>
  </r>
  <r>
    <n v="5"/>
    <x v="0"/>
    <n v="27"/>
    <x v="0"/>
    <x v="0"/>
    <s v="J1"/>
    <n v="3712130"/>
    <n v="14350"/>
  </r>
  <r>
    <n v="5"/>
    <x v="0"/>
    <n v="27"/>
    <x v="0"/>
    <x v="0"/>
    <s v="J2"/>
    <n v="1426038"/>
    <n v="9392"/>
  </r>
  <r>
    <n v="5"/>
    <x v="0"/>
    <n v="27"/>
    <x v="0"/>
    <x v="0"/>
    <s v="J2"/>
    <n v="1614508"/>
    <n v="25271"/>
  </r>
  <r>
    <n v="5"/>
    <x v="0"/>
    <n v="27"/>
    <x v="0"/>
    <x v="0"/>
    <s v="J2"/>
    <n v="1680009"/>
    <n v="7516"/>
  </r>
  <r>
    <n v="5"/>
    <x v="0"/>
    <n v="27"/>
    <x v="0"/>
    <x v="0"/>
    <s v="J2"/>
    <n v="1851979"/>
    <n v="8521"/>
  </r>
  <r>
    <n v="5"/>
    <x v="0"/>
    <n v="27"/>
    <x v="0"/>
    <x v="0"/>
    <s v="J2"/>
    <n v="1979736"/>
    <n v="5439"/>
  </r>
  <r>
    <n v="5"/>
    <x v="0"/>
    <n v="27"/>
    <x v="0"/>
    <x v="0"/>
    <s v="J2"/>
    <n v="2047514"/>
    <n v="13680"/>
  </r>
  <r>
    <n v="5"/>
    <x v="0"/>
    <n v="27"/>
    <x v="0"/>
    <x v="0"/>
    <s v="J2"/>
    <n v="2117143"/>
    <n v="11938"/>
  </r>
  <r>
    <n v="5"/>
    <x v="0"/>
    <n v="27"/>
    <x v="0"/>
    <x v="0"/>
    <s v="J2"/>
    <n v="2280799"/>
    <n v="13211"/>
  </r>
  <r>
    <n v="5"/>
    <x v="0"/>
    <n v="27"/>
    <x v="0"/>
    <x v="0"/>
    <s v="J2"/>
    <n v="2544291"/>
    <n v="15020"/>
  </r>
  <r>
    <n v="5"/>
    <x v="0"/>
    <n v="27"/>
    <x v="0"/>
    <x v="0"/>
    <s v="J2"/>
    <n v="2630828"/>
    <n v="6578"/>
  </r>
  <r>
    <n v="5"/>
    <x v="1"/>
    <n v="27"/>
    <x v="0"/>
    <x v="0"/>
    <s v="J1"/>
    <n v="1533989"/>
    <n v="14819"/>
  </r>
  <r>
    <n v="5"/>
    <x v="1"/>
    <n v="27"/>
    <x v="0"/>
    <x v="0"/>
    <s v="J1"/>
    <n v="1616318"/>
    <n v="23663"/>
  </r>
  <r>
    <n v="5"/>
    <x v="1"/>
    <n v="27"/>
    <x v="0"/>
    <x v="0"/>
    <s v="J1"/>
    <n v="1777143"/>
    <n v="12809"/>
  </r>
  <r>
    <n v="5"/>
    <x v="1"/>
    <n v="27"/>
    <x v="0"/>
    <x v="0"/>
    <s v="J1"/>
    <n v="1876008"/>
    <n v="12541"/>
  </r>
  <r>
    <n v="5"/>
    <x v="1"/>
    <n v="27"/>
    <x v="0"/>
    <x v="0"/>
    <s v="J1"/>
    <n v="1985233"/>
    <n v="12005"/>
  </r>
  <r>
    <n v="5"/>
    <x v="1"/>
    <n v="27"/>
    <x v="0"/>
    <x v="0"/>
    <s v="J1"/>
    <n v="2110340"/>
    <n v="16159"/>
  </r>
  <r>
    <n v="5"/>
    <x v="1"/>
    <n v="27"/>
    <x v="0"/>
    <x v="0"/>
    <s v="J1"/>
    <n v="2153566"/>
    <n v="16159"/>
  </r>
  <r>
    <n v="5"/>
    <x v="1"/>
    <n v="27"/>
    <x v="0"/>
    <x v="0"/>
    <s v="J1"/>
    <n v="2288038"/>
    <n v="9459"/>
  </r>
  <r>
    <n v="5"/>
    <x v="1"/>
    <n v="27"/>
    <x v="0"/>
    <x v="0"/>
    <s v="J1"/>
    <n v="2569354"/>
    <n v="13613"/>
  </r>
  <r>
    <n v="5"/>
    <x v="1"/>
    <n v="27"/>
    <x v="0"/>
    <x v="0"/>
    <s v="J1"/>
    <n v="3712251"/>
    <n v="18638"/>
  </r>
  <r>
    <n v="5"/>
    <x v="1"/>
    <n v="27"/>
    <x v="0"/>
    <x v="0"/>
    <s v="J2"/>
    <n v="1426134"/>
    <n v="17834"/>
  </r>
  <r>
    <n v="5"/>
    <x v="1"/>
    <n v="27"/>
    <x v="0"/>
    <x v="0"/>
    <s v="J2"/>
    <n v="1614549"/>
    <n v="36661"/>
  </r>
  <r>
    <n v="5"/>
    <x v="1"/>
    <n v="27"/>
    <x v="0"/>
    <x v="0"/>
    <s v="J2"/>
    <n v="1680140"/>
    <n v="11670"/>
  </r>
  <r>
    <n v="5"/>
    <x v="1"/>
    <n v="27"/>
    <x v="0"/>
    <x v="0"/>
    <s v="J2"/>
    <n v="1852122"/>
    <n v="12809"/>
  </r>
  <r>
    <n v="5"/>
    <x v="1"/>
    <n v="27"/>
    <x v="0"/>
    <x v="0"/>
    <s v="J2"/>
    <n v="1979845"/>
    <n v="9727"/>
  </r>
  <r>
    <n v="5"/>
    <x v="1"/>
    <n v="27"/>
    <x v="0"/>
    <x v="0"/>
    <s v="J2"/>
    <n v="2047605"/>
    <n v="17901"/>
  </r>
  <r>
    <n v="5"/>
    <x v="1"/>
    <n v="27"/>
    <x v="0"/>
    <x v="0"/>
    <s v="J2"/>
    <n v="2117242"/>
    <n v="16159"/>
  </r>
  <r>
    <n v="5"/>
    <x v="1"/>
    <n v="27"/>
    <x v="0"/>
    <x v="0"/>
    <s v="J2"/>
    <n v="2280894"/>
    <n v="17566"/>
  </r>
  <r>
    <n v="5"/>
    <x v="1"/>
    <n v="27"/>
    <x v="0"/>
    <x v="0"/>
    <s v="J2"/>
    <n v="2544328"/>
    <n v="5908"/>
  </r>
  <r>
    <n v="5"/>
    <x v="1"/>
    <n v="27"/>
    <x v="0"/>
    <x v="0"/>
    <s v="J2"/>
    <n v="2630970"/>
    <n v="10799"/>
  </r>
  <r>
    <n v="5"/>
    <x v="2"/>
    <n v="27"/>
    <x v="0"/>
    <x v="0"/>
    <s v="J1"/>
    <n v="1533146"/>
    <n v="24668"/>
  </r>
  <r>
    <n v="5"/>
    <x v="2"/>
    <n v="27"/>
    <x v="0"/>
    <x v="0"/>
    <s v="J1"/>
    <n v="1615432"/>
    <n v="30564"/>
  </r>
  <r>
    <n v="5"/>
    <x v="2"/>
    <n v="27"/>
    <x v="0"/>
    <x v="0"/>
    <s v="J1"/>
    <n v="1776336"/>
    <n v="15623"/>
  </r>
  <r>
    <n v="5"/>
    <x v="2"/>
    <n v="27"/>
    <x v="0"/>
    <x v="0"/>
    <s v="J1"/>
    <n v="1875157"/>
    <n v="17097"/>
  </r>
  <r>
    <n v="5"/>
    <x v="2"/>
    <n v="27"/>
    <x v="0"/>
    <x v="0"/>
    <s v="J1"/>
    <n v="1984421"/>
    <n v="14685"/>
  </r>
  <r>
    <n v="5"/>
    <x v="2"/>
    <n v="27"/>
    <x v="0"/>
    <x v="0"/>
    <s v="J1"/>
    <n v="2109512"/>
    <n v="5573"/>
  </r>
  <r>
    <n v="5"/>
    <x v="2"/>
    <n v="27"/>
    <x v="0"/>
    <x v="0"/>
    <s v="J1"/>
    <n v="2152742"/>
    <n v="5573"/>
  </r>
  <r>
    <n v="5"/>
    <x v="2"/>
    <n v="27"/>
    <x v="0"/>
    <x v="0"/>
    <s v="J1"/>
    <n v="2287257"/>
    <n v="12340"/>
  </r>
  <r>
    <n v="5"/>
    <x v="2"/>
    <n v="27"/>
    <x v="0"/>
    <x v="0"/>
    <s v="J1"/>
    <n v="2568544"/>
    <n v="16293"/>
  </r>
  <r>
    <n v="5"/>
    <x v="2"/>
    <n v="27"/>
    <x v="0"/>
    <x v="0"/>
    <s v="J1"/>
    <n v="3711423"/>
    <n v="8052"/>
  </r>
  <r>
    <n v="5"/>
    <x v="2"/>
    <n v="27"/>
    <x v="0"/>
    <x v="0"/>
    <s v="J2"/>
    <n v="1425339"/>
    <n v="23060"/>
  </r>
  <r>
    <n v="5"/>
    <x v="2"/>
    <n v="27"/>
    <x v="0"/>
    <x v="0"/>
    <s v="J2"/>
    <n v="1613694"/>
    <n v="44165"/>
  </r>
  <r>
    <n v="5"/>
    <x v="2"/>
    <n v="27"/>
    <x v="0"/>
    <x v="0"/>
    <s v="J2"/>
    <n v="1679364"/>
    <n v="14484"/>
  </r>
  <r>
    <n v="5"/>
    <x v="2"/>
    <n v="27"/>
    <x v="0"/>
    <x v="0"/>
    <s v="J2"/>
    <n v="1851316"/>
    <n v="15623"/>
  </r>
  <r>
    <n v="5"/>
    <x v="2"/>
    <n v="27"/>
    <x v="0"/>
    <x v="0"/>
    <s v="J2"/>
    <n v="1979066"/>
    <n v="12608"/>
  </r>
  <r>
    <n v="5"/>
    <x v="2"/>
    <n v="27"/>
    <x v="0"/>
    <x v="0"/>
    <s v="J2"/>
    <n v="2046769"/>
    <n v="7315"/>
  </r>
  <r>
    <n v="5"/>
    <x v="2"/>
    <n v="27"/>
    <x v="0"/>
    <x v="0"/>
    <s v="J2"/>
    <n v="2116415"/>
    <n v="5573"/>
  </r>
  <r>
    <n v="5"/>
    <x v="2"/>
    <n v="27"/>
    <x v="0"/>
    <x v="0"/>
    <s v="J2"/>
    <n v="2280077"/>
    <n v="6846"/>
  </r>
  <r>
    <n v="5"/>
    <x v="2"/>
    <n v="27"/>
    <x v="0"/>
    <x v="0"/>
    <s v="J2"/>
    <n v="2543534"/>
    <n v="8655"/>
  </r>
  <r>
    <n v="5"/>
    <x v="2"/>
    <n v="27"/>
    <x v="0"/>
    <x v="0"/>
    <s v="J2"/>
    <n v="2630158"/>
    <n v="13613"/>
  </r>
  <r>
    <n v="5"/>
    <x v="1"/>
    <n v="26"/>
    <x v="1"/>
    <x v="0"/>
    <s v="J1"/>
    <n v="1536521"/>
    <n v="35589"/>
  </r>
  <r>
    <n v="5"/>
    <x v="1"/>
    <n v="26"/>
    <x v="1"/>
    <x v="0"/>
    <s v="J1"/>
    <n v="1617086"/>
    <n v="56359"/>
  </r>
  <r>
    <n v="5"/>
    <x v="1"/>
    <n v="26"/>
    <x v="1"/>
    <x v="0"/>
    <s v="J1"/>
    <n v="1875649"/>
    <n v="30966"/>
  </r>
  <r>
    <n v="5"/>
    <x v="1"/>
    <n v="26"/>
    <x v="1"/>
    <x v="0"/>
    <s v="J1"/>
    <n v="2066135"/>
    <n v="18638"/>
  </r>
  <r>
    <n v="5"/>
    <x v="1"/>
    <n v="26"/>
    <x v="1"/>
    <x v="0"/>
    <s v="J1"/>
    <n v="2156572"/>
    <n v="5439"/>
  </r>
  <r>
    <n v="5"/>
    <x v="1"/>
    <n v="26"/>
    <x v="1"/>
    <x v="0"/>
    <s v="J1"/>
    <n v="2288560"/>
    <n v="6176"/>
  </r>
  <r>
    <n v="5"/>
    <x v="1"/>
    <n v="26"/>
    <x v="1"/>
    <x v="0"/>
    <s v="J1"/>
    <n v="3711750"/>
    <n v="13881"/>
  </r>
  <r>
    <n v="5"/>
    <x v="1"/>
    <n v="26"/>
    <x v="1"/>
    <x v="0"/>
    <s v="J2"/>
    <n v="1426020"/>
    <n v="18638"/>
  </r>
  <r>
    <n v="5"/>
    <x v="1"/>
    <n v="26"/>
    <x v="1"/>
    <x v="0"/>
    <s v="J2"/>
    <n v="1611488"/>
    <n v="47984"/>
  </r>
  <r>
    <n v="5"/>
    <x v="1"/>
    <n v="26"/>
    <x v="1"/>
    <x v="0"/>
    <s v="J2"/>
    <n v="1677833"/>
    <n v="12340"/>
  </r>
  <r>
    <n v="5"/>
    <x v="1"/>
    <n v="26"/>
    <x v="1"/>
    <x v="0"/>
    <s v="J2"/>
    <n v="2034043"/>
    <n v="17968"/>
  </r>
  <r>
    <n v="5"/>
    <x v="1"/>
    <n v="26"/>
    <x v="1"/>
    <x v="0"/>
    <s v="J2"/>
    <n v="2078295"/>
    <n v="5908"/>
  </r>
  <r>
    <n v="5"/>
    <x v="1"/>
    <n v="26"/>
    <x v="1"/>
    <x v="0"/>
    <s v="J2"/>
    <n v="2281351"/>
    <n v="5774"/>
  </r>
  <r>
    <n v="5"/>
    <x v="1"/>
    <n v="26"/>
    <x v="1"/>
    <x v="0"/>
    <s v="J2"/>
    <n v="2525520"/>
    <n v="17901"/>
  </r>
  <r>
    <n v="5"/>
    <x v="1"/>
    <n v="26"/>
    <x v="2"/>
    <x v="0"/>
    <s v="J1"/>
    <n v="1534084"/>
    <n v="17298"/>
  </r>
  <r>
    <n v="5"/>
    <x v="1"/>
    <n v="26"/>
    <x v="2"/>
    <x v="0"/>
    <s v="J1"/>
    <n v="1616402"/>
    <n v="25606"/>
  </r>
  <r>
    <n v="5"/>
    <x v="1"/>
    <n v="26"/>
    <x v="2"/>
    <x v="0"/>
    <s v="J1"/>
    <n v="1777243"/>
    <n v="13144"/>
  </r>
  <r>
    <n v="5"/>
    <x v="1"/>
    <n v="26"/>
    <x v="2"/>
    <x v="0"/>
    <s v="J1"/>
    <n v="1876106"/>
    <n v="14082"/>
  </r>
  <r>
    <n v="5"/>
    <x v="1"/>
    <n v="26"/>
    <x v="2"/>
    <x v="0"/>
    <s v="J1"/>
    <n v="1985329"/>
    <n v="12541"/>
  </r>
  <r>
    <n v="5"/>
    <x v="1"/>
    <n v="26"/>
    <x v="2"/>
    <x v="0"/>
    <s v="J1"/>
    <n v="2066728"/>
    <n v="28755"/>
  </r>
  <r>
    <n v="5"/>
    <x v="1"/>
    <n v="26"/>
    <x v="2"/>
    <x v="0"/>
    <s v="J1"/>
    <n v="2108684"/>
    <n v="16561"/>
  </r>
  <r>
    <n v="5"/>
    <x v="1"/>
    <n v="26"/>
    <x v="2"/>
    <x v="0"/>
    <s v="J1"/>
    <n v="2153662"/>
    <n v="16561"/>
  </r>
  <r>
    <n v="5"/>
    <x v="1"/>
    <n v="26"/>
    <x v="2"/>
    <x v="0"/>
    <s v="J1"/>
    <n v="2288137"/>
    <n v="9861"/>
  </r>
  <r>
    <n v="5"/>
    <x v="1"/>
    <n v="26"/>
    <x v="2"/>
    <x v="0"/>
    <s v="J1"/>
    <n v="2569453"/>
    <n v="14149"/>
  </r>
  <r>
    <n v="5"/>
    <x v="1"/>
    <n v="26"/>
    <x v="2"/>
    <x v="0"/>
    <s v="J1"/>
    <n v="3712307"/>
    <n v="5640"/>
  </r>
  <r>
    <n v="5"/>
    <x v="1"/>
    <n v="26"/>
    <x v="2"/>
    <x v="0"/>
    <s v="J2"/>
    <n v="1424812"/>
    <n v="9057"/>
  </r>
  <r>
    <n v="5"/>
    <x v="1"/>
    <n v="26"/>
    <x v="2"/>
    <x v="0"/>
    <s v="J2"/>
    <n v="1611925"/>
    <n v="14283"/>
  </r>
  <r>
    <n v="5"/>
    <x v="1"/>
    <n v="26"/>
    <x v="2"/>
    <x v="0"/>
    <s v="J2"/>
    <n v="1678416"/>
    <n v="22457"/>
  </r>
  <r>
    <n v="5"/>
    <x v="1"/>
    <n v="26"/>
    <x v="2"/>
    <x v="0"/>
    <s v="J2"/>
    <n v="1852224"/>
    <n v="13144"/>
  </r>
  <r>
    <n v="5"/>
    <x v="1"/>
    <n v="26"/>
    <x v="2"/>
    <x v="0"/>
    <s v="J2"/>
    <n v="1979974"/>
    <n v="10196"/>
  </r>
  <r>
    <n v="5"/>
    <x v="1"/>
    <n v="26"/>
    <x v="2"/>
    <x v="0"/>
    <s v="J2"/>
    <n v="2034614"/>
    <n v="27750"/>
  </r>
  <r>
    <n v="5"/>
    <x v="1"/>
    <n v="26"/>
    <x v="2"/>
    <x v="0"/>
    <s v="J2"/>
    <n v="2076196"/>
    <n v="7784"/>
  </r>
  <r>
    <n v="5"/>
    <x v="1"/>
    <n v="26"/>
    <x v="2"/>
    <x v="0"/>
    <s v="J2"/>
    <n v="2117349"/>
    <n v="16561"/>
  </r>
  <r>
    <n v="5"/>
    <x v="1"/>
    <n v="26"/>
    <x v="2"/>
    <x v="0"/>
    <s v="J2"/>
    <n v="2281035"/>
    <n v="17968"/>
  </r>
  <r>
    <n v="5"/>
    <x v="1"/>
    <n v="26"/>
    <x v="2"/>
    <x v="0"/>
    <s v="J2"/>
    <n v="2526059"/>
    <n v="9593"/>
  </r>
  <r>
    <n v="5"/>
    <x v="1"/>
    <n v="26"/>
    <x v="2"/>
    <x v="0"/>
    <s v="J2"/>
    <n v="2630196"/>
    <n v="11201"/>
  </r>
  <r>
    <n v="5"/>
    <x v="1"/>
    <n v="26"/>
    <x v="3"/>
    <x v="0"/>
    <s v="J1"/>
    <n v="1534459"/>
    <n v="21318"/>
  </r>
  <r>
    <n v="5"/>
    <x v="1"/>
    <n v="26"/>
    <x v="3"/>
    <x v="0"/>
    <s v="J1"/>
    <n v="1616707"/>
    <n v="29291"/>
  </r>
  <r>
    <n v="5"/>
    <x v="1"/>
    <n v="26"/>
    <x v="3"/>
    <x v="0"/>
    <s v="J1"/>
    <n v="1777528"/>
    <n v="14350"/>
  </r>
  <r>
    <n v="5"/>
    <x v="1"/>
    <n v="26"/>
    <x v="3"/>
    <x v="0"/>
    <s v="J1"/>
    <n v="1876403"/>
    <n v="16494"/>
  </r>
  <r>
    <n v="5"/>
    <x v="1"/>
    <n v="26"/>
    <x v="3"/>
    <x v="0"/>
    <s v="J1"/>
    <n v="1985625"/>
    <n v="13747"/>
  </r>
  <r>
    <n v="5"/>
    <x v="1"/>
    <n v="26"/>
    <x v="3"/>
    <x v="0"/>
    <s v="J1"/>
    <n v="2066964"/>
    <n v="5372"/>
  </r>
  <r>
    <n v="5"/>
    <x v="1"/>
    <n v="26"/>
    <x v="3"/>
    <x v="0"/>
    <s v="J1"/>
    <n v="2108977"/>
    <n v="17767"/>
  </r>
  <r>
    <n v="5"/>
    <x v="1"/>
    <n v="26"/>
    <x v="3"/>
    <x v="0"/>
    <s v="J1"/>
    <n v="2153955"/>
    <n v="17767"/>
  </r>
  <r>
    <n v="5"/>
    <x v="1"/>
    <n v="26"/>
    <x v="3"/>
    <x v="0"/>
    <s v="J1"/>
    <n v="2288458"/>
    <n v="11067"/>
  </r>
  <r>
    <n v="5"/>
    <x v="1"/>
    <n v="26"/>
    <x v="3"/>
    <x v="0"/>
    <s v="J1"/>
    <n v="2569751"/>
    <n v="15355"/>
  </r>
  <r>
    <n v="5"/>
    <x v="1"/>
    <n v="26"/>
    <x v="3"/>
    <x v="0"/>
    <s v="J1"/>
    <n v="3712598"/>
    <n v="6779"/>
  </r>
  <r>
    <n v="5"/>
    <x v="1"/>
    <n v="26"/>
    <x v="3"/>
    <x v="0"/>
    <s v="J1"/>
    <n v="4045224"/>
    <n v="6779"/>
  </r>
  <r>
    <n v="5"/>
    <x v="1"/>
    <n v="26"/>
    <x v="3"/>
    <x v="0"/>
    <s v="J2"/>
    <n v="1425137"/>
    <n v="12675"/>
  </r>
  <r>
    <n v="5"/>
    <x v="1"/>
    <n v="26"/>
    <x v="3"/>
    <x v="0"/>
    <s v="J2"/>
    <n v="1612242"/>
    <n v="19643"/>
  </r>
  <r>
    <n v="5"/>
    <x v="1"/>
    <n v="26"/>
    <x v="3"/>
    <x v="0"/>
    <s v="J2"/>
    <n v="1678707"/>
    <n v="24936"/>
  </r>
  <r>
    <n v="5"/>
    <x v="1"/>
    <n v="26"/>
    <x v="3"/>
    <x v="0"/>
    <s v="J2"/>
    <n v="1852521"/>
    <n v="14350"/>
  </r>
  <r>
    <n v="5"/>
    <x v="1"/>
    <n v="26"/>
    <x v="3"/>
    <x v="0"/>
    <s v="J2"/>
    <n v="1980267"/>
    <n v="11335"/>
  </r>
  <r>
    <n v="5"/>
    <x v="1"/>
    <n v="26"/>
    <x v="3"/>
    <x v="0"/>
    <s v="J2"/>
    <n v="2034947"/>
    <n v="30363"/>
  </r>
  <r>
    <n v="5"/>
    <x v="1"/>
    <n v="26"/>
    <x v="3"/>
    <x v="0"/>
    <s v="J2"/>
    <n v="2076489"/>
    <n v="8990"/>
  </r>
  <r>
    <n v="5"/>
    <x v="1"/>
    <n v="26"/>
    <x v="3"/>
    <x v="0"/>
    <s v="J2"/>
    <n v="2117637"/>
    <n v="17767"/>
  </r>
  <r>
    <n v="5"/>
    <x v="1"/>
    <n v="26"/>
    <x v="3"/>
    <x v="0"/>
    <s v="J2"/>
    <n v="2281302"/>
    <n v="5774"/>
  </r>
  <r>
    <n v="5"/>
    <x v="1"/>
    <n v="26"/>
    <x v="3"/>
    <x v="0"/>
    <s v="J2"/>
    <n v="2526381"/>
    <n v="10866"/>
  </r>
  <r>
    <n v="5"/>
    <x v="1"/>
    <n v="26"/>
    <x v="3"/>
    <x v="0"/>
    <s v="J2"/>
    <n v="2630488"/>
    <n v="12474"/>
  </r>
  <r>
    <n v="5"/>
    <x v="1"/>
    <n v="26"/>
    <x v="3"/>
    <x v="0"/>
    <s v="J2"/>
    <n v="3966982"/>
    <n v="6779"/>
  </r>
  <r>
    <n v="5"/>
    <x v="1"/>
    <n v="26"/>
    <x v="4"/>
    <x v="0"/>
    <s v="J1"/>
    <n v="1534542"/>
    <n v="41954"/>
  </r>
  <r>
    <n v="5"/>
    <x v="1"/>
    <n v="26"/>
    <x v="4"/>
    <x v="0"/>
    <s v="J1"/>
    <n v="1616573"/>
    <n v="5707"/>
  </r>
  <r>
    <n v="5"/>
    <x v="1"/>
    <n v="26"/>
    <x v="4"/>
    <x v="0"/>
    <s v="J1"/>
    <n v="1777482"/>
    <n v="6444"/>
  </r>
  <r>
    <n v="5"/>
    <x v="1"/>
    <n v="26"/>
    <x v="4"/>
    <x v="0"/>
    <s v="J1"/>
    <n v="1876422"/>
    <n v="27080"/>
  </r>
  <r>
    <n v="5"/>
    <x v="1"/>
    <n v="26"/>
    <x v="4"/>
    <x v="0"/>
    <s v="J1"/>
    <n v="1985572"/>
    <n v="5908"/>
  </r>
  <r>
    <n v="5"/>
    <x v="1"/>
    <n v="26"/>
    <x v="4"/>
    <x v="0"/>
    <s v="J1"/>
    <n v="2066974"/>
    <n v="15489"/>
  </r>
  <r>
    <n v="5"/>
    <x v="1"/>
    <n v="26"/>
    <x v="4"/>
    <x v="0"/>
    <s v="J1"/>
    <n v="2108927"/>
    <n v="9861"/>
  </r>
  <r>
    <n v="5"/>
    <x v="1"/>
    <n v="26"/>
    <x v="4"/>
    <x v="0"/>
    <s v="J1"/>
    <n v="2153910"/>
    <n v="9861"/>
  </r>
  <r>
    <n v="5"/>
    <x v="1"/>
    <n v="26"/>
    <x v="4"/>
    <x v="0"/>
    <s v="J1"/>
    <n v="2288436"/>
    <n v="16561"/>
  </r>
  <r>
    <n v="5"/>
    <x v="1"/>
    <n v="26"/>
    <x v="4"/>
    <x v="0"/>
    <s v="J1"/>
    <n v="2569690"/>
    <n v="7449"/>
  </r>
  <r>
    <n v="5"/>
    <x v="1"/>
    <n v="26"/>
    <x v="4"/>
    <x v="0"/>
    <s v="J1"/>
    <n v="3712607"/>
    <n v="12273"/>
  </r>
  <r>
    <n v="5"/>
    <x v="1"/>
    <n v="26"/>
    <x v="4"/>
    <x v="0"/>
    <s v="J1"/>
    <n v="4045233"/>
    <n v="12273"/>
  </r>
  <r>
    <n v="5"/>
    <x v="1"/>
    <n v="26"/>
    <x v="4"/>
    <x v="0"/>
    <s v="J2"/>
    <n v="1425163"/>
    <n v="29358"/>
  </r>
  <r>
    <n v="5"/>
    <x v="1"/>
    <n v="26"/>
    <x v="4"/>
    <x v="0"/>
    <s v="J2"/>
    <n v="1612321"/>
    <n v="41284"/>
  </r>
  <r>
    <n v="5"/>
    <x v="1"/>
    <n v="26"/>
    <x v="4"/>
    <x v="0"/>
    <s v="J2"/>
    <n v="1678624"/>
    <n v="8990"/>
  </r>
  <r>
    <n v="5"/>
    <x v="1"/>
    <n v="26"/>
    <x v="4"/>
    <x v="0"/>
    <s v="J2"/>
    <n v="1852464"/>
    <n v="6444"/>
  </r>
  <r>
    <n v="5"/>
    <x v="1"/>
    <n v="26"/>
    <x v="4"/>
    <x v="0"/>
    <s v="J2"/>
    <n v="1980245"/>
    <n v="16829"/>
  </r>
  <r>
    <n v="5"/>
    <x v="1"/>
    <n v="26"/>
    <x v="4"/>
    <x v="0"/>
    <s v="J2"/>
    <n v="2034851"/>
    <n v="14417"/>
  </r>
  <r>
    <n v="5"/>
    <x v="1"/>
    <n v="26"/>
    <x v="4"/>
    <x v="0"/>
    <s v="J2"/>
    <n v="2076492"/>
    <n v="19241"/>
  </r>
  <r>
    <n v="5"/>
    <x v="1"/>
    <n v="26"/>
    <x v="4"/>
    <x v="0"/>
    <s v="J2"/>
    <n v="2117582"/>
    <n v="9861"/>
  </r>
  <r>
    <n v="5"/>
    <x v="1"/>
    <n v="26"/>
    <x v="4"/>
    <x v="0"/>
    <s v="J2"/>
    <n v="2281267"/>
    <n v="11201"/>
  </r>
  <r>
    <n v="5"/>
    <x v="1"/>
    <n v="26"/>
    <x v="4"/>
    <x v="0"/>
    <s v="J2"/>
    <n v="2526360"/>
    <n v="16360"/>
  </r>
  <r>
    <n v="5"/>
    <x v="1"/>
    <n v="26"/>
    <x v="4"/>
    <x v="0"/>
    <s v="J2"/>
    <n v="2630458"/>
    <n v="17901"/>
  </r>
  <r>
    <n v="5"/>
    <x v="1"/>
    <n v="26"/>
    <x v="4"/>
    <x v="0"/>
    <s v="J2"/>
    <n v="3966995"/>
    <n v="12273"/>
  </r>
  <r>
    <n v="5"/>
    <x v="1"/>
    <n v="26"/>
    <x v="5"/>
    <x v="0"/>
    <s v="J1"/>
    <n v="1534213"/>
    <n v="51736"/>
  </r>
  <r>
    <n v="5"/>
    <x v="1"/>
    <n v="26"/>
    <x v="5"/>
    <x v="0"/>
    <s v="J1"/>
    <n v="1616251"/>
    <n v="15891"/>
  </r>
  <r>
    <n v="5"/>
    <x v="1"/>
    <n v="26"/>
    <x v="5"/>
    <x v="0"/>
    <s v="J1"/>
    <n v="1777130"/>
    <n v="10062"/>
  </r>
  <r>
    <n v="5"/>
    <x v="1"/>
    <n v="26"/>
    <x v="5"/>
    <x v="0"/>
    <s v="J1"/>
    <n v="1875954"/>
    <n v="6645"/>
  </r>
  <r>
    <n v="5"/>
    <x v="1"/>
    <n v="26"/>
    <x v="5"/>
    <x v="0"/>
    <s v="J1"/>
    <n v="1985184"/>
    <n v="9325"/>
  </r>
  <r>
    <n v="5"/>
    <x v="1"/>
    <n v="26"/>
    <x v="5"/>
    <x v="0"/>
    <s v="J1"/>
    <n v="2066666"/>
    <n v="22457"/>
  </r>
  <r>
    <n v="5"/>
    <x v="1"/>
    <n v="26"/>
    <x v="5"/>
    <x v="0"/>
    <s v="J1"/>
    <n v="2108575"/>
    <n v="13412"/>
  </r>
  <r>
    <n v="5"/>
    <x v="1"/>
    <n v="26"/>
    <x v="5"/>
    <x v="0"/>
    <s v="J1"/>
    <n v="2153556"/>
    <n v="13412"/>
  </r>
  <r>
    <n v="5"/>
    <x v="1"/>
    <n v="26"/>
    <x v="5"/>
    <x v="0"/>
    <s v="J1"/>
    <n v="2288023"/>
    <n v="6645"/>
  </r>
  <r>
    <n v="5"/>
    <x v="1"/>
    <n v="26"/>
    <x v="5"/>
    <x v="0"/>
    <s v="J1"/>
    <n v="2569348"/>
    <n v="10866"/>
  </r>
  <r>
    <n v="5"/>
    <x v="1"/>
    <n v="26"/>
    <x v="5"/>
    <x v="0"/>
    <s v="J1"/>
    <n v="3712228"/>
    <n v="15757"/>
  </r>
  <r>
    <n v="5"/>
    <x v="1"/>
    <n v="26"/>
    <x v="5"/>
    <x v="0"/>
    <s v="J1"/>
    <n v="4044855"/>
    <n v="15757"/>
  </r>
  <r>
    <n v="5"/>
    <x v="1"/>
    <n v="26"/>
    <x v="5"/>
    <x v="0"/>
    <s v="J2"/>
    <n v="1424724"/>
    <n v="39676"/>
  </r>
  <r>
    <n v="5"/>
    <x v="1"/>
    <n v="26"/>
    <x v="5"/>
    <x v="0"/>
    <s v="J2"/>
    <n v="1611890"/>
    <n v="55287"/>
  </r>
  <r>
    <n v="5"/>
    <x v="1"/>
    <n v="26"/>
    <x v="5"/>
    <x v="0"/>
    <s v="J2"/>
    <n v="1678177"/>
    <n v="16092"/>
  </r>
  <r>
    <n v="5"/>
    <x v="1"/>
    <n v="26"/>
    <x v="5"/>
    <x v="0"/>
    <s v="J2"/>
    <n v="1852014"/>
    <n v="10062"/>
  </r>
  <r>
    <n v="5"/>
    <x v="1"/>
    <n v="26"/>
    <x v="5"/>
    <x v="0"/>
    <s v="J2"/>
    <n v="1979737"/>
    <n v="6980"/>
  </r>
  <r>
    <n v="5"/>
    <x v="1"/>
    <n v="26"/>
    <x v="5"/>
    <x v="0"/>
    <s v="J2"/>
    <n v="2034396"/>
    <n v="21318"/>
  </r>
  <r>
    <n v="5"/>
    <x v="1"/>
    <n v="26"/>
    <x v="5"/>
    <x v="0"/>
    <s v="J2"/>
    <n v="2076042"/>
    <n v="26075"/>
  </r>
  <r>
    <n v="5"/>
    <x v="1"/>
    <n v="26"/>
    <x v="5"/>
    <x v="0"/>
    <s v="J2"/>
    <n v="2117131"/>
    <n v="13412"/>
  </r>
  <r>
    <n v="5"/>
    <x v="1"/>
    <n v="26"/>
    <x v="5"/>
    <x v="0"/>
    <s v="J2"/>
    <n v="2279995"/>
    <n v="14618"/>
  </r>
  <r>
    <n v="5"/>
    <x v="1"/>
    <n v="26"/>
    <x v="5"/>
    <x v="0"/>
    <s v="J2"/>
    <n v="2525845"/>
    <n v="6444"/>
  </r>
  <r>
    <n v="5"/>
    <x v="1"/>
    <n v="26"/>
    <x v="5"/>
    <x v="0"/>
    <s v="J2"/>
    <n v="2629951"/>
    <n v="8052"/>
  </r>
  <r>
    <n v="5"/>
    <x v="1"/>
    <n v="26"/>
    <x v="5"/>
    <x v="0"/>
    <s v="J2"/>
    <n v="3966459"/>
    <n v="15757"/>
  </r>
  <r>
    <n v="5"/>
    <x v="0"/>
    <n v="27"/>
    <x v="0"/>
    <x v="1"/>
    <s v="J1"/>
    <n v="1534611"/>
    <n v="15556"/>
  </r>
  <r>
    <n v="5"/>
    <x v="0"/>
    <n v="27"/>
    <x v="0"/>
    <x v="1"/>
    <s v="J1"/>
    <n v="1616252"/>
    <n v="8119"/>
  </r>
  <r>
    <n v="5"/>
    <x v="0"/>
    <n v="27"/>
    <x v="0"/>
    <x v="1"/>
    <s v="J1"/>
    <n v="1776819"/>
    <n v="6176"/>
  </r>
  <r>
    <n v="5"/>
    <x v="0"/>
    <n v="27"/>
    <x v="0"/>
    <x v="1"/>
    <s v="J1"/>
    <n v="1876250"/>
    <n v="10397"/>
  </r>
  <r>
    <n v="5"/>
    <x v="0"/>
    <n v="27"/>
    <x v="0"/>
    <x v="1"/>
    <s v="J1"/>
    <n v="1984970"/>
    <n v="6377"/>
  </r>
  <r>
    <n v="5"/>
    <x v="0"/>
    <n v="27"/>
    <x v="0"/>
    <x v="1"/>
    <s v="J1"/>
    <n v="2110018"/>
    <n v="9459"/>
  </r>
  <r>
    <n v="5"/>
    <x v="0"/>
    <n v="27"/>
    <x v="0"/>
    <x v="1"/>
    <s v="J1"/>
    <n v="2153244"/>
    <n v="9459"/>
  </r>
  <r>
    <n v="5"/>
    <x v="0"/>
    <n v="27"/>
    <x v="0"/>
    <x v="1"/>
    <s v="J1"/>
    <n v="2287786"/>
    <n v="16226"/>
  </r>
  <r>
    <n v="5"/>
    <x v="0"/>
    <n v="27"/>
    <x v="0"/>
    <x v="1"/>
    <s v="J1"/>
    <n v="2569052"/>
    <n v="7315"/>
  </r>
  <r>
    <n v="5"/>
    <x v="0"/>
    <n v="27"/>
    <x v="0"/>
    <x v="1"/>
    <s v="J1"/>
    <n v="3711971"/>
    <n v="11871"/>
  </r>
  <r>
    <n v="5"/>
    <x v="0"/>
    <n v="27"/>
    <x v="0"/>
    <x v="1"/>
    <s v="J2"/>
    <n v="1425997"/>
    <n v="7784"/>
  </r>
  <r>
    <n v="5"/>
    <x v="0"/>
    <n v="27"/>
    <x v="0"/>
    <x v="1"/>
    <s v="J2"/>
    <n v="1614914"/>
    <n v="9258"/>
  </r>
  <r>
    <n v="5"/>
    <x v="0"/>
    <n v="27"/>
    <x v="0"/>
    <x v="1"/>
    <s v="J2"/>
    <n v="1679856"/>
    <n v="5774"/>
  </r>
  <r>
    <n v="5"/>
    <x v="0"/>
    <n v="27"/>
    <x v="0"/>
    <x v="1"/>
    <s v="J2"/>
    <n v="1851792"/>
    <n v="6176"/>
  </r>
  <r>
    <n v="5"/>
    <x v="0"/>
    <n v="27"/>
    <x v="0"/>
    <x v="1"/>
    <s v="J2"/>
    <n v="1979586"/>
    <n v="16427"/>
  </r>
  <r>
    <n v="5"/>
    <x v="0"/>
    <n v="27"/>
    <x v="0"/>
    <x v="1"/>
    <s v="J2"/>
    <n v="2047860"/>
    <n v="5908"/>
  </r>
  <r>
    <n v="5"/>
    <x v="0"/>
    <n v="27"/>
    <x v="0"/>
    <x v="1"/>
    <s v="J2"/>
    <n v="2116910"/>
    <n v="9459"/>
  </r>
  <r>
    <n v="5"/>
    <x v="0"/>
    <n v="27"/>
    <x v="0"/>
    <x v="1"/>
    <s v="J2"/>
    <n v="2280602"/>
    <n v="10732"/>
  </r>
  <r>
    <n v="5"/>
    <x v="0"/>
    <n v="27"/>
    <x v="0"/>
    <x v="1"/>
    <s v="J2"/>
    <n v="2544078"/>
    <n v="12541"/>
  </r>
  <r>
    <n v="5"/>
    <x v="0"/>
    <n v="27"/>
    <x v="0"/>
    <x v="1"/>
    <s v="J2"/>
    <n v="2630687"/>
    <n v="17499"/>
  </r>
  <r>
    <n v="5"/>
    <x v="1"/>
    <n v="27"/>
    <x v="0"/>
    <x v="1"/>
    <s v="J1"/>
    <n v="1533842"/>
    <n v="13814"/>
  </r>
  <r>
    <n v="5"/>
    <x v="1"/>
    <n v="27"/>
    <x v="0"/>
    <x v="1"/>
    <s v="J1"/>
    <n v="1616185"/>
    <n v="23060"/>
  </r>
  <r>
    <n v="5"/>
    <x v="1"/>
    <n v="27"/>
    <x v="0"/>
    <x v="1"/>
    <s v="J1"/>
    <n v="1777004"/>
    <n v="12541"/>
  </r>
  <r>
    <n v="5"/>
    <x v="1"/>
    <n v="27"/>
    <x v="0"/>
    <x v="1"/>
    <s v="J1"/>
    <n v="1875875"/>
    <n v="12206"/>
  </r>
  <r>
    <n v="5"/>
    <x v="1"/>
    <n v="27"/>
    <x v="0"/>
    <x v="1"/>
    <s v="J1"/>
    <n v="1985098"/>
    <n v="11737"/>
  </r>
  <r>
    <n v="5"/>
    <x v="1"/>
    <n v="27"/>
    <x v="0"/>
    <x v="1"/>
    <s v="J1"/>
    <n v="2110198"/>
    <n v="15824"/>
  </r>
  <r>
    <n v="5"/>
    <x v="1"/>
    <n v="27"/>
    <x v="0"/>
    <x v="1"/>
    <s v="J1"/>
    <n v="2153427"/>
    <n v="15824"/>
  </r>
  <r>
    <n v="5"/>
    <x v="1"/>
    <n v="27"/>
    <x v="0"/>
    <x v="1"/>
    <s v="J1"/>
    <n v="2287893"/>
    <n v="9258"/>
  </r>
  <r>
    <n v="5"/>
    <x v="1"/>
    <n v="27"/>
    <x v="0"/>
    <x v="1"/>
    <s v="J1"/>
    <n v="2569216"/>
    <n v="13412"/>
  </r>
  <r>
    <n v="5"/>
    <x v="1"/>
    <n v="27"/>
    <x v="0"/>
    <x v="1"/>
    <s v="J1"/>
    <n v="3712111"/>
    <n v="18303"/>
  </r>
  <r>
    <n v="5"/>
    <x v="1"/>
    <n v="27"/>
    <x v="0"/>
    <x v="1"/>
    <s v="J2"/>
    <n v="1426075"/>
    <n v="17499"/>
  </r>
  <r>
    <n v="5"/>
    <x v="1"/>
    <n v="27"/>
    <x v="0"/>
    <x v="1"/>
    <s v="J2"/>
    <n v="1614474"/>
    <n v="36259"/>
  </r>
  <r>
    <n v="5"/>
    <x v="1"/>
    <n v="27"/>
    <x v="0"/>
    <x v="1"/>
    <s v="J2"/>
    <n v="1680087"/>
    <n v="11603"/>
  </r>
  <r>
    <n v="5"/>
    <x v="1"/>
    <n v="27"/>
    <x v="0"/>
    <x v="1"/>
    <s v="J2"/>
    <n v="1852060"/>
    <n v="12541"/>
  </r>
  <r>
    <n v="5"/>
    <x v="1"/>
    <n v="27"/>
    <x v="0"/>
    <x v="1"/>
    <s v="J2"/>
    <n v="1979782"/>
    <n v="9459"/>
  </r>
  <r>
    <n v="5"/>
    <x v="1"/>
    <n v="27"/>
    <x v="0"/>
    <x v="1"/>
    <s v="J2"/>
    <n v="2047611"/>
    <n v="5774"/>
  </r>
  <r>
    <n v="5"/>
    <x v="1"/>
    <n v="27"/>
    <x v="0"/>
    <x v="1"/>
    <s v="J2"/>
    <n v="2117181"/>
    <n v="15824"/>
  </r>
  <r>
    <n v="5"/>
    <x v="1"/>
    <n v="27"/>
    <x v="0"/>
    <x v="1"/>
    <s v="J2"/>
    <n v="2280832"/>
    <n v="17231"/>
  </r>
  <r>
    <n v="5"/>
    <x v="1"/>
    <n v="27"/>
    <x v="0"/>
    <x v="1"/>
    <s v="J2"/>
    <n v="2544276"/>
    <n v="5573"/>
  </r>
  <r>
    <n v="5"/>
    <x v="1"/>
    <n v="27"/>
    <x v="0"/>
    <x v="1"/>
    <s v="J2"/>
    <n v="2630907"/>
    <n v="10464"/>
  </r>
  <r>
    <n v="5"/>
    <x v="2"/>
    <n v="27"/>
    <x v="0"/>
    <x v="1"/>
    <s v="J1"/>
    <n v="1533905"/>
    <n v="9660"/>
  </r>
  <r>
    <n v="5"/>
    <x v="2"/>
    <n v="27"/>
    <x v="0"/>
    <x v="1"/>
    <s v="J1"/>
    <n v="1616264"/>
    <n v="20112"/>
  </r>
  <r>
    <n v="5"/>
    <x v="2"/>
    <n v="27"/>
    <x v="0"/>
    <x v="1"/>
    <s v="J1"/>
    <n v="1777146"/>
    <n v="11737"/>
  </r>
  <r>
    <n v="5"/>
    <x v="2"/>
    <n v="27"/>
    <x v="0"/>
    <x v="1"/>
    <s v="J1"/>
    <n v="1875934"/>
    <n v="9191"/>
  </r>
  <r>
    <n v="5"/>
    <x v="2"/>
    <n v="27"/>
    <x v="0"/>
    <x v="1"/>
    <s v="J1"/>
    <n v="1985222"/>
    <n v="10799"/>
  </r>
  <r>
    <n v="5"/>
    <x v="2"/>
    <n v="27"/>
    <x v="0"/>
    <x v="1"/>
    <s v="J1"/>
    <n v="2110342"/>
    <n v="15020"/>
  </r>
  <r>
    <n v="5"/>
    <x v="2"/>
    <n v="27"/>
    <x v="0"/>
    <x v="1"/>
    <s v="J1"/>
    <n v="2153581"/>
    <n v="15020"/>
  </r>
  <r>
    <n v="5"/>
    <x v="2"/>
    <n v="27"/>
    <x v="0"/>
    <x v="1"/>
    <s v="J1"/>
    <n v="2288048"/>
    <n v="8320"/>
  </r>
  <r>
    <n v="5"/>
    <x v="2"/>
    <n v="27"/>
    <x v="0"/>
    <x v="1"/>
    <s v="J1"/>
    <n v="2569352"/>
    <n v="12474"/>
  </r>
  <r>
    <n v="5"/>
    <x v="2"/>
    <n v="27"/>
    <x v="0"/>
    <x v="1"/>
    <s v="J1"/>
    <n v="3712251"/>
    <n v="17566"/>
  </r>
  <r>
    <n v="5"/>
    <x v="2"/>
    <n v="27"/>
    <x v="0"/>
    <x v="1"/>
    <s v="J2"/>
    <n v="1426125"/>
    <n v="15690"/>
  </r>
  <r>
    <n v="5"/>
    <x v="2"/>
    <n v="27"/>
    <x v="0"/>
    <x v="1"/>
    <s v="J2"/>
    <n v="1614468"/>
    <n v="32909"/>
  </r>
  <r>
    <n v="5"/>
    <x v="2"/>
    <n v="27"/>
    <x v="0"/>
    <x v="1"/>
    <s v="J2"/>
    <n v="1680126"/>
    <n v="10665"/>
  </r>
  <r>
    <n v="5"/>
    <x v="2"/>
    <n v="27"/>
    <x v="0"/>
    <x v="1"/>
    <s v="J2"/>
    <n v="1852117"/>
    <n v="11737"/>
  </r>
  <r>
    <n v="5"/>
    <x v="2"/>
    <n v="27"/>
    <x v="0"/>
    <x v="1"/>
    <s v="J2"/>
    <n v="1979847"/>
    <n v="8655"/>
  </r>
  <r>
    <n v="5"/>
    <x v="2"/>
    <n v="27"/>
    <x v="0"/>
    <x v="1"/>
    <s v="J2"/>
    <n v="2047745"/>
    <n v="5640"/>
  </r>
  <r>
    <n v="5"/>
    <x v="2"/>
    <n v="27"/>
    <x v="0"/>
    <x v="1"/>
    <s v="J2"/>
    <n v="2117239"/>
    <n v="15020"/>
  </r>
  <r>
    <n v="5"/>
    <x v="2"/>
    <n v="27"/>
    <x v="0"/>
    <x v="1"/>
    <s v="J2"/>
    <n v="2280896"/>
    <n v="16494"/>
  </r>
  <r>
    <n v="5"/>
    <x v="2"/>
    <n v="27"/>
    <x v="0"/>
    <x v="1"/>
    <s v="J2"/>
    <n v="2544362"/>
    <n v="18169"/>
  </r>
  <r>
    <n v="5"/>
    <x v="2"/>
    <n v="27"/>
    <x v="0"/>
    <x v="1"/>
    <s v="J2"/>
    <n v="2630946"/>
    <n v="9660"/>
  </r>
  <r>
    <n v="5"/>
    <x v="1"/>
    <n v="26"/>
    <x v="1"/>
    <x v="1"/>
    <s v="J1"/>
    <n v="660527"/>
    <n v="20447"/>
  </r>
  <r>
    <n v="5"/>
    <x v="1"/>
    <n v="26"/>
    <x v="1"/>
    <x v="1"/>
    <s v="J1"/>
    <n v="673218"/>
    <n v="8052"/>
  </r>
  <r>
    <n v="5"/>
    <x v="1"/>
    <n v="26"/>
    <x v="1"/>
    <x v="1"/>
    <s v="J1"/>
    <n v="691036"/>
    <n v="16561"/>
  </r>
  <r>
    <n v="5"/>
    <x v="1"/>
    <n v="26"/>
    <x v="1"/>
    <x v="1"/>
    <s v="J1"/>
    <n v="778140"/>
    <n v="7784"/>
  </r>
  <r>
    <n v="5"/>
    <x v="1"/>
    <n v="26"/>
    <x v="1"/>
    <x v="1"/>
    <s v="J1"/>
    <n v="824820"/>
    <n v="5573"/>
  </r>
  <r>
    <n v="5"/>
    <x v="1"/>
    <n v="26"/>
    <x v="1"/>
    <x v="1"/>
    <s v="J1"/>
    <n v="842179"/>
    <n v="11871"/>
  </r>
  <r>
    <n v="5"/>
    <x v="1"/>
    <n v="26"/>
    <x v="1"/>
    <x v="1"/>
    <s v="J1"/>
    <n v="943163"/>
    <n v="10263"/>
  </r>
  <r>
    <n v="5"/>
    <x v="1"/>
    <n v="26"/>
    <x v="1"/>
    <x v="1"/>
    <s v="J1"/>
    <n v="961316"/>
    <n v="18236"/>
  </r>
  <r>
    <n v="5"/>
    <x v="1"/>
    <n v="26"/>
    <x v="1"/>
    <x v="1"/>
    <s v="J1"/>
    <n v="973028"/>
    <n v="49324"/>
  </r>
  <r>
    <n v="5"/>
    <x v="1"/>
    <n v="26"/>
    <x v="1"/>
    <x v="1"/>
    <s v="J1"/>
    <n v="987435"/>
    <n v="10397"/>
  </r>
  <r>
    <n v="5"/>
    <x v="1"/>
    <n v="26"/>
    <x v="1"/>
    <x v="1"/>
    <s v="J1"/>
    <n v="1046178"/>
    <n v="51669"/>
  </r>
  <r>
    <n v="5"/>
    <x v="1"/>
    <n v="26"/>
    <x v="1"/>
    <x v="1"/>
    <s v="J1"/>
    <n v="1061676"/>
    <n v="17298"/>
  </r>
  <r>
    <n v="5"/>
    <x v="1"/>
    <n v="26"/>
    <x v="1"/>
    <x v="1"/>
    <s v="J1"/>
    <n v="1092218"/>
    <n v="26142"/>
  </r>
  <r>
    <n v="5"/>
    <x v="1"/>
    <n v="26"/>
    <x v="1"/>
    <x v="1"/>
    <s v="J1"/>
    <n v="1097815"/>
    <n v="8655"/>
  </r>
  <r>
    <n v="5"/>
    <x v="1"/>
    <n v="26"/>
    <x v="1"/>
    <x v="1"/>
    <s v="J1"/>
    <n v="1157522"/>
    <n v="44098"/>
  </r>
  <r>
    <n v="5"/>
    <x v="1"/>
    <n v="26"/>
    <x v="1"/>
    <x v="1"/>
    <s v="J1"/>
    <n v="1192156"/>
    <n v="23127"/>
  </r>
  <r>
    <n v="5"/>
    <x v="1"/>
    <n v="26"/>
    <x v="1"/>
    <x v="1"/>
    <s v="J1"/>
    <n v="1232977"/>
    <n v="6444"/>
  </r>
  <r>
    <n v="5"/>
    <x v="1"/>
    <n v="26"/>
    <x v="1"/>
    <x v="1"/>
    <s v="J1"/>
    <n v="1271924"/>
    <n v="48654"/>
  </r>
  <r>
    <n v="5"/>
    <x v="1"/>
    <n v="26"/>
    <x v="1"/>
    <x v="1"/>
    <s v="J1"/>
    <n v="1318131"/>
    <n v="23797"/>
  </r>
  <r>
    <n v="5"/>
    <x v="1"/>
    <n v="26"/>
    <x v="1"/>
    <x v="1"/>
    <s v="J1"/>
    <n v="1388900"/>
    <n v="18437"/>
  </r>
  <r>
    <n v="5"/>
    <x v="1"/>
    <n v="26"/>
    <x v="1"/>
    <x v="1"/>
    <s v="J1"/>
    <n v="1453845"/>
    <n v="13881"/>
  </r>
  <r>
    <n v="5"/>
    <x v="1"/>
    <n v="26"/>
    <x v="1"/>
    <x v="1"/>
    <s v="J1"/>
    <n v="1474619"/>
    <n v="6846"/>
  </r>
  <r>
    <n v="5"/>
    <x v="1"/>
    <n v="26"/>
    <x v="1"/>
    <x v="1"/>
    <s v="J1"/>
    <n v="1488622"/>
    <n v="6645"/>
  </r>
  <r>
    <n v="5"/>
    <x v="1"/>
    <n v="26"/>
    <x v="1"/>
    <x v="1"/>
    <s v="J1"/>
    <n v="1507626"/>
    <n v="6913"/>
  </r>
  <r>
    <n v="5"/>
    <x v="1"/>
    <n v="26"/>
    <x v="1"/>
    <x v="1"/>
    <s v="J1"/>
    <n v="1612629"/>
    <n v="7047"/>
  </r>
  <r>
    <n v="5"/>
    <x v="1"/>
    <n v="26"/>
    <x v="1"/>
    <x v="1"/>
    <s v="J1"/>
    <n v="1641934"/>
    <n v="10062"/>
  </r>
  <r>
    <n v="5"/>
    <x v="1"/>
    <n v="26"/>
    <x v="1"/>
    <x v="1"/>
    <s v="J1"/>
    <n v="1736320"/>
    <n v="12876"/>
  </r>
  <r>
    <n v="5"/>
    <x v="1"/>
    <n v="26"/>
    <x v="1"/>
    <x v="1"/>
    <s v="J1"/>
    <n v="1802653"/>
    <n v="12876"/>
  </r>
  <r>
    <n v="5"/>
    <x v="1"/>
    <n v="26"/>
    <x v="1"/>
    <x v="1"/>
    <s v="J1"/>
    <n v="1851420"/>
    <n v="12876"/>
  </r>
  <r>
    <n v="5"/>
    <x v="1"/>
    <n v="26"/>
    <x v="1"/>
    <x v="1"/>
    <s v="J1"/>
    <n v="1961735"/>
    <n v="9794"/>
  </r>
  <r>
    <n v="5"/>
    <x v="1"/>
    <n v="26"/>
    <x v="1"/>
    <x v="1"/>
    <s v="J1"/>
    <n v="1985083"/>
    <n v="12005"/>
  </r>
  <r>
    <n v="5"/>
    <x v="1"/>
    <n v="26"/>
    <x v="1"/>
    <x v="1"/>
    <s v="J1"/>
    <n v="2010611"/>
    <n v="6511"/>
  </r>
  <r>
    <n v="5"/>
    <x v="1"/>
    <n v="26"/>
    <x v="1"/>
    <x v="1"/>
    <s v="J1"/>
    <n v="2041602"/>
    <n v="6377"/>
  </r>
  <r>
    <n v="5"/>
    <x v="1"/>
    <n v="26"/>
    <x v="1"/>
    <x v="1"/>
    <s v="J1"/>
    <n v="2056593"/>
    <n v="5573"/>
  </r>
  <r>
    <n v="5"/>
    <x v="1"/>
    <n v="26"/>
    <x v="1"/>
    <x v="1"/>
    <s v="J1"/>
    <n v="2083070"/>
    <n v="11268"/>
  </r>
  <r>
    <n v="5"/>
    <x v="1"/>
    <n v="26"/>
    <x v="1"/>
    <x v="1"/>
    <s v="J1"/>
    <n v="2092589"/>
    <n v="5573"/>
  </r>
  <r>
    <n v="5"/>
    <x v="1"/>
    <n v="26"/>
    <x v="1"/>
    <x v="1"/>
    <s v="J1"/>
    <n v="2121568"/>
    <n v="16159"/>
  </r>
  <r>
    <n v="5"/>
    <x v="1"/>
    <n v="26"/>
    <x v="1"/>
    <x v="1"/>
    <s v="J1"/>
    <n v="2132683"/>
    <n v="16159"/>
  </r>
  <r>
    <n v="5"/>
    <x v="1"/>
    <n v="26"/>
    <x v="1"/>
    <x v="1"/>
    <s v="J1"/>
    <n v="2149939"/>
    <n v="16159"/>
  </r>
  <r>
    <n v="5"/>
    <x v="1"/>
    <n v="26"/>
    <x v="1"/>
    <x v="1"/>
    <s v="J1"/>
    <n v="2167132"/>
    <n v="19375"/>
  </r>
  <r>
    <n v="5"/>
    <x v="1"/>
    <n v="26"/>
    <x v="1"/>
    <x v="1"/>
    <s v="J1"/>
    <n v="2230428"/>
    <n v="15891"/>
  </r>
  <r>
    <n v="5"/>
    <x v="1"/>
    <n v="26"/>
    <x v="1"/>
    <x v="1"/>
    <s v="J1"/>
    <n v="2252820"/>
    <n v="17432"/>
  </r>
  <r>
    <n v="5"/>
    <x v="1"/>
    <n v="26"/>
    <x v="1"/>
    <x v="1"/>
    <s v="J1"/>
    <n v="2272068"/>
    <n v="17432"/>
  </r>
  <r>
    <n v="5"/>
    <x v="1"/>
    <n v="26"/>
    <x v="1"/>
    <x v="1"/>
    <s v="J1"/>
    <n v="2351685"/>
    <n v="8856"/>
  </r>
  <r>
    <n v="5"/>
    <x v="1"/>
    <n v="26"/>
    <x v="1"/>
    <x v="1"/>
    <s v="J1"/>
    <n v="2492597"/>
    <n v="5908"/>
  </r>
  <r>
    <n v="5"/>
    <x v="1"/>
    <n v="26"/>
    <x v="1"/>
    <x v="1"/>
    <s v="J1"/>
    <n v="2547775"/>
    <n v="5841"/>
  </r>
  <r>
    <n v="5"/>
    <x v="1"/>
    <n v="26"/>
    <x v="1"/>
    <x v="1"/>
    <s v="J1"/>
    <n v="2604747"/>
    <n v="7985"/>
  </r>
  <r>
    <n v="5"/>
    <x v="1"/>
    <n v="26"/>
    <x v="1"/>
    <x v="1"/>
    <s v="J1"/>
    <n v="2688867"/>
    <n v="10799"/>
  </r>
  <r>
    <n v="5"/>
    <x v="1"/>
    <n v="26"/>
    <x v="1"/>
    <x v="1"/>
    <s v="J1"/>
    <n v="2745827"/>
    <n v="10799"/>
  </r>
  <r>
    <n v="5"/>
    <x v="1"/>
    <n v="26"/>
    <x v="1"/>
    <x v="1"/>
    <s v="J1"/>
    <n v="2959669"/>
    <n v="6779"/>
  </r>
  <r>
    <n v="5"/>
    <x v="1"/>
    <n v="26"/>
    <x v="1"/>
    <x v="1"/>
    <s v="J1"/>
    <n v="3200625"/>
    <n v="18571"/>
  </r>
  <r>
    <n v="5"/>
    <x v="1"/>
    <n v="26"/>
    <x v="1"/>
    <x v="1"/>
    <s v="J1"/>
    <n v="3712091"/>
    <n v="18571"/>
  </r>
  <r>
    <n v="5"/>
    <x v="1"/>
    <n v="26"/>
    <x v="1"/>
    <x v="1"/>
    <s v="J1"/>
    <n v="4044751"/>
    <n v="18571"/>
  </r>
  <r>
    <n v="5"/>
    <x v="1"/>
    <n v="26"/>
    <x v="1"/>
    <x v="1"/>
    <s v="J2"/>
    <n v="641765"/>
    <n v="58972"/>
  </r>
  <r>
    <n v="5"/>
    <x v="1"/>
    <n v="26"/>
    <x v="1"/>
    <x v="1"/>
    <s v="J2"/>
    <n v="666615"/>
    <n v="12809"/>
  </r>
  <r>
    <n v="5"/>
    <x v="1"/>
    <n v="26"/>
    <x v="1"/>
    <x v="1"/>
    <s v="J2"/>
    <n v="684043"/>
    <n v="31837"/>
  </r>
  <r>
    <n v="5"/>
    <x v="1"/>
    <n v="26"/>
    <x v="1"/>
    <x v="1"/>
    <s v="J2"/>
    <n v="771853"/>
    <n v="20514"/>
  </r>
  <r>
    <n v="5"/>
    <x v="1"/>
    <n v="26"/>
    <x v="1"/>
    <x v="1"/>
    <s v="J2"/>
    <n v="810698"/>
    <n v="55622"/>
  </r>
  <r>
    <n v="5"/>
    <x v="1"/>
    <n v="26"/>
    <x v="1"/>
    <x v="1"/>
    <s v="J2"/>
    <n v="833395"/>
    <n v="45036"/>
  </r>
  <r>
    <n v="5"/>
    <x v="1"/>
    <n v="26"/>
    <x v="1"/>
    <x v="1"/>
    <s v="J2"/>
    <n v="932086"/>
    <n v="33177"/>
  </r>
  <r>
    <n v="5"/>
    <x v="1"/>
    <n v="26"/>
    <x v="1"/>
    <x v="1"/>
    <s v="J2"/>
    <n v="954223"/>
    <n v="36929"/>
  </r>
  <r>
    <n v="5"/>
    <x v="1"/>
    <n v="26"/>
    <x v="1"/>
    <x v="1"/>
    <s v="J2"/>
    <n v="965592"/>
    <n v="11603"/>
  </r>
  <r>
    <n v="5"/>
    <x v="1"/>
    <n v="26"/>
    <x v="1"/>
    <x v="1"/>
    <s v="J2"/>
    <n v="983224"/>
    <n v="31770"/>
  </r>
  <r>
    <n v="5"/>
    <x v="1"/>
    <n v="26"/>
    <x v="1"/>
    <x v="1"/>
    <s v="J2"/>
    <n v="1032807"/>
    <n v="20045"/>
  </r>
  <r>
    <n v="5"/>
    <x v="1"/>
    <n v="26"/>
    <x v="1"/>
    <x v="1"/>
    <s v="J2"/>
    <n v="1049614"/>
    <n v="11871"/>
  </r>
  <r>
    <n v="5"/>
    <x v="1"/>
    <n v="26"/>
    <x v="1"/>
    <x v="1"/>
    <s v="J2"/>
    <n v="1078697"/>
    <n v="12407"/>
  </r>
  <r>
    <n v="5"/>
    <x v="1"/>
    <n v="26"/>
    <x v="1"/>
    <x v="1"/>
    <s v="J2"/>
    <n v="1092858"/>
    <n v="22591"/>
  </r>
  <r>
    <n v="5"/>
    <x v="1"/>
    <n v="26"/>
    <x v="1"/>
    <x v="1"/>
    <s v="J2"/>
    <n v="1149691"/>
    <n v="19643"/>
  </r>
  <r>
    <n v="5"/>
    <x v="1"/>
    <n v="26"/>
    <x v="1"/>
    <x v="1"/>
    <s v="J2"/>
    <n v="1185285"/>
    <n v="41150"/>
  </r>
  <r>
    <n v="5"/>
    <x v="1"/>
    <n v="26"/>
    <x v="1"/>
    <x v="1"/>
    <s v="J2"/>
    <n v="1219840"/>
    <n v="20447"/>
  </r>
  <r>
    <n v="5"/>
    <x v="1"/>
    <n v="26"/>
    <x v="1"/>
    <x v="1"/>
    <s v="J2"/>
    <n v="1266604"/>
    <n v="10397"/>
  </r>
  <r>
    <n v="5"/>
    <x v="1"/>
    <n v="26"/>
    <x v="1"/>
    <x v="1"/>
    <s v="J2"/>
    <n v="1317506"/>
    <n v="7449"/>
  </r>
  <r>
    <n v="5"/>
    <x v="1"/>
    <n v="26"/>
    <x v="1"/>
    <x v="1"/>
    <s v="J2"/>
    <n v="1361713"/>
    <n v="16226"/>
  </r>
  <r>
    <n v="5"/>
    <x v="1"/>
    <n v="26"/>
    <x v="1"/>
    <x v="1"/>
    <s v="J2"/>
    <n v="1422678"/>
    <n v="12608"/>
  </r>
  <r>
    <n v="5"/>
    <x v="1"/>
    <n v="26"/>
    <x v="1"/>
    <x v="1"/>
    <s v="J2"/>
    <n v="1457528"/>
    <n v="8052"/>
  </r>
  <r>
    <n v="5"/>
    <x v="1"/>
    <n v="26"/>
    <x v="1"/>
    <x v="1"/>
    <s v="J2"/>
    <n v="1482504"/>
    <n v="7047"/>
  </r>
  <r>
    <n v="5"/>
    <x v="1"/>
    <n v="26"/>
    <x v="1"/>
    <x v="1"/>
    <s v="J2"/>
    <n v="1496867"/>
    <n v="19777"/>
  </r>
  <r>
    <n v="5"/>
    <x v="1"/>
    <n v="26"/>
    <x v="1"/>
    <x v="1"/>
    <s v="J2"/>
    <n v="1608523"/>
    <n v="8789"/>
  </r>
  <r>
    <n v="5"/>
    <x v="1"/>
    <n v="26"/>
    <x v="1"/>
    <x v="1"/>
    <s v="J2"/>
    <n v="1625500"/>
    <n v="7985"/>
  </r>
  <r>
    <n v="5"/>
    <x v="1"/>
    <n v="26"/>
    <x v="1"/>
    <x v="1"/>
    <s v="J2"/>
    <n v="1673486"/>
    <n v="5975"/>
  </r>
  <r>
    <n v="5"/>
    <x v="1"/>
    <n v="26"/>
    <x v="1"/>
    <x v="1"/>
    <s v="J2"/>
    <n v="1800802"/>
    <n v="12876"/>
  </r>
  <r>
    <n v="5"/>
    <x v="1"/>
    <n v="26"/>
    <x v="1"/>
    <x v="1"/>
    <s v="J2"/>
    <n v="1846410"/>
    <n v="12876"/>
  </r>
  <r>
    <n v="5"/>
    <x v="1"/>
    <n v="26"/>
    <x v="1"/>
    <x v="1"/>
    <s v="J2"/>
    <n v="1949162"/>
    <n v="9794"/>
  </r>
  <r>
    <n v="5"/>
    <x v="1"/>
    <n v="26"/>
    <x v="1"/>
    <x v="1"/>
    <s v="J2"/>
    <n v="1968699"/>
    <n v="9794"/>
  </r>
  <r>
    <n v="5"/>
    <x v="1"/>
    <n v="26"/>
    <x v="1"/>
    <x v="1"/>
    <s v="J2"/>
    <n v="1994910"/>
    <n v="11067"/>
  </r>
  <r>
    <n v="5"/>
    <x v="1"/>
    <n v="26"/>
    <x v="1"/>
    <x v="1"/>
    <s v="J2"/>
    <n v="2025801"/>
    <n v="13546"/>
  </r>
  <r>
    <n v="5"/>
    <x v="1"/>
    <n v="26"/>
    <x v="1"/>
    <x v="1"/>
    <s v="J2"/>
    <n v="2043948"/>
    <n v="16963"/>
  </r>
  <r>
    <n v="5"/>
    <x v="1"/>
    <n v="26"/>
    <x v="1"/>
    <x v="1"/>
    <s v="J2"/>
    <n v="2078249"/>
    <n v="7449"/>
  </r>
  <r>
    <n v="5"/>
    <x v="1"/>
    <n v="26"/>
    <x v="1"/>
    <x v="1"/>
    <s v="J2"/>
    <n v="2088215"/>
    <n v="11268"/>
  </r>
  <r>
    <n v="5"/>
    <x v="1"/>
    <n v="26"/>
    <x v="1"/>
    <x v="1"/>
    <s v="J2"/>
    <n v="2116782"/>
    <n v="16159"/>
  </r>
  <r>
    <n v="5"/>
    <x v="1"/>
    <n v="26"/>
    <x v="1"/>
    <x v="1"/>
    <s v="J2"/>
    <n v="2127953"/>
    <n v="16159"/>
  </r>
  <r>
    <n v="5"/>
    <x v="1"/>
    <n v="26"/>
    <x v="1"/>
    <x v="1"/>
    <s v="J2"/>
    <n v="2143688"/>
    <n v="16159"/>
  </r>
  <r>
    <n v="5"/>
    <x v="1"/>
    <n v="26"/>
    <x v="1"/>
    <x v="1"/>
    <s v="J2"/>
    <n v="2159858"/>
    <n v="10531"/>
  </r>
  <r>
    <n v="5"/>
    <x v="1"/>
    <n v="26"/>
    <x v="1"/>
    <x v="1"/>
    <s v="J2"/>
    <n v="2218616"/>
    <n v="15891"/>
  </r>
  <r>
    <n v="5"/>
    <x v="1"/>
    <n v="26"/>
    <x v="1"/>
    <x v="1"/>
    <s v="J2"/>
    <n v="2242982"/>
    <n v="12072"/>
  </r>
  <r>
    <n v="5"/>
    <x v="1"/>
    <n v="26"/>
    <x v="1"/>
    <x v="1"/>
    <s v="J2"/>
    <n v="2259188"/>
    <n v="17432"/>
  </r>
  <r>
    <n v="5"/>
    <x v="1"/>
    <n v="26"/>
    <x v="1"/>
    <x v="1"/>
    <s v="J2"/>
    <n v="2347999"/>
    <n v="19442"/>
  </r>
  <r>
    <n v="5"/>
    <x v="1"/>
    <n v="26"/>
    <x v="1"/>
    <x v="1"/>
    <s v="J2"/>
    <n v="2468494"/>
    <n v="5975"/>
  </r>
  <r>
    <n v="5"/>
    <x v="1"/>
    <n v="26"/>
    <x v="1"/>
    <x v="1"/>
    <s v="J2"/>
    <n v="2500893"/>
    <n v="10799"/>
  </r>
  <r>
    <n v="5"/>
    <x v="1"/>
    <n v="26"/>
    <x v="1"/>
    <x v="1"/>
    <s v="J2"/>
    <n v="2600482"/>
    <n v="5841"/>
  </r>
  <r>
    <n v="5"/>
    <x v="1"/>
    <n v="26"/>
    <x v="1"/>
    <x v="1"/>
    <s v="J2"/>
    <n v="2610016"/>
    <n v="12340"/>
  </r>
  <r>
    <n v="5"/>
    <x v="1"/>
    <n v="26"/>
    <x v="1"/>
    <x v="1"/>
    <s v="J2"/>
    <n v="2693068"/>
    <n v="10799"/>
  </r>
  <r>
    <n v="5"/>
    <x v="1"/>
    <n v="26"/>
    <x v="1"/>
    <x v="1"/>
    <s v="J2"/>
    <n v="2753626"/>
    <n v="10799"/>
  </r>
  <r>
    <n v="5"/>
    <x v="1"/>
    <n v="26"/>
    <x v="1"/>
    <x v="1"/>
    <s v="J2"/>
    <n v="2965719"/>
    <n v="9057"/>
  </r>
  <r>
    <n v="5"/>
    <x v="1"/>
    <n v="26"/>
    <x v="1"/>
    <x v="1"/>
    <s v="J2"/>
    <n v="3259885"/>
    <n v="18571"/>
  </r>
  <r>
    <n v="5"/>
    <x v="1"/>
    <n v="26"/>
    <x v="1"/>
    <x v="1"/>
    <s v="J2"/>
    <n v="3869093"/>
    <n v="18571"/>
  </r>
  <r>
    <n v="5"/>
    <x v="1"/>
    <n v="26"/>
    <x v="2"/>
    <x v="1"/>
    <s v="J1"/>
    <n v="1534283"/>
    <n v="8521"/>
  </r>
  <r>
    <n v="5"/>
    <x v="1"/>
    <n v="26"/>
    <x v="2"/>
    <x v="1"/>
    <s v="J1"/>
    <n v="1616377"/>
    <n v="11402"/>
  </r>
  <r>
    <n v="5"/>
    <x v="1"/>
    <n v="26"/>
    <x v="2"/>
    <x v="1"/>
    <s v="J1"/>
    <n v="1777231"/>
    <n v="8320"/>
  </r>
  <r>
    <n v="5"/>
    <x v="1"/>
    <n v="26"/>
    <x v="2"/>
    <x v="1"/>
    <s v="J1"/>
    <n v="1876244"/>
    <n v="7851"/>
  </r>
  <r>
    <n v="5"/>
    <x v="1"/>
    <n v="26"/>
    <x v="2"/>
    <x v="1"/>
    <s v="J1"/>
    <n v="1985324"/>
    <n v="7784"/>
  </r>
  <r>
    <n v="5"/>
    <x v="1"/>
    <n v="26"/>
    <x v="2"/>
    <x v="1"/>
    <s v="J1"/>
    <n v="2066723"/>
    <n v="19107"/>
  </r>
  <r>
    <n v="5"/>
    <x v="1"/>
    <n v="26"/>
    <x v="2"/>
    <x v="1"/>
    <s v="J1"/>
    <n v="2108714"/>
    <n v="11737"/>
  </r>
  <r>
    <n v="5"/>
    <x v="1"/>
    <n v="26"/>
    <x v="2"/>
    <x v="1"/>
    <s v="J1"/>
    <n v="2153693"/>
    <n v="11737"/>
  </r>
  <r>
    <n v="5"/>
    <x v="1"/>
    <n v="26"/>
    <x v="2"/>
    <x v="1"/>
    <s v="J1"/>
    <n v="2288188"/>
    <n v="18437"/>
  </r>
  <r>
    <n v="5"/>
    <x v="1"/>
    <n v="26"/>
    <x v="2"/>
    <x v="1"/>
    <s v="J1"/>
    <n v="2569453"/>
    <n v="9459"/>
  </r>
  <r>
    <n v="5"/>
    <x v="1"/>
    <n v="26"/>
    <x v="2"/>
    <x v="1"/>
    <s v="J1"/>
    <n v="3712362"/>
    <n v="14149"/>
  </r>
  <r>
    <n v="5"/>
    <x v="1"/>
    <n v="26"/>
    <x v="2"/>
    <x v="1"/>
    <s v="J2"/>
    <n v="1424949"/>
    <n v="35053"/>
  </r>
  <r>
    <n v="5"/>
    <x v="1"/>
    <n v="26"/>
    <x v="2"/>
    <x v="1"/>
    <s v="J2"/>
    <n v="1612119"/>
    <n v="7248"/>
  </r>
  <r>
    <n v="5"/>
    <x v="1"/>
    <n v="26"/>
    <x v="2"/>
    <x v="1"/>
    <s v="J2"/>
    <n v="1678423"/>
    <n v="13010"/>
  </r>
  <r>
    <n v="5"/>
    <x v="1"/>
    <n v="26"/>
    <x v="2"/>
    <x v="1"/>
    <s v="J2"/>
    <n v="1852225"/>
    <n v="8320"/>
  </r>
  <r>
    <n v="5"/>
    <x v="1"/>
    <n v="26"/>
    <x v="2"/>
    <x v="1"/>
    <s v="J2"/>
    <n v="1979974"/>
    <n v="5372"/>
  </r>
  <r>
    <n v="5"/>
    <x v="1"/>
    <n v="26"/>
    <x v="2"/>
    <x v="1"/>
    <s v="J2"/>
    <n v="2034610"/>
    <n v="18370"/>
  </r>
  <r>
    <n v="5"/>
    <x v="1"/>
    <n v="26"/>
    <x v="2"/>
    <x v="1"/>
    <s v="J2"/>
    <n v="2076285"/>
    <n v="22859"/>
  </r>
  <r>
    <n v="5"/>
    <x v="1"/>
    <n v="26"/>
    <x v="2"/>
    <x v="1"/>
    <s v="J2"/>
    <n v="2117372"/>
    <n v="11737"/>
  </r>
  <r>
    <n v="5"/>
    <x v="1"/>
    <n v="26"/>
    <x v="2"/>
    <x v="1"/>
    <s v="J2"/>
    <n v="2281028"/>
    <n v="13077"/>
  </r>
  <r>
    <n v="5"/>
    <x v="1"/>
    <n v="26"/>
    <x v="2"/>
    <x v="1"/>
    <s v="J2"/>
    <n v="2526158"/>
    <n v="18236"/>
  </r>
  <r>
    <n v="5"/>
    <x v="1"/>
    <n v="26"/>
    <x v="2"/>
    <x v="1"/>
    <s v="J2"/>
    <n v="2630196"/>
    <n v="6444"/>
  </r>
  <r>
    <n v="5"/>
    <x v="1"/>
    <n v="26"/>
    <x v="3"/>
    <x v="1"/>
    <s v="J1"/>
    <n v="1534010"/>
    <n v="44902"/>
  </r>
  <r>
    <n v="5"/>
    <x v="1"/>
    <n v="26"/>
    <x v="3"/>
    <x v="1"/>
    <s v="J1"/>
    <n v="1616022"/>
    <n v="8722"/>
  </r>
  <r>
    <n v="5"/>
    <x v="1"/>
    <n v="26"/>
    <x v="3"/>
    <x v="1"/>
    <s v="J1"/>
    <n v="1776899"/>
    <n v="7315"/>
  </r>
  <r>
    <n v="5"/>
    <x v="1"/>
    <n v="26"/>
    <x v="3"/>
    <x v="1"/>
    <s v="J1"/>
    <n v="1875989"/>
    <n v="8119"/>
  </r>
  <r>
    <n v="5"/>
    <x v="1"/>
    <n v="26"/>
    <x v="3"/>
    <x v="1"/>
    <s v="J1"/>
    <n v="1984992"/>
    <n v="6645"/>
  </r>
  <r>
    <n v="5"/>
    <x v="1"/>
    <n v="26"/>
    <x v="3"/>
    <x v="1"/>
    <s v="J1"/>
    <n v="2066397"/>
    <n v="16963"/>
  </r>
  <r>
    <n v="5"/>
    <x v="1"/>
    <n v="26"/>
    <x v="3"/>
    <x v="1"/>
    <s v="J1"/>
    <n v="2108376"/>
    <n v="10732"/>
  </r>
  <r>
    <n v="5"/>
    <x v="1"/>
    <n v="26"/>
    <x v="3"/>
    <x v="1"/>
    <s v="J1"/>
    <n v="2153361"/>
    <n v="10732"/>
  </r>
  <r>
    <n v="5"/>
    <x v="1"/>
    <n v="26"/>
    <x v="3"/>
    <x v="1"/>
    <s v="J1"/>
    <n v="2287860"/>
    <n v="17365"/>
  </r>
  <r>
    <n v="5"/>
    <x v="1"/>
    <n v="26"/>
    <x v="3"/>
    <x v="1"/>
    <s v="J1"/>
    <n v="2569120"/>
    <n v="8387"/>
  </r>
  <r>
    <n v="5"/>
    <x v="1"/>
    <n v="26"/>
    <x v="3"/>
    <x v="1"/>
    <s v="J1"/>
    <n v="3712028"/>
    <n v="13144"/>
  </r>
  <r>
    <n v="5"/>
    <x v="1"/>
    <n v="26"/>
    <x v="3"/>
    <x v="1"/>
    <s v="J1"/>
    <n v="4044655"/>
    <n v="13144"/>
  </r>
  <r>
    <n v="5"/>
    <x v="1"/>
    <n v="26"/>
    <x v="3"/>
    <x v="1"/>
    <s v="J2"/>
    <n v="1424604"/>
    <n v="31837"/>
  </r>
  <r>
    <n v="5"/>
    <x v="1"/>
    <n v="26"/>
    <x v="3"/>
    <x v="1"/>
    <s v="J2"/>
    <n v="1611746"/>
    <n v="45103"/>
  </r>
  <r>
    <n v="5"/>
    <x v="1"/>
    <n v="26"/>
    <x v="3"/>
    <x v="1"/>
    <s v="J2"/>
    <n v="1678076"/>
    <n v="10799"/>
  </r>
  <r>
    <n v="5"/>
    <x v="1"/>
    <n v="26"/>
    <x v="3"/>
    <x v="1"/>
    <s v="J2"/>
    <n v="1851888"/>
    <n v="7315"/>
  </r>
  <r>
    <n v="5"/>
    <x v="1"/>
    <n v="26"/>
    <x v="3"/>
    <x v="1"/>
    <s v="J2"/>
    <n v="1979665"/>
    <n v="17633"/>
  </r>
  <r>
    <n v="5"/>
    <x v="1"/>
    <n v="26"/>
    <x v="3"/>
    <x v="1"/>
    <s v="J2"/>
    <n v="2034280"/>
    <n v="15958"/>
  </r>
  <r>
    <n v="5"/>
    <x v="1"/>
    <n v="26"/>
    <x v="3"/>
    <x v="1"/>
    <s v="J2"/>
    <n v="2075946"/>
    <n v="20782"/>
  </r>
  <r>
    <n v="5"/>
    <x v="1"/>
    <n v="26"/>
    <x v="3"/>
    <x v="1"/>
    <s v="J2"/>
    <n v="2117035"/>
    <n v="10732"/>
  </r>
  <r>
    <n v="5"/>
    <x v="1"/>
    <n v="26"/>
    <x v="3"/>
    <x v="1"/>
    <s v="J2"/>
    <n v="2280689"/>
    <n v="12005"/>
  </r>
  <r>
    <n v="5"/>
    <x v="1"/>
    <n v="26"/>
    <x v="3"/>
    <x v="1"/>
    <s v="J2"/>
    <n v="2525891"/>
    <n v="17097"/>
  </r>
  <r>
    <n v="5"/>
    <x v="1"/>
    <n v="26"/>
    <x v="3"/>
    <x v="1"/>
    <s v="J2"/>
    <n v="2629854"/>
    <n v="5372"/>
  </r>
  <r>
    <n v="5"/>
    <x v="1"/>
    <n v="26"/>
    <x v="3"/>
    <x v="1"/>
    <s v="J2"/>
    <n v="3966413"/>
    <n v="13144"/>
  </r>
  <r>
    <n v="5"/>
    <x v="1"/>
    <n v="26"/>
    <x v="4"/>
    <x v="1"/>
    <s v="J1"/>
    <n v="1534009"/>
    <n v="8521"/>
  </r>
  <r>
    <n v="5"/>
    <x v="1"/>
    <n v="26"/>
    <x v="4"/>
    <x v="1"/>
    <s v="J1"/>
    <n v="1616259"/>
    <n v="16092"/>
  </r>
  <r>
    <n v="5"/>
    <x v="1"/>
    <n v="26"/>
    <x v="4"/>
    <x v="1"/>
    <s v="J1"/>
    <n v="1777123"/>
    <n v="10062"/>
  </r>
  <r>
    <n v="5"/>
    <x v="1"/>
    <n v="26"/>
    <x v="4"/>
    <x v="1"/>
    <s v="J1"/>
    <n v="1875983"/>
    <n v="8186"/>
  </r>
  <r>
    <n v="5"/>
    <x v="1"/>
    <n v="26"/>
    <x v="4"/>
    <x v="1"/>
    <s v="J1"/>
    <n v="1985187"/>
    <n v="9459"/>
  </r>
  <r>
    <n v="5"/>
    <x v="1"/>
    <n v="26"/>
    <x v="4"/>
    <x v="1"/>
    <s v="J1"/>
    <n v="2066619"/>
    <n v="22524"/>
  </r>
  <r>
    <n v="5"/>
    <x v="1"/>
    <n v="26"/>
    <x v="4"/>
    <x v="1"/>
    <s v="J1"/>
    <n v="2108568"/>
    <n v="13412"/>
  </r>
  <r>
    <n v="5"/>
    <x v="1"/>
    <n v="26"/>
    <x v="4"/>
    <x v="1"/>
    <s v="J1"/>
    <n v="2153545"/>
    <n v="13412"/>
  </r>
  <r>
    <n v="5"/>
    <x v="1"/>
    <n v="26"/>
    <x v="4"/>
    <x v="1"/>
    <s v="J1"/>
    <n v="2288020"/>
    <n v="6712"/>
  </r>
  <r>
    <n v="5"/>
    <x v="1"/>
    <n v="26"/>
    <x v="4"/>
    <x v="1"/>
    <s v="J1"/>
    <n v="2569335"/>
    <n v="11067"/>
  </r>
  <r>
    <n v="5"/>
    <x v="1"/>
    <n v="26"/>
    <x v="4"/>
    <x v="1"/>
    <s v="J1"/>
    <n v="3712219"/>
    <n v="15757"/>
  </r>
  <r>
    <n v="5"/>
    <x v="1"/>
    <n v="26"/>
    <x v="4"/>
    <x v="1"/>
    <s v="J1"/>
    <n v="4044846"/>
    <n v="15757"/>
  </r>
  <r>
    <n v="5"/>
    <x v="1"/>
    <n v="26"/>
    <x v="4"/>
    <x v="1"/>
    <s v="J2"/>
    <n v="1424843"/>
    <n v="6913"/>
  </r>
  <r>
    <n v="5"/>
    <x v="1"/>
    <n v="26"/>
    <x v="4"/>
    <x v="1"/>
    <s v="J2"/>
    <n v="1611841"/>
    <n v="7717"/>
  </r>
  <r>
    <n v="5"/>
    <x v="1"/>
    <n v="26"/>
    <x v="4"/>
    <x v="1"/>
    <s v="J2"/>
    <n v="1678250"/>
    <n v="16293"/>
  </r>
  <r>
    <n v="5"/>
    <x v="1"/>
    <n v="26"/>
    <x v="4"/>
    <x v="1"/>
    <s v="J2"/>
    <n v="1852089"/>
    <n v="10062"/>
  </r>
  <r>
    <n v="5"/>
    <x v="1"/>
    <n v="26"/>
    <x v="4"/>
    <x v="1"/>
    <s v="J2"/>
    <n v="1979806"/>
    <n v="6846"/>
  </r>
  <r>
    <n v="5"/>
    <x v="1"/>
    <n v="26"/>
    <x v="4"/>
    <x v="1"/>
    <s v="J2"/>
    <n v="2034482"/>
    <n v="21586"/>
  </r>
  <r>
    <n v="5"/>
    <x v="1"/>
    <n v="26"/>
    <x v="4"/>
    <x v="1"/>
    <s v="J2"/>
    <n v="2076113"/>
    <n v="26209"/>
  </r>
  <r>
    <n v="5"/>
    <x v="1"/>
    <n v="26"/>
    <x v="4"/>
    <x v="1"/>
    <s v="J2"/>
    <n v="2117207"/>
    <n v="13412"/>
  </r>
  <r>
    <n v="5"/>
    <x v="1"/>
    <n v="26"/>
    <x v="4"/>
    <x v="1"/>
    <s v="J2"/>
    <n v="2280863"/>
    <n v="14685"/>
  </r>
  <r>
    <n v="5"/>
    <x v="1"/>
    <n v="26"/>
    <x v="4"/>
    <x v="1"/>
    <s v="J2"/>
    <n v="2525926"/>
    <n v="6377"/>
  </r>
  <r>
    <n v="5"/>
    <x v="1"/>
    <n v="26"/>
    <x v="4"/>
    <x v="1"/>
    <s v="J2"/>
    <n v="2630024"/>
    <n v="7985"/>
  </r>
  <r>
    <n v="5"/>
    <x v="1"/>
    <n v="26"/>
    <x v="4"/>
    <x v="1"/>
    <s v="J2"/>
    <n v="3966552"/>
    <n v="15757"/>
  </r>
  <r>
    <n v="5"/>
    <x v="1"/>
    <n v="26"/>
    <x v="5"/>
    <x v="1"/>
    <s v="J1"/>
    <n v="1534229"/>
    <n v="16896"/>
  </r>
  <r>
    <n v="5"/>
    <x v="1"/>
    <n v="26"/>
    <x v="5"/>
    <x v="1"/>
    <s v="J1"/>
    <n v="1616516"/>
    <n v="25070"/>
  </r>
  <r>
    <n v="5"/>
    <x v="1"/>
    <n v="26"/>
    <x v="5"/>
    <x v="1"/>
    <s v="J1"/>
    <n v="1777326"/>
    <n v="13077"/>
  </r>
  <r>
    <n v="5"/>
    <x v="1"/>
    <n v="26"/>
    <x v="5"/>
    <x v="1"/>
    <s v="J1"/>
    <n v="1876215"/>
    <n v="13948"/>
  </r>
  <r>
    <n v="5"/>
    <x v="1"/>
    <n v="26"/>
    <x v="5"/>
    <x v="1"/>
    <s v="J1"/>
    <n v="1985420"/>
    <n v="12340"/>
  </r>
  <r>
    <n v="5"/>
    <x v="1"/>
    <n v="26"/>
    <x v="5"/>
    <x v="1"/>
    <s v="J1"/>
    <n v="2066913"/>
    <n v="6109"/>
  </r>
  <r>
    <n v="5"/>
    <x v="1"/>
    <n v="26"/>
    <x v="5"/>
    <x v="1"/>
    <s v="J1"/>
    <n v="2108924"/>
    <n v="16494"/>
  </r>
  <r>
    <n v="5"/>
    <x v="1"/>
    <n v="26"/>
    <x v="5"/>
    <x v="1"/>
    <s v="J1"/>
    <n v="2153754"/>
    <n v="16494"/>
  </r>
  <r>
    <n v="5"/>
    <x v="1"/>
    <n v="26"/>
    <x v="5"/>
    <x v="1"/>
    <s v="J1"/>
    <n v="2288230"/>
    <n v="9660"/>
  </r>
  <r>
    <n v="5"/>
    <x v="1"/>
    <n v="26"/>
    <x v="5"/>
    <x v="1"/>
    <s v="J1"/>
    <n v="2569556"/>
    <n v="14149"/>
  </r>
  <r>
    <n v="5"/>
    <x v="1"/>
    <n v="26"/>
    <x v="5"/>
    <x v="1"/>
    <s v="J1"/>
    <n v="3712404"/>
    <n v="5506"/>
  </r>
  <r>
    <n v="5"/>
    <x v="1"/>
    <n v="26"/>
    <x v="5"/>
    <x v="1"/>
    <s v="J1"/>
    <n v="4045026"/>
    <n v="5506"/>
  </r>
  <r>
    <n v="5"/>
    <x v="1"/>
    <n v="26"/>
    <x v="5"/>
    <x v="1"/>
    <s v="J2"/>
    <n v="1424795"/>
    <n v="8990"/>
  </r>
  <r>
    <n v="5"/>
    <x v="1"/>
    <n v="26"/>
    <x v="5"/>
    <x v="1"/>
    <s v="J2"/>
    <n v="1611920"/>
    <n v="14283"/>
  </r>
  <r>
    <n v="5"/>
    <x v="1"/>
    <n v="26"/>
    <x v="5"/>
    <x v="1"/>
    <s v="J2"/>
    <n v="1678403"/>
    <n v="22323"/>
  </r>
  <r>
    <n v="5"/>
    <x v="1"/>
    <n v="26"/>
    <x v="5"/>
    <x v="1"/>
    <s v="J2"/>
    <n v="1852208"/>
    <n v="13077"/>
  </r>
  <r>
    <n v="5"/>
    <x v="1"/>
    <n v="26"/>
    <x v="5"/>
    <x v="1"/>
    <s v="J2"/>
    <n v="1979926"/>
    <n v="9995"/>
  </r>
  <r>
    <n v="5"/>
    <x v="1"/>
    <n v="26"/>
    <x v="5"/>
    <x v="1"/>
    <s v="J2"/>
    <n v="2034707"/>
    <n v="5707"/>
  </r>
  <r>
    <n v="5"/>
    <x v="1"/>
    <n v="26"/>
    <x v="5"/>
    <x v="1"/>
    <s v="J2"/>
    <n v="2076177"/>
    <n v="7784"/>
  </r>
  <r>
    <n v="5"/>
    <x v="1"/>
    <n v="26"/>
    <x v="5"/>
    <x v="1"/>
    <s v="J2"/>
    <n v="2117327"/>
    <n v="16494"/>
  </r>
  <r>
    <n v="5"/>
    <x v="1"/>
    <n v="26"/>
    <x v="5"/>
    <x v="1"/>
    <s v="J2"/>
    <n v="2280190"/>
    <n v="17700"/>
  </r>
  <r>
    <n v="5"/>
    <x v="1"/>
    <n v="26"/>
    <x v="5"/>
    <x v="1"/>
    <s v="J2"/>
    <n v="2526051"/>
    <n v="9526"/>
  </r>
  <r>
    <n v="5"/>
    <x v="1"/>
    <n v="26"/>
    <x v="5"/>
    <x v="1"/>
    <s v="J2"/>
    <n v="2630175"/>
    <n v="11134"/>
  </r>
  <r>
    <n v="5"/>
    <x v="1"/>
    <n v="26"/>
    <x v="5"/>
    <x v="1"/>
    <s v="J2"/>
    <n v="3966619"/>
    <n v="5506"/>
  </r>
  <r>
    <n v="5"/>
    <x v="0"/>
    <n v="27"/>
    <x v="0"/>
    <x v="2"/>
    <s v="J1"/>
    <n v="1534294"/>
    <n v="11871"/>
  </r>
  <r>
    <n v="5"/>
    <x v="0"/>
    <n v="27"/>
    <x v="0"/>
    <x v="2"/>
    <s v="J1"/>
    <n v="1616490"/>
    <n v="10062"/>
  </r>
  <r>
    <n v="5"/>
    <x v="0"/>
    <n v="27"/>
    <x v="0"/>
    <x v="2"/>
    <s v="J1"/>
    <n v="1776745"/>
    <n v="6578"/>
  </r>
  <r>
    <n v="5"/>
    <x v="0"/>
    <n v="27"/>
    <x v="0"/>
    <x v="2"/>
    <s v="J1"/>
    <n v="1876176"/>
    <n v="10933"/>
  </r>
  <r>
    <n v="5"/>
    <x v="0"/>
    <n v="27"/>
    <x v="0"/>
    <x v="2"/>
    <s v="J1"/>
    <n v="1984867"/>
    <n v="6243"/>
  </r>
  <r>
    <n v="5"/>
    <x v="0"/>
    <n v="27"/>
    <x v="0"/>
    <x v="2"/>
    <s v="J1"/>
    <n v="2109944"/>
    <n v="9861"/>
  </r>
  <r>
    <n v="5"/>
    <x v="0"/>
    <n v="27"/>
    <x v="0"/>
    <x v="2"/>
    <s v="J1"/>
    <n v="2153176"/>
    <n v="9861"/>
  </r>
  <r>
    <n v="5"/>
    <x v="0"/>
    <n v="27"/>
    <x v="0"/>
    <x v="2"/>
    <s v="J1"/>
    <n v="2287714"/>
    <n v="16561"/>
  </r>
  <r>
    <n v="5"/>
    <x v="0"/>
    <n v="27"/>
    <x v="0"/>
    <x v="2"/>
    <s v="J1"/>
    <n v="2569862"/>
    <n v="6109"/>
  </r>
  <r>
    <n v="5"/>
    <x v="0"/>
    <n v="27"/>
    <x v="0"/>
    <x v="2"/>
    <s v="J1"/>
    <n v="3711898"/>
    <n v="12340"/>
  </r>
  <r>
    <n v="5"/>
    <x v="0"/>
    <n v="27"/>
    <x v="0"/>
    <x v="2"/>
    <s v="J2"/>
    <n v="1425815"/>
    <n v="7047"/>
  </r>
  <r>
    <n v="5"/>
    <x v="0"/>
    <n v="27"/>
    <x v="0"/>
    <x v="2"/>
    <s v="J2"/>
    <n v="1614829"/>
    <n v="9057"/>
  </r>
  <r>
    <n v="5"/>
    <x v="0"/>
    <n v="27"/>
    <x v="0"/>
    <x v="2"/>
    <s v="J2"/>
    <n v="1679770"/>
    <n v="5841"/>
  </r>
  <r>
    <n v="5"/>
    <x v="0"/>
    <n v="27"/>
    <x v="0"/>
    <x v="2"/>
    <s v="J2"/>
    <n v="1851741"/>
    <n v="6578"/>
  </r>
  <r>
    <n v="5"/>
    <x v="0"/>
    <n v="27"/>
    <x v="0"/>
    <x v="2"/>
    <s v="J2"/>
    <n v="1979528"/>
    <n v="16829"/>
  </r>
  <r>
    <n v="5"/>
    <x v="0"/>
    <n v="27"/>
    <x v="0"/>
    <x v="2"/>
    <s v="J2"/>
    <n v="2047766"/>
    <n v="5774"/>
  </r>
  <r>
    <n v="5"/>
    <x v="0"/>
    <n v="27"/>
    <x v="0"/>
    <x v="2"/>
    <s v="J2"/>
    <n v="2116855"/>
    <n v="9861"/>
  </r>
  <r>
    <n v="5"/>
    <x v="0"/>
    <n v="27"/>
    <x v="0"/>
    <x v="2"/>
    <s v="J2"/>
    <n v="2280549"/>
    <n v="11268"/>
  </r>
  <r>
    <n v="5"/>
    <x v="0"/>
    <n v="27"/>
    <x v="0"/>
    <x v="2"/>
    <s v="J2"/>
    <n v="2544015"/>
    <n v="12943"/>
  </r>
  <r>
    <n v="5"/>
    <x v="0"/>
    <n v="27"/>
    <x v="0"/>
    <x v="2"/>
    <s v="J2"/>
    <n v="2630627"/>
    <n v="17968"/>
  </r>
  <r>
    <n v="5"/>
    <x v="2"/>
    <n v="27"/>
    <x v="0"/>
    <x v="2"/>
    <s v="J1"/>
    <n v="1533756"/>
    <n v="7248"/>
  </r>
  <r>
    <n v="5"/>
    <x v="2"/>
    <n v="27"/>
    <x v="0"/>
    <x v="2"/>
    <s v="J1"/>
    <n v="1615706"/>
    <n v="5372"/>
  </r>
  <r>
    <n v="5"/>
    <x v="2"/>
    <n v="27"/>
    <x v="0"/>
    <x v="2"/>
    <s v="J1"/>
    <n v="1776680"/>
    <n v="7382"/>
  </r>
  <r>
    <n v="5"/>
    <x v="2"/>
    <n v="27"/>
    <x v="0"/>
    <x v="2"/>
    <s v="J1"/>
    <n v="1875744"/>
    <n v="6779"/>
  </r>
  <r>
    <n v="5"/>
    <x v="2"/>
    <n v="27"/>
    <x v="0"/>
    <x v="2"/>
    <s v="J1"/>
    <n v="1984765"/>
    <n v="6176"/>
  </r>
  <r>
    <n v="5"/>
    <x v="2"/>
    <n v="27"/>
    <x v="0"/>
    <x v="2"/>
    <s v="J1"/>
    <n v="2109900"/>
    <n v="10598"/>
  </r>
  <r>
    <n v="5"/>
    <x v="2"/>
    <n v="27"/>
    <x v="0"/>
    <x v="2"/>
    <s v="J1"/>
    <n v="2153126"/>
    <n v="10598"/>
  </r>
  <r>
    <n v="5"/>
    <x v="2"/>
    <n v="27"/>
    <x v="0"/>
    <x v="2"/>
    <s v="J1"/>
    <n v="2287625"/>
    <n v="17231"/>
  </r>
  <r>
    <n v="5"/>
    <x v="2"/>
    <n v="27"/>
    <x v="0"/>
    <x v="2"/>
    <s v="J1"/>
    <n v="2569740"/>
    <n v="5975"/>
  </r>
  <r>
    <n v="5"/>
    <x v="2"/>
    <n v="27"/>
    <x v="0"/>
    <x v="2"/>
    <s v="J1"/>
    <n v="3711805"/>
    <n v="12943"/>
  </r>
  <r>
    <n v="5"/>
    <x v="2"/>
    <n v="27"/>
    <x v="0"/>
    <x v="2"/>
    <s v="J2"/>
    <n v="1425657"/>
    <n v="6511"/>
  </r>
  <r>
    <n v="5"/>
    <x v="2"/>
    <n v="27"/>
    <x v="0"/>
    <x v="2"/>
    <s v="J2"/>
    <n v="1614642"/>
    <n v="6846"/>
  </r>
  <r>
    <n v="5"/>
    <x v="2"/>
    <n v="27"/>
    <x v="0"/>
    <x v="2"/>
    <s v="J2"/>
    <n v="1680627"/>
    <n v="5573"/>
  </r>
  <r>
    <n v="5"/>
    <x v="2"/>
    <n v="27"/>
    <x v="0"/>
    <x v="2"/>
    <s v="J2"/>
    <n v="1851654"/>
    <n v="7382"/>
  </r>
  <r>
    <n v="5"/>
    <x v="2"/>
    <n v="27"/>
    <x v="0"/>
    <x v="2"/>
    <s v="J2"/>
    <n v="1979424"/>
    <n v="17499"/>
  </r>
  <r>
    <n v="5"/>
    <x v="2"/>
    <n v="27"/>
    <x v="0"/>
    <x v="2"/>
    <s v="J2"/>
    <n v="2047634"/>
    <n v="5640"/>
  </r>
  <r>
    <n v="5"/>
    <x v="2"/>
    <n v="27"/>
    <x v="0"/>
    <x v="2"/>
    <s v="J2"/>
    <n v="2116800"/>
    <n v="10598"/>
  </r>
  <r>
    <n v="5"/>
    <x v="2"/>
    <n v="27"/>
    <x v="0"/>
    <x v="2"/>
    <s v="J2"/>
    <n v="2280452"/>
    <n v="11871"/>
  </r>
  <r>
    <n v="5"/>
    <x v="2"/>
    <n v="27"/>
    <x v="0"/>
    <x v="2"/>
    <s v="J2"/>
    <n v="2543921"/>
    <n v="13680"/>
  </r>
  <r>
    <n v="5"/>
    <x v="2"/>
    <n v="27"/>
    <x v="0"/>
    <x v="2"/>
    <s v="J2"/>
    <n v="2630519"/>
    <n v="18571"/>
  </r>
  <r>
    <n v="5"/>
    <x v="1"/>
    <n v="26"/>
    <x v="1"/>
    <x v="2"/>
    <s v="J1"/>
    <n v="1537158"/>
    <n v="13077"/>
  </r>
  <r>
    <n v="5"/>
    <x v="1"/>
    <n v="26"/>
    <x v="1"/>
    <x v="2"/>
    <s v="J1"/>
    <n v="1618128"/>
    <n v="13479"/>
  </r>
  <r>
    <n v="5"/>
    <x v="1"/>
    <n v="26"/>
    <x v="1"/>
    <x v="2"/>
    <s v="J1"/>
    <n v="1876880"/>
    <n v="8253"/>
  </r>
  <r>
    <n v="5"/>
    <x v="1"/>
    <n v="26"/>
    <x v="1"/>
    <x v="2"/>
    <s v="J1"/>
    <n v="2067844"/>
    <n v="11201"/>
  </r>
  <r>
    <n v="5"/>
    <x v="1"/>
    <n v="26"/>
    <x v="1"/>
    <x v="2"/>
    <s v="J1"/>
    <n v="2157360"/>
    <n v="6243"/>
  </r>
  <r>
    <n v="5"/>
    <x v="1"/>
    <n v="26"/>
    <x v="1"/>
    <x v="2"/>
    <s v="J1"/>
    <n v="2289343"/>
    <n v="6176"/>
  </r>
  <r>
    <n v="5"/>
    <x v="1"/>
    <n v="26"/>
    <x v="1"/>
    <x v="2"/>
    <s v="J1"/>
    <n v="3712515"/>
    <n v="8253"/>
  </r>
  <r>
    <n v="5"/>
    <x v="1"/>
    <n v="26"/>
    <x v="1"/>
    <x v="2"/>
    <s v="J2"/>
    <n v="1426671"/>
    <n v="7650"/>
  </r>
  <r>
    <n v="5"/>
    <x v="1"/>
    <n v="26"/>
    <x v="1"/>
    <x v="2"/>
    <s v="J2"/>
    <n v="1612659"/>
    <n v="7516"/>
  </r>
  <r>
    <n v="5"/>
    <x v="1"/>
    <n v="26"/>
    <x v="1"/>
    <x v="2"/>
    <s v="J2"/>
    <n v="1678639"/>
    <n v="5707"/>
  </r>
  <r>
    <n v="5"/>
    <x v="1"/>
    <n v="26"/>
    <x v="1"/>
    <x v="2"/>
    <s v="J2"/>
    <n v="2034695"/>
    <n v="6645"/>
  </r>
  <r>
    <n v="5"/>
    <x v="1"/>
    <n v="26"/>
    <x v="1"/>
    <x v="2"/>
    <s v="J2"/>
    <n v="2078945"/>
    <n v="5908"/>
  </r>
  <r>
    <n v="5"/>
    <x v="1"/>
    <n v="26"/>
    <x v="1"/>
    <x v="2"/>
    <s v="J2"/>
    <n v="2281974"/>
    <n v="5908"/>
  </r>
  <r>
    <n v="5"/>
    <x v="1"/>
    <n v="26"/>
    <x v="1"/>
    <x v="2"/>
    <s v="J2"/>
    <n v="2526669"/>
    <n v="12340"/>
  </r>
  <r>
    <n v="5"/>
    <x v="1"/>
    <n v="26"/>
    <x v="2"/>
    <x v="2"/>
    <s v="J1"/>
    <n v="1535141"/>
    <n v="8789"/>
  </r>
  <r>
    <n v="5"/>
    <x v="1"/>
    <n v="26"/>
    <x v="2"/>
    <x v="2"/>
    <s v="J1"/>
    <n v="1617136"/>
    <n v="8923"/>
  </r>
  <r>
    <n v="5"/>
    <x v="1"/>
    <n v="26"/>
    <x v="2"/>
    <x v="2"/>
    <s v="J1"/>
    <n v="1777430"/>
    <n v="12474"/>
  </r>
  <r>
    <n v="5"/>
    <x v="1"/>
    <n v="26"/>
    <x v="2"/>
    <x v="2"/>
    <s v="J1"/>
    <n v="1877092"/>
    <n v="7717"/>
  </r>
  <r>
    <n v="5"/>
    <x v="1"/>
    <n v="26"/>
    <x v="2"/>
    <x v="2"/>
    <s v="J1"/>
    <n v="1986061"/>
    <n v="6042"/>
  </r>
  <r>
    <n v="5"/>
    <x v="1"/>
    <n v="26"/>
    <x v="2"/>
    <x v="2"/>
    <s v="J1"/>
    <n v="2067055"/>
    <n v="6109"/>
  </r>
  <r>
    <n v="5"/>
    <x v="1"/>
    <n v="26"/>
    <x v="2"/>
    <x v="2"/>
    <s v="J1"/>
    <n v="2109074"/>
    <n v="15958"/>
  </r>
  <r>
    <n v="5"/>
    <x v="1"/>
    <n v="26"/>
    <x v="2"/>
    <x v="2"/>
    <s v="J1"/>
    <n v="2153858"/>
    <n v="15958"/>
  </r>
  <r>
    <n v="5"/>
    <x v="1"/>
    <n v="26"/>
    <x v="2"/>
    <x v="2"/>
    <s v="J1"/>
    <n v="2288331"/>
    <n v="9191"/>
  </r>
  <r>
    <n v="5"/>
    <x v="1"/>
    <n v="26"/>
    <x v="2"/>
    <x v="2"/>
    <s v="J1"/>
    <n v="2570057"/>
    <n v="5975"/>
  </r>
  <r>
    <n v="5"/>
    <x v="1"/>
    <n v="26"/>
    <x v="2"/>
    <x v="2"/>
    <s v="J1"/>
    <n v="3712533"/>
    <n v="18370"/>
  </r>
  <r>
    <n v="5"/>
    <x v="1"/>
    <n v="26"/>
    <x v="2"/>
    <x v="2"/>
    <s v="J2"/>
    <n v="1424992"/>
    <n v="7516"/>
  </r>
  <r>
    <n v="5"/>
    <x v="1"/>
    <n v="26"/>
    <x v="2"/>
    <x v="2"/>
    <s v="J2"/>
    <n v="1612961"/>
    <n v="7315"/>
  </r>
  <r>
    <n v="5"/>
    <x v="1"/>
    <n v="26"/>
    <x v="2"/>
    <x v="2"/>
    <s v="J2"/>
    <n v="1678945"/>
    <n v="5707"/>
  </r>
  <r>
    <n v="5"/>
    <x v="1"/>
    <n v="26"/>
    <x v="2"/>
    <x v="2"/>
    <s v="J2"/>
    <n v="1852404"/>
    <n v="12474"/>
  </r>
  <r>
    <n v="5"/>
    <x v="1"/>
    <n v="26"/>
    <x v="2"/>
    <x v="2"/>
    <s v="J2"/>
    <n v="1980121"/>
    <n v="9459"/>
  </r>
  <r>
    <n v="5"/>
    <x v="1"/>
    <n v="26"/>
    <x v="2"/>
    <x v="2"/>
    <s v="J2"/>
    <n v="2034943"/>
    <n v="5707"/>
  </r>
  <r>
    <n v="5"/>
    <x v="1"/>
    <n v="26"/>
    <x v="2"/>
    <x v="2"/>
    <s v="J2"/>
    <n v="2076373"/>
    <n v="7248"/>
  </r>
  <r>
    <n v="5"/>
    <x v="1"/>
    <n v="26"/>
    <x v="2"/>
    <x v="2"/>
    <s v="J2"/>
    <n v="2117523"/>
    <n v="15958"/>
  </r>
  <r>
    <n v="5"/>
    <x v="1"/>
    <n v="26"/>
    <x v="2"/>
    <x v="2"/>
    <s v="J2"/>
    <n v="2281182"/>
    <n v="17298"/>
  </r>
  <r>
    <n v="5"/>
    <x v="1"/>
    <n v="26"/>
    <x v="2"/>
    <x v="2"/>
    <s v="J2"/>
    <n v="2526962"/>
    <n v="8856"/>
  </r>
  <r>
    <n v="5"/>
    <x v="1"/>
    <n v="26"/>
    <x v="2"/>
    <x v="2"/>
    <s v="J2"/>
    <n v="2630967"/>
    <n v="10464"/>
  </r>
  <r>
    <n v="5"/>
    <x v="1"/>
    <n v="26"/>
    <x v="3"/>
    <x v="2"/>
    <s v="J1"/>
    <n v="1533969"/>
    <n v="9057"/>
  </r>
  <r>
    <n v="5"/>
    <x v="1"/>
    <n v="26"/>
    <x v="3"/>
    <x v="2"/>
    <s v="J1"/>
    <n v="1617218"/>
    <n v="14216"/>
  </r>
  <r>
    <n v="5"/>
    <x v="1"/>
    <n v="26"/>
    <x v="3"/>
    <x v="2"/>
    <s v="J1"/>
    <n v="1777089"/>
    <n v="10598"/>
  </r>
  <r>
    <n v="5"/>
    <x v="1"/>
    <n v="26"/>
    <x v="3"/>
    <x v="2"/>
    <s v="J1"/>
    <n v="1875923"/>
    <n v="8722"/>
  </r>
  <r>
    <n v="5"/>
    <x v="1"/>
    <n v="26"/>
    <x v="3"/>
    <x v="2"/>
    <s v="J1"/>
    <n v="1985859"/>
    <n v="6109"/>
  </r>
  <r>
    <n v="5"/>
    <x v="1"/>
    <n v="26"/>
    <x v="3"/>
    <x v="2"/>
    <s v="J1"/>
    <n v="2066847"/>
    <n v="5372"/>
  </r>
  <r>
    <n v="5"/>
    <x v="1"/>
    <n v="26"/>
    <x v="3"/>
    <x v="2"/>
    <s v="J1"/>
    <n v="2108872"/>
    <n v="14015"/>
  </r>
  <r>
    <n v="5"/>
    <x v="1"/>
    <n v="26"/>
    <x v="3"/>
    <x v="2"/>
    <s v="J1"/>
    <n v="2153525"/>
    <n v="14015"/>
  </r>
  <r>
    <n v="5"/>
    <x v="1"/>
    <n v="26"/>
    <x v="3"/>
    <x v="2"/>
    <s v="J1"/>
    <n v="2287990"/>
    <n v="7248"/>
  </r>
  <r>
    <n v="5"/>
    <x v="1"/>
    <n v="26"/>
    <x v="3"/>
    <x v="2"/>
    <s v="J1"/>
    <n v="2569854"/>
    <n v="5975"/>
  </r>
  <r>
    <n v="5"/>
    <x v="1"/>
    <n v="26"/>
    <x v="3"/>
    <x v="2"/>
    <s v="J1"/>
    <n v="3712196"/>
    <n v="16360"/>
  </r>
  <r>
    <n v="5"/>
    <x v="1"/>
    <n v="26"/>
    <x v="3"/>
    <x v="2"/>
    <s v="J1"/>
    <n v="4044815"/>
    <n v="16360"/>
  </r>
  <r>
    <n v="5"/>
    <x v="1"/>
    <n v="26"/>
    <x v="3"/>
    <x v="2"/>
    <s v="J2"/>
    <n v="1424673"/>
    <n v="6712"/>
  </r>
  <r>
    <n v="5"/>
    <x v="1"/>
    <n v="26"/>
    <x v="3"/>
    <x v="2"/>
    <s v="J2"/>
    <n v="1611680"/>
    <n v="7717"/>
  </r>
  <r>
    <n v="5"/>
    <x v="1"/>
    <n v="26"/>
    <x v="3"/>
    <x v="2"/>
    <s v="J2"/>
    <n v="1678656"/>
    <n v="5774"/>
  </r>
  <r>
    <n v="5"/>
    <x v="1"/>
    <n v="26"/>
    <x v="3"/>
    <x v="2"/>
    <s v="J2"/>
    <n v="1851973"/>
    <n v="10598"/>
  </r>
  <r>
    <n v="5"/>
    <x v="1"/>
    <n v="26"/>
    <x v="3"/>
    <x v="2"/>
    <s v="J2"/>
    <n v="1979693"/>
    <n v="7583"/>
  </r>
  <r>
    <n v="5"/>
    <x v="1"/>
    <n v="26"/>
    <x v="3"/>
    <x v="2"/>
    <s v="J2"/>
    <n v="2034663"/>
    <n v="5841"/>
  </r>
  <r>
    <n v="5"/>
    <x v="1"/>
    <n v="26"/>
    <x v="3"/>
    <x v="2"/>
    <s v="J2"/>
    <n v="2075945"/>
    <n v="5372"/>
  </r>
  <r>
    <n v="5"/>
    <x v="1"/>
    <n v="26"/>
    <x v="3"/>
    <x v="2"/>
    <s v="J2"/>
    <n v="2117091"/>
    <n v="14015"/>
  </r>
  <r>
    <n v="5"/>
    <x v="1"/>
    <n v="26"/>
    <x v="3"/>
    <x v="2"/>
    <s v="J2"/>
    <n v="2280749"/>
    <n v="15355"/>
  </r>
  <r>
    <n v="5"/>
    <x v="1"/>
    <n v="26"/>
    <x v="3"/>
    <x v="2"/>
    <s v="J2"/>
    <n v="2526671"/>
    <n v="6042"/>
  </r>
  <r>
    <n v="5"/>
    <x v="1"/>
    <n v="26"/>
    <x v="3"/>
    <x v="2"/>
    <s v="J2"/>
    <n v="2630650"/>
    <n v="8655"/>
  </r>
  <r>
    <n v="5"/>
    <x v="1"/>
    <n v="26"/>
    <x v="3"/>
    <x v="2"/>
    <s v="J2"/>
    <n v="3966469"/>
    <n v="16360"/>
  </r>
  <r>
    <n v="5"/>
    <x v="1"/>
    <n v="26"/>
    <x v="4"/>
    <x v="2"/>
    <s v="J1"/>
    <n v="1533907"/>
    <n v="8320"/>
  </r>
  <r>
    <n v="5"/>
    <x v="1"/>
    <n v="26"/>
    <x v="4"/>
    <x v="2"/>
    <s v="J1"/>
    <n v="1615952"/>
    <n v="8789"/>
  </r>
  <r>
    <n v="5"/>
    <x v="1"/>
    <n v="26"/>
    <x v="4"/>
    <x v="2"/>
    <s v="J1"/>
    <n v="1776600"/>
    <n v="17700"/>
  </r>
  <r>
    <n v="5"/>
    <x v="1"/>
    <n v="26"/>
    <x v="4"/>
    <x v="2"/>
    <s v="J1"/>
    <n v="1875894"/>
    <n v="8186"/>
  </r>
  <r>
    <n v="5"/>
    <x v="1"/>
    <n v="26"/>
    <x v="4"/>
    <x v="2"/>
    <s v="J1"/>
    <n v="1984845"/>
    <n v="6109"/>
  </r>
  <r>
    <n v="5"/>
    <x v="1"/>
    <n v="26"/>
    <x v="4"/>
    <x v="2"/>
    <s v="J1"/>
    <n v="2066859"/>
    <n v="14618"/>
  </r>
  <r>
    <n v="5"/>
    <x v="1"/>
    <n v="26"/>
    <x v="4"/>
    <x v="2"/>
    <s v="J1"/>
    <n v="2108836"/>
    <n v="7583"/>
  </r>
  <r>
    <n v="5"/>
    <x v="1"/>
    <n v="26"/>
    <x v="4"/>
    <x v="2"/>
    <s v="J1"/>
    <n v="2152997"/>
    <n v="7583"/>
  </r>
  <r>
    <n v="5"/>
    <x v="1"/>
    <n v="26"/>
    <x v="4"/>
    <x v="2"/>
    <s v="J1"/>
    <n v="2287525"/>
    <n v="14350"/>
  </r>
  <r>
    <n v="5"/>
    <x v="1"/>
    <n v="26"/>
    <x v="4"/>
    <x v="2"/>
    <s v="J1"/>
    <n v="2568839"/>
    <n v="5975"/>
  </r>
  <r>
    <n v="5"/>
    <x v="1"/>
    <n v="26"/>
    <x v="4"/>
    <x v="2"/>
    <s v="J1"/>
    <n v="3711670"/>
    <n v="9928"/>
  </r>
  <r>
    <n v="5"/>
    <x v="1"/>
    <n v="26"/>
    <x v="4"/>
    <x v="2"/>
    <s v="J1"/>
    <n v="4044298"/>
    <n v="9928"/>
  </r>
  <r>
    <n v="5"/>
    <x v="1"/>
    <n v="26"/>
    <x v="4"/>
    <x v="2"/>
    <s v="J2"/>
    <n v="1424672"/>
    <n v="6645"/>
  </r>
  <r>
    <n v="5"/>
    <x v="1"/>
    <n v="26"/>
    <x v="4"/>
    <x v="2"/>
    <s v="J2"/>
    <n v="1611676"/>
    <n v="7315"/>
  </r>
  <r>
    <n v="5"/>
    <x v="1"/>
    <n v="26"/>
    <x v="4"/>
    <x v="2"/>
    <s v="J2"/>
    <n v="1677658"/>
    <n v="5707"/>
  </r>
  <r>
    <n v="5"/>
    <x v="1"/>
    <n v="26"/>
    <x v="4"/>
    <x v="2"/>
    <s v="J2"/>
    <n v="1851491"/>
    <n v="17700"/>
  </r>
  <r>
    <n v="5"/>
    <x v="1"/>
    <n v="26"/>
    <x v="4"/>
    <x v="2"/>
    <s v="J2"/>
    <n v="1979243"/>
    <n v="14618"/>
  </r>
  <r>
    <n v="5"/>
    <x v="1"/>
    <n v="26"/>
    <x v="4"/>
    <x v="2"/>
    <s v="J2"/>
    <n v="2034661"/>
    <n v="5841"/>
  </r>
  <r>
    <n v="5"/>
    <x v="1"/>
    <n v="26"/>
    <x v="4"/>
    <x v="2"/>
    <s v="J2"/>
    <n v="2075493"/>
    <n v="14618"/>
  </r>
  <r>
    <n v="5"/>
    <x v="1"/>
    <n v="26"/>
    <x v="4"/>
    <x v="2"/>
    <s v="J2"/>
    <n v="2116585"/>
    <n v="7583"/>
  </r>
  <r>
    <n v="5"/>
    <x v="1"/>
    <n v="26"/>
    <x v="4"/>
    <x v="2"/>
    <s v="J2"/>
    <n v="2280244"/>
    <n v="8923"/>
  </r>
  <r>
    <n v="5"/>
    <x v="1"/>
    <n v="26"/>
    <x v="4"/>
    <x v="2"/>
    <s v="J2"/>
    <n v="2525703"/>
    <n v="13948"/>
  </r>
  <r>
    <n v="5"/>
    <x v="1"/>
    <n v="26"/>
    <x v="4"/>
    <x v="2"/>
    <s v="J2"/>
    <n v="2629674"/>
    <n v="15623"/>
  </r>
  <r>
    <n v="5"/>
    <x v="1"/>
    <n v="26"/>
    <x v="4"/>
    <x v="2"/>
    <s v="J2"/>
    <n v="3965940"/>
    <n v="9928"/>
  </r>
  <r>
    <n v="5"/>
    <x v="1"/>
    <n v="26"/>
    <x v="5"/>
    <x v="2"/>
    <s v="J1"/>
    <n v="1533924"/>
    <n v="8052"/>
  </r>
  <r>
    <n v="5"/>
    <x v="1"/>
    <n v="26"/>
    <x v="5"/>
    <x v="2"/>
    <s v="J1"/>
    <n v="1617132"/>
    <n v="12206"/>
  </r>
  <r>
    <n v="5"/>
    <x v="1"/>
    <n v="26"/>
    <x v="5"/>
    <x v="2"/>
    <s v="J1"/>
    <n v="1777058"/>
    <n v="10397"/>
  </r>
  <r>
    <n v="5"/>
    <x v="1"/>
    <n v="26"/>
    <x v="5"/>
    <x v="2"/>
    <s v="J1"/>
    <n v="1875893"/>
    <n v="8119"/>
  </r>
  <r>
    <n v="5"/>
    <x v="1"/>
    <n v="26"/>
    <x v="5"/>
    <x v="2"/>
    <s v="J1"/>
    <n v="1985837"/>
    <n v="5908"/>
  </r>
  <r>
    <n v="5"/>
    <x v="1"/>
    <n v="26"/>
    <x v="5"/>
    <x v="2"/>
    <s v="J1"/>
    <n v="2066891"/>
    <n v="27013"/>
  </r>
  <r>
    <n v="5"/>
    <x v="1"/>
    <n v="26"/>
    <x v="5"/>
    <x v="2"/>
    <s v="J1"/>
    <n v="2108859"/>
    <n v="13747"/>
  </r>
  <r>
    <n v="5"/>
    <x v="1"/>
    <n v="26"/>
    <x v="5"/>
    <x v="2"/>
    <s v="J1"/>
    <n v="2153487"/>
    <n v="13747"/>
  </r>
  <r>
    <n v="5"/>
    <x v="1"/>
    <n v="26"/>
    <x v="5"/>
    <x v="2"/>
    <s v="J1"/>
    <n v="2287957"/>
    <n v="7114"/>
  </r>
  <r>
    <n v="5"/>
    <x v="1"/>
    <n v="26"/>
    <x v="5"/>
    <x v="2"/>
    <s v="J1"/>
    <n v="2569843"/>
    <n v="5908"/>
  </r>
  <r>
    <n v="5"/>
    <x v="1"/>
    <n v="26"/>
    <x v="5"/>
    <x v="2"/>
    <s v="J1"/>
    <n v="3712166"/>
    <n v="16226"/>
  </r>
  <r>
    <n v="5"/>
    <x v="1"/>
    <n v="26"/>
    <x v="5"/>
    <x v="2"/>
    <s v="J1"/>
    <n v="4044784"/>
    <n v="16226"/>
  </r>
  <r>
    <n v="5"/>
    <x v="1"/>
    <n v="26"/>
    <x v="5"/>
    <x v="2"/>
    <s v="J2"/>
    <n v="1424749"/>
    <n v="6712"/>
  </r>
  <r>
    <n v="5"/>
    <x v="1"/>
    <n v="26"/>
    <x v="5"/>
    <x v="2"/>
    <s v="J2"/>
    <n v="1611751"/>
    <n v="7449"/>
  </r>
  <r>
    <n v="5"/>
    <x v="1"/>
    <n v="26"/>
    <x v="5"/>
    <x v="2"/>
    <s v="J2"/>
    <n v="1678736"/>
    <n v="5774"/>
  </r>
  <r>
    <n v="5"/>
    <x v="1"/>
    <n v="26"/>
    <x v="5"/>
    <x v="2"/>
    <s v="J2"/>
    <n v="1852034"/>
    <n v="10397"/>
  </r>
  <r>
    <n v="5"/>
    <x v="1"/>
    <n v="26"/>
    <x v="5"/>
    <x v="2"/>
    <s v="J2"/>
    <n v="1979750"/>
    <n v="7315"/>
  </r>
  <r>
    <n v="5"/>
    <x v="1"/>
    <n v="26"/>
    <x v="5"/>
    <x v="2"/>
    <s v="J2"/>
    <n v="2034734"/>
    <n v="5774"/>
  </r>
  <r>
    <n v="5"/>
    <x v="1"/>
    <n v="26"/>
    <x v="5"/>
    <x v="2"/>
    <s v="J2"/>
    <n v="2076061"/>
    <n v="27013"/>
  </r>
  <r>
    <n v="5"/>
    <x v="1"/>
    <n v="26"/>
    <x v="5"/>
    <x v="2"/>
    <s v="J2"/>
    <n v="2117151"/>
    <n v="13747"/>
  </r>
  <r>
    <n v="5"/>
    <x v="1"/>
    <n v="26"/>
    <x v="5"/>
    <x v="2"/>
    <s v="J2"/>
    <n v="2280016"/>
    <n v="15087"/>
  </r>
  <r>
    <n v="5"/>
    <x v="1"/>
    <n v="26"/>
    <x v="5"/>
    <x v="2"/>
    <s v="J2"/>
    <n v="2526752"/>
    <n v="6176"/>
  </r>
  <r>
    <n v="5"/>
    <x v="1"/>
    <n v="26"/>
    <x v="5"/>
    <x v="2"/>
    <s v="J2"/>
    <n v="2630726"/>
    <n v="8454"/>
  </r>
  <r>
    <n v="5"/>
    <x v="1"/>
    <n v="26"/>
    <x v="5"/>
    <x v="2"/>
    <s v="J2"/>
    <n v="3966478"/>
    <n v="16226"/>
  </r>
  <r>
    <n v="5"/>
    <x v="1"/>
    <n v="27"/>
    <x v="0"/>
    <x v="2"/>
    <s v="J1"/>
    <n v="1534694"/>
    <n v="8923"/>
  </r>
  <r>
    <n v="5"/>
    <x v="1"/>
    <n v="27"/>
    <x v="0"/>
    <x v="2"/>
    <s v="J1"/>
    <n v="1616840"/>
    <n v="10933"/>
  </r>
  <r>
    <n v="5"/>
    <x v="1"/>
    <n v="27"/>
    <x v="0"/>
    <x v="2"/>
    <s v="J1"/>
    <n v="1777639"/>
    <n v="8119"/>
  </r>
  <r>
    <n v="5"/>
    <x v="1"/>
    <n v="27"/>
    <x v="0"/>
    <x v="2"/>
    <s v="J1"/>
    <n v="1876672"/>
    <n v="7851"/>
  </r>
  <r>
    <n v="5"/>
    <x v="1"/>
    <n v="27"/>
    <x v="0"/>
    <x v="2"/>
    <s v="J1"/>
    <n v="1986633"/>
    <n v="6042"/>
  </r>
  <r>
    <n v="5"/>
    <x v="1"/>
    <n v="27"/>
    <x v="0"/>
    <x v="2"/>
    <s v="J1"/>
    <n v="2110864"/>
    <n v="11536"/>
  </r>
  <r>
    <n v="5"/>
    <x v="1"/>
    <n v="27"/>
    <x v="0"/>
    <x v="2"/>
    <s v="J1"/>
    <n v="2154093"/>
    <n v="11536"/>
  </r>
  <r>
    <n v="5"/>
    <x v="1"/>
    <n v="27"/>
    <x v="0"/>
    <x v="2"/>
    <s v="J1"/>
    <n v="2288588"/>
    <n v="18236"/>
  </r>
  <r>
    <n v="5"/>
    <x v="1"/>
    <n v="27"/>
    <x v="0"/>
    <x v="2"/>
    <s v="J1"/>
    <n v="2570621"/>
    <n v="5975"/>
  </r>
  <r>
    <n v="5"/>
    <x v="1"/>
    <n v="27"/>
    <x v="0"/>
    <x v="2"/>
    <s v="J1"/>
    <n v="3712778"/>
    <n v="13881"/>
  </r>
  <r>
    <n v="5"/>
    <x v="1"/>
    <n v="27"/>
    <x v="0"/>
    <x v="2"/>
    <s v="J2"/>
    <n v="1427550"/>
    <n v="7784"/>
  </r>
  <r>
    <n v="5"/>
    <x v="1"/>
    <n v="27"/>
    <x v="0"/>
    <x v="2"/>
    <s v="J2"/>
    <n v="1615535"/>
    <n v="7583"/>
  </r>
  <r>
    <n v="5"/>
    <x v="1"/>
    <n v="27"/>
    <x v="0"/>
    <x v="2"/>
    <s v="J2"/>
    <n v="1681519"/>
    <n v="5774"/>
  </r>
  <r>
    <n v="5"/>
    <x v="1"/>
    <n v="27"/>
    <x v="0"/>
    <x v="2"/>
    <s v="J2"/>
    <n v="1852604"/>
    <n v="8119"/>
  </r>
  <r>
    <n v="5"/>
    <x v="1"/>
    <n v="27"/>
    <x v="0"/>
    <x v="2"/>
    <s v="J2"/>
    <n v="1980381"/>
    <n v="18504"/>
  </r>
  <r>
    <n v="5"/>
    <x v="1"/>
    <n v="27"/>
    <x v="0"/>
    <x v="2"/>
    <s v="J2"/>
    <n v="2048522"/>
    <n v="5774"/>
  </r>
  <r>
    <n v="5"/>
    <x v="1"/>
    <n v="27"/>
    <x v="0"/>
    <x v="2"/>
    <s v="J2"/>
    <n v="2117754"/>
    <n v="11536"/>
  </r>
  <r>
    <n v="5"/>
    <x v="1"/>
    <n v="27"/>
    <x v="0"/>
    <x v="2"/>
    <s v="J2"/>
    <n v="2281409"/>
    <n v="12809"/>
  </r>
  <r>
    <n v="5"/>
    <x v="1"/>
    <n v="27"/>
    <x v="0"/>
    <x v="2"/>
    <s v="J2"/>
    <n v="2544877"/>
    <n v="14551"/>
  </r>
  <r>
    <n v="5"/>
    <x v="1"/>
    <n v="27"/>
    <x v="0"/>
    <x v="2"/>
    <s v="J2"/>
    <n v="2631501"/>
    <n v="6109"/>
  </r>
  <r>
    <n v="4"/>
    <x v="1"/>
    <n v="27"/>
    <x v="0"/>
    <x v="1"/>
    <s v="J1"/>
    <n v="1534302"/>
    <n v="30028"/>
  </r>
  <r>
    <n v="4"/>
    <x v="1"/>
    <n v="27"/>
    <x v="0"/>
    <x v="1"/>
    <s v="J1"/>
    <n v="1616550"/>
    <n v="34651"/>
  </r>
  <r>
    <n v="4"/>
    <x v="1"/>
    <n v="27"/>
    <x v="0"/>
    <x v="1"/>
    <s v="J1"/>
    <n v="1777311"/>
    <n v="16427"/>
  </r>
  <r>
    <n v="4"/>
    <x v="1"/>
    <n v="27"/>
    <x v="0"/>
    <x v="1"/>
    <s v="J1"/>
    <n v="1876178"/>
    <n v="19710"/>
  </r>
  <r>
    <n v="4"/>
    <x v="1"/>
    <n v="27"/>
    <x v="0"/>
    <x v="1"/>
    <s v="J1"/>
    <n v="1985397"/>
    <n v="15757"/>
  </r>
  <r>
    <n v="4"/>
    <x v="1"/>
    <n v="27"/>
    <x v="0"/>
    <x v="1"/>
    <s v="J1"/>
    <n v="2110480"/>
    <n v="6310"/>
  </r>
  <r>
    <n v="4"/>
    <x v="1"/>
    <n v="27"/>
    <x v="0"/>
    <x v="1"/>
    <s v="J1"/>
    <n v="2153708"/>
    <n v="6310"/>
  </r>
  <r>
    <n v="4"/>
    <x v="1"/>
    <n v="27"/>
    <x v="0"/>
    <x v="1"/>
    <s v="J1"/>
    <n v="2288236"/>
    <n v="13077"/>
  </r>
  <r>
    <n v="4"/>
    <x v="1"/>
    <n v="27"/>
    <x v="0"/>
    <x v="1"/>
    <s v="J1"/>
    <n v="2569638"/>
    <n v="5975"/>
  </r>
  <r>
    <n v="4"/>
    <x v="1"/>
    <n v="27"/>
    <x v="0"/>
    <x v="1"/>
    <s v="J1"/>
    <n v="3712385"/>
    <n v="8789"/>
  </r>
  <r>
    <n v="4"/>
    <x v="1"/>
    <n v="27"/>
    <x v="0"/>
    <x v="1"/>
    <s v="J2"/>
    <n v="1426265"/>
    <n v="25204"/>
  </r>
  <r>
    <n v="4"/>
    <x v="1"/>
    <n v="27"/>
    <x v="0"/>
    <x v="1"/>
    <s v="J2"/>
    <n v="1614493"/>
    <n v="7650"/>
  </r>
  <r>
    <n v="4"/>
    <x v="1"/>
    <n v="27"/>
    <x v="0"/>
    <x v="1"/>
    <s v="J2"/>
    <n v="1680235"/>
    <n v="15489"/>
  </r>
  <r>
    <n v="4"/>
    <x v="1"/>
    <n v="27"/>
    <x v="0"/>
    <x v="1"/>
    <s v="J2"/>
    <n v="1852210"/>
    <n v="16427"/>
  </r>
  <r>
    <n v="4"/>
    <x v="1"/>
    <n v="27"/>
    <x v="0"/>
    <x v="1"/>
    <s v="J2"/>
    <n v="1979964"/>
    <n v="13546"/>
  </r>
  <r>
    <n v="4"/>
    <x v="1"/>
    <n v="27"/>
    <x v="0"/>
    <x v="1"/>
    <s v="J2"/>
    <n v="2047661"/>
    <n v="8186"/>
  </r>
  <r>
    <n v="4"/>
    <x v="1"/>
    <n v="27"/>
    <x v="0"/>
    <x v="1"/>
    <s v="J2"/>
    <n v="2117299"/>
    <n v="6310"/>
  </r>
  <r>
    <n v="4"/>
    <x v="1"/>
    <n v="27"/>
    <x v="0"/>
    <x v="1"/>
    <s v="J2"/>
    <n v="2280958"/>
    <n v="7717"/>
  </r>
  <r>
    <n v="4"/>
    <x v="1"/>
    <n v="27"/>
    <x v="0"/>
    <x v="1"/>
    <s v="J2"/>
    <n v="2544423"/>
    <n v="9459"/>
  </r>
  <r>
    <n v="4"/>
    <x v="1"/>
    <n v="27"/>
    <x v="0"/>
    <x v="1"/>
    <s v="J2"/>
    <n v="2631058"/>
    <n v="1435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n v="4"/>
    <x v="0"/>
    <x v="0"/>
    <x v="0"/>
    <x v="0"/>
    <x v="0"/>
    <x v="0"/>
    <x v="0"/>
    <m/>
  </r>
  <r>
    <n v="5"/>
    <x v="0"/>
    <x v="0"/>
    <x v="0"/>
    <x v="1"/>
    <x v="1"/>
    <x v="1"/>
    <x v="1"/>
    <m/>
  </r>
  <r>
    <n v="3"/>
    <x v="0"/>
    <x v="0"/>
    <x v="0"/>
    <x v="0"/>
    <x v="2"/>
    <x v="2"/>
    <x v="1"/>
    <m/>
  </r>
  <r>
    <n v="3"/>
    <x v="0"/>
    <x v="0"/>
    <x v="0"/>
    <x v="2"/>
    <x v="3"/>
    <x v="3"/>
    <x v="1"/>
    <m/>
  </r>
  <r>
    <n v="5"/>
    <x v="0"/>
    <x v="0"/>
    <x v="0"/>
    <x v="0"/>
    <x v="4"/>
    <x v="4"/>
    <x v="1"/>
    <m/>
  </r>
  <r>
    <n v="1"/>
    <x v="1"/>
    <x v="1"/>
    <x v="1"/>
    <x v="0"/>
    <x v="5"/>
    <x v="5"/>
    <x v="2"/>
    <m/>
  </r>
  <r>
    <n v="5"/>
    <x v="1"/>
    <x v="1"/>
    <x v="1"/>
    <x v="2"/>
    <x v="6"/>
    <x v="6"/>
    <x v="2"/>
    <m/>
  </r>
  <r>
    <n v="5"/>
    <x v="1"/>
    <x v="1"/>
    <x v="1"/>
    <x v="0"/>
    <x v="7"/>
    <x v="7"/>
    <x v="2"/>
    <m/>
  </r>
  <r>
    <n v="2"/>
    <x v="1"/>
    <x v="1"/>
    <x v="1"/>
    <x v="2"/>
    <x v="8"/>
    <x v="8"/>
    <x v="2"/>
    <m/>
  </r>
  <r>
    <n v="4"/>
    <x v="1"/>
    <x v="1"/>
    <x v="1"/>
    <x v="2"/>
    <x v="9"/>
    <x v="9"/>
    <x v="2"/>
    <m/>
  </r>
  <r>
    <n v="1"/>
    <x v="1"/>
    <x v="1"/>
    <x v="1"/>
    <x v="2"/>
    <x v="10"/>
    <x v="10"/>
    <x v="2"/>
    <m/>
  </r>
  <r>
    <n v="1"/>
    <x v="1"/>
    <x v="1"/>
    <x v="1"/>
    <x v="1"/>
    <x v="11"/>
    <x v="11"/>
    <x v="2"/>
    <m/>
  </r>
  <r>
    <n v="4"/>
    <x v="1"/>
    <x v="1"/>
    <x v="1"/>
    <x v="1"/>
    <x v="11"/>
    <x v="11"/>
    <x v="2"/>
    <m/>
  </r>
  <r>
    <n v="3"/>
    <x v="2"/>
    <x v="1"/>
    <x v="1"/>
    <x v="0"/>
    <x v="12"/>
    <x v="12"/>
    <x v="3"/>
    <m/>
  </r>
  <r>
    <n v="4"/>
    <x v="0"/>
    <x v="1"/>
    <x v="1"/>
    <x v="0"/>
    <x v="13"/>
    <x v="13"/>
    <x v="3"/>
    <m/>
  </r>
  <r>
    <n v="3"/>
    <x v="2"/>
    <x v="1"/>
    <x v="1"/>
    <x v="1"/>
    <x v="14"/>
    <x v="14"/>
    <x v="3"/>
    <m/>
  </r>
  <r>
    <n v="5"/>
    <x v="2"/>
    <x v="1"/>
    <x v="1"/>
    <x v="0"/>
    <x v="14"/>
    <x v="15"/>
    <x v="3"/>
    <m/>
  </r>
  <r>
    <n v="1"/>
    <x v="2"/>
    <x v="1"/>
    <x v="1"/>
    <x v="1"/>
    <x v="15"/>
    <x v="16"/>
    <x v="3"/>
    <m/>
  </r>
  <r>
    <n v="2"/>
    <x v="2"/>
    <x v="1"/>
    <x v="1"/>
    <x v="1"/>
    <x v="15"/>
    <x v="17"/>
    <x v="3"/>
    <m/>
  </r>
  <r>
    <n v="4"/>
    <x v="2"/>
    <x v="1"/>
    <x v="1"/>
    <x v="1"/>
    <x v="15"/>
    <x v="18"/>
    <x v="3"/>
    <m/>
  </r>
  <r>
    <n v="5"/>
    <x v="2"/>
    <x v="1"/>
    <x v="1"/>
    <x v="1"/>
    <x v="16"/>
    <x v="19"/>
    <x v="3"/>
    <m/>
  </r>
  <r>
    <n v="3"/>
    <x v="2"/>
    <x v="1"/>
    <x v="1"/>
    <x v="2"/>
    <x v="17"/>
    <x v="20"/>
    <x v="3"/>
    <m/>
  </r>
  <r>
    <n v="4"/>
    <x v="2"/>
    <x v="1"/>
    <x v="1"/>
    <x v="2"/>
    <x v="18"/>
    <x v="21"/>
    <x v="3"/>
    <m/>
  </r>
  <r>
    <n v="1"/>
    <x v="2"/>
    <x v="1"/>
    <x v="1"/>
    <x v="2"/>
    <x v="19"/>
    <x v="22"/>
    <x v="3"/>
    <m/>
  </r>
  <r>
    <n v="2"/>
    <x v="2"/>
    <x v="1"/>
    <x v="1"/>
    <x v="2"/>
    <x v="19"/>
    <x v="22"/>
    <x v="3"/>
    <m/>
  </r>
  <r>
    <n v="5"/>
    <x v="2"/>
    <x v="1"/>
    <x v="1"/>
    <x v="2"/>
    <x v="20"/>
    <x v="23"/>
    <x v="3"/>
    <m/>
  </r>
  <r>
    <n v="1"/>
    <x v="0"/>
    <x v="1"/>
    <x v="1"/>
    <x v="1"/>
    <x v="21"/>
    <x v="24"/>
    <x v="3"/>
    <m/>
  </r>
  <r>
    <n v="2"/>
    <x v="0"/>
    <x v="1"/>
    <x v="1"/>
    <x v="1"/>
    <x v="22"/>
    <x v="25"/>
    <x v="3"/>
    <m/>
  </r>
  <r>
    <n v="3"/>
    <x v="0"/>
    <x v="1"/>
    <x v="1"/>
    <x v="1"/>
    <x v="23"/>
    <x v="26"/>
    <x v="3"/>
    <m/>
  </r>
  <r>
    <n v="2"/>
    <x v="2"/>
    <x v="1"/>
    <x v="1"/>
    <x v="0"/>
    <x v="24"/>
    <x v="27"/>
    <x v="3"/>
    <m/>
  </r>
  <r>
    <n v="4"/>
    <x v="0"/>
    <x v="1"/>
    <x v="1"/>
    <x v="1"/>
    <x v="25"/>
    <x v="28"/>
    <x v="3"/>
    <m/>
  </r>
  <r>
    <n v="3"/>
    <x v="0"/>
    <x v="1"/>
    <x v="1"/>
    <x v="0"/>
    <x v="26"/>
    <x v="29"/>
    <x v="3"/>
    <m/>
  </r>
  <r>
    <n v="5"/>
    <x v="0"/>
    <x v="1"/>
    <x v="1"/>
    <x v="1"/>
    <x v="27"/>
    <x v="30"/>
    <x v="3"/>
    <m/>
  </r>
  <r>
    <n v="2"/>
    <x v="0"/>
    <x v="1"/>
    <x v="1"/>
    <x v="2"/>
    <x v="28"/>
    <x v="31"/>
    <x v="3"/>
    <m/>
  </r>
  <r>
    <n v="4"/>
    <x v="2"/>
    <x v="1"/>
    <x v="1"/>
    <x v="0"/>
    <x v="28"/>
    <x v="32"/>
    <x v="3"/>
    <m/>
  </r>
  <r>
    <n v="4"/>
    <x v="0"/>
    <x v="1"/>
    <x v="1"/>
    <x v="2"/>
    <x v="29"/>
    <x v="33"/>
    <x v="3"/>
    <m/>
  </r>
  <r>
    <n v="1"/>
    <x v="2"/>
    <x v="1"/>
    <x v="1"/>
    <x v="0"/>
    <x v="30"/>
    <x v="34"/>
    <x v="3"/>
    <m/>
  </r>
  <r>
    <n v="1"/>
    <x v="0"/>
    <x v="1"/>
    <x v="1"/>
    <x v="2"/>
    <x v="31"/>
    <x v="35"/>
    <x v="3"/>
    <m/>
  </r>
  <r>
    <n v="5"/>
    <x v="0"/>
    <x v="1"/>
    <x v="1"/>
    <x v="2"/>
    <x v="29"/>
    <x v="36"/>
    <x v="3"/>
    <m/>
  </r>
  <r>
    <n v="3"/>
    <x v="0"/>
    <x v="1"/>
    <x v="1"/>
    <x v="2"/>
    <x v="32"/>
    <x v="4"/>
    <x v="3"/>
    <m/>
  </r>
  <r>
    <n v="4"/>
    <x v="0"/>
    <x v="0"/>
    <x v="2"/>
    <x v="2"/>
    <x v="33"/>
    <x v="37"/>
    <x v="3"/>
    <m/>
  </r>
  <r>
    <n v="2"/>
    <x v="0"/>
    <x v="0"/>
    <x v="2"/>
    <x v="2"/>
    <x v="34"/>
    <x v="38"/>
    <x v="3"/>
    <m/>
  </r>
  <r>
    <n v="2"/>
    <x v="1"/>
    <x v="1"/>
    <x v="1"/>
    <x v="1"/>
    <x v="34"/>
    <x v="39"/>
    <x v="3"/>
    <m/>
  </r>
  <r>
    <n v="1"/>
    <x v="0"/>
    <x v="0"/>
    <x v="2"/>
    <x v="2"/>
    <x v="35"/>
    <x v="40"/>
    <x v="3"/>
    <m/>
  </r>
  <r>
    <n v="5"/>
    <x v="1"/>
    <x v="1"/>
    <x v="1"/>
    <x v="1"/>
    <x v="36"/>
    <x v="41"/>
    <x v="3"/>
    <m/>
  </r>
  <r>
    <n v="5"/>
    <x v="0"/>
    <x v="1"/>
    <x v="1"/>
    <x v="0"/>
    <x v="37"/>
    <x v="42"/>
    <x v="3"/>
    <m/>
  </r>
  <r>
    <n v="1"/>
    <x v="0"/>
    <x v="1"/>
    <x v="1"/>
    <x v="0"/>
    <x v="38"/>
    <x v="43"/>
    <x v="3"/>
    <m/>
  </r>
  <r>
    <n v="2"/>
    <x v="0"/>
    <x v="0"/>
    <x v="2"/>
    <x v="0"/>
    <x v="39"/>
    <x v="44"/>
    <x v="3"/>
    <m/>
  </r>
  <r>
    <n v="3"/>
    <x v="1"/>
    <x v="1"/>
    <x v="1"/>
    <x v="2"/>
    <x v="40"/>
    <x v="45"/>
    <x v="3"/>
    <m/>
  </r>
  <r>
    <n v="4"/>
    <x v="1"/>
    <x v="1"/>
    <x v="1"/>
    <x v="0"/>
    <x v="41"/>
    <x v="46"/>
    <x v="3"/>
    <m/>
  </r>
  <r>
    <n v="2"/>
    <x v="0"/>
    <x v="1"/>
    <x v="1"/>
    <x v="0"/>
    <x v="42"/>
    <x v="43"/>
    <x v="3"/>
    <m/>
  </r>
  <r>
    <n v="3"/>
    <x v="1"/>
    <x v="1"/>
    <x v="1"/>
    <x v="0"/>
    <x v="43"/>
    <x v="47"/>
    <x v="3"/>
    <m/>
  </r>
  <r>
    <n v="3"/>
    <x v="1"/>
    <x v="1"/>
    <x v="1"/>
    <x v="1"/>
    <x v="44"/>
    <x v="48"/>
    <x v="3"/>
    <m/>
  </r>
  <r>
    <n v="2"/>
    <x v="1"/>
    <x v="1"/>
    <x v="1"/>
    <x v="0"/>
    <x v="45"/>
    <x v="49"/>
    <x v="3"/>
    <m/>
  </r>
  <r>
    <n v="5"/>
    <x v="0"/>
    <x v="0"/>
    <x v="2"/>
    <x v="0"/>
    <x v="23"/>
    <x v="50"/>
    <x v="4"/>
    <m/>
  </r>
  <r>
    <n v="5"/>
    <x v="0"/>
    <x v="0"/>
    <x v="2"/>
    <x v="1"/>
    <x v="23"/>
    <x v="51"/>
    <x v="4"/>
    <m/>
  </r>
  <r>
    <n v="1"/>
    <x v="0"/>
    <x v="0"/>
    <x v="2"/>
    <x v="1"/>
    <x v="46"/>
    <x v="52"/>
    <x v="4"/>
    <m/>
  </r>
  <r>
    <n v="2"/>
    <x v="0"/>
    <x v="0"/>
    <x v="2"/>
    <x v="1"/>
    <x v="46"/>
    <x v="53"/>
    <x v="4"/>
    <m/>
  </r>
  <r>
    <n v="3"/>
    <x v="0"/>
    <x v="0"/>
    <x v="2"/>
    <x v="1"/>
    <x v="25"/>
    <x v="54"/>
    <x v="4"/>
    <m/>
  </r>
  <r>
    <n v="4"/>
    <x v="0"/>
    <x v="0"/>
    <x v="2"/>
    <x v="1"/>
    <x v="25"/>
    <x v="55"/>
    <x v="4"/>
    <m/>
  </r>
  <r>
    <n v="4"/>
    <x v="0"/>
    <x v="0"/>
    <x v="2"/>
    <x v="0"/>
    <x v="26"/>
    <x v="56"/>
    <x v="4"/>
    <m/>
  </r>
  <r>
    <n v="5"/>
    <x v="0"/>
    <x v="0"/>
    <x v="2"/>
    <x v="2"/>
    <x v="47"/>
    <x v="57"/>
    <x v="4"/>
    <m/>
  </r>
  <r>
    <n v="1"/>
    <x v="0"/>
    <x v="0"/>
    <x v="3"/>
    <x v="1"/>
    <x v="48"/>
    <x v="58"/>
    <x v="4"/>
    <m/>
  </r>
  <r>
    <n v="3"/>
    <x v="0"/>
    <x v="0"/>
    <x v="2"/>
    <x v="2"/>
    <x v="48"/>
    <x v="59"/>
    <x v="4"/>
    <m/>
  </r>
  <r>
    <n v="1"/>
    <x v="0"/>
    <x v="0"/>
    <x v="3"/>
    <x v="2"/>
    <x v="49"/>
    <x v="40"/>
    <x v="4"/>
    <m/>
  </r>
  <r>
    <n v="4"/>
    <x v="0"/>
    <x v="0"/>
    <x v="4"/>
    <x v="2"/>
    <x v="50"/>
    <x v="60"/>
    <x v="4"/>
    <m/>
  </r>
  <r>
    <n v="4"/>
    <x v="0"/>
    <x v="0"/>
    <x v="3"/>
    <x v="0"/>
    <x v="51"/>
    <x v="61"/>
    <x v="4"/>
    <m/>
  </r>
  <r>
    <n v="3"/>
    <x v="0"/>
    <x v="0"/>
    <x v="3"/>
    <x v="0"/>
    <x v="2"/>
    <x v="62"/>
    <x v="4"/>
    <m/>
  </r>
  <r>
    <n v="4"/>
    <x v="0"/>
    <x v="0"/>
    <x v="3"/>
    <x v="2"/>
    <x v="35"/>
    <x v="63"/>
    <x v="4"/>
    <m/>
  </r>
  <r>
    <n v="1"/>
    <x v="0"/>
    <x v="0"/>
    <x v="4"/>
    <x v="0"/>
    <x v="52"/>
    <x v="23"/>
    <x v="4"/>
    <m/>
  </r>
  <r>
    <n v="3"/>
    <x v="0"/>
    <x v="0"/>
    <x v="2"/>
    <x v="0"/>
    <x v="52"/>
    <x v="64"/>
    <x v="4"/>
    <m/>
  </r>
  <r>
    <n v="1"/>
    <x v="0"/>
    <x v="0"/>
    <x v="2"/>
    <x v="0"/>
    <x v="53"/>
    <x v="65"/>
    <x v="4"/>
    <m/>
  </r>
  <r>
    <n v="5"/>
    <x v="0"/>
    <x v="0"/>
    <x v="5"/>
    <x v="0"/>
    <x v="54"/>
    <x v="66"/>
    <x v="4"/>
    <m/>
  </r>
  <r>
    <n v="2"/>
    <x v="0"/>
    <x v="0"/>
    <x v="3"/>
    <x v="1"/>
    <x v="20"/>
    <x v="67"/>
    <x v="5"/>
    <m/>
  </r>
  <r>
    <n v="3"/>
    <x v="0"/>
    <x v="0"/>
    <x v="4"/>
    <x v="1"/>
    <x v="55"/>
    <x v="1"/>
    <x v="5"/>
    <m/>
  </r>
  <r>
    <n v="5"/>
    <x v="0"/>
    <x v="0"/>
    <x v="3"/>
    <x v="0"/>
    <x v="56"/>
    <x v="50"/>
    <x v="5"/>
    <m/>
  </r>
  <r>
    <n v="2"/>
    <x v="0"/>
    <x v="0"/>
    <x v="5"/>
    <x v="1"/>
    <x v="23"/>
    <x v="68"/>
    <x v="5"/>
    <m/>
  </r>
  <r>
    <n v="3"/>
    <x v="0"/>
    <x v="0"/>
    <x v="5"/>
    <x v="1"/>
    <x v="23"/>
    <x v="69"/>
    <x v="5"/>
    <m/>
  </r>
  <r>
    <n v="4"/>
    <x v="0"/>
    <x v="0"/>
    <x v="4"/>
    <x v="1"/>
    <x v="23"/>
    <x v="70"/>
    <x v="5"/>
    <m/>
  </r>
  <r>
    <n v="5"/>
    <x v="0"/>
    <x v="0"/>
    <x v="4"/>
    <x v="1"/>
    <x v="23"/>
    <x v="71"/>
    <x v="5"/>
    <m/>
  </r>
  <r>
    <n v="4"/>
    <x v="0"/>
    <x v="0"/>
    <x v="3"/>
    <x v="1"/>
    <x v="22"/>
    <x v="72"/>
    <x v="5"/>
    <m/>
  </r>
  <r>
    <n v="3"/>
    <x v="0"/>
    <x v="0"/>
    <x v="3"/>
    <x v="1"/>
    <x v="57"/>
    <x v="73"/>
    <x v="5"/>
    <m/>
  </r>
  <r>
    <n v="2"/>
    <x v="0"/>
    <x v="0"/>
    <x v="4"/>
    <x v="1"/>
    <x v="58"/>
    <x v="74"/>
    <x v="5"/>
    <m/>
  </r>
  <r>
    <n v="5"/>
    <x v="0"/>
    <x v="0"/>
    <x v="3"/>
    <x v="1"/>
    <x v="46"/>
    <x v="75"/>
    <x v="5"/>
    <m/>
  </r>
  <r>
    <n v="1"/>
    <x v="0"/>
    <x v="0"/>
    <x v="5"/>
    <x v="1"/>
    <x v="24"/>
    <x v="76"/>
    <x v="5"/>
    <m/>
  </r>
  <r>
    <n v="4"/>
    <x v="0"/>
    <x v="0"/>
    <x v="5"/>
    <x v="1"/>
    <x v="24"/>
    <x v="76"/>
    <x v="5"/>
    <m/>
  </r>
  <r>
    <n v="5"/>
    <x v="0"/>
    <x v="0"/>
    <x v="5"/>
    <x v="1"/>
    <x v="25"/>
    <x v="77"/>
    <x v="5"/>
    <m/>
  </r>
  <r>
    <n v="1"/>
    <x v="0"/>
    <x v="0"/>
    <x v="4"/>
    <x v="1"/>
    <x v="21"/>
    <x v="30"/>
    <x v="5"/>
    <m/>
  </r>
  <r>
    <n v="3"/>
    <x v="0"/>
    <x v="0"/>
    <x v="3"/>
    <x v="2"/>
    <x v="28"/>
    <x v="46"/>
    <x v="5"/>
    <m/>
  </r>
  <r>
    <n v="5"/>
    <x v="0"/>
    <x v="0"/>
    <x v="4"/>
    <x v="2"/>
    <x v="28"/>
    <x v="78"/>
    <x v="5"/>
    <m/>
  </r>
  <r>
    <n v="5"/>
    <x v="0"/>
    <x v="0"/>
    <x v="5"/>
    <x v="2"/>
    <x v="47"/>
    <x v="46"/>
    <x v="5"/>
    <m/>
  </r>
  <r>
    <n v="2"/>
    <x v="0"/>
    <x v="0"/>
    <x v="5"/>
    <x v="2"/>
    <x v="59"/>
    <x v="79"/>
    <x v="5"/>
    <m/>
  </r>
  <r>
    <n v="2"/>
    <x v="0"/>
    <x v="0"/>
    <x v="3"/>
    <x v="2"/>
    <x v="60"/>
    <x v="59"/>
    <x v="5"/>
    <m/>
  </r>
  <r>
    <n v="1"/>
    <x v="0"/>
    <x v="0"/>
    <x v="4"/>
    <x v="2"/>
    <x v="61"/>
    <x v="35"/>
    <x v="5"/>
    <m/>
  </r>
  <r>
    <n v="3"/>
    <x v="0"/>
    <x v="0"/>
    <x v="4"/>
    <x v="2"/>
    <x v="62"/>
    <x v="0"/>
    <x v="5"/>
    <m/>
  </r>
  <r>
    <n v="4"/>
    <x v="0"/>
    <x v="0"/>
    <x v="4"/>
    <x v="0"/>
    <x v="62"/>
    <x v="80"/>
    <x v="5"/>
    <m/>
  </r>
  <r>
    <n v="1"/>
    <x v="0"/>
    <x v="0"/>
    <x v="5"/>
    <x v="2"/>
    <x v="48"/>
    <x v="81"/>
    <x v="5"/>
    <m/>
  </r>
  <r>
    <n v="2"/>
    <x v="0"/>
    <x v="0"/>
    <x v="4"/>
    <x v="2"/>
    <x v="32"/>
    <x v="82"/>
    <x v="5"/>
    <m/>
  </r>
  <r>
    <n v="3"/>
    <x v="0"/>
    <x v="0"/>
    <x v="5"/>
    <x v="2"/>
    <x v="32"/>
    <x v="59"/>
    <x v="5"/>
    <m/>
  </r>
  <r>
    <n v="4"/>
    <x v="0"/>
    <x v="0"/>
    <x v="5"/>
    <x v="2"/>
    <x v="63"/>
    <x v="83"/>
    <x v="5"/>
    <m/>
  </r>
  <r>
    <n v="5"/>
    <x v="0"/>
    <x v="0"/>
    <x v="3"/>
    <x v="2"/>
    <x v="49"/>
    <x v="84"/>
    <x v="5"/>
    <m/>
  </r>
  <r>
    <n v="1"/>
    <x v="0"/>
    <x v="0"/>
    <x v="0"/>
    <x v="1"/>
    <x v="64"/>
    <x v="85"/>
    <x v="5"/>
    <m/>
  </r>
  <r>
    <n v="3"/>
    <x v="0"/>
    <x v="0"/>
    <x v="4"/>
    <x v="0"/>
    <x v="65"/>
    <x v="86"/>
    <x v="5"/>
    <m/>
  </r>
  <r>
    <n v="1"/>
    <x v="0"/>
    <x v="0"/>
    <x v="5"/>
    <x v="0"/>
    <x v="66"/>
    <x v="56"/>
    <x v="5"/>
    <m/>
  </r>
  <r>
    <n v="1"/>
    <x v="0"/>
    <x v="0"/>
    <x v="3"/>
    <x v="0"/>
    <x v="67"/>
    <x v="87"/>
    <x v="5"/>
    <m/>
  </r>
  <r>
    <n v="4"/>
    <x v="0"/>
    <x v="0"/>
    <x v="5"/>
    <x v="0"/>
    <x v="68"/>
    <x v="88"/>
    <x v="5"/>
    <m/>
  </r>
  <r>
    <n v="2"/>
    <x v="0"/>
    <x v="0"/>
    <x v="3"/>
    <x v="0"/>
    <x v="69"/>
    <x v="89"/>
    <x v="5"/>
    <m/>
  </r>
  <r>
    <n v="2"/>
    <x v="0"/>
    <x v="0"/>
    <x v="4"/>
    <x v="0"/>
    <x v="6"/>
    <x v="89"/>
    <x v="5"/>
    <m/>
  </r>
  <r>
    <n v="3"/>
    <x v="0"/>
    <x v="0"/>
    <x v="5"/>
    <x v="0"/>
    <x v="70"/>
    <x v="90"/>
    <x v="5"/>
    <m/>
  </r>
  <r>
    <n v="5"/>
    <x v="0"/>
    <x v="0"/>
    <x v="4"/>
    <x v="0"/>
    <x v="71"/>
    <x v="86"/>
    <x v="5"/>
    <m/>
  </r>
  <r>
    <n v="2"/>
    <x v="0"/>
    <x v="0"/>
    <x v="5"/>
    <x v="0"/>
    <x v="72"/>
    <x v="56"/>
    <x v="5"/>
    <m/>
  </r>
  <r>
    <n v="2"/>
    <x v="0"/>
    <x v="0"/>
    <x v="0"/>
    <x v="1"/>
    <x v="63"/>
    <x v="91"/>
    <x v="6"/>
    <m/>
  </r>
  <r>
    <n v="3"/>
    <x v="0"/>
    <x v="0"/>
    <x v="0"/>
    <x v="1"/>
    <x v="43"/>
    <x v="92"/>
    <x v="6"/>
    <m/>
  </r>
  <r>
    <n v="4"/>
    <x v="0"/>
    <x v="0"/>
    <x v="0"/>
    <x v="1"/>
    <x v="50"/>
    <x v="93"/>
    <x v="7"/>
    <m/>
  </r>
  <r>
    <n v="5"/>
    <x v="0"/>
    <x v="0"/>
    <x v="0"/>
    <x v="2"/>
    <x v="73"/>
    <x v="94"/>
    <x v="8"/>
    <m/>
  </r>
  <r>
    <n v="2"/>
    <x v="0"/>
    <x v="0"/>
    <x v="0"/>
    <x v="2"/>
    <x v="74"/>
    <x v="95"/>
    <x v="8"/>
    <m/>
  </r>
  <r>
    <n v="2"/>
    <x v="0"/>
    <x v="0"/>
    <x v="0"/>
    <x v="0"/>
    <x v="75"/>
    <x v="96"/>
    <x v="9"/>
    <m/>
  </r>
  <r>
    <n v="1"/>
    <x v="0"/>
    <x v="0"/>
    <x v="0"/>
    <x v="2"/>
    <x v="76"/>
    <x v="97"/>
    <x v="10"/>
    <m/>
  </r>
  <r>
    <n v="4"/>
    <x v="0"/>
    <x v="0"/>
    <x v="0"/>
    <x v="2"/>
    <x v="77"/>
    <x v="98"/>
    <x v="10"/>
    <m/>
  </r>
  <r>
    <n v="1"/>
    <x v="0"/>
    <x v="0"/>
    <x v="0"/>
    <x v="0"/>
    <x v="78"/>
    <x v="99"/>
    <x v="10"/>
    <m/>
  </r>
  <r>
    <n v="1"/>
    <x v="3"/>
    <x v="1"/>
    <x v="1"/>
    <x v="2"/>
    <x v="62"/>
    <x v="100"/>
    <x v="3"/>
    <m/>
  </r>
  <r>
    <n v="1"/>
    <x v="3"/>
    <x v="1"/>
    <x v="1"/>
    <x v="0"/>
    <x v="79"/>
    <x v="101"/>
    <x v="3"/>
    <m/>
  </r>
  <r>
    <n v="1"/>
    <x v="3"/>
    <x v="1"/>
    <x v="1"/>
    <x v="1"/>
    <x v="60"/>
    <x v="102"/>
    <x v="3"/>
    <m/>
  </r>
  <r>
    <n v="2"/>
    <x v="3"/>
    <x v="1"/>
    <x v="1"/>
    <x v="2"/>
    <x v="80"/>
    <x v="103"/>
    <x v="2"/>
    <m/>
  </r>
  <r>
    <n v="2"/>
    <x v="3"/>
    <x v="1"/>
    <x v="1"/>
    <x v="0"/>
    <x v="71"/>
    <x v="104"/>
    <x v="3"/>
    <m/>
  </r>
  <r>
    <n v="2"/>
    <x v="3"/>
    <x v="1"/>
    <x v="1"/>
    <x v="1"/>
    <x v="81"/>
    <x v="105"/>
    <x v="3"/>
    <m/>
  </r>
  <r>
    <n v="3"/>
    <x v="3"/>
    <x v="1"/>
    <x v="1"/>
    <x v="2"/>
    <x v="81"/>
    <x v="106"/>
    <x v="3"/>
    <m/>
  </r>
  <r>
    <n v="3"/>
    <x v="3"/>
    <x v="1"/>
    <x v="1"/>
    <x v="0"/>
    <x v="69"/>
    <x v="101"/>
    <x v="3"/>
    <m/>
  </r>
  <r>
    <n v="3"/>
    <x v="3"/>
    <x v="1"/>
    <x v="1"/>
    <x v="1"/>
    <x v="63"/>
    <x v="107"/>
    <x v="3"/>
    <m/>
  </r>
  <r>
    <n v="4"/>
    <x v="3"/>
    <x v="1"/>
    <x v="1"/>
    <x v="2"/>
    <x v="60"/>
    <x v="108"/>
    <x v="3"/>
    <m/>
  </r>
  <r>
    <n v="4"/>
    <x v="3"/>
    <x v="1"/>
    <x v="1"/>
    <x v="0"/>
    <x v="70"/>
    <x v="109"/>
    <x v="3"/>
    <m/>
  </r>
  <r>
    <n v="4"/>
    <x v="3"/>
    <x v="1"/>
    <x v="1"/>
    <x v="1"/>
    <x v="33"/>
    <x v="110"/>
    <x v="3"/>
    <m/>
  </r>
  <r>
    <n v="5"/>
    <x v="3"/>
    <x v="1"/>
    <x v="1"/>
    <x v="2"/>
    <x v="48"/>
    <x v="111"/>
    <x v="3"/>
    <m/>
  </r>
  <r>
    <n v="5"/>
    <x v="3"/>
    <x v="1"/>
    <x v="1"/>
    <x v="0"/>
    <x v="82"/>
    <x v="112"/>
    <x v="3"/>
    <m/>
  </r>
  <r>
    <n v="5"/>
    <x v="3"/>
    <x v="1"/>
    <x v="1"/>
    <x v="1"/>
    <x v="83"/>
    <x v="74"/>
    <x v="3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n v="1"/>
    <x v="0"/>
    <x v="0"/>
    <x v="0"/>
    <x v="0"/>
    <x v="0"/>
  </r>
  <r>
    <n v="2"/>
    <x v="0"/>
    <x v="0"/>
    <x v="0"/>
    <x v="0"/>
    <x v="1"/>
  </r>
  <r>
    <n v="3"/>
    <x v="0"/>
    <x v="0"/>
    <x v="0"/>
    <x v="0"/>
    <x v="0"/>
  </r>
  <r>
    <n v="4"/>
    <x v="0"/>
    <x v="0"/>
    <x v="0"/>
    <x v="0"/>
    <x v="1"/>
  </r>
  <r>
    <n v="5"/>
    <x v="0"/>
    <x v="0"/>
    <x v="0"/>
    <x v="0"/>
    <x v="2"/>
  </r>
  <r>
    <n v="1"/>
    <x v="0"/>
    <x v="1"/>
    <x v="0"/>
    <x v="0"/>
    <x v="3"/>
  </r>
  <r>
    <n v="2"/>
    <x v="0"/>
    <x v="1"/>
    <x v="0"/>
    <x v="0"/>
    <x v="4"/>
  </r>
  <r>
    <n v="3"/>
    <x v="0"/>
    <x v="1"/>
    <x v="0"/>
    <x v="0"/>
    <x v="5"/>
  </r>
  <r>
    <n v="4"/>
    <x v="0"/>
    <x v="1"/>
    <x v="0"/>
    <x v="0"/>
    <x v="6"/>
  </r>
  <r>
    <n v="5"/>
    <x v="0"/>
    <x v="1"/>
    <x v="0"/>
    <x v="0"/>
    <x v="7"/>
  </r>
  <r>
    <n v="1"/>
    <x v="1"/>
    <x v="2"/>
    <x v="1"/>
    <x v="0"/>
    <x v="8"/>
  </r>
  <r>
    <n v="2"/>
    <x v="1"/>
    <x v="2"/>
    <x v="1"/>
    <x v="0"/>
    <x v="9"/>
  </r>
  <r>
    <n v="3"/>
    <x v="1"/>
    <x v="2"/>
    <x v="1"/>
    <x v="0"/>
    <x v="10"/>
  </r>
  <r>
    <n v="4"/>
    <x v="1"/>
    <x v="2"/>
    <x v="1"/>
    <x v="0"/>
    <x v="11"/>
  </r>
  <r>
    <n v="5"/>
    <x v="1"/>
    <x v="2"/>
    <x v="1"/>
    <x v="0"/>
    <x v="12"/>
  </r>
  <r>
    <n v="1"/>
    <x v="0"/>
    <x v="2"/>
    <x v="1"/>
    <x v="0"/>
    <x v="13"/>
  </r>
  <r>
    <n v="2"/>
    <x v="0"/>
    <x v="2"/>
    <x v="1"/>
    <x v="0"/>
    <x v="14"/>
  </r>
  <r>
    <n v="3"/>
    <x v="0"/>
    <x v="2"/>
    <x v="1"/>
    <x v="0"/>
    <x v="5"/>
  </r>
  <r>
    <n v="4"/>
    <x v="0"/>
    <x v="2"/>
    <x v="1"/>
    <x v="0"/>
    <x v="15"/>
  </r>
  <r>
    <n v="5"/>
    <x v="0"/>
    <x v="2"/>
    <x v="1"/>
    <x v="0"/>
    <x v="15"/>
  </r>
  <r>
    <n v="1"/>
    <x v="2"/>
    <x v="2"/>
    <x v="1"/>
    <x v="0"/>
    <x v="16"/>
  </r>
  <r>
    <n v="2"/>
    <x v="2"/>
    <x v="2"/>
    <x v="1"/>
    <x v="0"/>
    <x v="16"/>
  </r>
  <r>
    <n v="3"/>
    <x v="2"/>
    <x v="2"/>
    <x v="1"/>
    <x v="0"/>
    <x v="16"/>
  </r>
  <r>
    <n v="4"/>
    <x v="2"/>
    <x v="2"/>
    <x v="1"/>
    <x v="0"/>
    <x v="16"/>
  </r>
  <r>
    <n v="5"/>
    <x v="2"/>
    <x v="2"/>
    <x v="1"/>
    <x v="0"/>
    <x v="16"/>
  </r>
  <r>
    <n v="1"/>
    <x v="0"/>
    <x v="1"/>
    <x v="2"/>
    <x v="0"/>
    <x v="17"/>
  </r>
  <r>
    <n v="2"/>
    <x v="0"/>
    <x v="1"/>
    <x v="2"/>
    <x v="0"/>
    <x v="14"/>
  </r>
  <r>
    <n v="3"/>
    <x v="0"/>
    <x v="1"/>
    <x v="2"/>
    <x v="0"/>
    <x v="17"/>
  </r>
  <r>
    <n v="4"/>
    <x v="0"/>
    <x v="1"/>
    <x v="2"/>
    <x v="0"/>
    <x v="18"/>
  </r>
  <r>
    <n v="5"/>
    <x v="0"/>
    <x v="1"/>
    <x v="2"/>
    <x v="0"/>
    <x v="19"/>
  </r>
  <r>
    <n v="1"/>
    <x v="0"/>
    <x v="1"/>
    <x v="3"/>
    <x v="0"/>
    <x v="20"/>
  </r>
  <r>
    <n v="2"/>
    <x v="0"/>
    <x v="1"/>
    <x v="3"/>
    <x v="0"/>
    <x v="15"/>
  </r>
  <r>
    <n v="3"/>
    <x v="0"/>
    <x v="1"/>
    <x v="3"/>
    <x v="0"/>
    <x v="15"/>
  </r>
  <r>
    <n v="4"/>
    <x v="0"/>
    <x v="1"/>
    <x v="3"/>
    <x v="0"/>
    <x v="15"/>
  </r>
  <r>
    <n v="5"/>
    <x v="0"/>
    <x v="1"/>
    <x v="3"/>
    <x v="0"/>
    <x v="21"/>
  </r>
  <r>
    <n v="1"/>
    <x v="0"/>
    <x v="1"/>
    <x v="4"/>
    <x v="0"/>
    <x v="22"/>
  </r>
  <r>
    <n v="2"/>
    <x v="0"/>
    <x v="1"/>
    <x v="4"/>
    <x v="0"/>
    <x v="23"/>
  </r>
  <r>
    <n v="3"/>
    <x v="0"/>
    <x v="1"/>
    <x v="4"/>
    <x v="0"/>
    <x v="24"/>
  </r>
  <r>
    <n v="4"/>
    <x v="0"/>
    <x v="1"/>
    <x v="4"/>
    <x v="0"/>
    <x v="17"/>
  </r>
  <r>
    <n v="5"/>
    <x v="0"/>
    <x v="1"/>
    <x v="4"/>
    <x v="0"/>
    <x v="25"/>
  </r>
  <r>
    <n v="1"/>
    <x v="0"/>
    <x v="1"/>
    <x v="5"/>
    <x v="0"/>
    <x v="17"/>
  </r>
  <r>
    <n v="2"/>
    <x v="0"/>
    <x v="1"/>
    <x v="5"/>
    <x v="0"/>
    <x v="26"/>
  </r>
  <r>
    <n v="3"/>
    <x v="0"/>
    <x v="1"/>
    <x v="5"/>
    <x v="0"/>
    <x v="27"/>
  </r>
  <r>
    <n v="4"/>
    <x v="0"/>
    <x v="1"/>
    <x v="5"/>
    <x v="0"/>
    <x v="17"/>
  </r>
  <r>
    <n v="5"/>
    <x v="0"/>
    <x v="1"/>
    <x v="5"/>
    <x v="0"/>
    <x v="28"/>
  </r>
  <r>
    <n v="1"/>
    <x v="0"/>
    <x v="1"/>
    <x v="0"/>
    <x v="1"/>
    <x v="29"/>
  </r>
  <r>
    <n v="2"/>
    <x v="0"/>
    <x v="1"/>
    <x v="0"/>
    <x v="1"/>
    <x v="30"/>
  </r>
  <r>
    <n v="3"/>
    <x v="0"/>
    <x v="1"/>
    <x v="0"/>
    <x v="1"/>
    <x v="15"/>
  </r>
  <r>
    <n v="4"/>
    <x v="0"/>
    <x v="1"/>
    <x v="0"/>
    <x v="1"/>
    <x v="31"/>
  </r>
  <r>
    <n v="5"/>
    <x v="0"/>
    <x v="1"/>
    <x v="0"/>
    <x v="1"/>
    <x v="32"/>
  </r>
  <r>
    <n v="1"/>
    <x v="1"/>
    <x v="2"/>
    <x v="1"/>
    <x v="1"/>
    <x v="33"/>
  </r>
  <r>
    <n v="2"/>
    <x v="1"/>
    <x v="2"/>
    <x v="1"/>
    <x v="1"/>
    <x v="34"/>
  </r>
  <r>
    <n v="3"/>
    <x v="1"/>
    <x v="2"/>
    <x v="1"/>
    <x v="1"/>
    <x v="35"/>
  </r>
  <r>
    <n v="4"/>
    <x v="1"/>
    <x v="2"/>
    <x v="1"/>
    <x v="1"/>
    <x v="36"/>
  </r>
  <r>
    <n v="5"/>
    <x v="1"/>
    <x v="2"/>
    <x v="1"/>
    <x v="1"/>
    <x v="37"/>
  </r>
  <r>
    <n v="1"/>
    <x v="0"/>
    <x v="2"/>
    <x v="1"/>
    <x v="1"/>
    <x v="15"/>
  </r>
  <r>
    <n v="2"/>
    <x v="0"/>
    <x v="2"/>
    <x v="1"/>
    <x v="1"/>
    <x v="38"/>
  </r>
  <r>
    <n v="3"/>
    <x v="0"/>
    <x v="2"/>
    <x v="1"/>
    <x v="1"/>
    <x v="15"/>
  </r>
  <r>
    <n v="4"/>
    <x v="0"/>
    <x v="2"/>
    <x v="1"/>
    <x v="1"/>
    <x v="15"/>
  </r>
  <r>
    <n v="5"/>
    <x v="0"/>
    <x v="2"/>
    <x v="1"/>
    <x v="1"/>
    <x v="39"/>
  </r>
  <r>
    <n v="1"/>
    <x v="2"/>
    <x v="2"/>
    <x v="1"/>
    <x v="1"/>
    <x v="16"/>
  </r>
  <r>
    <n v="2"/>
    <x v="2"/>
    <x v="2"/>
    <x v="1"/>
    <x v="1"/>
    <x v="16"/>
  </r>
  <r>
    <n v="3"/>
    <x v="2"/>
    <x v="2"/>
    <x v="1"/>
    <x v="1"/>
    <x v="16"/>
  </r>
  <r>
    <n v="4"/>
    <x v="2"/>
    <x v="2"/>
    <x v="1"/>
    <x v="1"/>
    <x v="16"/>
  </r>
  <r>
    <n v="5"/>
    <x v="2"/>
    <x v="2"/>
    <x v="1"/>
    <x v="1"/>
    <x v="16"/>
  </r>
  <r>
    <n v="1"/>
    <x v="0"/>
    <x v="1"/>
    <x v="2"/>
    <x v="1"/>
    <x v="15"/>
  </r>
  <r>
    <n v="2"/>
    <x v="0"/>
    <x v="1"/>
    <x v="2"/>
    <x v="1"/>
    <x v="17"/>
  </r>
  <r>
    <n v="3"/>
    <x v="0"/>
    <x v="1"/>
    <x v="2"/>
    <x v="1"/>
    <x v="15"/>
  </r>
  <r>
    <n v="4"/>
    <x v="0"/>
    <x v="1"/>
    <x v="2"/>
    <x v="1"/>
    <x v="15"/>
  </r>
  <r>
    <n v="5"/>
    <x v="0"/>
    <x v="1"/>
    <x v="2"/>
    <x v="1"/>
    <x v="40"/>
  </r>
  <r>
    <n v="1"/>
    <x v="0"/>
    <x v="1"/>
    <x v="3"/>
    <x v="1"/>
    <x v="41"/>
  </r>
  <r>
    <n v="2"/>
    <x v="0"/>
    <x v="1"/>
    <x v="3"/>
    <x v="1"/>
    <x v="15"/>
  </r>
  <r>
    <n v="3"/>
    <x v="0"/>
    <x v="1"/>
    <x v="3"/>
    <x v="1"/>
    <x v="42"/>
  </r>
  <r>
    <n v="4"/>
    <x v="0"/>
    <x v="1"/>
    <x v="3"/>
    <x v="1"/>
    <x v="14"/>
  </r>
  <r>
    <n v="5"/>
    <x v="0"/>
    <x v="1"/>
    <x v="3"/>
    <x v="1"/>
    <x v="43"/>
  </r>
  <r>
    <n v="1"/>
    <x v="0"/>
    <x v="1"/>
    <x v="4"/>
    <x v="1"/>
    <x v="15"/>
  </r>
  <r>
    <n v="2"/>
    <x v="0"/>
    <x v="1"/>
    <x v="4"/>
    <x v="1"/>
    <x v="19"/>
  </r>
  <r>
    <n v="3"/>
    <x v="0"/>
    <x v="1"/>
    <x v="4"/>
    <x v="1"/>
    <x v="15"/>
  </r>
  <r>
    <n v="4"/>
    <x v="0"/>
    <x v="1"/>
    <x v="4"/>
    <x v="1"/>
    <x v="44"/>
  </r>
  <r>
    <n v="5"/>
    <x v="0"/>
    <x v="1"/>
    <x v="4"/>
    <x v="1"/>
    <x v="45"/>
  </r>
  <r>
    <n v="1"/>
    <x v="0"/>
    <x v="1"/>
    <x v="5"/>
    <x v="1"/>
    <x v="46"/>
  </r>
  <r>
    <n v="2"/>
    <x v="0"/>
    <x v="1"/>
    <x v="5"/>
    <x v="1"/>
    <x v="15"/>
  </r>
  <r>
    <n v="3"/>
    <x v="0"/>
    <x v="1"/>
    <x v="5"/>
    <x v="1"/>
    <x v="17"/>
  </r>
  <r>
    <n v="4"/>
    <x v="0"/>
    <x v="1"/>
    <x v="5"/>
    <x v="1"/>
    <x v="17"/>
  </r>
  <r>
    <n v="5"/>
    <x v="0"/>
    <x v="1"/>
    <x v="5"/>
    <x v="1"/>
    <x v="23"/>
  </r>
  <r>
    <n v="1"/>
    <x v="0"/>
    <x v="1"/>
    <x v="0"/>
    <x v="2"/>
    <x v="40"/>
  </r>
  <r>
    <n v="2"/>
    <x v="0"/>
    <x v="1"/>
    <x v="0"/>
    <x v="2"/>
    <x v="47"/>
  </r>
  <r>
    <n v="3"/>
    <x v="0"/>
    <x v="1"/>
    <x v="0"/>
    <x v="2"/>
    <x v="48"/>
  </r>
  <r>
    <n v="4"/>
    <x v="0"/>
    <x v="1"/>
    <x v="0"/>
    <x v="2"/>
    <x v="17"/>
  </r>
  <r>
    <n v="5"/>
    <x v="0"/>
    <x v="1"/>
    <x v="0"/>
    <x v="2"/>
    <x v="14"/>
  </r>
  <r>
    <n v="1"/>
    <x v="1"/>
    <x v="2"/>
    <x v="1"/>
    <x v="2"/>
    <x v="49"/>
  </r>
  <r>
    <n v="2"/>
    <x v="1"/>
    <x v="2"/>
    <x v="1"/>
    <x v="2"/>
    <x v="50"/>
  </r>
  <r>
    <n v="3"/>
    <x v="1"/>
    <x v="2"/>
    <x v="1"/>
    <x v="2"/>
    <x v="51"/>
  </r>
  <r>
    <n v="4"/>
    <x v="1"/>
    <x v="2"/>
    <x v="1"/>
    <x v="2"/>
    <x v="49"/>
  </r>
  <r>
    <n v="5"/>
    <x v="1"/>
    <x v="2"/>
    <x v="1"/>
    <x v="2"/>
    <x v="52"/>
  </r>
  <r>
    <n v="1"/>
    <x v="0"/>
    <x v="2"/>
    <x v="1"/>
    <x v="2"/>
    <x v="15"/>
  </r>
  <r>
    <n v="2"/>
    <x v="0"/>
    <x v="2"/>
    <x v="1"/>
    <x v="2"/>
    <x v="15"/>
  </r>
  <r>
    <n v="3"/>
    <x v="0"/>
    <x v="2"/>
    <x v="1"/>
    <x v="2"/>
    <x v="53"/>
  </r>
  <r>
    <n v="4"/>
    <x v="0"/>
    <x v="2"/>
    <x v="1"/>
    <x v="2"/>
    <x v="54"/>
  </r>
  <r>
    <n v="5"/>
    <x v="0"/>
    <x v="2"/>
    <x v="1"/>
    <x v="2"/>
    <x v="55"/>
  </r>
  <r>
    <n v="1"/>
    <x v="2"/>
    <x v="2"/>
    <x v="1"/>
    <x v="2"/>
    <x v="16"/>
  </r>
  <r>
    <n v="2"/>
    <x v="2"/>
    <x v="2"/>
    <x v="1"/>
    <x v="2"/>
    <x v="16"/>
  </r>
  <r>
    <n v="3"/>
    <x v="2"/>
    <x v="2"/>
    <x v="1"/>
    <x v="2"/>
    <x v="16"/>
  </r>
  <r>
    <n v="4"/>
    <x v="2"/>
    <x v="2"/>
    <x v="1"/>
    <x v="2"/>
    <x v="16"/>
  </r>
  <r>
    <n v="5"/>
    <x v="2"/>
    <x v="2"/>
    <x v="1"/>
    <x v="2"/>
    <x v="16"/>
  </r>
  <r>
    <n v="1"/>
    <x v="0"/>
    <x v="1"/>
    <x v="2"/>
    <x v="2"/>
    <x v="56"/>
  </r>
  <r>
    <n v="2"/>
    <x v="0"/>
    <x v="1"/>
    <x v="2"/>
    <x v="2"/>
    <x v="28"/>
  </r>
  <r>
    <n v="3"/>
    <x v="0"/>
    <x v="1"/>
    <x v="2"/>
    <x v="2"/>
    <x v="57"/>
  </r>
  <r>
    <n v="4"/>
    <x v="0"/>
    <x v="1"/>
    <x v="2"/>
    <x v="2"/>
    <x v="58"/>
  </r>
  <r>
    <n v="5"/>
    <x v="0"/>
    <x v="1"/>
    <x v="2"/>
    <x v="2"/>
    <x v="39"/>
  </r>
  <r>
    <n v="1"/>
    <x v="0"/>
    <x v="1"/>
    <x v="3"/>
    <x v="2"/>
    <x v="59"/>
  </r>
  <r>
    <n v="2"/>
    <x v="0"/>
    <x v="1"/>
    <x v="3"/>
    <x v="2"/>
    <x v="60"/>
  </r>
  <r>
    <n v="3"/>
    <x v="0"/>
    <x v="1"/>
    <x v="3"/>
    <x v="2"/>
    <x v="61"/>
  </r>
  <r>
    <n v="4"/>
    <x v="0"/>
    <x v="1"/>
    <x v="3"/>
    <x v="2"/>
    <x v="17"/>
  </r>
  <r>
    <n v="5"/>
    <x v="0"/>
    <x v="1"/>
    <x v="3"/>
    <x v="2"/>
    <x v="5"/>
  </r>
  <r>
    <n v="1"/>
    <x v="0"/>
    <x v="1"/>
    <x v="4"/>
    <x v="2"/>
    <x v="15"/>
  </r>
  <r>
    <n v="2"/>
    <x v="0"/>
    <x v="1"/>
    <x v="4"/>
    <x v="2"/>
    <x v="42"/>
  </r>
  <r>
    <n v="3"/>
    <x v="0"/>
    <x v="1"/>
    <x v="4"/>
    <x v="2"/>
    <x v="5"/>
  </r>
  <r>
    <n v="4"/>
    <x v="0"/>
    <x v="1"/>
    <x v="4"/>
    <x v="2"/>
    <x v="53"/>
  </r>
  <r>
    <n v="5"/>
    <x v="0"/>
    <x v="1"/>
    <x v="4"/>
    <x v="2"/>
    <x v="5"/>
  </r>
  <r>
    <n v="1"/>
    <x v="0"/>
    <x v="1"/>
    <x v="5"/>
    <x v="2"/>
    <x v="15"/>
  </r>
  <r>
    <n v="2"/>
    <x v="0"/>
    <x v="1"/>
    <x v="5"/>
    <x v="2"/>
    <x v="15"/>
  </r>
  <r>
    <n v="3"/>
    <x v="0"/>
    <x v="1"/>
    <x v="5"/>
    <x v="2"/>
    <x v="15"/>
  </r>
  <r>
    <n v="4"/>
    <x v="0"/>
    <x v="1"/>
    <x v="5"/>
    <x v="2"/>
    <x v="15"/>
  </r>
  <r>
    <n v="5"/>
    <x v="0"/>
    <x v="1"/>
    <x v="5"/>
    <x v="2"/>
    <x v="15"/>
  </r>
  <r>
    <n v="1"/>
    <x v="3"/>
    <x v="2"/>
    <x v="1"/>
    <x v="0"/>
    <x v="62"/>
  </r>
  <r>
    <n v="1"/>
    <x v="3"/>
    <x v="2"/>
    <x v="1"/>
    <x v="2"/>
    <x v="63"/>
  </r>
  <r>
    <n v="1"/>
    <x v="3"/>
    <x v="2"/>
    <x v="1"/>
    <x v="1"/>
    <x v="64"/>
  </r>
  <r>
    <n v="2"/>
    <x v="3"/>
    <x v="2"/>
    <x v="1"/>
    <x v="0"/>
    <x v="65"/>
  </r>
  <r>
    <n v="2"/>
    <x v="3"/>
    <x v="2"/>
    <x v="1"/>
    <x v="2"/>
    <x v="66"/>
  </r>
  <r>
    <n v="2"/>
    <x v="3"/>
    <x v="2"/>
    <x v="1"/>
    <x v="1"/>
    <x v="67"/>
  </r>
  <r>
    <n v="3"/>
    <x v="3"/>
    <x v="2"/>
    <x v="1"/>
    <x v="0"/>
    <x v="68"/>
  </r>
  <r>
    <n v="3"/>
    <x v="3"/>
    <x v="2"/>
    <x v="1"/>
    <x v="2"/>
    <x v="69"/>
  </r>
  <r>
    <n v="3"/>
    <x v="3"/>
    <x v="2"/>
    <x v="1"/>
    <x v="1"/>
    <x v="70"/>
  </r>
  <r>
    <n v="4"/>
    <x v="3"/>
    <x v="2"/>
    <x v="1"/>
    <x v="0"/>
    <x v="71"/>
  </r>
  <r>
    <n v="4"/>
    <x v="3"/>
    <x v="2"/>
    <x v="1"/>
    <x v="2"/>
    <x v="72"/>
  </r>
  <r>
    <n v="4"/>
    <x v="3"/>
    <x v="2"/>
    <x v="1"/>
    <x v="1"/>
    <x v="73"/>
  </r>
  <r>
    <n v="5"/>
    <x v="3"/>
    <x v="2"/>
    <x v="1"/>
    <x v="0"/>
    <x v="74"/>
  </r>
  <r>
    <n v="5"/>
    <x v="3"/>
    <x v="2"/>
    <x v="1"/>
    <x v="2"/>
    <x v="75"/>
  </r>
  <r>
    <n v="5"/>
    <x v="3"/>
    <x v="2"/>
    <x v="1"/>
    <x v="1"/>
    <x v="7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n v="1"/>
    <x v="0"/>
    <n v="27"/>
    <x v="0"/>
    <x v="0"/>
    <n v="275.67779999999999"/>
  </r>
  <r>
    <n v="1"/>
    <x v="1"/>
    <n v="27"/>
    <x v="0"/>
    <x v="0"/>
    <n v="2.900000000011E-2"/>
  </r>
  <r>
    <n v="1"/>
    <x v="0"/>
    <n v="27"/>
    <x v="0"/>
    <x v="1"/>
    <n v="280.43359999999899"/>
  </r>
  <r>
    <n v="1"/>
    <x v="1"/>
    <n v="27"/>
    <x v="0"/>
    <x v="1"/>
    <n v="2.89999999999963E-2"/>
  </r>
  <r>
    <n v="1"/>
    <x v="0"/>
    <n v="27"/>
    <x v="0"/>
    <x v="2"/>
    <n v="339.22059999999902"/>
  </r>
  <r>
    <n v="1"/>
    <x v="1"/>
    <n v="27"/>
    <x v="0"/>
    <x v="2"/>
    <n v="2.89999999999963E-2"/>
  </r>
  <r>
    <n v="2"/>
    <x v="0"/>
    <n v="27"/>
    <x v="0"/>
    <x v="0"/>
    <n v="92.428619999999995"/>
  </r>
  <r>
    <n v="2"/>
    <x v="1"/>
    <n v="27"/>
    <x v="0"/>
    <x v="0"/>
    <n v="2.9569999999982801E-2"/>
  </r>
  <r>
    <n v="2"/>
    <x v="0"/>
    <n v="27"/>
    <x v="0"/>
    <x v="1"/>
    <n v="290.92399999999901"/>
  </r>
  <r>
    <n v="2"/>
    <x v="1"/>
    <n v="27"/>
    <x v="0"/>
    <x v="1"/>
    <n v="2.9999999999972701E-2"/>
  </r>
  <r>
    <n v="2"/>
    <x v="0"/>
    <n v="27"/>
    <x v="0"/>
    <x v="2"/>
    <n v="280.77199999999903"/>
  </r>
  <r>
    <n v="2"/>
    <x v="1"/>
    <n v="27"/>
    <x v="0"/>
    <x v="2"/>
    <n v="2.89999999999963E-2"/>
  </r>
  <r>
    <n v="3"/>
    <x v="0"/>
    <n v="27"/>
    <x v="0"/>
    <x v="0"/>
    <n v="539.25329999999894"/>
  </r>
  <r>
    <n v="3"/>
    <x v="1"/>
    <n v="27"/>
    <x v="0"/>
    <x v="0"/>
    <n v="2.9999999999972701E-2"/>
  </r>
  <r>
    <n v="3"/>
    <x v="0"/>
    <n v="27"/>
    <x v="0"/>
    <x v="1"/>
    <n v="304.70939999999899"/>
  </r>
  <r>
    <n v="3"/>
    <x v="1"/>
    <n v="27"/>
    <x v="0"/>
    <x v="1"/>
    <n v="2.9999999999972701E-2"/>
  </r>
  <r>
    <n v="3"/>
    <x v="0"/>
    <n v="27"/>
    <x v="0"/>
    <x v="2"/>
    <n v="275.123999999999"/>
  </r>
  <r>
    <n v="3"/>
    <x v="1"/>
    <n v="27"/>
    <x v="0"/>
    <x v="2"/>
    <n v="2.89999999999963E-2"/>
  </r>
  <r>
    <n v="4"/>
    <x v="0"/>
    <n v="27"/>
    <x v="0"/>
    <x v="0"/>
    <n v="156.29012"/>
  </r>
  <r>
    <n v="4"/>
    <x v="1"/>
    <n v="27"/>
    <x v="0"/>
    <x v="0"/>
    <n v="2.9999999999972701E-2"/>
  </r>
  <r>
    <n v="4"/>
    <x v="0"/>
    <n v="27"/>
    <x v="0"/>
    <x v="1"/>
    <n v="344.81290000000001"/>
  </r>
  <r>
    <n v="4"/>
    <x v="1"/>
    <n v="27"/>
    <x v="0"/>
    <x v="1"/>
    <n v="2.9999999999972701E-2"/>
  </r>
  <r>
    <n v="4"/>
    <x v="0"/>
    <n v="27"/>
    <x v="0"/>
    <x v="2"/>
    <n v="339.22059999999902"/>
  </r>
  <r>
    <n v="4"/>
    <x v="1"/>
    <n v="27"/>
    <x v="0"/>
    <x v="2"/>
    <n v="2.9999999999972701E-2"/>
  </r>
  <r>
    <n v="5"/>
    <x v="0"/>
    <n v="27"/>
    <x v="0"/>
    <x v="0"/>
    <n v="298.83143999999902"/>
  </r>
  <r>
    <n v="5"/>
    <x v="1"/>
    <n v="27"/>
    <x v="0"/>
    <x v="0"/>
    <n v="2.9999999999972701E-2"/>
  </r>
  <r>
    <n v="5"/>
    <x v="0"/>
    <n v="27"/>
    <x v="0"/>
    <x v="1"/>
    <n v="159.18347999999901"/>
  </r>
  <r>
    <n v="5"/>
    <x v="1"/>
    <n v="27"/>
    <x v="0"/>
    <x v="1"/>
    <n v="2.9999999999972701E-2"/>
  </r>
  <r>
    <n v="5"/>
    <x v="0"/>
    <n v="27"/>
    <x v="0"/>
    <x v="2"/>
    <n v="315.113599999999"/>
  </r>
  <r>
    <n v="5"/>
    <x v="1"/>
    <n v="27"/>
    <x v="0"/>
    <x v="2"/>
    <n v="2.9999999999972701E-2"/>
  </r>
  <r>
    <n v="1"/>
    <x v="2"/>
    <n v="27"/>
    <x v="0"/>
    <x v="0"/>
    <n v="102.40204"/>
  </r>
  <r>
    <n v="1"/>
    <x v="2"/>
    <n v="27"/>
    <x v="0"/>
    <x v="1"/>
    <n v="193.712999999999"/>
  </r>
  <r>
    <n v="1"/>
    <x v="2"/>
    <n v="27"/>
    <x v="0"/>
    <x v="2"/>
    <n v="258.34699999999998"/>
  </r>
  <r>
    <n v="2"/>
    <x v="2"/>
    <n v="27"/>
    <x v="0"/>
    <x v="0"/>
    <n v="250.707999999999"/>
  </r>
  <r>
    <n v="2"/>
    <x v="2"/>
    <n v="27"/>
    <x v="0"/>
    <x v="1"/>
    <n v="97.456440000000001"/>
  </r>
  <r>
    <n v="2"/>
    <x v="2"/>
    <n v="27"/>
    <x v="0"/>
    <x v="2"/>
    <n v="289.37644"/>
  </r>
  <r>
    <n v="3"/>
    <x v="2"/>
    <n v="27"/>
    <x v="0"/>
    <x v="0"/>
    <n v="61.331999999999802"/>
  </r>
  <r>
    <n v="3"/>
    <x v="2"/>
    <n v="27"/>
    <x v="0"/>
    <x v="1"/>
    <n v="76.866439999999898"/>
  </r>
  <r>
    <n v="3"/>
    <x v="2"/>
    <n v="27"/>
    <x v="0"/>
    <x v="2"/>
    <n v="102.266999999999"/>
  </r>
  <r>
    <n v="4"/>
    <x v="2"/>
    <n v="27"/>
    <x v="0"/>
    <x v="0"/>
    <n v="198.117459999999"/>
  </r>
  <r>
    <n v="4"/>
    <x v="2"/>
    <n v="27"/>
    <x v="0"/>
    <x v="1"/>
    <n v="38.300649999999898"/>
  </r>
  <r>
    <n v="4"/>
    <x v="2"/>
    <n v="27"/>
    <x v="0"/>
    <x v="2"/>
    <n v="43.128999999999998"/>
  </r>
  <r>
    <n v="5"/>
    <x v="2"/>
    <n v="27"/>
    <x v="0"/>
    <x v="0"/>
    <n v="143.68700000000001"/>
  </r>
  <r>
    <n v="5"/>
    <x v="2"/>
    <n v="27"/>
    <x v="0"/>
    <x v="1"/>
    <n v="127.953999999999"/>
  </r>
  <r>
    <n v="5"/>
    <x v="2"/>
    <n v="27"/>
    <x v="0"/>
    <x v="2"/>
    <n v="265.84799999999899"/>
  </r>
  <r>
    <n v="1"/>
    <x v="3"/>
    <n v="26"/>
    <x v="1"/>
    <x v="0"/>
    <n v="0.349619999999987"/>
  </r>
  <r>
    <n v="1"/>
    <x v="3"/>
    <n v="26"/>
    <x v="2"/>
    <x v="0"/>
    <n v="0.25054999999991101"/>
  </r>
  <r>
    <n v="1"/>
    <x v="3"/>
    <n v="26"/>
    <x v="3"/>
    <x v="0"/>
    <n v="0.36870999999998599"/>
  </r>
  <r>
    <n v="1"/>
    <x v="3"/>
    <n v="26"/>
    <x v="4"/>
    <x v="0"/>
    <n v="0.40128000000001102"/>
  </r>
  <r>
    <n v="1"/>
    <x v="3"/>
    <n v="26"/>
    <x v="1"/>
    <x v="1"/>
    <n v="0.34057000000001802"/>
  </r>
  <r>
    <n v="1"/>
    <x v="3"/>
    <n v="26"/>
    <x v="2"/>
    <x v="1"/>
    <n v="0.18435999999996"/>
  </r>
  <r>
    <n v="1"/>
    <x v="3"/>
    <n v="26"/>
    <x v="3"/>
    <x v="1"/>
    <n v="0.37298999999999799"/>
  </r>
  <r>
    <n v="1"/>
    <x v="3"/>
    <n v="26"/>
    <x v="4"/>
    <x v="1"/>
    <n v="0.34613999999990203"/>
  </r>
  <r>
    <n v="1"/>
    <x v="3"/>
    <n v="26"/>
    <x v="1"/>
    <x v="2"/>
    <n v="0.175419999999961"/>
  </r>
  <r>
    <n v="1"/>
    <x v="3"/>
    <n v="26"/>
    <x v="2"/>
    <x v="2"/>
    <n v="0.70506999999993802"/>
  </r>
  <r>
    <n v="1"/>
    <x v="3"/>
    <n v="26"/>
    <x v="3"/>
    <x v="2"/>
    <n v="0.35870000000000302"/>
  </r>
  <r>
    <n v="1"/>
    <x v="3"/>
    <n v="26"/>
    <x v="4"/>
    <x v="2"/>
    <n v="0.36209999999995601"/>
  </r>
  <r>
    <n v="2"/>
    <x v="3"/>
    <n v="26"/>
    <x v="1"/>
    <x v="0"/>
    <n v="0.19440000000000199"/>
  </r>
  <r>
    <n v="2"/>
    <x v="3"/>
    <n v="26"/>
    <x v="2"/>
    <x v="0"/>
    <n v="0.41091999999997297"/>
  </r>
  <r>
    <n v="2"/>
    <x v="3"/>
    <n v="26"/>
    <x v="3"/>
    <x v="0"/>
    <n v="0.319199999999981"/>
  </r>
  <r>
    <n v="2"/>
    <x v="3"/>
    <n v="26"/>
    <x v="4"/>
    <x v="0"/>
    <n v="0.32364000000004001"/>
  </r>
  <r>
    <n v="2"/>
    <x v="3"/>
    <n v="26"/>
    <x v="1"/>
    <x v="1"/>
    <n v="0.40839999999996801"/>
  </r>
  <r>
    <n v="2"/>
    <x v="3"/>
    <n v="26"/>
    <x v="2"/>
    <x v="1"/>
    <n v="0.49608000000000502"/>
  </r>
  <r>
    <n v="2"/>
    <x v="3"/>
    <n v="26"/>
    <x v="3"/>
    <x v="1"/>
    <n v="0.451959999999964"/>
  </r>
  <r>
    <n v="2"/>
    <x v="3"/>
    <n v="26"/>
    <x v="4"/>
    <x v="1"/>
    <n v="0.34474999999998102"/>
  </r>
  <r>
    <n v="2"/>
    <x v="3"/>
    <n v="26"/>
    <x v="1"/>
    <x v="2"/>
    <n v="0.26104999999994299"/>
  </r>
  <r>
    <n v="2"/>
    <x v="3"/>
    <n v="26"/>
    <x v="2"/>
    <x v="2"/>
    <n v="0.36570999999998199"/>
  </r>
  <r>
    <n v="2"/>
    <x v="3"/>
    <n v="26"/>
    <x v="3"/>
    <x v="2"/>
    <n v="0.30497999999990599"/>
  </r>
  <r>
    <n v="2"/>
    <x v="3"/>
    <n v="26"/>
    <x v="4"/>
    <x v="2"/>
    <n v="0.47222999999998599"/>
  </r>
  <r>
    <n v="3"/>
    <x v="3"/>
    <n v="26"/>
    <x v="1"/>
    <x v="0"/>
    <n v="0.30958000000000302"/>
  </r>
  <r>
    <n v="3"/>
    <x v="3"/>
    <n v="26"/>
    <x v="2"/>
    <x v="0"/>
    <n v="0.43855000000002597"/>
  </r>
  <r>
    <n v="3"/>
    <x v="3"/>
    <n v="26"/>
    <x v="3"/>
    <x v="0"/>
    <n v="0.17655999999998101"/>
  </r>
  <r>
    <n v="3"/>
    <x v="3"/>
    <n v="26"/>
    <x v="4"/>
    <x v="0"/>
    <n v="0.370940000000059"/>
  </r>
  <r>
    <n v="3"/>
    <x v="3"/>
    <n v="26"/>
    <x v="1"/>
    <x v="1"/>
    <n v="0.14813999999997199"/>
  </r>
  <r>
    <n v="3"/>
    <x v="3"/>
    <n v="26"/>
    <x v="2"/>
    <x v="1"/>
    <n v="0.42553999999999798"/>
  </r>
  <r>
    <n v="3"/>
    <x v="3"/>
    <n v="26"/>
    <x v="3"/>
    <x v="1"/>
    <n v="0.33465000000005601"/>
  </r>
  <r>
    <n v="3"/>
    <x v="3"/>
    <n v="26"/>
    <x v="4"/>
    <x v="1"/>
    <n v="0.38312000000006102"/>
  </r>
  <r>
    <n v="3"/>
    <x v="3"/>
    <n v="26"/>
    <x v="1"/>
    <x v="2"/>
    <n v="0.38503999999993899"/>
  </r>
  <r>
    <n v="3"/>
    <x v="3"/>
    <n v="26"/>
    <x v="2"/>
    <x v="2"/>
    <n v="0.253080000000034"/>
  </r>
  <r>
    <n v="3"/>
    <x v="3"/>
    <n v="26"/>
    <x v="3"/>
    <x v="2"/>
    <n v="0.36710000000007298"/>
  </r>
  <r>
    <n v="3"/>
    <x v="3"/>
    <n v="26"/>
    <x v="4"/>
    <x v="2"/>
    <n v="0.43925999999998899"/>
  </r>
  <r>
    <n v="4"/>
    <x v="3"/>
    <n v="26"/>
    <x v="1"/>
    <x v="0"/>
    <n v="0.45007999999999099"/>
  </r>
  <r>
    <n v="4"/>
    <x v="3"/>
    <n v="26"/>
    <x v="2"/>
    <x v="0"/>
    <n v="0.31412999999997598"/>
  </r>
  <r>
    <n v="4"/>
    <x v="3"/>
    <n v="26"/>
    <x v="3"/>
    <x v="0"/>
    <n v="0.37930000000004399"/>
  </r>
  <r>
    <n v="4"/>
    <x v="3"/>
    <n v="26"/>
    <x v="4"/>
    <x v="0"/>
    <n v="0.45624000000004999"/>
  </r>
  <r>
    <n v="4"/>
    <x v="3"/>
    <n v="26"/>
    <x v="1"/>
    <x v="1"/>
    <n v="0.359099999999967"/>
  </r>
  <r>
    <n v="4"/>
    <x v="3"/>
    <n v="26"/>
    <x v="2"/>
    <x v="1"/>
    <n v="0.37649999999997502"/>
  </r>
  <r>
    <n v="4"/>
    <x v="3"/>
    <n v="26"/>
    <x v="3"/>
    <x v="1"/>
    <n v="0.20495000000004501"/>
  </r>
  <r>
    <n v="4"/>
    <x v="3"/>
    <n v="26"/>
    <x v="4"/>
    <x v="1"/>
    <n v="0.37745999999998497"/>
  </r>
  <r>
    <n v="4"/>
    <x v="3"/>
    <n v="26"/>
    <x v="1"/>
    <x v="2"/>
    <n v="0.24199999999996399"/>
  </r>
  <r>
    <n v="4"/>
    <x v="3"/>
    <n v="26"/>
    <x v="2"/>
    <x v="2"/>
    <n v="0.29454999999993497"/>
  </r>
  <r>
    <n v="4"/>
    <x v="3"/>
    <n v="26"/>
    <x v="3"/>
    <x v="2"/>
    <n v="0.33065999999998502"/>
  </r>
  <r>
    <n v="4"/>
    <x v="3"/>
    <n v="26"/>
    <x v="4"/>
    <x v="2"/>
    <n v="0.36209999999995601"/>
  </r>
  <r>
    <n v="5"/>
    <x v="3"/>
    <n v="26"/>
    <x v="1"/>
    <x v="0"/>
    <n v="0.43340000000005902"/>
  </r>
  <r>
    <n v="5"/>
    <x v="3"/>
    <n v="26"/>
    <x v="2"/>
    <x v="0"/>
    <n v="0.38954999999998902"/>
  </r>
  <r>
    <n v="5"/>
    <x v="3"/>
    <n v="26"/>
    <x v="3"/>
    <x v="0"/>
    <n v="0.41509999999999703"/>
  </r>
  <r>
    <n v="5"/>
    <x v="3"/>
    <n v="26"/>
    <x v="4"/>
    <x v="0"/>
    <n v="0.26175000000005799"/>
  </r>
  <r>
    <n v="5"/>
    <x v="3"/>
    <n v="26"/>
    <x v="1"/>
    <x v="1"/>
    <n v="0.38076000000000298"/>
  </r>
  <r>
    <n v="5"/>
    <x v="3"/>
    <n v="26"/>
    <x v="2"/>
    <x v="1"/>
    <n v="0.39131999999995398"/>
  </r>
  <r>
    <n v="5"/>
    <x v="3"/>
    <n v="26"/>
    <x v="3"/>
    <x v="1"/>
    <n v="0.158239999999959"/>
  </r>
  <r>
    <n v="5"/>
    <x v="3"/>
    <n v="26"/>
    <x v="4"/>
    <x v="1"/>
    <n v="0.52865000000005402"/>
  </r>
  <r>
    <n v="5"/>
    <x v="3"/>
    <n v="26"/>
    <x v="1"/>
    <x v="2"/>
    <n v="0.37363999999997"/>
  </r>
  <r>
    <n v="5"/>
    <x v="3"/>
    <n v="26"/>
    <x v="2"/>
    <x v="2"/>
    <n v="0.32289999999997698"/>
  </r>
  <r>
    <n v="5"/>
    <x v="3"/>
    <n v="26"/>
    <x v="3"/>
    <x v="2"/>
    <n v="0.232319999999962"/>
  </r>
  <r>
    <n v="5"/>
    <x v="3"/>
    <n v="26"/>
    <x v="4"/>
    <x v="2"/>
    <n v="0.28483999999999998"/>
  </r>
  <r>
    <n v="1"/>
    <x v="3"/>
    <n v="27"/>
    <x v="0"/>
    <x v="0"/>
    <n v="0.37416000000002397"/>
  </r>
  <r>
    <n v="1"/>
    <x v="3"/>
    <n v="27"/>
    <x v="0"/>
    <x v="1"/>
    <n v="0.17550000000003699"/>
  </r>
  <r>
    <n v="1"/>
    <x v="3"/>
    <n v="27"/>
    <x v="0"/>
    <x v="2"/>
    <n v="0.35199999999992598"/>
  </r>
  <r>
    <n v="2"/>
    <x v="3"/>
    <n v="27"/>
    <x v="0"/>
    <x v="0"/>
    <n v="0.187159999999997"/>
  </r>
  <r>
    <n v="2"/>
    <x v="3"/>
    <n v="27"/>
    <x v="0"/>
    <x v="1"/>
    <n v="0.28524000000000499"/>
  </r>
  <r>
    <n v="2"/>
    <x v="3"/>
    <n v="27"/>
    <x v="0"/>
    <x v="2"/>
    <n v="0.38441000000001901"/>
  </r>
  <r>
    <n v="3"/>
    <x v="3"/>
    <n v="27"/>
    <x v="0"/>
    <x v="0"/>
    <n v="0.34595000000006598"/>
  </r>
  <r>
    <n v="3"/>
    <x v="3"/>
    <n v="27"/>
    <x v="0"/>
    <x v="1"/>
    <n v="0.252199999999976"/>
  </r>
  <r>
    <n v="3"/>
    <x v="3"/>
    <n v="27"/>
    <x v="0"/>
    <x v="2"/>
    <n v="0.35799000000007603"/>
  </r>
  <r>
    <n v="4"/>
    <x v="3"/>
    <n v="27"/>
    <x v="0"/>
    <x v="0"/>
    <n v="0.28982999999992298"/>
  </r>
  <r>
    <n v="4"/>
    <x v="3"/>
    <n v="27"/>
    <x v="0"/>
    <x v="1"/>
    <n v="0.38512000000005098"/>
  </r>
  <r>
    <n v="4"/>
    <x v="3"/>
    <n v="27"/>
    <x v="0"/>
    <x v="2"/>
    <n v="0.27555999999998998"/>
  </r>
  <r>
    <n v="5"/>
    <x v="3"/>
    <n v="27"/>
    <x v="0"/>
    <x v="0"/>
    <n v="0.25315999999997701"/>
  </r>
  <r>
    <n v="5"/>
    <x v="3"/>
    <n v="27"/>
    <x v="0"/>
    <x v="1"/>
    <n v="0.32203999999996402"/>
  </r>
  <r>
    <n v="5"/>
    <x v="3"/>
    <n v="27"/>
    <x v="0"/>
    <x v="2"/>
    <n v="0.3859500000000010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n v="1"/>
    <x v="0"/>
    <x v="0"/>
    <x v="0"/>
    <x v="0"/>
    <n v="4810"/>
  </r>
  <r>
    <n v="1"/>
    <x v="0"/>
    <x v="0"/>
    <x v="1"/>
    <x v="0"/>
    <n v="2653"/>
  </r>
  <r>
    <n v="1"/>
    <x v="0"/>
    <x v="0"/>
    <x v="2"/>
    <x v="0"/>
    <n v="20"/>
  </r>
  <r>
    <n v="1"/>
    <x v="0"/>
    <x v="0"/>
    <x v="0"/>
    <x v="1"/>
    <n v="5176"/>
  </r>
  <r>
    <n v="1"/>
    <x v="0"/>
    <x v="0"/>
    <x v="1"/>
    <x v="1"/>
    <n v="3315"/>
  </r>
  <r>
    <n v="1"/>
    <x v="0"/>
    <x v="0"/>
    <x v="2"/>
    <x v="1"/>
    <n v="6"/>
  </r>
  <r>
    <n v="1"/>
    <x v="0"/>
    <x v="0"/>
    <x v="0"/>
    <x v="2"/>
    <n v="4298"/>
  </r>
  <r>
    <n v="1"/>
    <x v="0"/>
    <x v="0"/>
    <x v="1"/>
    <x v="2"/>
    <n v="3356"/>
  </r>
  <r>
    <n v="1"/>
    <x v="0"/>
    <x v="0"/>
    <x v="2"/>
    <x v="2"/>
    <n v="12"/>
  </r>
  <r>
    <n v="2"/>
    <x v="0"/>
    <x v="0"/>
    <x v="0"/>
    <x v="0"/>
    <n v="2919"/>
  </r>
  <r>
    <n v="2"/>
    <x v="0"/>
    <x v="0"/>
    <x v="1"/>
    <x v="0"/>
    <n v="2780"/>
  </r>
  <r>
    <n v="2"/>
    <x v="0"/>
    <x v="0"/>
    <x v="2"/>
    <x v="0"/>
    <n v="13"/>
  </r>
  <r>
    <n v="2"/>
    <x v="0"/>
    <x v="0"/>
    <x v="0"/>
    <x v="1"/>
    <n v="4699"/>
  </r>
  <r>
    <n v="2"/>
    <x v="0"/>
    <x v="0"/>
    <x v="1"/>
    <x v="1"/>
    <n v="2349"/>
  </r>
  <r>
    <n v="2"/>
    <x v="0"/>
    <x v="0"/>
    <x v="2"/>
    <x v="1"/>
    <n v="4"/>
  </r>
  <r>
    <n v="2"/>
    <x v="0"/>
    <x v="0"/>
    <x v="0"/>
    <x v="2"/>
    <n v="4732"/>
  </r>
  <r>
    <n v="2"/>
    <x v="0"/>
    <x v="0"/>
    <x v="1"/>
    <x v="2"/>
    <n v="1629"/>
  </r>
  <r>
    <n v="2"/>
    <x v="0"/>
    <x v="0"/>
    <x v="2"/>
    <x v="2"/>
    <n v="10"/>
  </r>
  <r>
    <n v="3"/>
    <x v="0"/>
    <x v="0"/>
    <x v="0"/>
    <x v="0"/>
    <n v="5199"/>
  </r>
  <r>
    <n v="3"/>
    <x v="0"/>
    <x v="0"/>
    <x v="1"/>
    <x v="0"/>
    <n v="2576"/>
  </r>
  <r>
    <n v="3"/>
    <x v="0"/>
    <x v="0"/>
    <x v="2"/>
    <x v="0"/>
    <n v="11"/>
  </r>
  <r>
    <n v="3"/>
    <x v="0"/>
    <x v="0"/>
    <x v="0"/>
    <x v="1"/>
    <n v="6067"/>
  </r>
  <r>
    <n v="3"/>
    <x v="0"/>
    <x v="0"/>
    <x v="1"/>
    <x v="1"/>
    <n v="2941"/>
  </r>
  <r>
    <n v="3"/>
    <x v="0"/>
    <x v="0"/>
    <x v="2"/>
    <x v="1"/>
    <n v="6"/>
  </r>
  <r>
    <n v="3"/>
    <x v="0"/>
    <x v="0"/>
    <x v="0"/>
    <x v="2"/>
    <n v="4194"/>
  </r>
  <r>
    <n v="3"/>
    <x v="0"/>
    <x v="0"/>
    <x v="1"/>
    <x v="2"/>
    <n v="3512"/>
  </r>
  <r>
    <n v="3"/>
    <x v="0"/>
    <x v="0"/>
    <x v="2"/>
    <x v="2"/>
    <n v="16"/>
  </r>
  <r>
    <n v="4"/>
    <x v="0"/>
    <x v="0"/>
    <x v="0"/>
    <x v="0"/>
    <n v="2372"/>
  </r>
  <r>
    <n v="4"/>
    <x v="0"/>
    <x v="0"/>
    <x v="1"/>
    <x v="0"/>
    <n v="3065"/>
  </r>
  <r>
    <n v="4"/>
    <x v="0"/>
    <x v="0"/>
    <x v="2"/>
    <x v="0"/>
    <n v="6"/>
  </r>
  <r>
    <n v="4"/>
    <x v="0"/>
    <x v="0"/>
    <x v="0"/>
    <x v="1"/>
    <n v="5796"/>
  </r>
  <r>
    <n v="4"/>
    <x v="0"/>
    <x v="0"/>
    <x v="1"/>
    <x v="1"/>
    <n v="2274"/>
  </r>
  <r>
    <n v="4"/>
    <x v="0"/>
    <x v="0"/>
    <x v="2"/>
    <x v="1"/>
    <n v="8"/>
  </r>
  <r>
    <n v="4"/>
    <x v="0"/>
    <x v="0"/>
    <x v="0"/>
    <x v="2"/>
    <n v="4298"/>
  </r>
  <r>
    <n v="4"/>
    <x v="0"/>
    <x v="0"/>
    <x v="1"/>
    <x v="2"/>
    <n v="3251"/>
  </r>
  <r>
    <n v="4"/>
    <x v="0"/>
    <x v="0"/>
    <x v="2"/>
    <x v="2"/>
    <n v="10"/>
  </r>
  <r>
    <n v="5"/>
    <x v="0"/>
    <x v="0"/>
    <x v="0"/>
    <x v="0"/>
    <n v="2070"/>
  </r>
  <r>
    <n v="5"/>
    <x v="0"/>
    <x v="0"/>
    <x v="1"/>
    <x v="0"/>
    <n v="2044"/>
  </r>
  <r>
    <n v="5"/>
    <x v="0"/>
    <x v="0"/>
    <x v="2"/>
    <x v="0"/>
    <n v="11"/>
  </r>
  <r>
    <n v="5"/>
    <x v="0"/>
    <x v="0"/>
    <x v="0"/>
    <x v="1"/>
    <n v="5743"/>
  </r>
  <r>
    <n v="5"/>
    <x v="0"/>
    <x v="0"/>
    <x v="1"/>
    <x v="1"/>
    <n v="3016"/>
  </r>
  <r>
    <n v="5"/>
    <x v="0"/>
    <x v="0"/>
    <x v="2"/>
    <x v="1"/>
    <n v="9"/>
  </r>
  <r>
    <n v="5"/>
    <x v="0"/>
    <x v="0"/>
    <x v="0"/>
    <x v="2"/>
    <n v="4354"/>
  </r>
  <r>
    <n v="5"/>
    <x v="0"/>
    <x v="0"/>
    <x v="1"/>
    <x v="2"/>
    <n v="3480"/>
  </r>
  <r>
    <n v="5"/>
    <x v="0"/>
    <x v="0"/>
    <x v="2"/>
    <x v="2"/>
    <n v="8"/>
  </r>
  <r>
    <n v="1"/>
    <x v="0"/>
    <x v="0"/>
    <x v="3"/>
    <x v="0"/>
    <n v="367"/>
  </r>
  <r>
    <n v="1"/>
    <x v="0"/>
    <x v="0"/>
    <x v="3"/>
    <x v="1"/>
    <n v="299"/>
  </r>
  <r>
    <n v="1"/>
    <x v="0"/>
    <x v="0"/>
    <x v="3"/>
    <x v="2"/>
    <n v="411"/>
  </r>
  <r>
    <n v="2"/>
    <x v="0"/>
    <x v="0"/>
    <x v="3"/>
    <x v="0"/>
    <n v="302"/>
  </r>
  <r>
    <n v="2"/>
    <x v="0"/>
    <x v="0"/>
    <x v="3"/>
    <x v="1"/>
    <n v="395"/>
  </r>
  <r>
    <n v="2"/>
    <x v="0"/>
    <x v="0"/>
    <x v="3"/>
    <x v="2"/>
    <n v="389"/>
  </r>
  <r>
    <n v="3"/>
    <x v="0"/>
    <x v="0"/>
    <x v="3"/>
    <x v="0"/>
    <n v="438"/>
  </r>
  <r>
    <n v="3"/>
    <x v="0"/>
    <x v="0"/>
    <x v="3"/>
    <x v="1"/>
    <n v="357"/>
  </r>
  <r>
    <n v="3"/>
    <x v="0"/>
    <x v="0"/>
    <x v="3"/>
    <x v="2"/>
    <n v="295"/>
  </r>
  <r>
    <n v="4"/>
    <x v="0"/>
    <x v="0"/>
    <x v="3"/>
    <x v="0"/>
    <n v="334"/>
  </r>
  <r>
    <n v="4"/>
    <x v="0"/>
    <x v="0"/>
    <x v="3"/>
    <x v="1"/>
    <n v="344"/>
  </r>
  <r>
    <n v="4"/>
    <x v="0"/>
    <x v="0"/>
    <x v="3"/>
    <x v="2"/>
    <n v="485"/>
  </r>
  <r>
    <n v="5"/>
    <x v="0"/>
    <x v="0"/>
    <x v="3"/>
    <x v="0"/>
    <n v="392"/>
  </r>
  <r>
    <n v="5"/>
    <x v="0"/>
    <x v="0"/>
    <x v="3"/>
    <x v="1"/>
    <n v="333"/>
  </r>
  <r>
    <n v="5"/>
    <x v="0"/>
    <x v="0"/>
    <x v="3"/>
    <x v="2"/>
    <n v="367"/>
  </r>
  <r>
    <n v="1"/>
    <x v="1"/>
    <x v="1"/>
    <x v="3"/>
    <x v="0"/>
    <n v="402"/>
  </r>
  <r>
    <n v="1"/>
    <x v="1"/>
    <x v="2"/>
    <x v="3"/>
    <x v="0"/>
    <n v="342"/>
  </r>
  <r>
    <n v="1"/>
    <x v="1"/>
    <x v="3"/>
    <x v="3"/>
    <x v="0"/>
    <n v="505"/>
  </r>
  <r>
    <n v="1"/>
    <x v="1"/>
    <x v="4"/>
    <x v="3"/>
    <x v="0"/>
    <n v="413"/>
  </r>
  <r>
    <n v="1"/>
    <x v="1"/>
    <x v="1"/>
    <x v="3"/>
    <x v="1"/>
    <n v="411"/>
  </r>
  <r>
    <n v="1"/>
    <x v="1"/>
    <x v="2"/>
    <x v="3"/>
    <x v="1"/>
    <n v="335"/>
  </r>
  <r>
    <n v="1"/>
    <x v="1"/>
    <x v="3"/>
    <x v="3"/>
    <x v="1"/>
    <n v="343"/>
  </r>
  <r>
    <n v="1"/>
    <x v="1"/>
    <x v="4"/>
    <x v="3"/>
    <x v="1"/>
    <n v="411"/>
  </r>
  <r>
    <n v="1"/>
    <x v="1"/>
    <x v="1"/>
    <x v="3"/>
    <x v="2"/>
    <n v="478"/>
  </r>
  <r>
    <n v="1"/>
    <x v="1"/>
    <x v="2"/>
    <x v="3"/>
    <x v="2"/>
    <n v="343"/>
  </r>
  <r>
    <n v="1"/>
    <x v="1"/>
    <x v="3"/>
    <x v="3"/>
    <x v="2"/>
    <n v="430"/>
  </r>
  <r>
    <n v="1"/>
    <x v="1"/>
    <x v="4"/>
    <x v="3"/>
    <x v="2"/>
    <n v="416"/>
  </r>
  <r>
    <n v="2"/>
    <x v="1"/>
    <x v="1"/>
    <x v="3"/>
    <x v="0"/>
    <n v="361"/>
  </r>
  <r>
    <n v="2"/>
    <x v="1"/>
    <x v="2"/>
    <x v="3"/>
    <x v="0"/>
    <n v="380"/>
  </r>
  <r>
    <n v="2"/>
    <x v="1"/>
    <x v="3"/>
    <x v="3"/>
    <x v="0"/>
    <n v="376"/>
  </r>
  <r>
    <n v="2"/>
    <x v="1"/>
    <x v="4"/>
    <x v="3"/>
    <x v="0"/>
    <n v="393"/>
  </r>
  <r>
    <n v="2"/>
    <x v="1"/>
    <x v="1"/>
    <x v="3"/>
    <x v="1"/>
    <n v="343"/>
  </r>
  <r>
    <n v="2"/>
    <x v="1"/>
    <x v="2"/>
    <x v="3"/>
    <x v="1"/>
    <n v="385"/>
  </r>
  <r>
    <n v="2"/>
    <x v="1"/>
    <x v="3"/>
    <x v="3"/>
    <x v="1"/>
    <n v="354"/>
  </r>
  <r>
    <n v="2"/>
    <x v="1"/>
    <x v="4"/>
    <x v="3"/>
    <x v="1"/>
    <n v="346"/>
  </r>
  <r>
    <n v="2"/>
    <x v="1"/>
    <x v="1"/>
    <x v="3"/>
    <x v="2"/>
    <n v="371"/>
  </r>
  <r>
    <n v="2"/>
    <x v="1"/>
    <x v="2"/>
    <x v="3"/>
    <x v="2"/>
    <n v="350"/>
  </r>
  <r>
    <n v="2"/>
    <x v="1"/>
    <x v="3"/>
    <x v="3"/>
    <x v="2"/>
    <n v="429"/>
  </r>
  <r>
    <n v="2"/>
    <x v="1"/>
    <x v="4"/>
    <x v="3"/>
    <x v="2"/>
    <n v="405"/>
  </r>
  <r>
    <n v="3"/>
    <x v="1"/>
    <x v="1"/>
    <x v="3"/>
    <x v="0"/>
    <n v="386"/>
  </r>
  <r>
    <n v="3"/>
    <x v="1"/>
    <x v="2"/>
    <x v="3"/>
    <x v="0"/>
    <n v="321"/>
  </r>
  <r>
    <n v="3"/>
    <x v="1"/>
    <x v="3"/>
    <x v="3"/>
    <x v="0"/>
    <n v="382"/>
  </r>
  <r>
    <n v="3"/>
    <x v="1"/>
    <x v="4"/>
    <x v="3"/>
    <x v="0"/>
    <n v="469"/>
  </r>
  <r>
    <n v="3"/>
    <x v="1"/>
    <x v="1"/>
    <x v="3"/>
    <x v="1"/>
    <n v="381"/>
  </r>
  <r>
    <n v="3"/>
    <x v="1"/>
    <x v="2"/>
    <x v="3"/>
    <x v="1"/>
    <n v="350"/>
  </r>
  <r>
    <n v="3"/>
    <x v="1"/>
    <x v="3"/>
    <x v="3"/>
    <x v="1"/>
    <n v="335"/>
  </r>
  <r>
    <n v="3"/>
    <x v="1"/>
    <x v="4"/>
    <x v="3"/>
    <x v="1"/>
    <n v="395"/>
  </r>
  <r>
    <n v="3"/>
    <x v="1"/>
    <x v="1"/>
    <x v="3"/>
    <x v="2"/>
    <n v="421"/>
  </r>
  <r>
    <n v="3"/>
    <x v="1"/>
    <x v="2"/>
    <x v="3"/>
    <x v="2"/>
    <n v="432"/>
  </r>
  <r>
    <n v="3"/>
    <x v="1"/>
    <x v="3"/>
    <x v="3"/>
    <x v="2"/>
    <n v="398"/>
  </r>
  <r>
    <n v="3"/>
    <x v="1"/>
    <x v="4"/>
    <x v="3"/>
    <x v="2"/>
    <n v="415"/>
  </r>
  <r>
    <n v="4"/>
    <x v="1"/>
    <x v="1"/>
    <x v="3"/>
    <x v="0"/>
    <n v="426"/>
  </r>
  <r>
    <n v="4"/>
    <x v="1"/>
    <x v="2"/>
    <x v="3"/>
    <x v="0"/>
    <n v="388"/>
  </r>
  <r>
    <n v="4"/>
    <x v="1"/>
    <x v="3"/>
    <x v="3"/>
    <x v="0"/>
    <n v="426"/>
  </r>
  <r>
    <n v="4"/>
    <x v="1"/>
    <x v="4"/>
    <x v="3"/>
    <x v="0"/>
    <n v="422"/>
  </r>
  <r>
    <n v="4"/>
    <x v="1"/>
    <x v="1"/>
    <x v="3"/>
    <x v="1"/>
    <n v="390"/>
  </r>
  <r>
    <n v="4"/>
    <x v="1"/>
    <x v="2"/>
    <x v="3"/>
    <x v="1"/>
    <n v="319"/>
  </r>
  <r>
    <n v="4"/>
    <x v="1"/>
    <x v="3"/>
    <x v="3"/>
    <x v="1"/>
    <n v="360"/>
  </r>
  <r>
    <n v="4"/>
    <x v="1"/>
    <x v="4"/>
    <x v="3"/>
    <x v="1"/>
    <n v="416"/>
  </r>
  <r>
    <n v="4"/>
    <x v="1"/>
    <x v="1"/>
    <x v="3"/>
    <x v="2"/>
    <n v="456"/>
  </r>
  <r>
    <n v="4"/>
    <x v="1"/>
    <x v="2"/>
    <x v="3"/>
    <x v="2"/>
    <n v="365"/>
  </r>
  <r>
    <n v="4"/>
    <x v="1"/>
    <x v="3"/>
    <x v="3"/>
    <x v="2"/>
    <n v="364"/>
  </r>
  <r>
    <n v="4"/>
    <x v="1"/>
    <x v="4"/>
    <x v="3"/>
    <x v="2"/>
    <n v="416"/>
  </r>
  <r>
    <n v="5"/>
    <x v="1"/>
    <x v="1"/>
    <x v="3"/>
    <x v="0"/>
    <n v="361"/>
  </r>
  <r>
    <n v="5"/>
    <x v="1"/>
    <x v="2"/>
    <x v="3"/>
    <x v="0"/>
    <n v="447"/>
  </r>
  <r>
    <n v="5"/>
    <x v="1"/>
    <x v="3"/>
    <x v="3"/>
    <x v="0"/>
    <n v="363"/>
  </r>
  <r>
    <n v="5"/>
    <x v="1"/>
    <x v="4"/>
    <x v="3"/>
    <x v="0"/>
    <n v="479"/>
  </r>
  <r>
    <n v="5"/>
    <x v="1"/>
    <x v="1"/>
    <x v="3"/>
    <x v="1"/>
    <n v="551"/>
  </r>
  <r>
    <n v="5"/>
    <x v="1"/>
    <x v="2"/>
    <x v="3"/>
    <x v="1"/>
    <n v="317"/>
  </r>
  <r>
    <n v="5"/>
    <x v="1"/>
    <x v="3"/>
    <x v="3"/>
    <x v="1"/>
    <n v="545"/>
  </r>
  <r>
    <n v="5"/>
    <x v="1"/>
    <x v="4"/>
    <x v="3"/>
    <x v="1"/>
    <n v="436"/>
  </r>
  <r>
    <n v="5"/>
    <x v="1"/>
    <x v="1"/>
    <x v="3"/>
    <x v="2"/>
    <n v="366"/>
  </r>
  <r>
    <n v="5"/>
    <x v="1"/>
    <x v="2"/>
    <x v="3"/>
    <x v="2"/>
    <n v="419"/>
  </r>
  <r>
    <n v="5"/>
    <x v="1"/>
    <x v="3"/>
    <x v="3"/>
    <x v="2"/>
    <n v="323"/>
  </r>
  <r>
    <n v="5"/>
    <x v="1"/>
    <x v="4"/>
    <x v="3"/>
    <x v="2"/>
    <n v="332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n v="2"/>
    <x v="0"/>
    <x v="0"/>
    <x v="0"/>
    <x v="0"/>
    <x v="0"/>
    <n v="127.06488621299999"/>
    <x v="0"/>
    <m/>
    <m/>
  </r>
  <r>
    <n v="3"/>
    <x v="0"/>
    <x v="0"/>
    <x v="0"/>
    <x v="1"/>
    <x v="1"/>
    <n v="70.147016425800004"/>
    <x v="1"/>
    <m/>
    <m/>
  </r>
  <r>
    <n v="3"/>
    <x v="0"/>
    <x v="0"/>
    <x v="0"/>
    <x v="2"/>
    <x v="2"/>
    <n v="155.27739586999999"/>
    <x v="2"/>
    <m/>
    <m/>
  </r>
  <r>
    <n v="4"/>
    <x v="0"/>
    <x v="0"/>
    <x v="0"/>
    <x v="2"/>
    <x v="3"/>
    <n v="19.392598365400001"/>
    <x v="3"/>
    <m/>
    <m/>
  </r>
  <r>
    <n v="3"/>
    <x v="0"/>
    <x v="0"/>
    <x v="0"/>
    <x v="0"/>
    <x v="4"/>
    <n v="189.06326844"/>
    <x v="4"/>
    <m/>
    <m/>
  </r>
  <r>
    <n v="1"/>
    <x v="0"/>
    <x v="0"/>
    <x v="0"/>
    <x v="0"/>
    <x v="5"/>
    <n v="94.025361846199999"/>
    <x v="5"/>
    <m/>
    <m/>
  </r>
  <r>
    <n v="4"/>
    <x v="0"/>
    <x v="0"/>
    <x v="0"/>
    <x v="1"/>
    <x v="6"/>
    <n v="55.5067483909"/>
    <x v="6"/>
    <m/>
    <m/>
  </r>
  <r>
    <n v="5"/>
    <x v="0"/>
    <x v="0"/>
    <x v="0"/>
    <x v="0"/>
    <x v="7"/>
    <n v="51.584580705"/>
    <x v="7"/>
    <m/>
    <m/>
  </r>
  <r>
    <n v="1"/>
    <x v="1"/>
    <x v="1"/>
    <x v="0"/>
    <x v="2"/>
    <x v="8"/>
    <n v="0.39796697346999999"/>
    <x v="8"/>
    <m/>
    <m/>
  </r>
  <r>
    <n v="4"/>
    <x v="1"/>
    <x v="1"/>
    <x v="0"/>
    <x v="2"/>
    <x v="9"/>
    <n v="0.39762459371600001"/>
    <x v="9"/>
    <m/>
    <m/>
  </r>
  <r>
    <n v="5"/>
    <x v="1"/>
    <x v="1"/>
    <x v="0"/>
    <x v="2"/>
    <x v="8"/>
    <n v="0.39785868976700001"/>
    <x v="10"/>
    <m/>
    <m/>
  </r>
  <r>
    <n v="3"/>
    <x v="1"/>
    <x v="1"/>
    <x v="0"/>
    <x v="2"/>
    <x v="9"/>
    <n v="0.397812026002"/>
    <x v="11"/>
    <m/>
    <m/>
  </r>
  <r>
    <n v="2"/>
    <x v="1"/>
    <x v="1"/>
    <x v="0"/>
    <x v="2"/>
    <x v="10"/>
    <n v="0.39845119305900001"/>
    <x v="12"/>
    <m/>
    <m/>
  </r>
  <r>
    <n v="1"/>
    <x v="1"/>
    <x v="2"/>
    <x v="1"/>
    <x v="1"/>
    <x v="9"/>
    <n v="0.42300379198299998"/>
    <x v="13"/>
    <m/>
    <m/>
  </r>
  <r>
    <n v="4"/>
    <x v="1"/>
    <x v="2"/>
    <x v="1"/>
    <x v="1"/>
    <x v="9"/>
    <n v="0.42752329360800001"/>
    <x v="14"/>
    <m/>
    <m/>
  </r>
  <r>
    <n v="2"/>
    <x v="0"/>
    <x v="0"/>
    <x v="0"/>
    <x v="1"/>
    <x v="11"/>
    <n v="301.03905099299999"/>
    <x v="15"/>
    <m/>
    <m/>
  </r>
  <r>
    <n v="5"/>
    <x v="1"/>
    <x v="2"/>
    <x v="1"/>
    <x v="1"/>
    <x v="12"/>
    <n v="0.42788997290000003"/>
    <x v="16"/>
    <m/>
    <m/>
  </r>
  <r>
    <n v="2"/>
    <x v="1"/>
    <x v="2"/>
    <x v="1"/>
    <x v="1"/>
    <x v="9"/>
    <n v="0.42915384615399998"/>
    <x v="17"/>
    <m/>
    <m/>
  </r>
  <r>
    <n v="5"/>
    <x v="0"/>
    <x v="0"/>
    <x v="0"/>
    <x v="1"/>
    <x v="13"/>
    <n v="290.30992472499997"/>
    <x v="18"/>
    <m/>
    <m/>
  </r>
  <r>
    <n v="1"/>
    <x v="0"/>
    <x v="0"/>
    <x v="0"/>
    <x v="2"/>
    <x v="14"/>
    <n v="151.53218408000001"/>
    <x v="19"/>
    <m/>
    <m/>
  </r>
  <r>
    <n v="1"/>
    <x v="1"/>
    <x v="2"/>
    <x v="1"/>
    <x v="2"/>
    <x v="10"/>
    <n v="0.42753524945799998"/>
    <x v="20"/>
    <m/>
    <m/>
  </r>
  <r>
    <n v="2"/>
    <x v="1"/>
    <x v="2"/>
    <x v="1"/>
    <x v="2"/>
    <x v="10"/>
    <n v="0.42517895878500001"/>
    <x v="21"/>
    <m/>
    <m/>
  </r>
  <r>
    <n v="3"/>
    <x v="2"/>
    <x v="0"/>
    <x v="0"/>
    <x v="2"/>
    <x v="8"/>
    <n v="46.115295614499999"/>
    <x v="22"/>
    <m/>
    <m/>
  </r>
  <r>
    <n v="5"/>
    <x v="2"/>
    <x v="0"/>
    <x v="0"/>
    <x v="2"/>
    <x v="15"/>
    <n v="16.982230016300001"/>
    <x v="23"/>
    <m/>
    <m/>
  </r>
  <r>
    <n v="1"/>
    <x v="2"/>
    <x v="0"/>
    <x v="0"/>
    <x v="2"/>
    <x v="16"/>
    <n v="46.075527430699999"/>
    <x v="24"/>
    <m/>
    <m/>
  </r>
  <r>
    <n v="3"/>
    <x v="1"/>
    <x v="2"/>
    <x v="1"/>
    <x v="2"/>
    <x v="9"/>
    <n v="0.40310563380300002"/>
    <x v="25"/>
    <m/>
    <m/>
  </r>
  <r>
    <n v="4"/>
    <x v="1"/>
    <x v="2"/>
    <x v="1"/>
    <x v="2"/>
    <x v="10"/>
    <n v="0.40560791756999998"/>
    <x v="26"/>
    <m/>
    <m/>
  </r>
  <r>
    <n v="4"/>
    <x v="1"/>
    <x v="2"/>
    <x v="1"/>
    <x v="0"/>
    <x v="10"/>
    <n v="0.40427711496699997"/>
    <x v="27"/>
    <m/>
    <m/>
  </r>
  <r>
    <n v="1"/>
    <x v="2"/>
    <x v="0"/>
    <x v="0"/>
    <x v="0"/>
    <x v="12"/>
    <n v="49.192087262900003"/>
    <x v="28"/>
    <m/>
    <m/>
  </r>
  <r>
    <n v="4"/>
    <x v="2"/>
    <x v="0"/>
    <x v="0"/>
    <x v="0"/>
    <x v="12"/>
    <n v="49.192087262900003"/>
    <x v="28"/>
    <m/>
    <m/>
  </r>
  <r>
    <n v="3"/>
    <x v="1"/>
    <x v="2"/>
    <x v="1"/>
    <x v="0"/>
    <x v="9"/>
    <n v="0.41347616467999998"/>
    <x v="29"/>
    <m/>
    <m/>
  </r>
  <r>
    <n v="5"/>
    <x v="1"/>
    <x v="2"/>
    <x v="1"/>
    <x v="0"/>
    <x v="10"/>
    <n v="0.40315618221299998"/>
    <x v="30"/>
    <m/>
    <m/>
  </r>
  <r>
    <n v="3"/>
    <x v="1"/>
    <x v="2"/>
    <x v="2"/>
    <x v="0"/>
    <x v="12"/>
    <n v="0.40362168021700001"/>
    <x v="31"/>
    <m/>
    <m/>
  </r>
  <r>
    <n v="3"/>
    <x v="1"/>
    <x v="2"/>
    <x v="1"/>
    <x v="1"/>
    <x v="10"/>
    <n v="0.40457646420799998"/>
    <x v="32"/>
    <m/>
    <m/>
  </r>
  <r>
    <n v="4"/>
    <x v="0"/>
    <x v="0"/>
    <x v="0"/>
    <x v="0"/>
    <x v="17"/>
    <n v="153.095541207"/>
    <x v="33"/>
    <m/>
    <m/>
  </r>
  <r>
    <n v="1"/>
    <x v="1"/>
    <x v="2"/>
    <x v="2"/>
    <x v="1"/>
    <x v="18"/>
    <n v="0.40308712121200002"/>
    <x v="34"/>
    <m/>
    <m/>
  </r>
  <r>
    <n v="5"/>
    <x v="1"/>
    <x v="2"/>
    <x v="1"/>
    <x v="2"/>
    <x v="12"/>
    <n v="0.40795880758800002"/>
    <x v="35"/>
    <m/>
    <m/>
  </r>
  <r>
    <n v="1"/>
    <x v="1"/>
    <x v="2"/>
    <x v="2"/>
    <x v="0"/>
    <x v="18"/>
    <n v="0.40559145021600002"/>
    <x v="36"/>
    <m/>
    <m/>
  </r>
  <r>
    <n v="5"/>
    <x v="1"/>
    <x v="2"/>
    <x v="3"/>
    <x v="2"/>
    <x v="12"/>
    <n v="0.40361842818400001"/>
    <x v="37"/>
    <m/>
    <m/>
  </r>
  <r>
    <n v="3"/>
    <x v="1"/>
    <x v="0"/>
    <x v="0"/>
    <x v="1"/>
    <x v="9"/>
    <n v="0.403773022752"/>
    <x v="38"/>
    <m/>
    <m/>
  </r>
  <r>
    <n v="4"/>
    <x v="1"/>
    <x v="2"/>
    <x v="2"/>
    <x v="1"/>
    <x v="10"/>
    <n v="0.40524783080299998"/>
    <x v="39"/>
    <m/>
    <m/>
  </r>
  <r>
    <n v="2"/>
    <x v="1"/>
    <x v="2"/>
    <x v="1"/>
    <x v="0"/>
    <x v="10"/>
    <n v="0.404122017354"/>
    <x v="40"/>
    <m/>
    <m/>
  </r>
  <r>
    <n v="1"/>
    <x v="1"/>
    <x v="2"/>
    <x v="3"/>
    <x v="1"/>
    <x v="10"/>
    <n v="0.40397125813399998"/>
    <x v="41"/>
    <m/>
    <m/>
  </r>
  <r>
    <n v="2"/>
    <x v="1"/>
    <x v="2"/>
    <x v="4"/>
    <x v="1"/>
    <x v="12"/>
    <n v="0.40360379403800001"/>
    <x v="42"/>
    <m/>
    <m/>
  </r>
  <r>
    <n v="1"/>
    <x v="1"/>
    <x v="2"/>
    <x v="4"/>
    <x v="1"/>
    <x v="19"/>
    <n v="0.40445632121500003"/>
    <x v="43"/>
    <m/>
    <m/>
  </r>
  <r>
    <n v="5"/>
    <x v="1"/>
    <x v="2"/>
    <x v="4"/>
    <x v="2"/>
    <x v="12"/>
    <n v="0.40542764227599998"/>
    <x v="44"/>
    <m/>
    <m/>
  </r>
  <r>
    <n v="2"/>
    <x v="1"/>
    <x v="2"/>
    <x v="3"/>
    <x v="0"/>
    <x v="8"/>
    <n v="0.40403410936700002"/>
    <x v="45"/>
    <m/>
    <m/>
  </r>
  <r>
    <n v="4"/>
    <x v="1"/>
    <x v="2"/>
    <x v="2"/>
    <x v="0"/>
    <x v="10"/>
    <n v="0.40491973969599998"/>
    <x v="46"/>
    <m/>
    <m/>
  </r>
  <r>
    <n v="4"/>
    <x v="1"/>
    <x v="2"/>
    <x v="3"/>
    <x v="1"/>
    <x v="9"/>
    <n v="0.404057963164"/>
    <x v="47"/>
    <m/>
    <m/>
  </r>
  <r>
    <n v="4"/>
    <x v="1"/>
    <x v="2"/>
    <x v="4"/>
    <x v="1"/>
    <x v="8"/>
    <n v="0.40371304818600001"/>
    <x v="48"/>
    <m/>
    <m/>
  </r>
  <r>
    <n v="3"/>
    <x v="1"/>
    <x v="2"/>
    <x v="5"/>
    <x v="0"/>
    <x v="10"/>
    <n v="0.40676681127999997"/>
    <x v="49"/>
    <m/>
    <m/>
  </r>
  <r>
    <n v="5"/>
    <x v="1"/>
    <x v="2"/>
    <x v="5"/>
    <x v="2"/>
    <x v="9"/>
    <n v="0.40661050920899999"/>
    <x v="50"/>
    <m/>
    <m/>
  </r>
  <r>
    <n v="4"/>
    <x v="1"/>
    <x v="2"/>
    <x v="4"/>
    <x v="0"/>
    <x v="9"/>
    <n v="0.40394312026000001"/>
    <x v="51"/>
    <m/>
    <m/>
  </r>
  <r>
    <n v="2"/>
    <x v="1"/>
    <x v="2"/>
    <x v="5"/>
    <x v="0"/>
    <x v="10"/>
    <n v="0.405877982646"/>
    <x v="52"/>
    <m/>
    <m/>
  </r>
  <r>
    <n v="1"/>
    <x v="1"/>
    <x v="2"/>
    <x v="5"/>
    <x v="0"/>
    <x v="9"/>
    <n v="0.40304496208000001"/>
    <x v="53"/>
    <m/>
    <m/>
  </r>
  <r>
    <n v="4"/>
    <x v="1"/>
    <x v="2"/>
    <x v="5"/>
    <x v="0"/>
    <x v="9"/>
    <n v="0.40304496208000001"/>
    <x v="53"/>
    <m/>
    <m/>
  </r>
  <r>
    <n v="5"/>
    <x v="1"/>
    <x v="2"/>
    <x v="2"/>
    <x v="1"/>
    <x v="9"/>
    <n v="0.40453575297900002"/>
    <x v="54"/>
    <m/>
    <m/>
  </r>
  <r>
    <n v="3"/>
    <x v="1"/>
    <x v="2"/>
    <x v="2"/>
    <x v="2"/>
    <x v="19"/>
    <n v="0.40563320672800002"/>
    <x v="55"/>
    <m/>
    <m/>
  </r>
  <r>
    <n v="3"/>
    <x v="1"/>
    <x v="2"/>
    <x v="3"/>
    <x v="0"/>
    <x v="9"/>
    <n v="0.40390195016199998"/>
    <x v="56"/>
    <m/>
    <m/>
  </r>
  <r>
    <n v="2"/>
    <x v="1"/>
    <x v="2"/>
    <x v="5"/>
    <x v="1"/>
    <x v="12"/>
    <n v="0.40409485094800002"/>
    <x v="57"/>
    <m/>
    <m/>
  </r>
  <r>
    <n v="3"/>
    <x v="1"/>
    <x v="2"/>
    <x v="5"/>
    <x v="2"/>
    <x v="12"/>
    <n v="0.404254742547"/>
    <x v="58"/>
    <m/>
    <m/>
  </r>
  <r>
    <n v="5"/>
    <x v="1"/>
    <x v="2"/>
    <x v="5"/>
    <x v="1"/>
    <x v="9"/>
    <n v="0.40295016251400001"/>
    <x v="59"/>
    <m/>
    <m/>
  </r>
  <r>
    <n v="4"/>
    <x v="1"/>
    <x v="2"/>
    <x v="2"/>
    <x v="2"/>
    <x v="9"/>
    <n v="0.40403846153799999"/>
    <x v="60"/>
    <m/>
    <m/>
  </r>
  <r>
    <n v="1"/>
    <x v="1"/>
    <x v="2"/>
    <x v="1"/>
    <x v="0"/>
    <x v="19"/>
    <n v="0.40381389039600002"/>
    <x v="61"/>
    <m/>
    <m/>
  </r>
  <r>
    <n v="2"/>
    <x v="1"/>
    <x v="2"/>
    <x v="2"/>
    <x v="0"/>
    <x v="10"/>
    <n v="0.40434164858999999"/>
    <x v="62"/>
    <m/>
    <m/>
  </r>
  <r>
    <n v="5"/>
    <x v="1"/>
    <x v="2"/>
    <x v="2"/>
    <x v="0"/>
    <x v="9"/>
    <n v="0.40386294691199998"/>
    <x v="63"/>
    <m/>
    <m/>
  </r>
  <r>
    <n v="1"/>
    <x v="1"/>
    <x v="0"/>
    <x v="0"/>
    <x v="0"/>
    <x v="10"/>
    <n v="0.404348698482"/>
    <x v="64"/>
    <m/>
    <m/>
  </r>
  <r>
    <n v="1"/>
    <x v="1"/>
    <x v="2"/>
    <x v="4"/>
    <x v="0"/>
    <x v="8"/>
    <n v="0.40259718462400002"/>
    <x v="65"/>
    <m/>
    <m/>
  </r>
  <r>
    <n v="1"/>
    <x v="1"/>
    <x v="2"/>
    <x v="3"/>
    <x v="2"/>
    <x v="10"/>
    <n v="0.40513991323199999"/>
    <x v="66"/>
    <m/>
    <m/>
  </r>
  <r>
    <n v="2"/>
    <x v="1"/>
    <x v="2"/>
    <x v="2"/>
    <x v="2"/>
    <x v="8"/>
    <n v="0.40540498105"/>
    <x v="67"/>
    <m/>
    <m/>
  </r>
  <r>
    <n v="5"/>
    <x v="1"/>
    <x v="2"/>
    <x v="3"/>
    <x v="1"/>
    <x v="9"/>
    <n v="0.405208017335"/>
    <x v="68"/>
    <m/>
    <m/>
  </r>
  <r>
    <n v="4"/>
    <x v="1"/>
    <x v="2"/>
    <x v="5"/>
    <x v="1"/>
    <x v="12"/>
    <n v="0.40488672086700001"/>
    <x v="69"/>
    <m/>
    <m/>
  </r>
  <r>
    <n v="4"/>
    <x v="1"/>
    <x v="2"/>
    <x v="5"/>
    <x v="2"/>
    <x v="8"/>
    <n v="0.40421927449900003"/>
    <x v="70"/>
    <m/>
    <m/>
  </r>
  <r>
    <n v="2"/>
    <x v="1"/>
    <x v="2"/>
    <x v="5"/>
    <x v="2"/>
    <x v="9"/>
    <n v="0.404084507042"/>
    <x v="71"/>
    <m/>
    <m/>
  </r>
  <r>
    <n v="1"/>
    <x v="1"/>
    <x v="2"/>
    <x v="5"/>
    <x v="1"/>
    <x v="10"/>
    <n v="0.406302603037"/>
    <x v="72"/>
    <m/>
    <m/>
  </r>
  <r>
    <n v="2"/>
    <x v="1"/>
    <x v="0"/>
    <x v="0"/>
    <x v="2"/>
    <x v="8"/>
    <n v="0.40244829453199998"/>
    <x v="73"/>
    <m/>
    <m/>
  </r>
  <r>
    <n v="2"/>
    <x v="1"/>
    <x v="2"/>
    <x v="3"/>
    <x v="1"/>
    <x v="12"/>
    <n v="0.40506775067700002"/>
    <x v="74"/>
    <m/>
    <m/>
  </r>
  <r>
    <n v="1"/>
    <x v="1"/>
    <x v="2"/>
    <x v="5"/>
    <x v="2"/>
    <x v="10"/>
    <n v="0.40431182212599998"/>
    <x v="75"/>
    <m/>
    <m/>
  </r>
  <r>
    <n v="5"/>
    <x v="1"/>
    <x v="0"/>
    <x v="0"/>
    <x v="1"/>
    <x v="12"/>
    <n v="0.40397398373999999"/>
    <x v="76"/>
    <m/>
    <m/>
  </r>
  <r>
    <n v="5"/>
    <x v="1"/>
    <x v="2"/>
    <x v="2"/>
    <x v="2"/>
    <x v="19"/>
    <n v="0.40505154639199997"/>
    <x v="77"/>
    <m/>
    <m/>
  </r>
  <r>
    <n v="4"/>
    <x v="1"/>
    <x v="0"/>
    <x v="0"/>
    <x v="2"/>
    <x v="12"/>
    <n v="0.40415934959299998"/>
    <x v="78"/>
    <m/>
    <m/>
  </r>
  <r>
    <n v="3"/>
    <x v="1"/>
    <x v="2"/>
    <x v="5"/>
    <x v="1"/>
    <x v="10"/>
    <n v="0.40468221258100001"/>
    <x v="79"/>
    <m/>
    <m/>
  </r>
  <r>
    <n v="5"/>
    <x v="1"/>
    <x v="2"/>
    <x v="5"/>
    <x v="0"/>
    <x v="12"/>
    <n v="0.40494037940400002"/>
    <x v="80"/>
    <m/>
    <m/>
  </r>
  <r>
    <n v="2"/>
    <x v="1"/>
    <x v="2"/>
    <x v="4"/>
    <x v="2"/>
    <x v="12"/>
    <n v="0.404100271003"/>
    <x v="81"/>
    <m/>
    <m/>
  </r>
  <r>
    <n v="1"/>
    <x v="1"/>
    <x v="0"/>
    <x v="0"/>
    <x v="1"/>
    <x v="12"/>
    <n v="0.404285094851"/>
    <x v="82"/>
    <m/>
    <m/>
  </r>
  <r>
    <n v="3"/>
    <x v="1"/>
    <x v="2"/>
    <x v="3"/>
    <x v="1"/>
    <x v="10"/>
    <n v="0.40381236442500001"/>
    <x v="83"/>
    <m/>
    <m/>
  </r>
  <r>
    <n v="5"/>
    <x v="1"/>
    <x v="0"/>
    <x v="0"/>
    <x v="2"/>
    <x v="12"/>
    <n v="0.40397994579899998"/>
    <x v="84"/>
    <m/>
    <m/>
  </r>
  <r>
    <n v="3"/>
    <x v="1"/>
    <x v="2"/>
    <x v="4"/>
    <x v="0"/>
    <x v="12"/>
    <n v="0.40412520325200002"/>
    <x v="85"/>
    <m/>
    <m/>
  </r>
  <r>
    <n v="3"/>
    <x v="1"/>
    <x v="0"/>
    <x v="0"/>
    <x v="2"/>
    <x v="9"/>
    <n v="0.40231960996799998"/>
    <x v="86"/>
    <m/>
    <m/>
  </r>
  <r>
    <n v="1"/>
    <x v="1"/>
    <x v="2"/>
    <x v="4"/>
    <x v="2"/>
    <x v="10"/>
    <n v="0.40368329718000001"/>
    <x v="87"/>
    <m/>
    <m/>
  </r>
  <r>
    <n v="2"/>
    <x v="1"/>
    <x v="0"/>
    <x v="0"/>
    <x v="0"/>
    <x v="10"/>
    <n v="0.40581453362300002"/>
    <x v="88"/>
    <m/>
    <m/>
  </r>
  <r>
    <n v="4"/>
    <x v="1"/>
    <x v="2"/>
    <x v="4"/>
    <x v="2"/>
    <x v="10"/>
    <n v="0.40480585683300002"/>
    <x v="89"/>
    <m/>
    <m/>
  </r>
  <r>
    <n v="4"/>
    <x v="1"/>
    <x v="0"/>
    <x v="0"/>
    <x v="1"/>
    <x v="10"/>
    <n v="0.40373373101900001"/>
    <x v="90"/>
    <m/>
    <m/>
  </r>
  <r>
    <n v="2"/>
    <x v="1"/>
    <x v="2"/>
    <x v="3"/>
    <x v="2"/>
    <x v="8"/>
    <n v="0.40561451001600002"/>
    <x v="91"/>
    <m/>
    <m/>
  </r>
  <r>
    <n v="2"/>
    <x v="1"/>
    <x v="2"/>
    <x v="4"/>
    <x v="0"/>
    <x v="9"/>
    <n v="0.40381094257900002"/>
    <x v="91"/>
    <m/>
    <m/>
  </r>
  <r>
    <n v="2"/>
    <x v="1"/>
    <x v="0"/>
    <x v="0"/>
    <x v="1"/>
    <x v="12"/>
    <n v="0.40324769647699998"/>
    <x v="92"/>
    <m/>
    <m/>
  </r>
  <r>
    <n v="4"/>
    <x v="1"/>
    <x v="2"/>
    <x v="3"/>
    <x v="2"/>
    <x v="9"/>
    <n v="0.40445937161399997"/>
    <x v="93"/>
    <m/>
    <m/>
  </r>
  <r>
    <n v="5"/>
    <x v="1"/>
    <x v="2"/>
    <x v="4"/>
    <x v="0"/>
    <x v="12"/>
    <n v="0.40600867208699998"/>
    <x v="94"/>
    <m/>
    <m/>
  </r>
  <r>
    <n v="3"/>
    <x v="1"/>
    <x v="2"/>
    <x v="4"/>
    <x v="1"/>
    <x v="19"/>
    <n v="0.40452251763399999"/>
    <x v="95"/>
    <m/>
    <m/>
  </r>
  <r>
    <n v="3"/>
    <x v="1"/>
    <x v="2"/>
    <x v="4"/>
    <x v="2"/>
    <x v="10"/>
    <n v="0.403698481562"/>
    <x v="96"/>
    <m/>
    <m/>
  </r>
  <r>
    <n v="5"/>
    <x v="1"/>
    <x v="2"/>
    <x v="4"/>
    <x v="1"/>
    <x v="9"/>
    <n v="0.40488624052"/>
    <x v="97"/>
    <m/>
    <m/>
  </r>
  <r>
    <n v="2"/>
    <x v="1"/>
    <x v="2"/>
    <x v="2"/>
    <x v="1"/>
    <x v="10"/>
    <n v="0.404761388286"/>
    <x v="98"/>
    <m/>
    <m/>
  </r>
  <r>
    <n v="1"/>
    <x v="1"/>
    <x v="2"/>
    <x v="3"/>
    <x v="0"/>
    <x v="9"/>
    <n v="0.40510509209099999"/>
    <x v="99"/>
    <m/>
    <m/>
  </r>
  <r>
    <n v="4"/>
    <x v="1"/>
    <x v="2"/>
    <x v="3"/>
    <x v="0"/>
    <x v="19"/>
    <n v="0.404386869235"/>
    <x v="100"/>
    <m/>
    <m/>
  </r>
  <r>
    <n v="1"/>
    <x v="1"/>
    <x v="2"/>
    <x v="2"/>
    <x v="2"/>
    <x v="12"/>
    <n v="0.40329051490500001"/>
    <x v="101"/>
    <m/>
    <m/>
  </r>
  <r>
    <n v="3"/>
    <x v="1"/>
    <x v="0"/>
    <x v="0"/>
    <x v="0"/>
    <x v="10"/>
    <n v="0.40471312364399997"/>
    <x v="102"/>
    <m/>
    <m/>
  </r>
  <r>
    <n v="3"/>
    <x v="1"/>
    <x v="2"/>
    <x v="2"/>
    <x v="1"/>
    <x v="9"/>
    <n v="0.40536890574200002"/>
    <x v="103"/>
    <m/>
    <m/>
  </r>
  <r>
    <n v="1"/>
    <x v="1"/>
    <x v="0"/>
    <x v="0"/>
    <x v="2"/>
    <x v="9"/>
    <n v="0.40335319609999998"/>
    <x v="104"/>
    <m/>
    <m/>
  </r>
  <r>
    <n v="5"/>
    <x v="1"/>
    <x v="2"/>
    <x v="3"/>
    <x v="0"/>
    <x v="10"/>
    <n v="0.40380097613900001"/>
    <x v="105"/>
    <m/>
    <m/>
  </r>
  <r>
    <n v="4"/>
    <x v="1"/>
    <x v="0"/>
    <x v="0"/>
    <x v="0"/>
    <x v="8"/>
    <n v="0.40346995127200003"/>
    <x v="106"/>
    <m/>
    <m/>
  </r>
  <r>
    <n v="5"/>
    <x v="1"/>
    <x v="0"/>
    <x v="0"/>
    <x v="0"/>
    <x v="9"/>
    <n v="0.40372318526500001"/>
    <x v="107"/>
    <m/>
    <m/>
  </r>
  <r>
    <n v="3"/>
    <x v="1"/>
    <x v="2"/>
    <x v="3"/>
    <x v="2"/>
    <x v="10"/>
    <n v="0.404593275488"/>
    <x v="108"/>
    <m/>
    <m/>
  </r>
  <r>
    <n v="1"/>
    <x v="2"/>
    <x v="0"/>
    <x v="0"/>
    <x v="1"/>
    <x v="12"/>
    <n v="61.544093224900003"/>
    <x v="109"/>
    <m/>
    <m/>
  </r>
  <r>
    <n v="4"/>
    <x v="3"/>
    <x v="0"/>
    <x v="0"/>
    <x v="2"/>
    <x v="10"/>
    <n v="0.39709490238599998"/>
    <x v="110"/>
    <m/>
    <m/>
  </r>
  <r>
    <n v="4"/>
    <x v="3"/>
    <x v="0"/>
    <x v="0"/>
    <x v="0"/>
    <x v="10"/>
    <n v="0.397040672451"/>
    <x v="111"/>
    <m/>
    <m/>
  </r>
  <r>
    <n v="3"/>
    <x v="3"/>
    <x v="0"/>
    <x v="0"/>
    <x v="0"/>
    <x v="12"/>
    <n v="0.39672140921400001"/>
    <x v="112"/>
    <m/>
    <m/>
  </r>
  <r>
    <n v="1"/>
    <x v="3"/>
    <x v="0"/>
    <x v="0"/>
    <x v="1"/>
    <x v="8"/>
    <n v="0.39633892799100001"/>
    <x v="113"/>
    <m/>
    <m/>
  </r>
  <r>
    <n v="1"/>
    <x v="3"/>
    <x v="0"/>
    <x v="0"/>
    <x v="0"/>
    <x v="9"/>
    <n v="0.39654062838600002"/>
    <x v="114"/>
    <m/>
    <m/>
  </r>
  <r>
    <n v="2"/>
    <x v="3"/>
    <x v="0"/>
    <x v="0"/>
    <x v="2"/>
    <x v="12"/>
    <n v="0.396841192412"/>
    <x v="115"/>
    <m/>
    <m/>
  </r>
  <r>
    <n v="5"/>
    <x v="3"/>
    <x v="0"/>
    <x v="0"/>
    <x v="1"/>
    <x v="8"/>
    <n v="0.39632485110999999"/>
    <x v="116"/>
    <m/>
    <m/>
  </r>
  <r>
    <n v="2"/>
    <x v="3"/>
    <x v="0"/>
    <x v="0"/>
    <x v="0"/>
    <x v="8"/>
    <n v="0.39631835408799998"/>
    <x v="117"/>
    <m/>
    <m/>
  </r>
  <r>
    <n v="1"/>
    <x v="3"/>
    <x v="0"/>
    <x v="0"/>
    <x v="2"/>
    <x v="9"/>
    <n v="0.39658288190699997"/>
    <x v="118"/>
    <m/>
    <m/>
  </r>
  <r>
    <n v="3"/>
    <x v="3"/>
    <x v="0"/>
    <x v="0"/>
    <x v="2"/>
    <x v="10"/>
    <n v="0.397273861171"/>
    <x v="119"/>
    <m/>
    <m/>
  </r>
  <r>
    <n v="2"/>
    <x v="3"/>
    <x v="0"/>
    <x v="0"/>
    <x v="1"/>
    <x v="10"/>
    <n v="0.39694034707199999"/>
    <x v="120"/>
    <m/>
    <m/>
  </r>
  <r>
    <n v="3"/>
    <x v="3"/>
    <x v="0"/>
    <x v="0"/>
    <x v="1"/>
    <x v="18"/>
    <n v="0.39608170995699998"/>
    <x v="121"/>
    <m/>
    <m/>
  </r>
  <r>
    <n v="5"/>
    <x v="3"/>
    <x v="0"/>
    <x v="0"/>
    <x v="0"/>
    <x v="12"/>
    <n v="0.39624336043399999"/>
    <x v="122"/>
    <m/>
    <m/>
  </r>
  <r>
    <n v="4"/>
    <x v="3"/>
    <x v="0"/>
    <x v="0"/>
    <x v="1"/>
    <x v="10"/>
    <n v="0.39698752711500002"/>
    <x v="123"/>
    <m/>
    <m/>
  </r>
  <r>
    <n v="5"/>
    <x v="3"/>
    <x v="0"/>
    <x v="0"/>
    <x v="2"/>
    <x v="12"/>
    <n v="0.39692466124699999"/>
    <x v="124"/>
    <m/>
    <m/>
  </r>
  <r>
    <n v="2"/>
    <x v="2"/>
    <x v="0"/>
    <x v="0"/>
    <x v="1"/>
    <x v="19"/>
    <n v="13.600055344499999"/>
    <x v="125"/>
    <m/>
    <m/>
  </r>
  <r>
    <n v="2"/>
    <x v="2"/>
    <x v="0"/>
    <x v="0"/>
    <x v="0"/>
    <x v="20"/>
    <n v="50.068256786100001"/>
    <x v="126"/>
    <m/>
    <m/>
  </r>
  <r>
    <n v="4"/>
    <x v="2"/>
    <x v="0"/>
    <x v="0"/>
    <x v="2"/>
    <x v="21"/>
    <n v="63.132986928100003"/>
    <x v="127"/>
    <m/>
    <m/>
  </r>
  <r>
    <n v="2"/>
    <x v="2"/>
    <x v="0"/>
    <x v="0"/>
    <x v="2"/>
    <x v="22"/>
    <n v="32.724538043499997"/>
    <x v="128"/>
    <m/>
    <m/>
  </r>
  <r>
    <n v="5"/>
    <x v="0"/>
    <x v="0"/>
    <x v="0"/>
    <x v="2"/>
    <x v="23"/>
    <n v="782.38741269800005"/>
    <x v="129"/>
    <m/>
    <m/>
  </r>
  <r>
    <n v="2"/>
    <x v="0"/>
    <x v="0"/>
    <x v="0"/>
    <x v="2"/>
    <x v="24"/>
    <n v="171.21638748500001"/>
    <x v="130"/>
    <m/>
    <m/>
  </r>
  <r>
    <n v="1"/>
    <x v="0"/>
    <x v="0"/>
    <x v="0"/>
    <x v="1"/>
    <x v="25"/>
    <n v="41.680780503100003"/>
    <x v="131"/>
    <m/>
    <m/>
  </r>
  <r>
    <n v="3"/>
    <x v="2"/>
    <x v="0"/>
    <x v="0"/>
    <x v="0"/>
    <x v="9"/>
    <n v="32.760510292500001"/>
    <x v="132"/>
    <m/>
    <m/>
  </r>
  <r>
    <n v="4"/>
    <x v="2"/>
    <x v="0"/>
    <x v="0"/>
    <x v="1"/>
    <x v="12"/>
    <n v="17.313842818400001"/>
    <x v="133"/>
    <m/>
    <m/>
  </r>
  <r>
    <n v="3"/>
    <x v="2"/>
    <x v="0"/>
    <x v="0"/>
    <x v="1"/>
    <x v="10"/>
    <n v="90.678949566200004"/>
    <x v="134"/>
    <m/>
    <m/>
  </r>
  <r>
    <n v="5"/>
    <x v="2"/>
    <x v="0"/>
    <x v="0"/>
    <x v="0"/>
    <x v="12"/>
    <n v="58.509827642300003"/>
    <x v="135"/>
    <m/>
    <m/>
  </r>
  <r>
    <n v="5"/>
    <x v="2"/>
    <x v="0"/>
    <x v="0"/>
    <x v="1"/>
    <x v="12"/>
    <n v="32.495568021700002"/>
    <x v="136"/>
    <m/>
    <m/>
  </r>
  <r>
    <n v="1"/>
    <x v="4"/>
    <x v="0"/>
    <x v="0"/>
    <x v="2"/>
    <x v="12"/>
    <n v="14.008405420100001"/>
    <x v="137"/>
    <m/>
    <m/>
  </r>
  <r>
    <n v="1"/>
    <x v="4"/>
    <x v="0"/>
    <x v="0"/>
    <x v="0"/>
    <x v="10"/>
    <n v="24.313637201700001"/>
    <x v="138"/>
    <m/>
    <m/>
  </r>
  <r>
    <n v="1"/>
    <x v="4"/>
    <x v="0"/>
    <x v="0"/>
    <x v="1"/>
    <x v="10"/>
    <n v="8.2912456616100005"/>
    <x v="139"/>
    <m/>
    <m/>
  </r>
  <r>
    <n v="2"/>
    <x v="4"/>
    <x v="0"/>
    <x v="0"/>
    <x v="2"/>
    <x v="12"/>
    <n v="5.3371344173399997"/>
    <x v="140"/>
    <m/>
    <m/>
  </r>
  <r>
    <n v="2"/>
    <x v="4"/>
    <x v="0"/>
    <x v="0"/>
    <x v="0"/>
    <x v="12"/>
    <n v="27.2283241192"/>
    <x v="141"/>
    <m/>
    <m/>
  </r>
  <r>
    <n v="2"/>
    <x v="4"/>
    <x v="0"/>
    <x v="0"/>
    <x v="1"/>
    <x v="19"/>
    <n v="22.332669017899999"/>
    <x v="142"/>
    <m/>
    <m/>
  </r>
  <r>
    <n v="3"/>
    <x v="4"/>
    <x v="0"/>
    <x v="0"/>
    <x v="2"/>
    <x v="12"/>
    <n v="4.5657663956599999"/>
    <x v="143"/>
    <m/>
    <m/>
  </r>
  <r>
    <n v="3"/>
    <x v="4"/>
    <x v="0"/>
    <x v="0"/>
    <x v="0"/>
    <x v="12"/>
    <n v="6.8870617886199996"/>
    <x v="144"/>
    <m/>
    <m/>
  </r>
  <r>
    <n v="3"/>
    <x v="4"/>
    <x v="0"/>
    <x v="0"/>
    <x v="1"/>
    <x v="19"/>
    <n v="3.6830743353200002"/>
    <x v="145"/>
    <m/>
    <m/>
  </r>
  <r>
    <n v="4"/>
    <x v="4"/>
    <x v="0"/>
    <x v="0"/>
    <x v="2"/>
    <x v="9"/>
    <n v="2.5284171180900001"/>
    <x v="146"/>
    <m/>
    <m/>
  </r>
  <r>
    <n v="4"/>
    <x v="4"/>
    <x v="0"/>
    <x v="0"/>
    <x v="0"/>
    <x v="9"/>
    <n v="2.6998011917700002"/>
    <x v="147"/>
    <m/>
    <m/>
  </r>
  <r>
    <n v="4"/>
    <x v="4"/>
    <x v="0"/>
    <x v="0"/>
    <x v="1"/>
    <x v="8"/>
    <n v="16.8821732539"/>
    <x v="148"/>
    <m/>
    <m/>
  </r>
  <r>
    <n v="5"/>
    <x v="4"/>
    <x v="0"/>
    <x v="0"/>
    <x v="2"/>
    <x v="10"/>
    <n v="7.1031610629099999"/>
    <x v="149"/>
    <m/>
    <m/>
  </r>
  <r>
    <n v="5"/>
    <x v="4"/>
    <x v="0"/>
    <x v="0"/>
    <x v="0"/>
    <x v="9"/>
    <n v="23.488096966400001"/>
    <x v="150"/>
    <m/>
    <m/>
  </r>
  <r>
    <n v="5"/>
    <x v="4"/>
    <x v="0"/>
    <x v="0"/>
    <x v="1"/>
    <x v="18"/>
    <n v="12.066482684"/>
    <x v="151"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1"/>
    <n v="25"/>
    <n v="0"/>
    <s v=" 0 - None "/>
    <n v="1844"/>
    <n v="0.40902060737500001"/>
    <n v="2288590"/>
  </r>
  <r>
    <x v="0"/>
    <n v="2"/>
    <n v="25"/>
    <n v="0"/>
    <s v=" 0 - None "/>
    <n v="1844"/>
    <n v="0.40930911062899999"/>
    <n v="2289250"/>
  </r>
  <r>
    <x v="0"/>
    <n v="3"/>
    <n v="25"/>
    <n v="0"/>
    <s v=" 0 - None "/>
    <n v="1845"/>
    <n v="0.40865365853699998"/>
    <n v="2289848"/>
  </r>
  <r>
    <x v="0"/>
    <n v="4"/>
    <n v="25"/>
    <n v="0"/>
    <s v=" 0 - None "/>
    <n v="1844"/>
    <n v="0.40827060737499998"/>
    <n v="2289185"/>
  </r>
  <r>
    <x v="0"/>
    <n v="5"/>
    <n v="25"/>
    <n v="0"/>
    <s v=" 0 - None "/>
    <n v="1846"/>
    <n v="0.40783694474499999"/>
    <n v="2289065"/>
  </r>
  <r>
    <x v="1"/>
    <n v="1"/>
    <n v="25"/>
    <n v="0"/>
    <s v=" 0 - None "/>
    <n v="1812"/>
    <n v="0.74107174392899999"/>
    <n v="2303585"/>
  </r>
  <r>
    <x v="2"/>
    <n v="1"/>
    <n v="25"/>
    <n v="0"/>
    <s v=" 0 - None "/>
    <n v="1844"/>
    <n v="0.39607809110600001"/>
    <n v="2282288"/>
  </r>
  <r>
    <x v="1"/>
    <n v="2"/>
    <n v="25"/>
    <n v="0"/>
    <s v=" 0 - None "/>
    <n v="1821"/>
    <n v="0.77935639758399999"/>
    <n v="2306309"/>
  </r>
  <r>
    <x v="2"/>
    <n v="2"/>
    <n v="25"/>
    <n v="0"/>
    <s v=" 0 - None "/>
    <n v="1844"/>
    <n v="0.39600216919699999"/>
    <n v="2282498"/>
  </r>
  <r>
    <x v="1"/>
    <n v="3"/>
    <n v="25"/>
    <n v="0"/>
    <s v=" 0 - None "/>
    <n v="1833"/>
    <n v="0.55524549918199995"/>
    <n v="2303268"/>
  </r>
  <r>
    <x v="2"/>
    <n v="3"/>
    <n v="25"/>
    <n v="0"/>
    <s v=" 0 - None "/>
    <n v="1846"/>
    <n v="0.395628385699"/>
    <n v="2282216"/>
  </r>
  <r>
    <x v="1"/>
    <n v="4"/>
    <n v="25"/>
    <n v="0"/>
    <s v=" 0 - None "/>
    <n v="1832"/>
    <n v="0.53912281659399997"/>
    <n v="2303669"/>
  </r>
  <r>
    <x v="2"/>
    <n v="4"/>
    <n v="25"/>
    <n v="0"/>
    <s v=" 0 - None "/>
    <n v="1846"/>
    <n v="0.39569339111599999"/>
    <n v="2282131"/>
  </r>
  <r>
    <x v="1"/>
    <n v="5"/>
    <n v="25"/>
    <n v="0"/>
    <s v=" 0 - None "/>
    <n v="1836"/>
    <n v="0.61710021786500002"/>
    <n v="2304429"/>
  </r>
  <r>
    <x v="2"/>
    <n v="5"/>
    <n v="25"/>
    <n v="0"/>
    <s v="0 - None"/>
    <n v="1846"/>
    <n v="0.39518472372699998"/>
    <n v="228233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n v="1"/>
    <x v="0"/>
    <x v="0"/>
    <x v="0"/>
    <x v="0"/>
    <x v="0"/>
    <x v="0"/>
    <n v="3.6856433382806202"/>
    <n v="543.77636716520101"/>
    <n v="3.4907534246575299E-2"/>
    <n v="156.697979452054"/>
    <n v="3.6087899543378897E-2"/>
    <n v="156.10781963470299"/>
  </r>
  <r>
    <n v="1"/>
    <x v="1"/>
    <x v="1"/>
    <x v="0"/>
    <x v="0"/>
    <x v="1"/>
    <x v="1"/>
    <n v="0.125929223744292"/>
    <n v="371.08595890410902"/>
    <n v="0.65136514096564302"/>
    <n v="419.25923981280602"/>
    <n v="3.3257185252824999"/>
    <n v="419.18495605524402"/>
  </r>
  <r>
    <n v="1"/>
    <x v="1"/>
    <x v="0"/>
    <x v="0"/>
    <x v="0"/>
    <x v="2"/>
    <x v="2"/>
    <n v="0.16685730593607301"/>
    <n v="394.75476027397201"/>
    <n v="0.66392649240954205"/>
    <n v="418.88479625613502"/>
    <n v="3.28968610889167"/>
    <n v="409.952927747974"/>
  </r>
  <r>
    <n v="1"/>
    <x v="1"/>
    <x v="2"/>
    <x v="0"/>
    <x v="0"/>
    <x v="3"/>
    <x v="3"/>
    <n v="0.12693036529680299"/>
    <n v="379.02121004566197"/>
    <n v="0.659005821253281"/>
    <n v="422.31989498915601"/>
    <n v="3.2625522200661998"/>
    <n v="416.72191530647098"/>
  </r>
  <r>
    <n v="1"/>
    <x v="2"/>
    <x v="1"/>
    <x v="0"/>
    <x v="1"/>
    <x v="4"/>
    <x v="4"/>
    <n v="0.13742723433397999"/>
    <n v="367.15610090172299"/>
    <n v="0.49636041999543401"/>
    <n v="354.070463364528"/>
    <n v="3.5349794567450301"/>
    <n v="421.26775850262499"/>
  </r>
  <r>
    <n v="1"/>
    <x v="2"/>
    <x v="1"/>
    <x v="0"/>
    <x v="2"/>
    <x v="5"/>
    <x v="5"/>
    <n v="0.122310502283105"/>
    <n v="454.02144977168899"/>
    <n v="0.51731994064604503"/>
    <n v="339.450576418217"/>
    <n v="3.5997351900467902"/>
    <n v="412.19279762584102"/>
  </r>
  <r>
    <n v="1"/>
    <x v="2"/>
    <x v="1"/>
    <x v="0"/>
    <x v="3"/>
    <x v="6"/>
    <x v="6"/>
    <n v="0.12931727366137599"/>
    <n v="376.03482132663498"/>
    <n v="0.71759246575342395"/>
    <n v="421.76833333333298"/>
    <n v="3.3042271689497702"/>
    <n v="422.27590182648402"/>
  </r>
  <r>
    <n v="1"/>
    <x v="2"/>
    <x v="1"/>
    <x v="0"/>
    <x v="4"/>
    <x v="7"/>
    <x v="7"/>
    <n v="0.13884018264840101"/>
    <n v="399.04521689497699"/>
    <n v="0.72537952288551499"/>
    <n v="422.01106038123498"/>
    <n v="3.3869592512270201"/>
    <n v="420.55595251683599"/>
  </r>
  <r>
    <n v="1"/>
    <x v="2"/>
    <x v="0"/>
    <x v="0"/>
    <x v="1"/>
    <x v="8"/>
    <x v="8"/>
    <n v="0.15688655558091699"/>
    <n v="410.94021912805198"/>
    <n v="0.67312335958005198"/>
    <n v="407.99332420403903"/>
    <n v="3.2452641789341499"/>
    <n v="414.24790596827501"/>
  </r>
  <r>
    <n v="1"/>
    <x v="2"/>
    <x v="0"/>
    <x v="0"/>
    <x v="2"/>
    <x v="9"/>
    <x v="9"/>
    <n v="0.17076247003766601"/>
    <n v="409.35753909370999"/>
    <n v="0.68407783611047701"/>
    <n v="405.98627025793201"/>
    <n v="3.3307795023967102"/>
    <n v="408.395320703035"/>
  </r>
  <r>
    <n v="1"/>
    <x v="2"/>
    <x v="0"/>
    <x v="0"/>
    <x v="3"/>
    <x v="10"/>
    <x v="10"/>
    <n v="0.16232823556265599"/>
    <n v="413.32087422962701"/>
    <n v="0.50515805089581101"/>
    <n v="336.56415611092001"/>
    <n v="3.5606207919662198"/>
    <n v="421.484354673057"/>
  </r>
  <r>
    <n v="1"/>
    <x v="2"/>
    <x v="0"/>
    <x v="0"/>
    <x v="4"/>
    <x v="11"/>
    <x v="11"/>
    <n v="0.15847734276909001"/>
    <n v="428.11988357493402"/>
    <n v="0.68837137639808199"/>
    <n v="417.85416571559"/>
    <n v="3.2721627482309898"/>
    <n v="402.85182606710703"/>
  </r>
  <r>
    <n v="1"/>
    <x v="2"/>
    <x v="2"/>
    <x v="0"/>
    <x v="1"/>
    <x v="12"/>
    <x v="12"/>
    <n v="0.133650684931506"/>
    <n v="386.58684931506798"/>
    <n v="0.71650154091998597"/>
    <n v="415.38416847391801"/>
    <n v="3.1760004565688802"/>
    <n v="420.09353955027899"/>
  </r>
  <r>
    <n v="1"/>
    <x v="2"/>
    <x v="2"/>
    <x v="0"/>
    <x v="2"/>
    <x v="13"/>
    <x v="13"/>
    <n v="0.126672754251797"/>
    <n v="438.42489441844498"/>
    <n v="0.51336452864642701"/>
    <n v="343.699360876512"/>
    <n v="3.5727128509472701"/>
    <n v="412.146496233736"/>
  </r>
  <r>
    <n v="1"/>
    <x v="2"/>
    <x v="2"/>
    <x v="0"/>
    <x v="3"/>
    <x v="14"/>
    <x v="14"/>
    <n v="0.138212532815888"/>
    <n v="378.86761785184302"/>
    <n v="0.73659210225975802"/>
    <n v="415.05337822414901"/>
    <n v="3.35002282583884"/>
    <n v="410.05812599862998"/>
  </r>
  <r>
    <n v="1"/>
    <x v="2"/>
    <x v="2"/>
    <x v="0"/>
    <x v="4"/>
    <x v="15"/>
    <x v="15"/>
    <n v="0.13135829243236999"/>
    <n v="395.795776737815"/>
    <n v="0.71130107281442501"/>
    <n v="418.19978315453"/>
    <n v="3.25984820817165"/>
    <n v="417.13575667655698"/>
  </r>
  <r>
    <n v="1"/>
    <x v="1"/>
    <x v="1"/>
    <x v="1"/>
    <x v="0"/>
    <x v="16"/>
    <x v="16"/>
    <n v="0.120143819198721"/>
    <n v="380.53287295970699"/>
    <n v="0.51938370235106102"/>
    <n v="346.47408125998601"/>
    <n v="3.3144190824012698"/>
    <n v="417.04173704633598"/>
  </r>
  <r>
    <n v="1"/>
    <x v="1"/>
    <x v="1"/>
    <x v="2"/>
    <x v="0"/>
    <x v="17"/>
    <x v="17"/>
    <n v="0.115170642620705"/>
    <n v="390.39100559296799"/>
    <n v="0.91341246290801104"/>
    <n v="431.277801871718"/>
    <n v="2.9906448299475001"/>
    <n v="415.30668797078198"/>
  </r>
  <r>
    <n v="1"/>
    <x v="1"/>
    <x v="1"/>
    <x v="3"/>
    <x v="0"/>
    <x v="18"/>
    <x v="18"/>
    <n v="0.13365711676749201"/>
    <n v="347.77032302248602"/>
    <n v="0.69517690025108403"/>
    <n v="420.89768317735599"/>
    <n v="3.18856083086053"/>
    <n v="432.51183519744302"/>
  </r>
  <r>
    <n v="1"/>
    <x v="1"/>
    <x v="0"/>
    <x v="1"/>
    <x v="0"/>
    <x v="19"/>
    <x v="19"/>
    <n v="0.14548744292237401"/>
    <n v="426.94977168949703"/>
    <n v="0.47773541833124"/>
    <n v="346.17907773085199"/>
    <n v="3.0656340600387999"/>
    <n v="417.508161168816"/>
  </r>
  <r>
    <n v="1"/>
    <x v="1"/>
    <x v="0"/>
    <x v="2"/>
    <x v="0"/>
    <x v="20"/>
    <x v="20"/>
    <n v="0.150585616438356"/>
    <n v="428.75792237442897"/>
    <n v="0.63270288779819595"/>
    <n v="413.94675265380602"/>
    <n v="3.2408104097705701"/>
    <n v="414.23015637484298"/>
  </r>
  <r>
    <n v="1"/>
    <x v="1"/>
    <x v="0"/>
    <x v="3"/>
    <x v="0"/>
    <x v="21"/>
    <x v="21"/>
    <n v="0.16631392694063901"/>
    <n v="397.12305936073"/>
    <n v="0.66274854468667899"/>
    <n v="407.56098618879099"/>
    <n v="3.1624666134002899"/>
    <n v="412.68027622417497"/>
  </r>
  <r>
    <n v="1"/>
    <x v="1"/>
    <x v="2"/>
    <x v="1"/>
    <x v="0"/>
    <x v="22"/>
    <x v="22"/>
    <n v="0.12595069618808399"/>
    <n v="386.64925816023703"/>
    <n v="0.46023964395754802"/>
    <n v="345.33192970443901"/>
    <n v="3.34614743809197"/>
    <n v="419.38234622845999"/>
  </r>
  <r>
    <n v="1"/>
    <x v="1"/>
    <x v="2"/>
    <x v="2"/>
    <x v="0"/>
    <x v="23"/>
    <x v="23"/>
    <n v="0.11488871133432201"/>
    <n v="376.12085378381403"/>
    <n v="0.66564939511526999"/>
    <n v="419.88014152020003"/>
    <n v="3.2246302214106302"/>
    <n v="422.29385984934902"/>
  </r>
  <r>
    <n v="1"/>
    <x v="1"/>
    <x v="2"/>
    <x v="3"/>
    <x v="0"/>
    <x v="24"/>
    <x v="24"/>
    <n v="0.144671841114028"/>
    <n v="353.157972834151"/>
    <n v="0.64474092672905703"/>
    <n v="424.24902990184802"/>
    <n v="3.2537753937457201"/>
    <n v="417.84467016662802"/>
  </r>
  <r>
    <n v="1"/>
    <x v="0"/>
    <x v="0"/>
    <x v="1"/>
    <x v="0"/>
    <x v="25"/>
    <x v="25"/>
    <n v="3.0657289644936601"/>
    <n v="528.12726338623099"/>
    <n v="3.4421232876712303E-2"/>
    <n v="153.697283105022"/>
    <n v="3.4603881278538799E-2"/>
    <n v="152.90747716894899"/>
  </r>
  <r>
    <n v="1"/>
    <x v="0"/>
    <x v="0"/>
    <x v="2"/>
    <x v="0"/>
    <x v="26"/>
    <x v="26"/>
    <n v="3.3689841342312499"/>
    <n v="522.173461933569"/>
    <n v="3.4113216160693897E-2"/>
    <n v="149.82798447842899"/>
    <n v="3.4228486646884201E-2"/>
    <n v="156.101004336909"/>
  </r>
  <r>
    <n v="1"/>
    <x v="0"/>
    <x v="0"/>
    <x v="3"/>
    <x v="0"/>
    <x v="27"/>
    <x v="27"/>
    <n v="3.79332191780821"/>
    <n v="535.06374429223695"/>
    <n v="3.4869307156717197E-2"/>
    <n v="154.09161054674101"/>
    <n v="3.4599931514667198E-2"/>
    <n v="159.86284670699601"/>
  </r>
  <r>
    <n v="2"/>
    <x v="0"/>
    <x v="0"/>
    <x v="0"/>
    <x v="0"/>
    <x v="28"/>
    <x v="28"/>
    <n v="3.7917965985617998"/>
    <n v="534.73939048053796"/>
    <n v="3.4937228943163597E-2"/>
    <n v="156.80914174845901"/>
    <n v="3.50388039260442E-2"/>
    <n v="164.614642775622"/>
  </r>
  <r>
    <n v="2"/>
    <x v="1"/>
    <x v="1"/>
    <x v="0"/>
    <x v="0"/>
    <x v="29"/>
    <x v="29"/>
    <n v="0.13097591599132499"/>
    <n v="379.82417532245103"/>
    <n v="0.67775165487331601"/>
    <n v="415.60147226660501"/>
    <n v="3.25869207943391"/>
    <n v="415.48962565624203"/>
  </r>
  <r>
    <n v="2"/>
    <x v="1"/>
    <x v="0"/>
    <x v="0"/>
    <x v="0"/>
    <x v="30"/>
    <x v="30"/>
    <n v="0.15524597648670199"/>
    <n v="420.12995091884397"/>
    <n v="0.66848322300844498"/>
    <n v="415.59462451495"/>
    <n v="3.3305158639579999"/>
    <n v="406.70629993152198"/>
  </r>
  <r>
    <n v="2"/>
    <x v="1"/>
    <x v="2"/>
    <x v="0"/>
    <x v="0"/>
    <x v="31"/>
    <x v="31"/>
    <n v="0.122958100239753"/>
    <n v="383.54950336796401"/>
    <n v="0.68887442922374398"/>
    <n v="423.455410958904"/>
    <n v="3.27334931506849"/>
    <n v="415.71605022831"/>
  </r>
  <r>
    <n v="2"/>
    <x v="2"/>
    <x v="1"/>
    <x v="0"/>
    <x v="1"/>
    <x v="32"/>
    <x v="32"/>
    <n v="0.12701027397260201"/>
    <n v="380.705239726027"/>
    <n v="0.49532016893048703"/>
    <n v="345.82411825134102"/>
    <n v="3.57771715557584"/>
    <n v="412.581965529049"/>
  </r>
  <r>
    <n v="2"/>
    <x v="2"/>
    <x v="1"/>
    <x v="0"/>
    <x v="2"/>
    <x v="33"/>
    <x v="33"/>
    <n v="0.14463759844766499"/>
    <n v="378.92673210820601"/>
    <n v="0.70774366582971904"/>
    <n v="432.793494635927"/>
    <n v="3.30179867610134"/>
    <n v="412.53741154987398"/>
  </r>
  <r>
    <n v="2"/>
    <x v="2"/>
    <x v="1"/>
    <x v="0"/>
    <x v="3"/>
    <x v="34"/>
    <x v="34"/>
    <n v="0.13766807442072801"/>
    <n v="372.93150325305299"/>
    <n v="0.72269344898425003"/>
    <n v="414.65956402647799"/>
    <n v="3.3385414288975102"/>
    <n v="424.998436430038"/>
  </r>
  <r>
    <n v="2"/>
    <x v="2"/>
    <x v="1"/>
    <x v="0"/>
    <x v="4"/>
    <x v="35"/>
    <x v="35"/>
    <n v="0.14043031617395199"/>
    <n v="393.56048396301702"/>
    <n v="0.70380506733622406"/>
    <n v="428.95357224377898"/>
    <n v="3.3308867838393001"/>
    <n v="416.09876740470202"/>
  </r>
  <r>
    <n v="2"/>
    <x v="2"/>
    <x v="0"/>
    <x v="0"/>
    <x v="1"/>
    <x v="36"/>
    <x v="36"/>
    <n v="0.15960502283104999"/>
    <n v="406.98006849314999"/>
    <n v="0.51188562949435001"/>
    <n v="331.99566259559401"/>
    <n v="3.5972834151352502"/>
    <n v="426.48604040634598"/>
  </r>
  <r>
    <n v="2"/>
    <x v="2"/>
    <x v="0"/>
    <x v="0"/>
    <x v="2"/>
    <x v="37"/>
    <x v="37"/>
    <n v="0.16797602739726"/>
    <n v="430.61779680365299"/>
    <n v="0.65801963246204698"/>
    <n v="417.59171327474002"/>
    <n v="3.23771144846478"/>
    <n v="416.91189361944902"/>
  </r>
  <r>
    <n v="2"/>
    <x v="2"/>
    <x v="0"/>
    <x v="0"/>
    <x v="3"/>
    <x v="38"/>
    <x v="38"/>
    <n v="0.16703686793745001"/>
    <n v="415.02932313662802"/>
    <n v="0.66756448299475002"/>
    <n v="411.656642319105"/>
    <n v="3.2943323442136498"/>
    <n v="417.72815567222"/>
  </r>
  <r>
    <n v="2"/>
    <x v="2"/>
    <x v="0"/>
    <x v="0"/>
    <x v="4"/>
    <x v="39"/>
    <x v="39"/>
    <n v="0.16100559296883901"/>
    <n v="402.93149183883099"/>
    <n v="0.68905272768774195"/>
    <n v="410.44576580689301"/>
    <n v="3.30883474092672"/>
    <n v="412.47040629993103"/>
  </r>
  <r>
    <n v="2"/>
    <x v="2"/>
    <x v="2"/>
    <x v="0"/>
    <x v="1"/>
    <x v="40"/>
    <x v="40"/>
    <n v="0.127528538812785"/>
    <n v="383.99477168949699"/>
    <n v="0.71476543773541801"/>
    <n v="428.66586006163601"/>
    <n v="3.2857664650154002"/>
    <n v="425.69823079557102"/>
  </r>
  <r>
    <n v="2"/>
    <x v="2"/>
    <x v="2"/>
    <x v="0"/>
    <x v="2"/>
    <x v="41"/>
    <x v="41"/>
    <n v="0.135707111060381"/>
    <n v="401.07674922953998"/>
    <n v="0.72169710111846597"/>
    <n v="420.21683405615101"/>
    <n v="3.27815224834512"/>
    <n v="425.54346039716899"/>
  </r>
  <r>
    <n v="2"/>
    <x v="2"/>
    <x v="2"/>
    <x v="0"/>
    <x v="3"/>
    <x v="42"/>
    <x v="42"/>
    <n v="0.13106368409038999"/>
    <n v="383.81858023282302"/>
    <n v="0.70386739701015599"/>
    <n v="422.10982540225899"/>
    <n v="3.30422914526988"/>
    <n v="437.22766175967098"/>
  </r>
  <r>
    <n v="2"/>
    <x v="2"/>
    <x v="2"/>
    <x v="0"/>
    <x v="4"/>
    <x v="43"/>
    <x v="43"/>
    <n v="0.126287377311116"/>
    <n v="383.61743894088102"/>
    <n v="0.69319981741412695"/>
    <n v="418.64431130891199"/>
    <n v="3.2935775419376898"/>
    <n v="417.00349195480999"/>
  </r>
  <r>
    <n v="2"/>
    <x v="1"/>
    <x v="1"/>
    <x v="1"/>
    <x v="0"/>
    <x v="44"/>
    <x v="44"/>
    <n v="0.11398173515981699"/>
    <n v="382.22051369862999"/>
    <n v="0.49004908115511903"/>
    <n v="353.090126697865"/>
    <n v="3.3327154434425199"/>
    <n v="420.50356123730103"/>
  </r>
  <r>
    <n v="2"/>
    <x v="1"/>
    <x v="1"/>
    <x v="2"/>
    <x v="0"/>
    <x v="45"/>
    <x v="45"/>
    <n v="0.12026937564204999"/>
    <n v="404.43571510101498"/>
    <n v="0.48930381191508698"/>
    <n v="351.69606254279802"/>
    <n v="3.6250719013923698"/>
    <n v="421.44173704633602"/>
  </r>
  <r>
    <n v="2"/>
    <x v="1"/>
    <x v="1"/>
    <x v="3"/>
    <x v="0"/>
    <x v="46"/>
    <x v="46"/>
    <n v="0.14505308825208299"/>
    <n v="357.31141682840502"/>
    <n v="0.65759360730593597"/>
    <n v="426.334360730593"/>
    <n v="3.1669429223744201"/>
    <n v="411.19373287671198"/>
  </r>
  <r>
    <n v="2"/>
    <x v="1"/>
    <x v="0"/>
    <x v="1"/>
    <x v="0"/>
    <x v="47"/>
    <x v="47"/>
    <n v="0.14362100456620999"/>
    <n v="404.00215753424601"/>
    <n v="0.66437278849446402"/>
    <n v="405.779351672183"/>
    <n v="2.8558326675036998"/>
    <n v="411.54176463873898"/>
  </r>
  <r>
    <n v="2"/>
    <x v="1"/>
    <x v="0"/>
    <x v="2"/>
    <x v="0"/>
    <x v="48"/>
    <x v="48"/>
    <n v="0.151924657534246"/>
    <n v="420.60801369862997"/>
    <n v="0.68938363200547803"/>
    <n v="409.87623558954402"/>
    <n v="3.2300639196438699"/>
    <n v="411.26389681543202"/>
  </r>
  <r>
    <n v="2"/>
    <x v="1"/>
    <x v="0"/>
    <x v="3"/>
    <x v="0"/>
    <x v="49"/>
    <x v="49"/>
    <n v="0.16761616622902101"/>
    <n v="396.97699509076301"/>
    <n v="0.677520547945205"/>
    <n v="408.08966894977101"/>
    <n v="3.1964417808219099"/>
    <n v="408.26412100456599"/>
  </r>
  <r>
    <n v="2"/>
    <x v="1"/>
    <x v="2"/>
    <x v="1"/>
    <x v="0"/>
    <x v="50"/>
    <x v="50"/>
    <n v="0.110695126127154"/>
    <n v="445.19964615911402"/>
    <n v="0.61355170052499397"/>
    <n v="420.348892946815"/>
    <n v="3.0538769687285998"/>
    <n v="423.096188084912"/>
  </r>
  <r>
    <n v="2"/>
    <x v="1"/>
    <x v="2"/>
    <x v="2"/>
    <x v="0"/>
    <x v="51"/>
    <x v="51"/>
    <n v="0.119498915648898"/>
    <n v="410.82448350644898"/>
    <n v="0.66662519972608902"/>
    <n v="427.61562428669203"/>
    <n v="3.2516423191052199"/>
    <n v="418.197078292627"/>
  </r>
  <r>
    <n v="2"/>
    <x v="1"/>
    <x v="2"/>
    <x v="3"/>
    <x v="0"/>
    <x v="52"/>
    <x v="52"/>
    <n v="0.14504452054794501"/>
    <n v="361.31446347031903"/>
    <n v="0.67876383974432097"/>
    <n v="411.16184225544998"/>
    <n v="3.20073051021572"/>
    <n v="412.90604953772402"/>
  </r>
  <r>
    <n v="2"/>
    <x v="0"/>
    <x v="0"/>
    <x v="1"/>
    <x v="0"/>
    <x v="53"/>
    <x v="53"/>
    <n v="2.9847825590685901"/>
    <n v="538.25694555415998"/>
    <n v="3.5060488472951297E-2"/>
    <n v="154.294487559917"/>
    <n v="3.4932663775393703E-2"/>
    <n v="153.23528874686099"/>
  </r>
  <r>
    <n v="2"/>
    <x v="0"/>
    <x v="0"/>
    <x v="2"/>
    <x v="0"/>
    <x v="54"/>
    <x v="54"/>
    <n v="3.453979906382"/>
    <n v="537.210115309966"/>
    <n v="3.5672374429223698E-2"/>
    <n v="155.12539954337899"/>
    <n v="3.4648401826484002E-2"/>
    <n v="160.55756849315"/>
  </r>
  <r>
    <n v="2"/>
    <x v="0"/>
    <x v="0"/>
    <x v="3"/>
    <x v="0"/>
    <x v="55"/>
    <x v="55"/>
    <n v="3.7898356164383502"/>
    <n v="528.28886986301302"/>
    <n v="3.4264353384316798E-2"/>
    <n v="147.11142563634201"/>
    <n v="3.5524483506449003E-2"/>
    <n v="157.51308069855"/>
  </r>
  <r>
    <n v="3"/>
    <x v="0"/>
    <x v="0"/>
    <x v="0"/>
    <x v="0"/>
    <x v="56"/>
    <x v="56"/>
    <n v="3.7552779363086399"/>
    <n v="524.37114484647805"/>
    <n v="3.4430495320702997E-2"/>
    <n v="157.70625427984399"/>
    <n v="3.3768545994065202E-2"/>
    <n v="161.405957543939"/>
  </r>
  <r>
    <n v="3"/>
    <x v="1"/>
    <x v="1"/>
    <x v="0"/>
    <x v="0"/>
    <x v="57"/>
    <x v="57"/>
    <n v="0.12560602602145601"/>
    <n v="432.13899794567402"/>
    <n v="0.68297500855871196"/>
    <n v="423.12391874928602"/>
    <n v="3.3115907794134398"/>
    <n v="416.91894328426298"/>
  </r>
  <r>
    <n v="3"/>
    <x v="1"/>
    <x v="0"/>
    <x v="0"/>
    <x v="0"/>
    <x v="58"/>
    <x v="58"/>
    <n v="0.151347865784067"/>
    <n v="434.37977630677898"/>
    <n v="0.65819239986306"/>
    <n v="417.69225151203898"/>
    <n v="3.2993164441401301"/>
    <n v="413.28541595344001"/>
  </r>
  <r>
    <n v="3"/>
    <x v="1"/>
    <x v="2"/>
    <x v="0"/>
    <x v="0"/>
    <x v="59"/>
    <x v="59"/>
    <n v="0.12772348441602899"/>
    <n v="373.766845530311"/>
    <n v="0.66514041095890397"/>
    <n v="428.13902968036501"/>
    <n v="3.28244863013698"/>
    <n v="413.03577625570699"/>
  </r>
  <r>
    <n v="3"/>
    <x v="2"/>
    <x v="1"/>
    <x v="0"/>
    <x v="1"/>
    <x v="60"/>
    <x v="60"/>
    <n v="0.133740867579908"/>
    <n v="363.614315068493"/>
    <n v="0.70876041547768498"/>
    <n v="410.01878780960999"/>
    <n v="3.2225122702887798"/>
    <n v="413.56248145188903"/>
  </r>
  <r>
    <n v="3"/>
    <x v="2"/>
    <x v="1"/>
    <x v="0"/>
    <x v="2"/>
    <x v="61"/>
    <x v="61"/>
    <n v="0.14187171878566501"/>
    <n v="367.04348322300802"/>
    <n v="0.73168549583475895"/>
    <n v="419.77325116969001"/>
    <n v="3.3250188291680902"/>
    <n v="416.62401004222301"/>
  </r>
  <r>
    <n v="3"/>
    <x v="2"/>
    <x v="1"/>
    <x v="0"/>
    <x v="3"/>
    <x v="62"/>
    <x v="62"/>
    <n v="0.12976369863013601"/>
    <n v="390.94053652968"/>
    <n v="0.71429060609519401"/>
    <n v="428.44801963246198"/>
    <n v="3.3085937678347199"/>
    <n v="418.06990069626698"/>
  </r>
  <r>
    <n v="3"/>
    <x v="2"/>
    <x v="1"/>
    <x v="0"/>
    <x v="4"/>
    <x v="63"/>
    <x v="63"/>
    <n v="0.13111161835197399"/>
    <n v="403.58787947957001"/>
    <n v="0.69255734337555597"/>
    <n v="415.849697592148"/>
    <n v="3.3266358553006898"/>
    <n v="418.02307428962598"/>
  </r>
  <r>
    <n v="3"/>
    <x v="2"/>
    <x v="0"/>
    <x v="0"/>
    <x v="1"/>
    <x v="64"/>
    <x v="64"/>
    <n v="0.15239013811208699"/>
    <n v="421.23213103526899"/>
    <n v="0.67987674047021196"/>
    <n v="411.31667427527901"/>
    <n v="3.21066309061858"/>
    <n v="407.01156128737699"/>
  </r>
  <r>
    <n v="3"/>
    <x v="2"/>
    <x v="0"/>
    <x v="0"/>
    <x v="2"/>
    <x v="65"/>
    <x v="65"/>
    <n v="0.16074192443784899"/>
    <n v="411.38697637256001"/>
    <n v="0.49421707372745899"/>
    <n v="335.652921707372"/>
    <n v="3.5670372061173201"/>
    <n v="418.35151791828298"/>
  </r>
  <r>
    <n v="3"/>
    <x v="2"/>
    <x v="0"/>
    <x v="0"/>
    <x v="3"/>
    <x v="66"/>
    <x v="66"/>
    <n v="0.17259445268804899"/>
    <n v="414.57999086862202"/>
    <n v="0.67391349007075996"/>
    <n v="409.15351517918202"/>
    <n v="3.3424834512668302"/>
    <n v="418.94035608308599"/>
  </r>
  <r>
    <n v="3"/>
    <x v="2"/>
    <x v="0"/>
    <x v="0"/>
    <x v="4"/>
    <x v="67"/>
    <x v="67"/>
    <n v="0.16835502283105"/>
    <n v="429.83121004566198"/>
    <n v="0.691572879808241"/>
    <n v="411.03472206369099"/>
    <n v="3.24409998858577"/>
    <n v="410.13463074991398"/>
  </r>
  <r>
    <n v="3"/>
    <x v="2"/>
    <x v="2"/>
    <x v="0"/>
    <x v="1"/>
    <x v="68"/>
    <x v="68"/>
    <n v="0.12892339308140199"/>
    <n v="364.75506336339703"/>
    <n v="0.69172945205479397"/>
    <n v="425.15861872146098"/>
    <n v="3.2628938356164299"/>
    <n v="426.85090182648401"/>
  </r>
  <r>
    <n v="3"/>
    <x v="2"/>
    <x v="2"/>
    <x v="0"/>
    <x v="2"/>
    <x v="69"/>
    <x v="69"/>
    <n v="0.13002054559981699"/>
    <n v="364.74030361830802"/>
    <n v="0.71268089477288199"/>
    <n v="427.67608993380497"/>
    <n v="3.25022255192878"/>
    <n v="420.19185117553002"/>
  </r>
  <r>
    <n v="3"/>
    <x v="2"/>
    <x v="2"/>
    <x v="0"/>
    <x v="3"/>
    <x v="70"/>
    <x v="70"/>
    <n v="0.12895571787263099"/>
    <n v="407.087034923533"/>
    <n v="0.66988131918292804"/>
    <n v="430.494807714253"/>
    <n v="3.29599224010042"/>
    <n v="419.07668606641499"/>
  </r>
  <r>
    <n v="3"/>
    <x v="2"/>
    <x v="2"/>
    <x v="0"/>
    <x v="4"/>
    <x v="71"/>
    <x v="71"/>
    <n v="0.13168949771689401"/>
    <n v="386.15415525114099"/>
    <n v="0.69094509759159894"/>
    <n v="418.226013012213"/>
    <n v="3.3964170756762901"/>
    <n v="423.86342883232498"/>
  </r>
  <r>
    <n v="3"/>
    <x v="1"/>
    <x v="1"/>
    <x v="1"/>
    <x v="0"/>
    <x v="72"/>
    <x v="72"/>
    <n v="0.119172468896244"/>
    <n v="415.032096792603"/>
    <n v="0.71054439625656196"/>
    <n v="434.891177813284"/>
    <n v="3.2882618123716001"/>
    <n v="454.785174617667"/>
  </r>
  <r>
    <n v="3"/>
    <x v="1"/>
    <x v="1"/>
    <x v="2"/>
    <x v="0"/>
    <x v="73"/>
    <x v="73"/>
    <n v="0.12040063919643799"/>
    <n v="409.18848304988001"/>
    <n v="0.65152704861903599"/>
    <n v="424.72664916685602"/>
    <n v="3.2663592787034901"/>
    <n v="423.44643916913901"/>
  </r>
  <r>
    <n v="3"/>
    <x v="1"/>
    <x v="1"/>
    <x v="3"/>
    <x v="0"/>
    <x v="74"/>
    <x v="74"/>
    <n v="0.13236442516268901"/>
    <n v="349.84991437378699"/>
    <n v="0.66626141552511398"/>
    <n v="411.51458904109501"/>
    <n v="3.1740159817351499"/>
    <n v="417.92162100456602"/>
  </r>
  <r>
    <n v="3"/>
    <x v="1"/>
    <x v="0"/>
    <x v="1"/>
    <x v="0"/>
    <x v="75"/>
    <x v="75"/>
    <n v="0.14955022831050199"/>
    <n v="406.20468036529599"/>
    <n v="0.54823307841570601"/>
    <n v="336.54013240497602"/>
    <n v="3.0504200433740398"/>
    <n v="417.08972720009098"/>
  </r>
  <r>
    <n v="3"/>
    <x v="1"/>
    <x v="0"/>
    <x v="2"/>
    <x v="0"/>
    <x v="76"/>
    <x v="76"/>
    <n v="0.15775456621004499"/>
    <n v="450.79222602739702"/>
    <n v="0.61713274740326396"/>
    <n v="408.308766122588"/>
    <n v="3.2655564433283799"/>
    <n v="420.42170985047301"/>
  </r>
  <r>
    <n v="3"/>
    <x v="1"/>
    <x v="0"/>
    <x v="3"/>
    <x v="0"/>
    <x v="77"/>
    <x v="77"/>
    <n v="0.17006619493266301"/>
    <n v="395.37308833599599"/>
    <n v="0.68229487618395501"/>
    <n v="412.33952984137801"/>
    <n v="3.21548670546616"/>
    <n v="410.02655483281899"/>
  </r>
  <r>
    <n v="3"/>
    <x v="1"/>
    <x v="2"/>
    <x v="1"/>
    <x v="0"/>
    <x v="78"/>
    <x v="78"/>
    <n v="0.119917808219178"/>
    <n v="393.18385844748798"/>
    <n v="0.65096336034699198"/>
    <n v="432.63013354639799"/>
    <n v="3.1170973633146901"/>
    <n v="433.88475059924599"/>
  </r>
  <r>
    <n v="3"/>
    <x v="1"/>
    <x v="2"/>
    <x v="2"/>
    <x v="0"/>
    <x v="79"/>
    <x v="79"/>
    <n v="0.112733188720173"/>
    <n v="432.17209727137799"/>
    <n v="0.65752283105022802"/>
    <n v="431.25199771689398"/>
    <n v="3.2899680365296802"/>
    <n v="420.05061643835597"/>
  </r>
  <r>
    <n v="3"/>
    <x v="1"/>
    <x v="2"/>
    <x v="3"/>
    <x v="0"/>
    <x v="80"/>
    <x v="80"/>
    <n v="0.12922734535494099"/>
    <n v="346.60108422734498"/>
    <n v="0.67850051352276597"/>
    <n v="418.42260641332803"/>
    <n v="3.1938377268058802"/>
    <n v="420.95866712313102"/>
  </r>
  <r>
    <n v="3"/>
    <x v="0"/>
    <x v="0"/>
    <x v="1"/>
    <x v="0"/>
    <x v="81"/>
    <x v="81"/>
    <n v="3.0806802876383901"/>
    <n v="524.59359662139002"/>
    <n v="3.4315224834512603E-2"/>
    <n v="151.83157954804801"/>
    <n v="3.4855055923305102E-2"/>
    <n v="151.53846153846101"/>
  </r>
  <r>
    <n v="3"/>
    <x v="0"/>
    <x v="0"/>
    <x v="2"/>
    <x v="0"/>
    <x v="82"/>
    <x v="82"/>
    <n v="3.2571772628695301"/>
    <n v="532.98822052277103"/>
    <n v="3.6435745263638401E-2"/>
    <n v="152.675302442364"/>
    <n v="3.4464734078977398E-2"/>
    <n v="154.024435060488"/>
  </r>
  <r>
    <n v="3"/>
    <x v="0"/>
    <x v="0"/>
    <x v="3"/>
    <x v="0"/>
    <x v="83"/>
    <x v="83"/>
    <n v="3.7241821709850398"/>
    <n v="535.67324506334796"/>
    <n v="3.44088107737959E-2"/>
    <n v="154.603880392604"/>
    <n v="3.4464734078977398E-2"/>
    <n v="154.83709198813"/>
  </r>
  <r>
    <n v="4"/>
    <x v="0"/>
    <x v="0"/>
    <x v="0"/>
    <x v="0"/>
    <x v="84"/>
    <x v="84"/>
    <n v="3.72611301369863"/>
    <n v="526.23123287671206"/>
    <n v="3.4566830270516997E-2"/>
    <n v="154.80445154662701"/>
    <n v="3.3747289122246303E-2"/>
    <n v="149.752185823536"/>
  </r>
  <r>
    <n v="4"/>
    <x v="1"/>
    <x v="1"/>
    <x v="0"/>
    <x v="0"/>
    <x v="85"/>
    <x v="85"/>
    <n v="0.12576321497887799"/>
    <n v="388.01895193515202"/>
    <n v="0.65406506849315005"/>
    <n v="422.17461187214599"/>
    <n v="3.29390753424657"/>
    <n v="421.09477168949701"/>
  </r>
  <r>
    <n v="4"/>
    <x v="1"/>
    <x v="0"/>
    <x v="0"/>
    <x v="0"/>
    <x v="86"/>
    <x v="86"/>
    <n v="0.15467016662862301"/>
    <n v="414.19972608993299"/>
    <n v="0.64160561451557596"/>
    <n v="423.10451900034201"/>
    <n v="3.2180988246034401"/>
    <n v="417.79689604016801"/>
  </r>
  <r>
    <n v="4"/>
    <x v="1"/>
    <x v="2"/>
    <x v="0"/>
    <x v="0"/>
    <x v="87"/>
    <x v="87"/>
    <n v="0.123161319785363"/>
    <n v="390.23308596871698"/>
    <n v="0.67893036529680295"/>
    <n v="423.618607305936"/>
    <n v="3.3031244292237401"/>
    <n v="426.57804794520501"/>
  </r>
  <r>
    <n v="4"/>
    <x v="2"/>
    <x v="1"/>
    <x v="0"/>
    <x v="1"/>
    <x v="88"/>
    <x v="88"/>
    <n v="0.129686108891679"/>
    <n v="376.25702545371502"/>
    <n v="0.49209312942250599"/>
    <n v="349.54222780187098"/>
    <n v="3.5078075781784901"/>
    <n v="414.94543483222998"/>
  </r>
  <r>
    <n v="4"/>
    <x v="2"/>
    <x v="1"/>
    <x v="0"/>
    <x v="2"/>
    <x v="89"/>
    <x v="89"/>
    <n v="0.125634204817901"/>
    <n v="426.03791528713299"/>
    <n v="0.55531164383561604"/>
    <n v="352.86781963470298"/>
    <n v="3.56027511415525"/>
    <n v="415.00413242009103"/>
  </r>
  <r>
    <n v="4"/>
    <x v="2"/>
    <x v="1"/>
    <x v="0"/>
    <x v="3"/>
    <x v="90"/>
    <x v="90"/>
    <n v="0.13250970098151099"/>
    <n v="375.68374800273898"/>
    <n v="0.52672714823690503"/>
    <n v="347.39651945680703"/>
    <n v="3.5868846285518599"/>
    <n v="421.070820495264"/>
  </r>
  <r>
    <n v="4"/>
    <x v="2"/>
    <x v="1"/>
    <x v="0"/>
    <x v="4"/>
    <x v="91"/>
    <x v="91"/>
    <n v="0.129700947380436"/>
    <n v="394.53934482365003"/>
    <n v="0.73036293083770798"/>
    <n v="423.07420680209998"/>
    <n v="3.2589591417484498"/>
    <n v="431.42074868751399"/>
  </r>
  <r>
    <n v="4"/>
    <x v="2"/>
    <x v="0"/>
    <x v="0"/>
    <x v="1"/>
    <x v="92"/>
    <x v="92"/>
    <n v="0.16158105022831001"/>
    <n v="398.63421232876698"/>
    <n v="0.68244606780047901"/>
    <n v="420.07396415934198"/>
    <n v="3.2521367423809999"/>
    <n v="410.67039150781801"/>
  </r>
  <r>
    <n v="4"/>
    <x v="2"/>
    <x v="0"/>
    <x v="0"/>
    <x v="2"/>
    <x v="93"/>
    <x v="93"/>
    <n v="0.167215753424657"/>
    <n v="406.94875570776202"/>
    <n v="0.54485561009017203"/>
    <n v="335.69511471293202"/>
    <n v="3.6234322565917099"/>
    <n v="407.60806985503899"/>
  </r>
  <r>
    <n v="4"/>
    <x v="2"/>
    <x v="0"/>
    <x v="0"/>
    <x v="3"/>
    <x v="94"/>
    <x v="94"/>
    <n v="0.173552511415525"/>
    <n v="416.53141552511403"/>
    <n v="0.65660198607464904"/>
    <n v="420.224106837119"/>
    <n v="3.32325305330441"/>
    <n v="428.33175436593899"/>
  </r>
  <r>
    <n v="4"/>
    <x v="2"/>
    <x v="0"/>
    <x v="0"/>
    <x v="4"/>
    <x v="95"/>
    <x v="95"/>
    <n v="0.16487100456621001"/>
    <n v="423.12942922374401"/>
    <n v="0.69119621047825497"/>
    <n v="408.19617623558901"/>
    <n v="3.3422006620248799"/>
    <n v="407.57318799223799"/>
  </r>
  <r>
    <n v="4"/>
    <x v="2"/>
    <x v="2"/>
    <x v="0"/>
    <x v="1"/>
    <x v="96"/>
    <x v="96"/>
    <n v="0.13818876968728599"/>
    <n v="403.81600091303301"/>
    <n v="0.72065388565559696"/>
    <n v="422.791213054889"/>
    <n v="3.2393860550039899"/>
    <n v="423.49963482825501"/>
  </r>
  <r>
    <n v="4"/>
    <x v="2"/>
    <x v="2"/>
    <x v="0"/>
    <x v="2"/>
    <x v="97"/>
    <x v="97"/>
    <n v="0.136645742981054"/>
    <n v="385.57062314540002"/>
    <n v="0.70897751911445805"/>
    <n v="425.02606413328698"/>
    <n v="3.2647894556658601"/>
    <n v="415.82988702499102"/>
  </r>
  <r>
    <n v="4"/>
    <x v="2"/>
    <x v="2"/>
    <x v="0"/>
    <x v="3"/>
    <x v="98"/>
    <x v="98"/>
    <n v="0.130979228486646"/>
    <n v="391.41868294909801"/>
    <n v="0.71243181558826796"/>
    <n v="425.769428277987"/>
    <n v="3.2824763208946699"/>
    <n v="431.58356727148202"/>
  </r>
  <r>
    <n v="4"/>
    <x v="2"/>
    <x v="2"/>
    <x v="0"/>
    <x v="4"/>
    <x v="15"/>
    <x v="15"/>
    <n v="0.13135829243236999"/>
    <n v="395.795776737815"/>
    <n v="0.71130107281442501"/>
    <n v="418.19978315453"/>
    <n v="3.25984820817165"/>
    <n v="417.13575667655698"/>
  </r>
  <r>
    <n v="4"/>
    <x v="1"/>
    <x v="1"/>
    <x v="1"/>
    <x v="0"/>
    <x v="99"/>
    <x v="99"/>
    <n v="0.115290491952973"/>
    <n v="418.64401324049697"/>
    <n v="0.51325496461994902"/>
    <n v="351.17949098379302"/>
    <n v="3.3838313170509"/>
    <n v="419.06277105683603"/>
  </r>
  <r>
    <n v="4"/>
    <x v="1"/>
    <x v="1"/>
    <x v="2"/>
    <x v="0"/>
    <x v="100"/>
    <x v="100"/>
    <n v="0.144430365296803"/>
    <n v="382.98331050228302"/>
    <n v="0.65273484762013401"/>
    <n v="422.208663394589"/>
    <n v="3.1998675950233899"/>
    <n v="434.96659057185201"/>
  </r>
  <r>
    <n v="4"/>
    <x v="1"/>
    <x v="1"/>
    <x v="3"/>
    <x v="0"/>
    <x v="101"/>
    <x v="101"/>
    <n v="0.13815960726110199"/>
    <n v="362.45096472199998"/>
    <n v="0.66690639269406304"/>
    <n v="442.73458904109498"/>
    <n v="3.2034623287671198"/>
    <n v="417.453778538812"/>
  </r>
  <r>
    <n v="4"/>
    <x v="1"/>
    <x v="0"/>
    <x v="1"/>
    <x v="0"/>
    <x v="102"/>
    <x v="102"/>
    <n v="0.14338926940639199"/>
    <n v="449.86569634703199"/>
    <n v="0.62415820111859299"/>
    <n v="406.42541947266199"/>
    <n v="3.0070813834037202"/>
    <n v="455.81189361944899"/>
  </r>
  <r>
    <n v="4"/>
    <x v="1"/>
    <x v="0"/>
    <x v="2"/>
    <x v="0"/>
    <x v="103"/>
    <x v="103"/>
    <n v="0.144998858447488"/>
    <n v="442.44262557077599"/>
    <n v="0.60112201803447096"/>
    <n v="403.462778221664"/>
    <n v="3.2324220979340201"/>
    <n v="430.71406232165202"/>
  </r>
  <r>
    <n v="4"/>
    <x v="1"/>
    <x v="0"/>
    <x v="3"/>
    <x v="0"/>
    <x v="104"/>
    <x v="104"/>
    <n v="0.161279680365296"/>
    <n v="398.696678082191"/>
    <n v="0.68242894646729801"/>
    <n v="402.81070654034897"/>
    <n v="3.2528352927747899"/>
    <n v="409.24378495605498"/>
  </r>
  <r>
    <n v="4"/>
    <x v="1"/>
    <x v="2"/>
    <x v="1"/>
    <x v="0"/>
    <x v="22"/>
    <x v="22"/>
    <n v="0.12595069618808399"/>
    <n v="386.64925816023703"/>
    <n v="0.46023964395754802"/>
    <n v="345.33192970443901"/>
    <n v="3.34614743809197"/>
    <n v="419.38234622845999"/>
  </r>
  <r>
    <n v="4"/>
    <x v="1"/>
    <x v="2"/>
    <x v="2"/>
    <x v="0"/>
    <x v="105"/>
    <x v="105"/>
    <n v="0.123983563520146"/>
    <n v="412.22704029220398"/>
    <n v="0.66724492125085599"/>
    <n v="413.38018717187799"/>
    <n v="3.2124503538005"/>
    <n v="419.126717644373"/>
  </r>
  <r>
    <n v="4"/>
    <x v="1"/>
    <x v="2"/>
    <x v="3"/>
    <x v="0"/>
    <x v="106"/>
    <x v="106"/>
    <n v="0.130034250485215"/>
    <n v="355.922982075579"/>
    <n v="0.69375684931506798"/>
    <n v="435.067990867579"/>
    <n v="3.21043949771689"/>
    <n v="420.83262557077597"/>
  </r>
  <r>
    <n v="4"/>
    <x v="0"/>
    <x v="0"/>
    <x v="1"/>
    <x v="0"/>
    <x v="107"/>
    <x v="107"/>
    <n v="3.0775553526592101"/>
    <n v="525.36642319105204"/>
    <n v="3.5532351934268999E-2"/>
    <n v="171.29460230514599"/>
    <n v="3.5431929704439098E-2"/>
    <n v="161.03486249001401"/>
  </r>
  <r>
    <n v="4"/>
    <x v="0"/>
    <x v="0"/>
    <x v="2"/>
    <x v="0"/>
    <x v="108"/>
    <x v="108"/>
    <n v="3.36098847163565"/>
    <n v="546.79678118936101"/>
    <n v="3.5065053640721197E-2"/>
    <n v="157.500764665601"/>
    <n v="3.4475005706459699E-2"/>
    <n v="164.01400365213399"/>
  </r>
  <r>
    <n v="4"/>
    <x v="0"/>
    <x v="0"/>
    <x v="3"/>
    <x v="0"/>
    <x v="109"/>
    <x v="109"/>
    <n v="3.8129440639269401"/>
    <n v="536.71384703196304"/>
    <n v="3.6038123501883297E-2"/>
    <n v="150.05721949549101"/>
    <n v="3.5274512042004297E-2"/>
    <n v="148.68998972719999"/>
  </r>
  <r>
    <n v="5"/>
    <x v="1"/>
    <x v="1"/>
    <x v="0"/>
    <x v="0"/>
    <x v="110"/>
    <x v="110"/>
    <n v="0.13158447488584399"/>
    <n v="376.94082191780802"/>
    <n v="0.69480538751284104"/>
    <n v="424.46765209450899"/>
    <n v="3.3135954799680398"/>
    <n v="434.49010386942098"/>
  </r>
  <r>
    <n v="5"/>
    <x v="1"/>
    <x v="0"/>
    <x v="0"/>
    <x v="0"/>
    <x v="111"/>
    <x v="111"/>
    <n v="0.15631122274232201"/>
    <n v="407.06952848498599"/>
    <n v="0.65882305936073005"/>
    <n v="408.09070776255697"/>
    <n v="3.2940536529680302"/>
    <n v="406.44832191780802"/>
  </r>
  <r>
    <n v="5"/>
    <x v="1"/>
    <x v="2"/>
    <x v="0"/>
    <x v="0"/>
    <x v="112"/>
    <x v="112"/>
    <n v="0.13144406392694"/>
    <n v="401.91687214611801"/>
    <n v="0.69105923981280604"/>
    <n v="425.48988699920102"/>
    <n v="3.3103059011528302"/>
    <n v="417.42042004337401"/>
  </r>
  <r>
    <n v="5"/>
    <x v="2"/>
    <x v="1"/>
    <x v="0"/>
    <x v="1"/>
    <x v="113"/>
    <x v="113"/>
    <n v="0.130232876712328"/>
    <n v="384.49642694063903"/>
    <n v="0.70353270174637506"/>
    <n v="418.51051249857301"/>
    <n v="3.2763497317657801"/>
    <n v="428.33918502453997"/>
  </r>
  <r>
    <n v="5"/>
    <x v="2"/>
    <x v="1"/>
    <x v="0"/>
    <x v="2"/>
    <x v="114"/>
    <x v="114"/>
    <n v="0.135077045999315"/>
    <n v="383.90421184796202"/>
    <n v="0.71717073727459402"/>
    <n v="419.22323670394798"/>
    <n v="3.2936156128737699"/>
    <n v="417.69568591645702"/>
  </r>
  <r>
    <n v="5"/>
    <x v="2"/>
    <x v="1"/>
    <x v="0"/>
    <x v="3"/>
    <x v="115"/>
    <x v="115"/>
    <n v="0.13508615770854701"/>
    <n v="387.64787173342398"/>
    <n v="0.68771907804655397"/>
    <n v="419.70597900502003"/>
    <n v="3.2514924691921498"/>
    <n v="421.24066636239098"/>
  </r>
  <r>
    <n v="5"/>
    <x v="2"/>
    <x v="1"/>
    <x v="0"/>
    <x v="4"/>
    <x v="116"/>
    <x v="116"/>
    <n v="0.12843853441387901"/>
    <n v="394.056979796826"/>
    <n v="0.70904245606025995"/>
    <n v="421.61029445332099"/>
    <n v="3.2598984250171101"/>
    <n v="425.916286236019"/>
  </r>
  <r>
    <n v="5"/>
    <x v="2"/>
    <x v="0"/>
    <x v="0"/>
    <x v="1"/>
    <x v="117"/>
    <x v="117"/>
    <n v="0.1517222095412"/>
    <n v="445.04355170052497"/>
    <n v="0.69715280155197901"/>
    <n v="407.14540682414599"/>
    <n v="3.2637578454866998"/>
    <n v="408.90708661417301"/>
  </r>
  <r>
    <n v="5"/>
    <x v="2"/>
    <x v="0"/>
    <x v="0"/>
    <x v="2"/>
    <x v="118"/>
    <x v="118"/>
    <n v="0.16388267518831301"/>
    <n v="419.67398995663001"/>
    <n v="0.700837612689718"/>
    <n v="420.80256761382998"/>
    <n v="3.2736711171973001"/>
    <n v="415.099623416638"/>
  </r>
  <r>
    <n v="5"/>
    <x v="2"/>
    <x v="0"/>
    <x v="0"/>
    <x v="3"/>
    <x v="119"/>
    <x v="119"/>
    <n v="0.16274968610889101"/>
    <n v="422.75696838260399"/>
    <n v="0.68987788176215403"/>
    <n v="415.69352887468602"/>
    <n v="3.2571022597580401"/>
    <n v="410.56447158182999"/>
  </r>
  <r>
    <n v="5"/>
    <x v="2"/>
    <x v="0"/>
    <x v="0"/>
    <x v="4"/>
    <x v="120"/>
    <x v="120"/>
    <n v="0.16528935053076099"/>
    <n v="417.39057185252801"/>
    <n v="0.53199041314768303"/>
    <n v="332.05256790687002"/>
    <n v="3.5536909381419699"/>
    <n v="422.03710340104999"/>
  </r>
  <r>
    <n v="5"/>
    <x v="2"/>
    <x v="2"/>
    <x v="0"/>
    <x v="1"/>
    <x v="121"/>
    <x v="121"/>
    <n v="0.131350148367952"/>
    <n v="364.55356083086002"/>
    <n v="0.71765947734794"/>
    <n v="413.09770626497698"/>
    <n v="3.25613830879835"/>
    <n v="417.79295903229399"/>
  </r>
  <r>
    <n v="5"/>
    <x v="2"/>
    <x v="2"/>
    <x v="0"/>
    <x v="2"/>
    <x v="122"/>
    <x v="122"/>
    <n v="0.126700148384887"/>
    <n v="396.68764981166498"/>
    <n v="0.70344784295822804"/>
    <n v="413.08766263410098"/>
    <n v="3.3603378224149698"/>
    <n v="424.10580917598702"/>
  </r>
  <r>
    <n v="5"/>
    <x v="2"/>
    <x v="2"/>
    <x v="0"/>
    <x v="3"/>
    <x v="123"/>
    <x v="123"/>
    <n v="0.14157516265266501"/>
    <n v="367.09930373244998"/>
    <n v="0.70441337594156495"/>
    <n v="419.35998630449598"/>
    <n v="3.2541874001369502"/>
    <n v="422.30709883588202"/>
  </r>
  <r>
    <n v="5"/>
    <x v="2"/>
    <x v="2"/>
    <x v="0"/>
    <x v="4"/>
    <x v="124"/>
    <x v="124"/>
    <n v="0.13603857566765501"/>
    <n v="372.80592330518101"/>
    <n v="0.69987561337441495"/>
    <n v="428.57588725322302"/>
    <n v="3.29390163186123"/>
    <n v="424.33757845486701"/>
  </r>
  <r>
    <n v="5"/>
    <x v="1"/>
    <x v="1"/>
    <x v="1"/>
    <x v="0"/>
    <x v="125"/>
    <x v="125"/>
    <n v="0.114060038808355"/>
    <n v="382.95455998173702"/>
    <n v="0.51315567222095404"/>
    <n v="342.56763296051099"/>
    <n v="3.46207486875142"/>
    <n v="415.90721296507598"/>
  </r>
  <r>
    <n v="5"/>
    <x v="1"/>
    <x v="1"/>
    <x v="2"/>
    <x v="0"/>
    <x v="126"/>
    <x v="126"/>
    <n v="0.119541148270745"/>
    <n v="392.91249857322202"/>
    <n v="0.65615498744578804"/>
    <n v="412.36577265464501"/>
    <n v="3.1747249486418601"/>
    <n v="424.65866240584302"/>
  </r>
  <r>
    <n v="5"/>
    <x v="1"/>
    <x v="1"/>
    <x v="3"/>
    <x v="0"/>
    <x v="127"/>
    <x v="127"/>
    <n v="0.14518438177874099"/>
    <n v="366.05484644365703"/>
    <n v="0.69010388127853795"/>
    <n v="412.54876712328701"/>
    <n v="3.2229954337899498"/>
    <n v="416.82860730593598"/>
  </r>
  <r>
    <n v="5"/>
    <x v="1"/>
    <x v="0"/>
    <x v="1"/>
    <x v="0"/>
    <x v="128"/>
    <x v="128"/>
    <n v="0.142445205479452"/>
    <n v="413.422956621004"/>
    <n v="0.50310923410569497"/>
    <n v="332.79726058669098"/>
    <n v="3.11952859262641"/>
    <n v="408.94145645474202"/>
  </r>
  <r>
    <n v="5"/>
    <x v="1"/>
    <x v="0"/>
    <x v="2"/>
    <x v="0"/>
    <x v="129"/>
    <x v="129"/>
    <n v="0.14202511415525099"/>
    <n v="422.20551369863"/>
    <n v="0.63042803332952801"/>
    <n v="408.92895788151998"/>
    <n v="3.2712315945668302"/>
    <n v="420.46425065631701"/>
  </r>
  <r>
    <n v="5"/>
    <x v="1"/>
    <x v="0"/>
    <x v="3"/>
    <x v="0"/>
    <x v="130"/>
    <x v="130"/>
    <n v="0.173161378680666"/>
    <n v="393.840926729057"/>
    <n v="0.67866826429305005"/>
    <n v="412.12962455779899"/>
    <n v="3.1938000684697001"/>
    <n v="418.63389250256699"/>
  </r>
  <r>
    <n v="5"/>
    <x v="1"/>
    <x v="2"/>
    <x v="1"/>
    <x v="0"/>
    <x v="131"/>
    <x v="131"/>
    <n v="0.13200936179929201"/>
    <n v="420.15802032195398"/>
    <n v="1.17834132420091"/>
    <n v="495.68634703196301"/>
    <n v="2.5777317351598099"/>
    <n v="429.40295662100402"/>
  </r>
  <r>
    <n v="5"/>
    <x v="1"/>
    <x v="2"/>
    <x v="2"/>
    <x v="0"/>
    <x v="132"/>
    <x v="132"/>
    <n v="0.112451774911539"/>
    <n v="401.720876612258"/>
    <n v="0.636918511755307"/>
    <n v="421.81775850262397"/>
    <n v="3.2554382561059101"/>
    <n v="430.01548733165902"/>
  </r>
  <r>
    <n v="5"/>
    <x v="1"/>
    <x v="2"/>
    <x v="3"/>
    <x v="0"/>
    <x v="133"/>
    <x v="133"/>
    <n v="0.13138127853881201"/>
    <n v="366.51045662100398"/>
    <n v="0.70437849560552401"/>
    <n v="406.44940075333801"/>
    <n v="3.2158794658144001"/>
    <n v="423.62874101130001"/>
  </r>
  <r>
    <n v="5"/>
    <x v="0"/>
    <x v="0"/>
    <x v="1"/>
    <x v="0"/>
    <x v="134"/>
    <x v="134"/>
    <n v="3.0815808697637199"/>
    <n v="538.02879808241005"/>
    <n v="3.4214791143574501E-2"/>
    <n v="152.86212052042899"/>
    <n v="3.4890435973521997E-2"/>
    <n v="159.249223921479"/>
  </r>
  <r>
    <n v="5"/>
    <x v="0"/>
    <x v="0"/>
    <x v="2"/>
    <x v="0"/>
    <x v="135"/>
    <x v="135"/>
    <n v="3.43226940639269"/>
    <n v="532.53031963470301"/>
    <n v="3.46239013811208E-2"/>
    <n v="160.607305102157"/>
    <n v="3.45382947152151E-2"/>
    <n v="166.00779591370801"/>
  </r>
  <r>
    <n v="5"/>
    <x v="0"/>
    <x v="0"/>
    <x v="3"/>
    <x v="0"/>
    <x v="136"/>
    <x v="136"/>
    <n v="3.8534908675798998"/>
    <n v="538.69170091324202"/>
    <n v="3.6925008560666502E-2"/>
    <n v="160.64827074534799"/>
    <n v="3.4450405204885202E-2"/>
    <n v="150.74209565118099"/>
  </r>
  <r>
    <n v="5"/>
    <x v="0"/>
    <x v="0"/>
    <x v="0"/>
    <x v="0"/>
    <x v="137"/>
    <x v="137"/>
    <n v="3.8259102842141299"/>
    <n v="538.57656660198597"/>
    <n v="3.4766035151791802E-2"/>
    <n v="154.80648253823301"/>
    <n v="3.51483679525222E-2"/>
    <n v="153.3038575667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32804D-5126-934F-A932-333E1FB1C7BE}" name="PivotTable6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23:T31" firstHeaderRow="1" firstDataRow="3" firstDataCol="1" rowPageCount="2" colPageCount="1"/>
  <pivotFields count="10">
    <pivotField showAll="0"/>
    <pivotField axis="axisPage" multipleItemSelectionAllowed="1" showAll="0">
      <items count="6">
        <item h="1" x="0"/>
        <item h="1" x="2"/>
        <item x="1"/>
        <item h="1" x="3"/>
        <item h="1" x="4"/>
        <item t="default"/>
      </items>
    </pivotField>
    <pivotField axis="axisPage" showAll="0">
      <items count="4">
        <item x="1"/>
        <item x="2"/>
        <item x="0"/>
        <item t="default"/>
      </items>
    </pivotField>
    <pivotField axis="axisRow" showAll="0" sortType="ascending">
      <items count="7">
        <item x="0"/>
        <item h="1" x="1"/>
        <item x="4"/>
        <item x="2"/>
        <item x="3"/>
        <item x="5"/>
        <item t="default"/>
      </items>
    </pivotField>
    <pivotField axis="axisCol" showAll="0" sortType="ascending">
      <items count="14">
        <item m="1" x="4"/>
        <item m="1" x="10"/>
        <item m="1" x="12"/>
        <item m="1" x="8"/>
        <item m="1" x="3"/>
        <item m="1" x="9"/>
        <item x="2"/>
        <item m="1" x="5"/>
        <item x="1"/>
        <item x="0"/>
        <item m="1" x="11"/>
        <item m="1" x="7"/>
        <item m="1" x="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6">
    <i>
      <x/>
    </i>
    <i>
      <x v="2"/>
    </i>
    <i>
      <x v="3"/>
    </i>
    <i>
      <x v="4"/>
    </i>
    <i>
      <x v="5"/>
    </i>
    <i t="grand">
      <x/>
    </i>
  </rowItems>
  <colFields count="2">
    <field x="4"/>
    <field x="-2"/>
  </colFields>
  <colItems count="8">
    <i>
      <x v="6"/>
      <x/>
    </i>
    <i r="1" i="1">
      <x v="1"/>
    </i>
    <i>
      <x v="8"/>
      <x/>
    </i>
    <i r="1" i="1">
      <x v="1"/>
    </i>
    <i>
      <x v="9"/>
      <x/>
    </i>
    <i r="1" i="1">
      <x v="1"/>
    </i>
    <i t="grand">
      <x/>
    </i>
    <i t="grand" i="1">
      <x/>
    </i>
  </colItems>
  <pageFields count="2">
    <pageField fld="1" hier="-1"/>
    <pageField fld="2" hier="-1"/>
  </pageFields>
  <dataFields count="2">
    <dataField name="Average of BW" fld="7" subtotal="average" baseField="0" baseItem="0"/>
    <dataField name="StdDev of BW2" fld="7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EC8D0-06CB-7D4B-961E-C70703853EAC}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L4:T13" firstHeaderRow="1" firstDataRow="3" firstDataCol="1" rowPageCount="2" colPageCount="1"/>
  <pivotFields count="10">
    <pivotField showAll="0"/>
    <pivotField axis="axisPage" multipleItemSelectionAllowed="1" showAll="0">
      <items count="6">
        <item h="1" x="0"/>
        <item h="1" x="2"/>
        <item x="1"/>
        <item h="1" x="3"/>
        <item h="1" x="4"/>
        <item t="default"/>
      </items>
    </pivotField>
    <pivotField axis="axisPage" showAll="0">
      <items count="4">
        <item x="1"/>
        <item x="2"/>
        <item x="0"/>
        <item t="default"/>
      </items>
    </pivotField>
    <pivotField axis="axisRow" showAll="0" sortType="ascending">
      <items count="7">
        <item x="0"/>
        <item x="1"/>
        <item x="4"/>
        <item x="2"/>
        <item x="3"/>
        <item x="5"/>
        <item t="default"/>
      </items>
    </pivotField>
    <pivotField axis="axisCol" showAll="0" sortType="ascending">
      <items count="14">
        <item m="1" x="4"/>
        <item m="1" x="10"/>
        <item m="1" x="12"/>
        <item m="1" x="8"/>
        <item m="1" x="3"/>
        <item m="1" x="9"/>
        <item x="2"/>
        <item m="1" x="5"/>
        <item x="1"/>
        <item x="0"/>
        <item m="1" x="11"/>
        <item m="1" x="7"/>
        <item m="1" x="6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4"/>
    <field x="-2"/>
  </colFields>
  <colItems count="8">
    <i>
      <x v="6"/>
      <x/>
    </i>
    <i r="1" i="1">
      <x v="1"/>
    </i>
    <i>
      <x v="8"/>
      <x/>
    </i>
    <i r="1" i="1">
      <x v="1"/>
    </i>
    <i>
      <x v="9"/>
      <x/>
    </i>
    <i r="1" i="1">
      <x v="1"/>
    </i>
    <i t="grand">
      <x/>
    </i>
    <i t="grand" i="1">
      <x/>
    </i>
  </colItems>
  <pageFields count="2">
    <pageField fld="1" hier="-1"/>
    <pageField fld="2" hier="-1"/>
  </pageFields>
  <dataFields count="2">
    <dataField name="Average of Lat" fld="6" subtotal="average" baseField="0" baseItem="0"/>
    <dataField name="StdDev of Lat2" fld="6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CC33-FA7D-E44C-BBCA-D780AF969192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55:E62" firstHeaderRow="1" firstDataRow="2" firstDataCol="1" rowPageCount="1" colPageCount="1"/>
  <pivotFields count="10">
    <pivotField showAll="0"/>
    <pivotField axis="axisRow" multipleItemSelectionAllowed="1" showAll="0">
      <items count="6">
        <item x="0"/>
        <item x="2"/>
        <item x="1"/>
        <item x="3"/>
        <item x="4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multipleItemSelectionAllowed="1" showAll="0"/>
    <pivotField axis="axisCol" showAll="0" sortType="ascending">
      <items count="14">
        <item m="1" x="4"/>
        <item m="1" x="10"/>
        <item m="1" x="12"/>
        <item m="1" x="8"/>
        <item m="1" x="3"/>
        <item m="1" x="9"/>
        <item x="2"/>
        <item m="1" x="5"/>
        <item x="1"/>
        <item x="0"/>
        <item m="1" x="11"/>
        <item m="1" x="7"/>
        <item m="1" x="6"/>
        <item t="default"/>
      </items>
    </pivotField>
    <pivotField dataField="1" showAll="0">
      <items count="27">
        <item x="23"/>
        <item x="11"/>
        <item x="1"/>
        <item x="17"/>
        <item x="25"/>
        <item x="14"/>
        <item x="7"/>
        <item x="5"/>
        <item x="13"/>
        <item x="4"/>
        <item x="0"/>
        <item x="24"/>
        <item x="2"/>
        <item x="6"/>
        <item x="3"/>
        <item x="21"/>
        <item x="15"/>
        <item x="22"/>
        <item x="16"/>
        <item x="20"/>
        <item x="19"/>
        <item x="10"/>
        <item x="12"/>
        <item x="9"/>
        <item x="8"/>
        <item x="18"/>
        <item t="default"/>
      </items>
    </pivotField>
    <pivotField showAll="0"/>
    <pivotField showAll="0">
      <items count="153">
        <item x="0"/>
        <item x="1"/>
        <item x="2"/>
        <item x="3"/>
        <item x="4"/>
        <item x="5"/>
        <item x="6"/>
        <item x="7"/>
        <item x="136"/>
        <item x="135"/>
        <item x="134"/>
        <item x="146"/>
        <item x="133"/>
        <item x="132"/>
        <item x="147"/>
        <item x="128"/>
        <item x="137"/>
        <item x="127"/>
        <item x="148"/>
        <item x="138"/>
        <item x="145"/>
        <item x="141"/>
        <item x="15"/>
        <item x="150"/>
        <item x="126"/>
        <item x="125"/>
        <item x="144"/>
        <item x="140"/>
        <item x="18"/>
        <item x="151"/>
        <item x="19"/>
        <item x="143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33"/>
        <item x="110"/>
        <item x="109"/>
        <item x="108"/>
        <item x="149"/>
        <item x="105"/>
        <item x="104"/>
        <item x="103"/>
        <item x="64"/>
        <item x="101"/>
        <item x="100"/>
        <item x="99"/>
        <item x="98"/>
        <item x="97"/>
        <item x="96"/>
        <item x="95"/>
        <item x="94"/>
        <item x="93"/>
        <item x="92"/>
        <item x="91"/>
        <item x="89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102"/>
        <item x="72"/>
        <item x="71"/>
        <item x="70"/>
        <item x="69"/>
        <item x="68"/>
        <item x="67"/>
        <item x="66"/>
        <item x="65"/>
        <item x="88"/>
        <item x="63"/>
        <item x="62"/>
        <item x="61"/>
        <item x="139"/>
        <item x="60"/>
        <item x="59"/>
        <item x="90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107"/>
        <item x="41"/>
        <item x="106"/>
        <item x="40"/>
        <item x="39"/>
        <item x="38"/>
        <item x="37"/>
        <item x="36"/>
        <item x="35"/>
        <item x="34"/>
        <item x="32"/>
        <item x="31"/>
        <item x="30"/>
        <item x="29"/>
        <item x="28"/>
        <item x="27"/>
        <item x="26"/>
        <item x="25"/>
        <item x="142"/>
        <item x="24"/>
        <item x="23"/>
        <item x="22"/>
        <item x="21"/>
        <item x="20"/>
        <item x="17"/>
        <item x="16"/>
        <item x="14"/>
        <item x="13"/>
        <item x="129"/>
        <item x="130"/>
        <item x="131"/>
        <item x="12"/>
        <item x="11"/>
        <item x="10"/>
        <item x="9"/>
        <item x="8"/>
        <item t="default"/>
      </items>
    </pivotField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 v="6"/>
    </i>
    <i>
      <x v="8"/>
    </i>
    <i>
      <x v="9"/>
    </i>
    <i t="grand">
      <x/>
    </i>
  </colItems>
  <pageFields count="1">
    <pageField fld="2" hier="-1"/>
  </pageFields>
  <dataFields count="1">
    <dataField name="Average of Rec" fld="5" subtotal="average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DFC70D-54EF-AB4E-B79B-31545043311C}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6:I44" firstHeaderRow="1" firstDataRow="3" firstDataCol="1" rowPageCount="1" colPageCount="1"/>
  <pivotFields count="10">
    <pivotField showAll="0"/>
    <pivotField axis="axisRow" multipleItemSelectionAllowed="1" showAll="0">
      <items count="6">
        <item x="0"/>
        <item x="2"/>
        <item x="1"/>
        <item x="3"/>
        <item x="4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multipleItemSelectionAllowed="1" showAll="0"/>
    <pivotField axis="axisCol" showAll="0" sortType="ascending">
      <items count="14">
        <item m="1" x="4"/>
        <item m="1" x="10"/>
        <item m="1" x="12"/>
        <item m="1" x="8"/>
        <item m="1" x="3"/>
        <item m="1" x="9"/>
        <item x="2"/>
        <item m="1" x="5"/>
        <item x="1"/>
        <item x="0"/>
        <item m="1" x="11"/>
        <item m="1" x="7"/>
        <item m="1" x="6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4"/>
    <field x="-2"/>
  </colFields>
  <colItems count="8">
    <i>
      <x v="6"/>
      <x/>
    </i>
    <i r="1" i="1">
      <x v="1"/>
    </i>
    <i>
      <x v="8"/>
      <x/>
    </i>
    <i r="1" i="1">
      <x v="1"/>
    </i>
    <i>
      <x v="9"/>
      <x/>
    </i>
    <i r="1" i="1">
      <x v="1"/>
    </i>
    <i t="grand">
      <x/>
    </i>
    <i t="grand" i="1">
      <x/>
    </i>
  </colItems>
  <pageFields count="1">
    <pageField fld="2" hier="-1"/>
  </pageFields>
  <dataFields count="2">
    <dataField name="Average of Lat" fld="6" subtotal="average" baseField="0" baseItem="0"/>
    <dataField name="StdDev of Lat" fld="6" subtotal="stdDev" baseField="0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9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164F7B-E400-3F45-976E-CE39095456F9}" name="PivotTable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12:N16" firstHeaderRow="1" firstDataRow="3" firstDataCol="1" rowPageCount="2" colPageCount="1"/>
  <pivotFields count="6">
    <pivotField showAll="0"/>
    <pivotField axis="axisPage" showAll="0">
      <items count="5">
        <item x="1"/>
        <item x="3"/>
        <item x="0"/>
        <item x="2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Row" showAll="0">
      <items count="7">
        <item x="1"/>
        <item x="2"/>
        <item x="3"/>
        <item x="4"/>
        <item x="5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>
      <items count="78">
        <item x="16"/>
        <item x="2"/>
        <item x="0"/>
        <item x="1"/>
        <item x="7"/>
        <item x="44"/>
        <item x="39"/>
        <item x="14"/>
        <item x="43"/>
        <item x="38"/>
        <item x="40"/>
        <item x="59"/>
        <item x="56"/>
        <item x="61"/>
        <item x="60"/>
        <item x="23"/>
        <item x="41"/>
        <item x="19"/>
        <item x="5"/>
        <item x="54"/>
        <item x="57"/>
        <item x="47"/>
        <item x="20"/>
        <item x="22"/>
        <item x="21"/>
        <item x="15"/>
        <item x="25"/>
        <item x="46"/>
        <item x="27"/>
        <item x="17"/>
        <item x="55"/>
        <item x="24"/>
        <item x="58"/>
        <item x="13"/>
        <item x="42"/>
        <item x="26"/>
        <item x="45"/>
        <item x="18"/>
        <item x="6"/>
        <item x="53"/>
        <item x="48"/>
        <item x="28"/>
        <item x="31"/>
        <item x="32"/>
        <item x="30"/>
        <item x="4"/>
        <item x="3"/>
        <item x="29"/>
        <item x="71"/>
        <item x="72"/>
        <item x="68"/>
        <item x="65"/>
        <item x="69"/>
        <item x="74"/>
        <item x="34"/>
        <item x="64"/>
        <item x="76"/>
        <item x="36"/>
        <item x="12"/>
        <item x="62"/>
        <item x="67"/>
        <item x="63"/>
        <item x="75"/>
        <item x="51"/>
        <item x="50"/>
        <item x="66"/>
        <item x="37"/>
        <item x="73"/>
        <item x="10"/>
        <item x="9"/>
        <item x="8"/>
        <item x="33"/>
        <item x="52"/>
        <item x="49"/>
        <item x="11"/>
        <item x="70"/>
        <item x="35"/>
        <item t="default"/>
      </items>
    </pivotField>
  </pivotFields>
  <rowFields count="1">
    <field x="3"/>
  </rowFields>
  <rowItems count="2">
    <i>
      <x v="5"/>
    </i>
    <i t="grand">
      <x/>
    </i>
  </rowItems>
  <colFields count="2">
    <field x="4"/>
    <field x="-2"/>
  </colFields>
  <colItems count="4">
    <i>
      <x/>
      <x/>
    </i>
    <i r="1" i="1">
      <x v="1"/>
    </i>
    <i t="grand">
      <x/>
    </i>
    <i t="grand" i="1">
      <x/>
    </i>
  </colItems>
  <pageFields count="2">
    <pageField fld="1" hier="-1"/>
    <pageField fld="2" hier="-1"/>
  </pageFields>
  <dataFields count="2">
    <dataField name="Average of Lat 95 per" fld="5" subtotal="average" baseField="0" baseItem="0"/>
    <dataField name="StdDev of Lat 95 per" fld="5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1FCA48-B84E-C049-AD87-3AF43524F298}" name="PivotTable8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43:L46" firstHeaderRow="1" firstDataRow="2" firstDataCol="1" rowPageCount="3" colPageCount="1"/>
  <pivotFields count="6">
    <pivotField showAll="0"/>
    <pivotField axis="axisRow" multipleItemSelectionAllowed="1" showAll="0">
      <items count="5">
        <item x="1"/>
        <item x="3"/>
        <item x="0"/>
        <item x="2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Page" showAll="0">
      <items count="7">
        <item x="1"/>
        <item x="2"/>
        <item x="3"/>
        <item x="4"/>
        <item x="5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dataField="1" showAll="0">
      <items count="78">
        <item x="16"/>
        <item x="2"/>
        <item x="0"/>
        <item x="1"/>
        <item x="7"/>
        <item x="44"/>
        <item x="39"/>
        <item x="14"/>
        <item x="43"/>
        <item x="38"/>
        <item x="40"/>
        <item x="59"/>
        <item x="56"/>
        <item x="61"/>
        <item x="60"/>
        <item x="23"/>
        <item x="41"/>
        <item x="19"/>
        <item x="5"/>
        <item x="54"/>
        <item x="57"/>
        <item x="47"/>
        <item x="20"/>
        <item x="22"/>
        <item x="21"/>
        <item x="15"/>
        <item x="25"/>
        <item x="46"/>
        <item x="27"/>
        <item x="17"/>
        <item x="55"/>
        <item x="24"/>
        <item x="58"/>
        <item x="13"/>
        <item x="42"/>
        <item x="26"/>
        <item x="45"/>
        <item x="18"/>
        <item x="6"/>
        <item x="53"/>
        <item x="48"/>
        <item x="28"/>
        <item x="31"/>
        <item x="32"/>
        <item x="30"/>
        <item x="4"/>
        <item x="3"/>
        <item x="29"/>
        <item x="71"/>
        <item x="72"/>
        <item x="68"/>
        <item x="65"/>
        <item x="69"/>
        <item x="74"/>
        <item x="34"/>
        <item x="64"/>
        <item x="76"/>
        <item x="36"/>
        <item x="12"/>
        <item x="62"/>
        <item x="67"/>
        <item x="63"/>
        <item x="75"/>
        <item x="51"/>
        <item x="50"/>
        <item x="66"/>
        <item x="37"/>
        <item x="73"/>
        <item x="10"/>
        <item x="9"/>
        <item x="8"/>
        <item x="33"/>
        <item x="52"/>
        <item x="49"/>
        <item x="11"/>
        <item x="70"/>
        <item x="35"/>
        <item t="default"/>
      </items>
    </pivotField>
  </pivotFields>
  <rowFields count="1">
    <field x="1"/>
  </rowFields>
  <rowItems count="2">
    <i>
      <x v="2"/>
    </i>
    <i t="grand">
      <x/>
    </i>
  </rowItems>
  <colFields count="1">
    <field x="4"/>
  </colFields>
  <colItems count="2">
    <i>
      <x/>
    </i>
    <i t="grand">
      <x/>
    </i>
  </colItems>
  <pageFields count="3">
    <pageField fld="2" hier="-1"/>
    <pageField fld="5" hier="-1"/>
    <pageField fld="3" hier="-1"/>
  </pageFields>
  <dataFields count="1">
    <dataField name="Average of Lat 95 per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5DF57-B622-2E47-BAC2-C0D0B2B31A14}" name="PivotTable4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J3:N10" firstHeaderRow="1" firstDataRow="2" firstDataCol="1" rowPageCount="1" colPageCount="1"/>
  <pivotFields count="6">
    <pivotField showAll="0"/>
    <pivotField axis="axisPage" multipleItemSelectionAllowed="1" showAll="0">
      <items count="5">
        <item h="1" x="0"/>
        <item h="1" x="2"/>
        <item x="3"/>
        <item h="1" x="1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Average of Lat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EA697-872B-184E-A1D8-A34B02E7159A}" name="PivotTable6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J27:N33" firstHeaderRow="1" firstDataRow="2" firstDataCol="1" rowPageCount="1" colPageCount="1"/>
  <pivotFields count="6">
    <pivotField showAll="0"/>
    <pivotField axis="axisPage" multipleItemSelectionAllowed="1" showAll="0">
      <items count="3">
        <item h="1" x="1"/>
        <item x="0"/>
        <item t="default"/>
      </items>
    </pivotField>
    <pivotField showAll="0" sortType="ascending">
      <items count="7">
        <item x="0"/>
        <item m="1" x="5"/>
        <item x="1"/>
        <item x="2"/>
        <item x="3"/>
        <item x="4"/>
        <item t="default"/>
      </items>
    </pivotField>
    <pivotField axis="axisRow" multipleItemSelectionAllowed="1" showAll="0">
      <items count="5">
        <item x="0"/>
        <item x="1"/>
        <item x="3"/>
        <item x="2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Average of Retrans" fld="5" subtotal="average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D99CA5-FD5C-414F-90BA-77FD824143F9}" name="PivotTable5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J3:N10" firstHeaderRow="1" firstDataRow="2" firstDataCol="1" rowPageCount="1" colPageCount="1"/>
  <pivotFields count="6">
    <pivotField showAll="0"/>
    <pivotField showAll="0"/>
    <pivotField axis="axisRow" showAll="0" sortType="ascending">
      <items count="7">
        <item x="0"/>
        <item m="1" x="5"/>
        <item x="1"/>
        <item x="2"/>
        <item x="3"/>
        <item x="4"/>
        <item t="default"/>
      </items>
    </pivotField>
    <pivotField axis="axisPage" multipleItemSelectionAllowed="1" showAll="0">
      <items count="5">
        <item h="1" x="0"/>
        <item h="1" x="1"/>
        <item x="3"/>
        <item h="1" x="2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Average of Retrans" fld="5" subtotal="average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84A2C-B467-9546-ABE3-E38D5C7F67BF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2:P10" firstHeaderRow="1" firstDataRow="3" firstDataCol="1"/>
  <pivotFields count="5">
    <pivotField showAll="0"/>
    <pivotField showAll="0"/>
    <pivotField axis="axisRow" showAll="0" sortType="ascending">
      <items count="7">
        <item x="5"/>
        <item h="1" x="0"/>
        <item x="1"/>
        <item x="2"/>
        <item x="3"/>
        <item x="4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showAll="0"/>
  </pivotFields>
  <rowFields count="1"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2">
    <field x="-2"/>
    <field x="3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Average of Control" fld="4" subtotal="average" baseField="0" baseItem="0"/>
    <dataField name="StdDev of Control" fld="4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AE6ED3-E98D-A14E-AD24-2A02EB12E69E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5:Q13" firstHeaderRow="1" firstDataRow="2" firstDataCol="1" rowPageCount="1" colPageCount="1"/>
  <pivotFields count="9">
    <pivotField showAll="0"/>
    <pivotField axis="axisPage" multipleItemSelectionAllowed="1" showAll="0">
      <items count="5">
        <item h="1" x="1"/>
        <item x="0"/>
        <item h="1" x="2"/>
        <item h="1" x="3"/>
        <item t="default"/>
      </items>
    </pivotField>
    <pivotField showAll="0"/>
    <pivotField axis="axisRow" multipleItemSelectionAllowed="1" showAll="0" sortType="ascending">
      <items count="7">
        <item x="1"/>
        <item x="0"/>
        <item x="2"/>
        <item x="3"/>
        <item x="4"/>
        <item x="5"/>
        <item t="default"/>
      </items>
    </pivotField>
    <pivotField axis="axisCol" showAll="0" sortType="ascending">
      <items count="4">
        <item x="0"/>
        <item x="2"/>
        <item x="1"/>
        <item t="default"/>
      </items>
    </pivotField>
    <pivotField showAll="0">
      <items count="85">
        <item x="12"/>
        <item x="13"/>
        <item x="79"/>
        <item x="14"/>
        <item x="15"/>
        <item x="16"/>
        <item x="17"/>
        <item x="18"/>
        <item x="19"/>
        <item x="20"/>
        <item x="55"/>
        <item x="56"/>
        <item x="23"/>
        <item x="22"/>
        <item x="57"/>
        <item x="58"/>
        <item x="27"/>
        <item x="46"/>
        <item x="24"/>
        <item x="25"/>
        <item x="21"/>
        <item x="26"/>
        <item x="28"/>
        <item x="47"/>
        <item x="59"/>
        <item x="1"/>
        <item x="30"/>
        <item x="31"/>
        <item x="60"/>
        <item x="61"/>
        <item x="62"/>
        <item x="48"/>
        <item x="29"/>
        <item x="83"/>
        <item x="32"/>
        <item x="63"/>
        <item x="49"/>
        <item x="81"/>
        <item x="64"/>
        <item x="50"/>
        <item x="33"/>
        <item x="65"/>
        <item x="34"/>
        <item x="5"/>
        <item x="51"/>
        <item x="2"/>
        <item x="35"/>
        <item x="66"/>
        <item x="67"/>
        <item x="68"/>
        <item x="69"/>
        <item x="3"/>
        <item x="36"/>
        <item x="6"/>
        <item x="80"/>
        <item x="52"/>
        <item x="37"/>
        <item x="38"/>
        <item x="70"/>
        <item x="39"/>
        <item x="71"/>
        <item x="53"/>
        <item x="7"/>
        <item x="40"/>
        <item x="41"/>
        <item x="42"/>
        <item x="0"/>
        <item x="54"/>
        <item x="4"/>
        <item x="72"/>
        <item x="82"/>
        <item x="43"/>
        <item x="44"/>
        <item x="76"/>
        <item x="45"/>
        <item x="73"/>
        <item x="8"/>
        <item x="9"/>
        <item x="74"/>
        <item x="77"/>
        <item x="75"/>
        <item x="78"/>
        <item x="10"/>
        <item x="11"/>
        <item t="default"/>
      </items>
    </pivotField>
    <pivotField dataField="1" showAll="0">
      <items count="114">
        <item x="34"/>
        <item x="27"/>
        <item x="15"/>
        <item x="32"/>
        <item x="12"/>
        <item x="29"/>
        <item x="88"/>
        <item x="89"/>
        <item x="80"/>
        <item x="90"/>
        <item x="50"/>
        <item x="13"/>
        <item x="42"/>
        <item x="43"/>
        <item x="86"/>
        <item x="64"/>
        <item x="87"/>
        <item x="56"/>
        <item x="65"/>
        <item x="61"/>
        <item x="44"/>
        <item x="101"/>
        <item x="104"/>
        <item x="62"/>
        <item x="20"/>
        <item x="22"/>
        <item x="23"/>
        <item x="109"/>
        <item x="66"/>
        <item x="21"/>
        <item x="2"/>
        <item x="78"/>
        <item x="112"/>
        <item x="36"/>
        <item x="31"/>
        <item x="33"/>
        <item x="35"/>
        <item x="4"/>
        <item x="46"/>
        <item x="0"/>
        <item x="79"/>
        <item x="57"/>
        <item x="84"/>
        <item x="83"/>
        <item x="82"/>
        <item x="59"/>
        <item x="81"/>
        <item x="37"/>
        <item x="40"/>
        <item x="5"/>
        <item x="60"/>
        <item x="7"/>
        <item x="38"/>
        <item x="63"/>
        <item x="47"/>
        <item x="3"/>
        <item x="19"/>
        <item x="25"/>
        <item x="26"/>
        <item x="49"/>
        <item x="18"/>
        <item x="24"/>
        <item x="17"/>
        <item x="102"/>
        <item x="16"/>
        <item x="96"/>
        <item x="106"/>
        <item x="28"/>
        <item x="100"/>
        <item x="111"/>
        <item x="108"/>
        <item x="14"/>
        <item x="39"/>
        <item x="72"/>
        <item x="73"/>
        <item x="76"/>
        <item x="71"/>
        <item x="70"/>
        <item x="75"/>
        <item x="69"/>
        <item x="6"/>
        <item x="68"/>
        <item x="103"/>
        <item x="77"/>
        <item x="107"/>
        <item x="30"/>
        <item x="74"/>
        <item x="41"/>
        <item x="54"/>
        <item x="99"/>
        <item x="52"/>
        <item x="105"/>
        <item x="53"/>
        <item x="1"/>
        <item x="58"/>
        <item x="55"/>
        <item x="67"/>
        <item x="110"/>
        <item x="51"/>
        <item x="85"/>
        <item x="91"/>
        <item x="93"/>
        <item x="45"/>
        <item x="92"/>
        <item x="98"/>
        <item x="94"/>
        <item x="9"/>
        <item x="97"/>
        <item x="95"/>
        <item x="48"/>
        <item x="8"/>
        <item x="10"/>
        <item x="1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Average of Total Duration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4D456-F630-2941-AADF-216AAEE249FC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22:Q28" firstHeaderRow="1" firstDataRow="2" firstDataCol="1" rowPageCount="2" colPageCount="1"/>
  <pivotFields count="9">
    <pivotField showAll="0"/>
    <pivotField axis="axisRow" multipleItemSelectionAllowed="1" showAll="0">
      <items count="5">
        <item x="1"/>
        <item x="0"/>
        <item x="2"/>
        <item x="3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Page" multipleItemSelectionAllowed="1" showAll="0" sortType="ascending">
      <items count="7">
        <item x="1"/>
        <item h="1" x="0"/>
        <item h="1" x="2"/>
        <item h="1" x="3"/>
        <item h="1" x="4"/>
        <item h="1" x="5"/>
        <item t="default"/>
      </items>
    </pivotField>
    <pivotField axis="axisCol" showAll="0" sortType="ascending">
      <items count="4">
        <item x="0"/>
        <item x="2"/>
        <item x="1"/>
        <item t="default"/>
      </items>
    </pivotField>
    <pivotField dataField="1" showAll="0">
      <items count="85">
        <item x="12"/>
        <item x="13"/>
        <item x="79"/>
        <item x="14"/>
        <item x="15"/>
        <item x="16"/>
        <item x="17"/>
        <item x="18"/>
        <item x="19"/>
        <item x="20"/>
        <item x="55"/>
        <item x="56"/>
        <item x="23"/>
        <item x="22"/>
        <item x="57"/>
        <item x="58"/>
        <item x="27"/>
        <item x="46"/>
        <item x="24"/>
        <item x="25"/>
        <item x="21"/>
        <item x="26"/>
        <item x="28"/>
        <item x="47"/>
        <item x="59"/>
        <item x="1"/>
        <item x="30"/>
        <item x="31"/>
        <item x="60"/>
        <item x="61"/>
        <item x="62"/>
        <item x="48"/>
        <item x="29"/>
        <item x="83"/>
        <item x="32"/>
        <item x="63"/>
        <item x="49"/>
        <item x="81"/>
        <item x="64"/>
        <item x="50"/>
        <item x="33"/>
        <item x="65"/>
        <item x="34"/>
        <item x="5"/>
        <item x="51"/>
        <item x="2"/>
        <item x="35"/>
        <item x="66"/>
        <item x="67"/>
        <item x="68"/>
        <item x="69"/>
        <item x="3"/>
        <item x="36"/>
        <item x="6"/>
        <item x="80"/>
        <item x="52"/>
        <item x="37"/>
        <item x="38"/>
        <item x="70"/>
        <item x="39"/>
        <item x="71"/>
        <item x="53"/>
        <item x="7"/>
        <item x="40"/>
        <item x="41"/>
        <item x="42"/>
        <item x="0"/>
        <item x="54"/>
        <item x="4"/>
        <item x="72"/>
        <item x="82"/>
        <item x="43"/>
        <item x="44"/>
        <item x="76"/>
        <item x="45"/>
        <item x="73"/>
        <item x="8"/>
        <item x="9"/>
        <item x="74"/>
        <item x="77"/>
        <item x="75"/>
        <item x="78"/>
        <item x="10"/>
        <item x="11"/>
        <item t="default"/>
      </items>
    </pivotField>
    <pivotField showAll="0">
      <items count="114">
        <item x="34"/>
        <item x="27"/>
        <item x="15"/>
        <item x="32"/>
        <item x="12"/>
        <item x="29"/>
        <item x="88"/>
        <item x="89"/>
        <item x="80"/>
        <item x="90"/>
        <item x="50"/>
        <item x="13"/>
        <item x="42"/>
        <item x="43"/>
        <item x="86"/>
        <item x="64"/>
        <item x="87"/>
        <item x="56"/>
        <item x="65"/>
        <item x="61"/>
        <item x="44"/>
        <item x="101"/>
        <item x="104"/>
        <item x="62"/>
        <item x="20"/>
        <item x="22"/>
        <item x="23"/>
        <item x="109"/>
        <item x="66"/>
        <item x="21"/>
        <item x="2"/>
        <item x="78"/>
        <item x="112"/>
        <item x="36"/>
        <item x="31"/>
        <item x="33"/>
        <item x="35"/>
        <item x="4"/>
        <item x="46"/>
        <item x="0"/>
        <item x="79"/>
        <item x="57"/>
        <item x="84"/>
        <item x="83"/>
        <item x="82"/>
        <item x="59"/>
        <item x="81"/>
        <item x="37"/>
        <item x="40"/>
        <item x="5"/>
        <item x="60"/>
        <item x="7"/>
        <item x="38"/>
        <item x="63"/>
        <item x="47"/>
        <item x="3"/>
        <item x="19"/>
        <item x="25"/>
        <item x="26"/>
        <item x="49"/>
        <item x="18"/>
        <item x="24"/>
        <item x="17"/>
        <item x="102"/>
        <item x="16"/>
        <item x="96"/>
        <item x="106"/>
        <item x="28"/>
        <item x="100"/>
        <item x="111"/>
        <item x="108"/>
        <item x="14"/>
        <item x="39"/>
        <item x="72"/>
        <item x="73"/>
        <item x="76"/>
        <item x="71"/>
        <item x="70"/>
        <item x="75"/>
        <item x="69"/>
        <item x="6"/>
        <item x="68"/>
        <item x="103"/>
        <item x="77"/>
        <item x="107"/>
        <item x="30"/>
        <item x="74"/>
        <item x="41"/>
        <item x="54"/>
        <item x="99"/>
        <item x="52"/>
        <item x="105"/>
        <item x="53"/>
        <item x="1"/>
        <item x="58"/>
        <item x="55"/>
        <item x="67"/>
        <item x="110"/>
        <item x="51"/>
        <item x="85"/>
        <item x="91"/>
        <item x="93"/>
        <item x="45"/>
        <item x="92"/>
        <item x="98"/>
        <item x="94"/>
        <item x="9"/>
        <item x="97"/>
        <item x="95"/>
        <item x="48"/>
        <item x="8"/>
        <item x="10"/>
        <item x="1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2">
    <pageField fld="3" hier="-1"/>
    <pageField fld="2" hier="-1"/>
  </pageFields>
  <dataFields count="1">
    <dataField name="Average of Freez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8DBC6-B03D-8942-ACB7-F127A7946D13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O1:Q5" firstHeaderRow="0" firstDataRow="1" firstDataCol="1"/>
  <pivotFields count="8"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at" fld="6" subtotal="average" baseField="0" baseItem="0"/>
    <dataField name="Average of Bw" fld="7" subtotal="average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CB9DC-3AD9-484B-896A-532876FA92A2}" name="PivotTable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3:T12" firstHeaderRow="1" firstDataRow="3" firstDataCol="1" rowPageCount="1" colPageCount="1"/>
  <pivotFields count="8"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axis="axisRow" showAll="0" sortType="ascending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26">
        <item m="1" x="24"/>
        <item m="1" x="3"/>
        <item m="1" x="4"/>
        <item x="0"/>
        <item x="1"/>
        <item x="2"/>
        <item m="1" x="21"/>
        <item m="1" x="8"/>
        <item m="1" x="15"/>
        <item m="1" x="5"/>
        <item m="1" x="14"/>
        <item m="1" x="23"/>
        <item m="1" x="12"/>
        <item m="1" x="19"/>
        <item m="1" x="16"/>
        <item m="1" x="7"/>
        <item m="1" x="17"/>
        <item m="1" x="9"/>
        <item m="1" x="18"/>
        <item m="1" x="10"/>
        <item m="1" x="20"/>
        <item m="1" x="11"/>
        <item m="1" x="22"/>
        <item m="1" x="13"/>
        <item m="1" x="6"/>
        <item t="default"/>
      </items>
    </pivotField>
    <pivotField showAll="0"/>
    <pivotField showAll="0"/>
    <pivotField dataFiel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4"/>
    <field x="-2"/>
  </colFields>
  <colItems count="8"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pageFields count="1">
    <pageField fld="1" hier="-1"/>
  </pageFields>
  <dataFields count="2">
    <dataField name="Average of Size" fld="7" subtotal="average" baseField="0" baseItem="0"/>
    <dataField name="StdDev of Size" fld="7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9CE4C1-F7A2-CC4F-8684-3DEC7B470923}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5:Q11" firstHeaderRow="1" firstDataRow="2" firstDataCol="1"/>
  <pivotFields count="9"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Freeze 95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73038-D106-CE42-8FD5-7FE6CA3FBD70}" name="PivotTable4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Q21:Y28" firstHeaderRow="1" firstDataRow="3" firstDataCol="1" rowPageCount="2" colPageCount="1"/>
  <pivotFields count="13">
    <pivotField showAll="0"/>
    <pivotField axis="axisPage" multipleItemSelectionAllowed="1" showAll="0">
      <items count="4">
        <item x="0"/>
        <item h="1" x="2"/>
        <item h="1"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multipleItemSelectionAllowed="1" showAll="0">
      <items count="5">
        <item x="1"/>
        <item x="2"/>
        <item x="0"/>
        <item x="3"/>
        <item t="default"/>
      </items>
    </pivotField>
    <pivotField axis="axisPage" multipleItemSelectionAllowed="1" showAll="0">
      <items count="7">
        <item h="1" m="1" x="5"/>
        <item x="0"/>
        <item h="1" x="1"/>
        <item h="1" x="2"/>
        <item h="1" x="3"/>
        <item h="1" x="4"/>
        <item t="default"/>
      </items>
    </pivotField>
    <pivotField dataField="1" showAll="0">
      <items count="139">
        <item x="53"/>
        <item x="25"/>
        <item x="107"/>
        <item x="81"/>
        <item x="134"/>
        <item x="82"/>
        <item x="108"/>
        <item x="26"/>
        <item x="135"/>
        <item x="54"/>
        <item x="47"/>
        <item x="19"/>
        <item x="75"/>
        <item x="0"/>
        <item x="128"/>
        <item x="102"/>
        <item x="50"/>
        <item x="83"/>
        <item x="84"/>
        <item x="56"/>
        <item x="55"/>
        <item x="28"/>
        <item x="27"/>
        <item x="109"/>
        <item x="78"/>
        <item x="131"/>
        <item x="137"/>
        <item x="136"/>
        <item x="22"/>
        <item x="44"/>
        <item x="126"/>
        <item x="16"/>
        <item x="46"/>
        <item x="74"/>
        <item x="103"/>
        <item x="21"/>
        <item x="100"/>
        <item x="80"/>
        <item x="105"/>
        <item x="132"/>
        <item x="23"/>
        <item x="101"/>
        <item x="99"/>
        <item x="86"/>
        <item x="18"/>
        <item x="17"/>
        <item x="20"/>
        <item x="52"/>
        <item x="12"/>
        <item x="106"/>
        <item x="51"/>
        <item x="73"/>
        <item x="76"/>
        <item x="49"/>
        <item x="64"/>
        <item x="24"/>
        <item x="129"/>
        <item x="130"/>
        <item x="3"/>
        <item x="133"/>
        <item x="127"/>
        <item x="79"/>
        <item x="37"/>
        <item x="60"/>
        <item x="29"/>
        <item x="77"/>
        <item x="48"/>
        <item x="85"/>
        <item x="115"/>
        <item x="8"/>
        <item x="59"/>
        <item x="68"/>
        <item x="31"/>
        <item x="125"/>
        <item x="69"/>
        <item x="70"/>
        <item x="92"/>
        <item x="104"/>
        <item x="116"/>
        <item x="96"/>
        <item x="123"/>
        <item x="15"/>
        <item x="1"/>
        <item x="67"/>
        <item x="121"/>
        <item x="87"/>
        <item x="58"/>
        <item x="111"/>
        <item x="119"/>
        <item x="113"/>
        <item x="97"/>
        <item x="117"/>
        <item x="43"/>
        <item x="72"/>
        <item x="11"/>
        <item x="91"/>
        <item x="57"/>
        <item x="2"/>
        <item x="98"/>
        <item x="40"/>
        <item x="38"/>
        <item x="88"/>
        <item x="124"/>
        <item x="112"/>
        <item x="41"/>
        <item x="118"/>
        <item x="42"/>
        <item x="110"/>
        <item x="114"/>
        <item x="63"/>
        <item x="6"/>
        <item x="62"/>
        <item x="94"/>
        <item x="33"/>
        <item x="30"/>
        <item x="39"/>
        <item x="4"/>
        <item x="35"/>
        <item x="9"/>
        <item x="66"/>
        <item x="122"/>
        <item x="95"/>
        <item x="61"/>
        <item x="34"/>
        <item x="32"/>
        <item x="13"/>
        <item x="71"/>
        <item x="65"/>
        <item x="14"/>
        <item x="10"/>
        <item x="45"/>
        <item x="5"/>
        <item x="89"/>
        <item x="90"/>
        <item x="120"/>
        <item x="7"/>
        <item x="36"/>
        <item x="93"/>
        <item t="default"/>
      </items>
    </pivotField>
    <pivotField dataField="1" showAll="0">
      <items count="139">
        <item x="81"/>
        <item x="26"/>
        <item x="84"/>
        <item x="55"/>
        <item x="25"/>
        <item x="109"/>
        <item x="82"/>
        <item x="56"/>
        <item x="83"/>
        <item x="53"/>
        <item x="137"/>
        <item x="27"/>
        <item x="136"/>
        <item x="134"/>
        <item x="54"/>
        <item x="28"/>
        <item x="0"/>
        <item x="107"/>
        <item x="135"/>
        <item x="108"/>
        <item x="32"/>
        <item x="88"/>
        <item x="125"/>
        <item x="4"/>
        <item x="16"/>
        <item x="90"/>
        <item x="93"/>
        <item x="22"/>
        <item x="128"/>
        <item x="44"/>
        <item x="75"/>
        <item x="65"/>
        <item x="36"/>
        <item x="10"/>
        <item x="120"/>
        <item x="45"/>
        <item x="74"/>
        <item x="52"/>
        <item x="80"/>
        <item x="60"/>
        <item x="99"/>
        <item x="19"/>
        <item x="89"/>
        <item x="13"/>
        <item x="46"/>
        <item x="24"/>
        <item x="127"/>
        <item x="121"/>
        <item x="133"/>
        <item x="18"/>
        <item x="61"/>
        <item x="14"/>
        <item x="5"/>
        <item x="123"/>
        <item x="1"/>
        <item x="104"/>
        <item x="29"/>
        <item x="106"/>
        <item x="34"/>
        <item x="69"/>
        <item x="49"/>
        <item x="59"/>
        <item x="68"/>
        <item x="21"/>
        <item x="77"/>
        <item x="3"/>
        <item x="23"/>
        <item x="43"/>
        <item x="6"/>
        <item x="114"/>
        <item x="47"/>
        <item x="111"/>
        <item x="12"/>
        <item x="101"/>
        <item x="31"/>
        <item x="2"/>
        <item x="9"/>
        <item x="33"/>
        <item x="130"/>
        <item x="124"/>
        <item x="39"/>
        <item x="97"/>
        <item x="71"/>
        <item x="115"/>
        <item x="92"/>
        <item x="126"/>
        <item x="15"/>
        <item x="85"/>
        <item x="113"/>
        <item x="8"/>
        <item x="122"/>
        <item x="110"/>
        <item x="17"/>
        <item x="62"/>
        <item x="63"/>
        <item x="40"/>
        <item x="35"/>
        <item x="95"/>
        <item x="64"/>
        <item x="100"/>
        <item x="87"/>
        <item x="116"/>
        <item x="7"/>
        <item x="48"/>
        <item x="30"/>
        <item x="66"/>
        <item x="42"/>
        <item x="38"/>
        <item x="105"/>
        <item x="112"/>
        <item x="41"/>
        <item x="98"/>
        <item x="11"/>
        <item x="119"/>
        <item x="91"/>
        <item x="96"/>
        <item x="67"/>
        <item x="129"/>
        <item x="132"/>
        <item x="86"/>
        <item x="118"/>
        <item x="51"/>
        <item x="70"/>
        <item x="20"/>
        <item x="73"/>
        <item x="78"/>
        <item x="117"/>
        <item x="94"/>
        <item x="37"/>
        <item x="58"/>
        <item x="57"/>
        <item x="103"/>
        <item x="76"/>
        <item x="79"/>
        <item x="50"/>
        <item x="72"/>
        <item x="102"/>
        <item x="13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-2"/>
  </colFields>
  <colItems count="8">
    <i>
      <x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2">
    <pageField fld="1" hier="-1"/>
    <pageField fld="4" hier="-1"/>
  </pageFields>
  <dataFields count="4">
    <dataField name="Average of T CPU" fld="5" subtotal="average" baseField="0" baseItem="0"/>
    <dataField name="Average of T MEM" fld="6" subtotal="average" baseField="0" baseItem="0"/>
    <dataField name="Count of T MEM" fld="6" subtotal="count" baseField="0" baseItem="0"/>
    <dataField name="StdDev of T CPU" fld="5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BA6C84-697C-F04F-997F-45E5B2D85694}" name="PivotTable3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Q4:U11" firstHeaderRow="1" firstDataRow="2" firstDataCol="1" rowPageCount="2" colPageCount="1"/>
  <pivotFields count="13">
    <pivotField showAll="0"/>
    <pivotField axis="axisPage" multipleItemSelectionAllowed="1" showAll="0">
      <items count="4">
        <item h="1" x="0"/>
        <item x="2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showAll="0">
      <items count="5">
        <item x="1"/>
        <item x="2"/>
        <item x="0"/>
        <item x="3"/>
        <item t="default"/>
      </items>
    </pivotField>
    <pivotField axis="axisRow" showAll="0">
      <items count="7">
        <item m="1" x="5"/>
        <item x="0"/>
        <item x="1"/>
        <item x="2"/>
        <item x="3"/>
        <item x="4"/>
        <item t="default"/>
      </items>
    </pivotField>
    <pivotField dataField="1" showAll="0">
      <items count="139">
        <item x="53"/>
        <item x="25"/>
        <item x="107"/>
        <item x="81"/>
        <item x="134"/>
        <item x="82"/>
        <item x="108"/>
        <item x="26"/>
        <item x="135"/>
        <item x="54"/>
        <item x="47"/>
        <item x="19"/>
        <item x="75"/>
        <item x="0"/>
        <item x="128"/>
        <item x="102"/>
        <item x="50"/>
        <item x="83"/>
        <item x="84"/>
        <item x="56"/>
        <item x="55"/>
        <item x="28"/>
        <item x="27"/>
        <item x="109"/>
        <item x="78"/>
        <item x="131"/>
        <item x="137"/>
        <item x="136"/>
        <item x="22"/>
        <item x="44"/>
        <item x="126"/>
        <item x="16"/>
        <item x="46"/>
        <item x="74"/>
        <item x="103"/>
        <item x="21"/>
        <item x="100"/>
        <item x="80"/>
        <item x="105"/>
        <item x="132"/>
        <item x="23"/>
        <item x="101"/>
        <item x="99"/>
        <item x="86"/>
        <item x="18"/>
        <item x="17"/>
        <item x="20"/>
        <item x="52"/>
        <item x="12"/>
        <item x="106"/>
        <item x="51"/>
        <item x="73"/>
        <item x="76"/>
        <item x="49"/>
        <item x="64"/>
        <item x="24"/>
        <item x="129"/>
        <item x="130"/>
        <item x="3"/>
        <item x="133"/>
        <item x="127"/>
        <item x="79"/>
        <item x="37"/>
        <item x="60"/>
        <item x="29"/>
        <item x="77"/>
        <item x="48"/>
        <item x="85"/>
        <item x="115"/>
        <item x="8"/>
        <item x="59"/>
        <item x="68"/>
        <item x="31"/>
        <item x="125"/>
        <item x="69"/>
        <item x="70"/>
        <item x="92"/>
        <item x="104"/>
        <item x="116"/>
        <item x="96"/>
        <item x="123"/>
        <item x="15"/>
        <item x="1"/>
        <item x="67"/>
        <item x="121"/>
        <item x="87"/>
        <item x="58"/>
        <item x="111"/>
        <item x="119"/>
        <item x="113"/>
        <item x="97"/>
        <item x="117"/>
        <item x="43"/>
        <item x="72"/>
        <item x="11"/>
        <item x="91"/>
        <item x="57"/>
        <item x="2"/>
        <item x="98"/>
        <item x="40"/>
        <item x="38"/>
        <item x="88"/>
        <item x="124"/>
        <item x="112"/>
        <item x="41"/>
        <item x="118"/>
        <item x="42"/>
        <item x="110"/>
        <item x="114"/>
        <item x="63"/>
        <item x="6"/>
        <item x="62"/>
        <item x="94"/>
        <item x="33"/>
        <item x="30"/>
        <item x="39"/>
        <item x="4"/>
        <item x="35"/>
        <item x="9"/>
        <item x="66"/>
        <item x="122"/>
        <item x="95"/>
        <item x="61"/>
        <item x="34"/>
        <item x="32"/>
        <item x="13"/>
        <item x="71"/>
        <item x="65"/>
        <item x="14"/>
        <item x="10"/>
        <item x="45"/>
        <item x="5"/>
        <item x="89"/>
        <item x="90"/>
        <item x="120"/>
        <item x="7"/>
        <item x="36"/>
        <item x="93"/>
        <item t="default"/>
      </items>
    </pivotField>
    <pivotField showAll="0">
      <items count="139">
        <item x="81"/>
        <item x="26"/>
        <item x="84"/>
        <item x="55"/>
        <item x="25"/>
        <item x="109"/>
        <item x="82"/>
        <item x="56"/>
        <item x="83"/>
        <item x="53"/>
        <item x="137"/>
        <item x="27"/>
        <item x="136"/>
        <item x="134"/>
        <item x="54"/>
        <item x="28"/>
        <item x="0"/>
        <item x="107"/>
        <item x="135"/>
        <item x="108"/>
        <item x="32"/>
        <item x="88"/>
        <item x="125"/>
        <item x="4"/>
        <item x="16"/>
        <item x="90"/>
        <item x="93"/>
        <item x="22"/>
        <item x="128"/>
        <item x="44"/>
        <item x="75"/>
        <item x="65"/>
        <item x="36"/>
        <item x="10"/>
        <item x="120"/>
        <item x="45"/>
        <item x="74"/>
        <item x="52"/>
        <item x="80"/>
        <item x="60"/>
        <item x="99"/>
        <item x="19"/>
        <item x="89"/>
        <item x="13"/>
        <item x="46"/>
        <item x="24"/>
        <item x="127"/>
        <item x="121"/>
        <item x="133"/>
        <item x="18"/>
        <item x="61"/>
        <item x="14"/>
        <item x="5"/>
        <item x="123"/>
        <item x="1"/>
        <item x="104"/>
        <item x="29"/>
        <item x="106"/>
        <item x="34"/>
        <item x="69"/>
        <item x="49"/>
        <item x="59"/>
        <item x="68"/>
        <item x="21"/>
        <item x="77"/>
        <item x="3"/>
        <item x="23"/>
        <item x="43"/>
        <item x="6"/>
        <item x="114"/>
        <item x="47"/>
        <item x="111"/>
        <item x="12"/>
        <item x="101"/>
        <item x="31"/>
        <item x="2"/>
        <item x="9"/>
        <item x="33"/>
        <item x="130"/>
        <item x="124"/>
        <item x="39"/>
        <item x="97"/>
        <item x="71"/>
        <item x="115"/>
        <item x="92"/>
        <item x="126"/>
        <item x="15"/>
        <item x="85"/>
        <item x="113"/>
        <item x="8"/>
        <item x="122"/>
        <item x="110"/>
        <item x="17"/>
        <item x="62"/>
        <item x="63"/>
        <item x="40"/>
        <item x="35"/>
        <item x="95"/>
        <item x="64"/>
        <item x="100"/>
        <item x="87"/>
        <item x="116"/>
        <item x="7"/>
        <item x="48"/>
        <item x="30"/>
        <item x="66"/>
        <item x="42"/>
        <item x="38"/>
        <item x="105"/>
        <item x="112"/>
        <item x="41"/>
        <item x="98"/>
        <item x="11"/>
        <item x="119"/>
        <item x="91"/>
        <item x="96"/>
        <item x="67"/>
        <item x="129"/>
        <item x="132"/>
        <item x="86"/>
        <item x="118"/>
        <item x="51"/>
        <item x="70"/>
        <item x="20"/>
        <item x="73"/>
        <item x="78"/>
        <item x="117"/>
        <item x="94"/>
        <item x="37"/>
        <item x="58"/>
        <item x="57"/>
        <item x="103"/>
        <item x="76"/>
        <item x="79"/>
        <item x="50"/>
        <item x="72"/>
        <item x="102"/>
        <item x="13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3" hier="-1"/>
    <pageField fld="1" hier="-1"/>
  </pageFields>
  <dataFields count="1">
    <dataField name="Average of T CPU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01DC5E-05A4-0E41-B6BC-841260CC01E4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1:N6" firstHeaderRow="1" firstDataRow="2" firstDataCol="1"/>
  <pivotFields count="6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>
      <items count="45">
        <item x="35"/>
        <item x="27"/>
        <item x="1"/>
        <item x="10"/>
        <item x="33"/>
        <item x="34"/>
        <item x="8"/>
        <item x="43"/>
        <item x="9"/>
        <item x="28"/>
        <item x="26"/>
        <item x="17"/>
        <item x="25"/>
        <item x="36"/>
        <item x="7"/>
        <item x="42"/>
        <item x="15"/>
        <item x="41"/>
        <item x="38"/>
        <item x="0"/>
        <item x="6"/>
        <item x="16"/>
        <item x="20"/>
        <item x="3"/>
        <item x="29"/>
        <item x="13"/>
        <item x="22"/>
        <item x="18"/>
        <item x="24"/>
        <item x="2"/>
        <item x="37"/>
        <item x="19"/>
        <item x="11"/>
        <item x="30"/>
        <item x="21"/>
        <item x="14"/>
        <item x="39"/>
        <item x="4"/>
        <item x="5"/>
        <item x="40"/>
        <item x="12"/>
        <item x="31"/>
        <item x="32"/>
        <item x="2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BW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58F7C-1049-AC40-9DE2-AB65C001B72B}" name="Table1" displayName="Table1" ref="A1:J156" totalsRowShown="0">
  <autoFilter ref="A1:J156" xr:uid="{C82F25CB-FA21-B74A-BBD5-1F9D4ADE8007}"/>
  <sortState xmlns:xlrd2="http://schemas.microsoft.com/office/spreadsheetml/2017/richdata2" ref="A68:H112">
    <sortCondition ref="A1:A141"/>
  </sortState>
  <tableColumns count="10">
    <tableColumn id="1" xr3:uid="{30019A8F-2432-6242-AD56-5ACEB1CDCC47}" name="Run"/>
    <tableColumn id="2" xr3:uid="{DA3B2B6F-4EA5-444E-8C34-CB6112D095AE}" name="Linkrate"/>
    <tableColumn id="3" xr3:uid="{D1CC7A8F-1B3A-E74A-957A-D55DDE4CDDEC}" name="Strategy"/>
    <tableColumn id="4" xr3:uid="{450014DD-65C0-4842-A5AB-A19499725C7E}" name="FW"/>
    <tableColumn id="5" xr3:uid="{292ECE71-A8D4-5F4B-8932-88824CBE1F76}" name="Window S"/>
    <tableColumn id="6" xr3:uid="{81CEAE94-792F-E24C-9FC1-56C01FE4DBB0}" name="Rec"/>
    <tableColumn id="7" xr3:uid="{D7560E41-15F1-5C4A-B67B-8F4833D37F05}" name="Lat"/>
    <tableColumn id="8" xr3:uid="{77E69A63-983B-0143-9C02-136F2C01136D}" name="BW"/>
    <tableColumn id="9" xr3:uid="{48327D67-912F-F844-9B06-2EFA74AB398F}" name="Column1"/>
    <tableColumn id="10" xr3:uid="{CF8952DD-1075-314D-8E0C-BF50A628B2C3}" name="Column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2DA479-1A4B-904A-8DA3-8D1EA1EE9B5F}" name="Table3" displayName="Table3" ref="A1:F141" totalsRowShown="0">
  <autoFilter ref="A1:F141" xr:uid="{908845FB-5F39-3D40-93FE-1715396E4FBA}"/>
  <sortState xmlns:xlrd2="http://schemas.microsoft.com/office/spreadsheetml/2017/richdata2" ref="A2:F126">
    <sortCondition ref="E1:E126"/>
  </sortState>
  <tableColumns count="6">
    <tableColumn id="1" xr3:uid="{C2C5CB58-07AA-8D45-8E14-83F15053F407}" name="Run"/>
    <tableColumn id="2" xr3:uid="{97F2C019-71B2-C045-985C-266A891E87BC}" name="Linkrate"/>
    <tableColumn id="3" xr3:uid="{A17FBE83-521A-B54E-AC6C-33DD994CAFC9}" name="Strat"/>
    <tableColumn id="4" xr3:uid="{2698F8A5-1A6E-7E4A-88CE-A15695257B00}" name="FW"/>
    <tableColumn id="5" xr3:uid="{B465608F-45FE-4D4B-B598-304FF4AFB3EE}" name="W Strat"/>
    <tableColumn id="6" xr3:uid="{196DE442-3FDB-284F-BE94-88634907A907}" name="Lat 95 p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130F3D-4358-5440-B811-FE3066A518A6}" name="Table4" displayName="Table4" ref="A1:F121" totalsRowShown="0">
  <autoFilter ref="A1:F121" xr:uid="{CE26E223-9657-CC44-AA4B-B01DF03E19D0}"/>
  <tableColumns count="6">
    <tableColumn id="1" xr3:uid="{191AEA58-834F-A140-87AB-09C39DEEAB1F}" name="Run" dataDxfId="17"/>
    <tableColumn id="2" xr3:uid="{539D9D8D-D7A8-1D4C-9C15-2D99C27430E6}" name="Linkrate"/>
    <tableColumn id="3" xr3:uid="{9091E49F-2460-4A44-AA8C-8D52690CB819}" name="Strat"/>
    <tableColumn id="4" xr3:uid="{E1E6C60B-274D-D241-9FB5-111FF6197144}" name="Fw"/>
    <tableColumn id="5" xr3:uid="{8892EDD7-BE53-9C43-A818-526609E54495}" name="Wstrat"/>
    <tableColumn id="6" xr3:uid="{F87CBE26-E32D-E44C-A2BF-962E0E58AC3D}" name="La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52A9FF-1E5E-294F-8FDC-4B428575CA42}" name="Table6" displayName="Table6" ref="A1:F121" totalsRowShown="0">
  <autoFilter ref="A1:F121" xr:uid="{062AE8A1-9744-BD42-ACE6-A3F34CCA6914}"/>
  <tableColumns count="6">
    <tableColumn id="1" xr3:uid="{BAFB914B-1368-2D4F-900A-7F5F77176749}" name="Run" dataDxfId="16"/>
    <tableColumn id="2" xr3:uid="{53C676E3-84CA-F04D-BEE1-3FF08E6F559B}" name="Strat"/>
    <tableColumn id="3" xr3:uid="{ACED57BC-BFF6-4649-AEE5-571A5821005A}" name="Fw"/>
    <tableColumn id="4" xr3:uid="{8C5F65CA-2F15-6B4E-9153-7A1A808EA428}" name="Linkrate"/>
    <tableColumn id="5" xr3:uid="{6D071845-57E2-A64D-BC47-A8E4D7DDA357}" name="W Strat"/>
    <tableColumn id="6" xr3:uid="{F5857F06-7A67-F245-8756-F9F59D4E561A}" name="Retran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37087B-E45F-BC40-82D7-D603423B7886}" name="Table8" displayName="Table8" ref="A2:E92" totalsRowShown="0" headerRowDxfId="15" dataDxfId="14">
  <autoFilter ref="A2:E92" xr:uid="{84A734A8-2683-8242-90E5-EDBEDF89233B}"/>
  <sortState xmlns:xlrd2="http://schemas.microsoft.com/office/spreadsheetml/2017/richdata2" ref="A3:A92">
    <sortCondition ref="A2:A92"/>
  </sortState>
  <tableColumns count="5">
    <tableColumn id="1" xr3:uid="{F7D2A9A0-6683-C44E-AA1C-77F410B3CB64}" name="Run" dataDxfId="13"/>
    <tableColumn id="2" xr3:uid="{11360782-9795-934F-901C-3DF2679FB627}" name="Strat" dataDxfId="12"/>
    <tableColumn id="3" xr3:uid="{A420894D-970F-354D-A057-7E339C6CAEC7}" name="Fw" dataDxfId="11"/>
    <tableColumn id="4" xr3:uid="{57EAF28A-AC51-B946-A3D4-1F39DA2E1249}" name="W Strat" dataDxfId="10"/>
    <tableColumn id="5" xr3:uid="{D9D9A36D-62B5-E941-B00D-83887AEC4535}" name="Control" dataDxfId="9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A89A4-7F3A-2249-8EED-0A83CFF26CCA}" name="Table2" displayName="Table2" ref="A1:I136" totalsRowShown="0">
  <autoFilter ref="A1:I136" xr:uid="{7883FFAE-727E-DE4A-A12C-EB141E46B980}"/>
  <sortState xmlns:xlrd2="http://schemas.microsoft.com/office/spreadsheetml/2017/richdata2" ref="A2:I136">
    <sortCondition descending="1" ref="F1:F136"/>
  </sortState>
  <tableColumns count="9">
    <tableColumn id="1" xr3:uid="{A8411B27-6676-7245-8921-8D1CC80E9BE7}" name="Run"/>
    <tableColumn id="2" xr3:uid="{16A056CD-2DD2-884B-84E1-7C0FC90C0DD4}" name="Link rate"/>
    <tableColumn id="3" xr3:uid="{667A8CE6-7AAE-1045-98A0-50B7F14F04BA}" name="Strat"/>
    <tableColumn id="4" xr3:uid="{9BB4540E-438F-A847-8452-5784979CE05E}" name="Fw"/>
    <tableColumn id="5" xr3:uid="{A1E08F50-9B34-3A4A-B962-308A06FF5205}" name="Window Strat"/>
    <tableColumn id="6" xr3:uid="{237D90B7-5EB8-0C4E-AA62-DD4738FFC721}" name="Freeze"/>
    <tableColumn id="7" xr3:uid="{563D9302-4BEE-084D-82ED-9ACCAE0564CF}" name="Total Duration"/>
    <tableColumn id="8" xr3:uid="{77A2D232-208E-C344-B779-DBDE02FD6481}" name="Count"/>
    <tableColumn id="9" xr3:uid="{ADA2CEFD-F015-3547-8558-4E1723EE4759}" name="Column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E83743-AD98-7845-BC98-53ABC535A2F6}" name="Table11" displayName="Table11" ref="A1:H16" totalsRowShown="0">
  <autoFilter ref="A1:H16" xr:uid="{AD8570F9-A38E-6F4E-8E3C-13FB731A156C}"/>
  <tableColumns count="8">
    <tableColumn id="1" xr3:uid="{1E208955-8821-4D43-BA86-F8CDF050F8EB}" name="Link rate" dataDxfId="8"/>
    <tableColumn id="2" xr3:uid="{2FB2170F-815A-C046-A8CF-05B25374AA52}" name="Run"/>
    <tableColumn id="3" xr3:uid="{29E796E6-AF16-FE49-9D2D-D5B1204E8C91}" name="Strat"/>
    <tableColumn id="4" xr3:uid="{1C45D847-5660-3143-8B8F-07D07315EEA9}" name="Fw"/>
    <tableColumn id="5" xr3:uid="{771ECD24-17E1-F24B-A38A-199FCDD66C4C}" name="W Strat"/>
    <tableColumn id="6" xr3:uid="{A062D8B6-1B19-1343-A94E-F62ED58AC116}" name="Rec"/>
    <tableColumn id="7" xr3:uid="{673E64C1-F1B6-2C40-8DD7-545A9E69F6F4}" name="Lat"/>
    <tableColumn id="8" xr3:uid="{E7BA0171-0436-4343-9BAC-244C8FAB86A3}" name="Bw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246D5C-D342-B649-953C-588AA0679C86}" name="Table7" displayName="Table7" ref="A1:H3103" totalsRowShown="0">
  <autoFilter ref="A1:H3103" xr:uid="{AE54250E-F657-224D-9AFF-3E66FFD6CEF3}"/>
  <sortState xmlns:xlrd2="http://schemas.microsoft.com/office/spreadsheetml/2017/richdata2" ref="A2:H3103">
    <sortCondition ref="A1:A3103"/>
  </sortState>
  <tableColumns count="8">
    <tableColumn id="1" xr3:uid="{9A981B5C-F58D-7944-9808-049ACC4E3CE2}" name="Run"/>
    <tableColumn id="2" xr3:uid="{5B909361-FBED-AE44-93EA-B15EA3DCD426}" name="Linkrate"/>
    <tableColumn id="3" xr3:uid="{2A5D136F-FF55-9541-AEBA-46F01F1888DB}" name="Strat"/>
    <tableColumn id="4" xr3:uid="{C60B094E-0EC8-4E44-B643-B7960D786426}" name="Fw"/>
    <tableColumn id="5" xr3:uid="{009C89E3-F73E-A74F-A5C9-9126E4F444B2}" name="Ws"/>
    <tableColumn id="6" xr3:uid="{B46BE035-FD13-2A4F-8CD2-7D9151AF65FF}" name="Node"/>
    <tableColumn id="7" xr3:uid="{08A35456-20FE-B841-B679-AC8BD91D80EE}" name="Timestamp"/>
    <tableColumn id="8" xr3:uid="{76A10DFA-4AD5-CC4D-AA33-A8E4018B735E}" name="Siz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968E39-5736-564B-BC92-333A0AB26DFC}" name="Table5" displayName="Table5" ref="A1:I61" totalsRowShown="0">
  <autoFilter ref="A1:I61" xr:uid="{FDCC9693-DFAC-2E46-A33D-1DC415E42535}"/>
  <tableColumns count="9">
    <tableColumn id="1" xr3:uid="{34B1BB73-3396-B442-B942-C8BA9EE78EB6}" name="Run"/>
    <tableColumn id="2" xr3:uid="{094D0369-DCB7-DA4F-AB30-23F83813C8EF}" name="Linkrate"/>
    <tableColumn id="3" xr3:uid="{E25DDDC5-DDF1-F34E-990D-E1721AE74DA6}" name="Strat"/>
    <tableColumn id="4" xr3:uid="{865FC512-A7D3-0D45-9569-A178030BAA99}" name="Fw"/>
    <tableColumn id="5" xr3:uid="{7CBB41F2-C751-A243-882A-161D0057E7AF}" name="W Strat"/>
    <tableColumn id="6" xr3:uid="{570F94B7-B278-EC44-9102-671812EF4F13}" name="Freeze"/>
    <tableColumn id="7" xr3:uid="{558787E2-E9A1-2E41-9B8D-CE38D756169E}" name="Duration"/>
    <tableColumn id="8" xr3:uid="{B2DF15FE-01F2-9B43-A8CA-A93623D00930}" name="Count"/>
    <tableColumn id="9" xr3:uid="{6989C87F-6A3E-E048-B16C-431E49ED238F}" name="Freeze 9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AE014D-22F2-8246-ACA5-703ECCAEB65F}" name="Table9" displayName="Table9" ref="A2:C4" totalsRowShown="0" dataDxfId="7">
  <autoFilter ref="A2:C4" xr:uid="{ABDD6CA9-B2C1-DC43-8E49-7CA96C4A2178}"/>
  <tableColumns count="3">
    <tableColumn id="2" xr3:uid="{225AF118-411C-AD4B-9EB4-B35DF665226F}" name="Event" dataDxfId="6"/>
    <tableColumn id="3" xr3:uid="{9EB1FE18-106B-B542-A29C-D5AB9AF98985}" name="Epoch" dataDxfId="5">
      <calculatedColumnFormula>B2+(4500*1000)</calculatedColumnFormula>
    </tableColumn>
    <tableColumn id="4" xr3:uid="{C5EDA650-CC64-404E-A9D7-61E24FD8E9DC}" name="Timestamp" dataDxfId="4">
      <calculatedColumnFormula>(2+(B3/1000/60/60))/24+DATE(1970,1,1)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C4AFD21-67EB-2D4D-A738-2AA3A5768A70}" name="Table12" displayName="Table12" ref="A1:C3" totalsRowShown="0">
  <autoFilter ref="A1:C3" xr:uid="{F6875160-6CE9-194D-9495-1EA18BEE4FAC}"/>
  <tableColumns count="3">
    <tableColumn id="1" xr3:uid="{8E11AF16-E197-F647-A299-3FC71B7C9517}" name="No"/>
    <tableColumn id="2" xr3:uid="{6A7CD5D3-20B0-8245-BA51-3EC8F3E58E68}" name="What"/>
    <tableColumn id="3" xr3:uid="{C1E5796A-CFF2-2843-AA51-9B685BDFD91E}" name="Statu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23F8C43-B0D9-0847-A122-5D8AC0B93BA0}" name="Table14" displayName="Table14" ref="A1:M141" totalsRowShown="0" headerRowDxfId="3" tableBorderDxfId="2">
  <autoFilter ref="A1:M141" xr:uid="{07E2185F-7C8A-0E43-8613-CC3223D07405}"/>
  <sortState xmlns:xlrd2="http://schemas.microsoft.com/office/spreadsheetml/2017/richdata2" ref="A2:M140">
    <sortCondition ref="A1:A140"/>
  </sortState>
  <tableColumns count="13">
    <tableColumn id="1" xr3:uid="{C1636D2A-0E26-DF4D-BAFD-AD522783EE1C}" name="Run" dataDxfId="1"/>
    <tableColumn id="2" xr3:uid="{569FD5DC-710B-C747-85E3-B68B9A2B858F}" name="Strat"/>
    <tableColumn id="3" xr3:uid="{9FE79D88-0B4D-7D4D-8DB7-9A6F3BFC2597}" name="W Strat"/>
    <tableColumn id="4" xr3:uid="{BED44A8D-0C0F-564C-A356-05577266FE31}" name="Lr"/>
    <tableColumn id="5" xr3:uid="{AF003F2D-1EC6-8D4A-98BC-09E73B365839}" name="Fw"/>
    <tableColumn id="6" xr3:uid="{671C944C-F80A-8549-915C-548F5DDDAE91}" name="T CPU"/>
    <tableColumn id="7" xr3:uid="{7EF79CBF-BE64-C24D-86FC-5CA503DD3F5A}" name="T MEM"/>
    <tableColumn id="8" xr3:uid="{8C4B89BA-E792-9D4D-A8A5-E754C6B36E7F}" name="C1 CPU"/>
    <tableColumn id="9" xr3:uid="{6BFDCB79-C01C-3A43-AFEC-A6792FE8C530}" name="C1 Mem"/>
    <tableColumn id="10" xr3:uid="{D256E0B0-A678-D943-9BA9-81B66B9C40DB}" name="J1 CPU"/>
    <tableColumn id="11" xr3:uid="{3B965202-3451-BD46-8C95-F63993856485}" name="J1 Mem"/>
    <tableColumn id="12" xr3:uid="{6AC0643E-343A-914F-A3CD-9147D1A58427}" name="J2 CPU"/>
    <tableColumn id="13" xr3:uid="{B29903FE-7E19-A84E-853A-2AB46B07847C}" name="J2 Mem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96ABC5-0DE6-B54D-9B32-846F45BF8E23}" name="Table10" displayName="Table10" ref="A1:F46" totalsRowShown="0">
  <autoFilter ref="A1:F46" xr:uid="{C5FD97A7-7A12-D84B-A10A-0BC866CAD0E7}"/>
  <tableColumns count="6">
    <tableColumn id="1" xr3:uid="{7F05707F-6B26-6B48-849E-828FC2CC14B2}" name="Run" dataDxfId="0"/>
    <tableColumn id="2" xr3:uid="{E49FE46E-53BC-A141-B235-A85C02E1FD26}" name="Lr"/>
    <tableColumn id="3" xr3:uid="{14848192-68D5-D744-9D2B-E6FEB6141D00}" name="Strat"/>
    <tableColumn id="4" xr3:uid="{3F2C9237-5D65-E341-9ACF-1B432A0A6943}" name="Lr2"/>
    <tableColumn id="5" xr3:uid="{B5B17374-D52D-F441-A73D-E63CFD913FB0}" name="W Strat"/>
    <tableColumn id="6" xr3:uid="{273BF260-A536-F842-AE0E-B31ACA57F8C2}" name="BW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ivotTable" Target="../pivotTables/pivot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6F69-AA7B-0941-B781-D99A2AB42DA6}">
  <dimension ref="A1:AE162"/>
  <sheetViews>
    <sheetView topLeftCell="A8" workbookViewId="0">
      <selection activeCell="S43" sqref="S43:T52"/>
    </sheetView>
  </sheetViews>
  <sheetFormatPr baseColWidth="10" defaultRowHeight="16"/>
  <cols>
    <col min="5" max="5" width="11.83203125" customWidth="1"/>
    <col min="12" max="12" width="13" bestFit="1" customWidth="1"/>
    <col min="13" max="13" width="15.5" bestFit="1" customWidth="1"/>
    <col min="14" max="14" width="13.83203125" bestFit="1" customWidth="1"/>
    <col min="15" max="15" width="13.6640625" bestFit="1" customWidth="1"/>
    <col min="16" max="16" width="13.83203125" bestFit="1" customWidth="1"/>
    <col min="17" max="17" width="13.6640625" bestFit="1" customWidth="1"/>
    <col min="18" max="18" width="13.83203125" bestFit="1" customWidth="1"/>
    <col min="19" max="19" width="18.5" bestFit="1" customWidth="1"/>
    <col min="20" max="20" width="18.6640625" bestFit="1" customWidth="1"/>
    <col min="21" max="21" width="11" bestFit="1" customWidth="1"/>
    <col min="22" max="22" width="18" bestFit="1" customWidth="1"/>
    <col min="23" max="23" width="17.1640625" bestFit="1" customWidth="1"/>
    <col min="24" max="24" width="15.6640625" bestFit="1" customWidth="1"/>
    <col min="25" max="25" width="18" bestFit="1" customWidth="1"/>
    <col min="26" max="26" width="20" bestFit="1" customWidth="1"/>
    <col min="27" max="27" width="15.6640625" bestFit="1" customWidth="1"/>
    <col min="28" max="28" width="15.83203125" bestFit="1" customWidth="1"/>
    <col min="29" max="29" width="13.1640625" bestFit="1" customWidth="1"/>
    <col min="30" max="30" width="13.33203125" bestFit="1" customWidth="1"/>
    <col min="31" max="31" width="15.6640625" bestFit="1" customWidth="1"/>
    <col min="32" max="32" width="15.83203125" bestFit="1" customWidth="1"/>
    <col min="33" max="33" width="18" bestFit="1" customWidth="1"/>
    <col min="34" max="34" width="18.1640625" bestFit="1" customWidth="1"/>
  </cols>
  <sheetData>
    <row r="1" spans="1:31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69</v>
      </c>
      <c r="J1" t="s">
        <v>75</v>
      </c>
      <c r="L1" s="2" t="s">
        <v>4</v>
      </c>
      <c r="M1" t="s">
        <v>3</v>
      </c>
    </row>
    <row r="2" spans="1:31">
      <c r="A2">
        <v>2</v>
      </c>
      <c r="B2" t="s">
        <v>0</v>
      </c>
      <c r="C2">
        <v>27</v>
      </c>
      <c r="D2">
        <v>-1</v>
      </c>
      <c r="E2" t="s">
        <v>24</v>
      </c>
      <c r="F2">
        <v>1661</v>
      </c>
      <c r="G2">
        <v>127.06488621299999</v>
      </c>
      <c r="H2">
        <v>1650853</v>
      </c>
      <c r="L2" s="2" t="s">
        <v>5</v>
      </c>
      <c r="M2" t="s">
        <v>71</v>
      </c>
      <c r="S2" s="3"/>
    </row>
    <row r="3" spans="1:31">
      <c r="A3">
        <v>3</v>
      </c>
      <c r="B3" t="s">
        <v>0</v>
      </c>
      <c r="C3">
        <v>27</v>
      </c>
      <c r="D3">
        <v>-1</v>
      </c>
      <c r="E3" t="s">
        <v>23</v>
      </c>
      <c r="F3">
        <v>1522</v>
      </c>
      <c r="G3">
        <v>70.147016425800004</v>
      </c>
      <c r="H3">
        <v>1675114</v>
      </c>
    </row>
    <row r="4" spans="1:31">
      <c r="A4">
        <v>3</v>
      </c>
      <c r="B4" t="s">
        <v>0</v>
      </c>
      <c r="C4">
        <v>27</v>
      </c>
      <c r="D4">
        <v>-1</v>
      </c>
      <c r="E4" t="s">
        <v>22</v>
      </c>
      <c r="F4">
        <v>1695</v>
      </c>
      <c r="G4">
        <v>155.27739586999999</v>
      </c>
      <c r="H4">
        <v>1713736</v>
      </c>
      <c r="M4" s="2" t="s">
        <v>12</v>
      </c>
    </row>
    <row r="5" spans="1:31">
      <c r="A5">
        <v>4</v>
      </c>
      <c r="B5" t="s">
        <v>0</v>
      </c>
      <c r="C5">
        <v>27</v>
      </c>
      <c r="D5">
        <v>-1</v>
      </c>
      <c r="E5" t="s">
        <v>22</v>
      </c>
      <c r="F5">
        <v>1713</v>
      </c>
      <c r="G5">
        <v>19.392598365400001</v>
      </c>
      <c r="H5">
        <v>1715751</v>
      </c>
      <c r="M5" t="s">
        <v>22</v>
      </c>
      <c r="O5" t="s">
        <v>23</v>
      </c>
      <c r="Q5" t="s">
        <v>24</v>
      </c>
      <c r="S5" t="s">
        <v>16</v>
      </c>
      <c r="T5" t="s">
        <v>84</v>
      </c>
    </row>
    <row r="6" spans="1:31">
      <c r="A6">
        <v>3</v>
      </c>
      <c r="B6" t="s">
        <v>0</v>
      </c>
      <c r="C6">
        <v>27</v>
      </c>
      <c r="D6">
        <v>-1</v>
      </c>
      <c r="E6" t="s">
        <v>24</v>
      </c>
      <c r="F6">
        <v>1654</v>
      </c>
      <c r="G6">
        <v>189.06326844</v>
      </c>
      <c r="H6">
        <v>1764368</v>
      </c>
      <c r="L6" s="2" t="s">
        <v>14</v>
      </c>
      <c r="M6" t="s">
        <v>15</v>
      </c>
      <c r="N6" t="s">
        <v>85</v>
      </c>
      <c r="O6" t="s">
        <v>15</v>
      </c>
      <c r="P6" t="s">
        <v>85</v>
      </c>
      <c r="Q6" t="s">
        <v>15</v>
      </c>
      <c r="R6" t="s">
        <v>85</v>
      </c>
      <c r="AB6" s="4"/>
      <c r="AC6" s="4"/>
    </row>
    <row r="7" spans="1:31">
      <c r="A7">
        <v>1</v>
      </c>
      <c r="B7" t="s">
        <v>0</v>
      </c>
      <c r="C7">
        <v>27</v>
      </c>
      <c r="D7">
        <v>-1</v>
      </c>
      <c r="E7" t="s">
        <v>24</v>
      </c>
      <c r="F7">
        <v>1625</v>
      </c>
      <c r="G7">
        <v>94.025361846199999</v>
      </c>
      <c r="H7">
        <v>1765652</v>
      </c>
      <c r="L7" s="3">
        <v>-1</v>
      </c>
      <c r="M7" s="4">
        <v>0.40059738720060001</v>
      </c>
      <c r="N7" s="4">
        <v>2.8623436024319267E-3</v>
      </c>
      <c r="O7" s="4">
        <v>0.40380270576779997</v>
      </c>
      <c r="P7" s="4">
        <v>3.7937754338244453E-4</v>
      </c>
      <c r="Q7" s="4">
        <v>0.40441389845719999</v>
      </c>
      <c r="R7" s="4">
        <v>9.2516034003535172E-4</v>
      </c>
      <c r="S7" s="4">
        <v>0.40235284465654997</v>
      </c>
      <c r="T7" s="4">
        <v>2.7174194689979472E-3</v>
      </c>
      <c r="AB7" s="4"/>
      <c r="AC7" s="4"/>
    </row>
    <row r="8" spans="1:31">
      <c r="A8">
        <v>4</v>
      </c>
      <c r="B8" t="s">
        <v>0</v>
      </c>
      <c r="C8">
        <v>27</v>
      </c>
      <c r="D8">
        <v>-1</v>
      </c>
      <c r="E8" t="s">
        <v>23</v>
      </c>
      <c r="F8">
        <v>1709</v>
      </c>
      <c r="G8">
        <v>55.5067483909</v>
      </c>
      <c r="H8">
        <v>1775332</v>
      </c>
      <c r="L8" s="3">
        <v>0</v>
      </c>
      <c r="M8" s="4">
        <v>0.41387731344079998</v>
      </c>
      <c r="N8" s="4">
        <v>1.1551050878092392E-2</v>
      </c>
      <c r="O8" s="4">
        <v>0.42242947377059997</v>
      </c>
      <c r="P8" s="4">
        <v>1.0247451232869489E-2</v>
      </c>
      <c r="Q8" s="4">
        <v>0.40576907392200001</v>
      </c>
      <c r="R8" s="4">
        <v>4.3297785889334335E-3</v>
      </c>
      <c r="S8" s="4">
        <v>0.41402528704446667</v>
      </c>
      <c r="T8" s="4">
        <v>1.1093185142057699E-2</v>
      </c>
      <c r="W8" t="s">
        <v>118</v>
      </c>
      <c r="X8" s="4">
        <v>0.40059738720060001</v>
      </c>
      <c r="Y8" s="4">
        <v>2.8623436024319267E-3</v>
      </c>
      <c r="Z8" s="4">
        <v>1939367.8</v>
      </c>
      <c r="AA8" s="4">
        <v>276.46735828179158</v>
      </c>
      <c r="AB8" s="4"/>
      <c r="AC8" s="4"/>
    </row>
    <row r="9" spans="1:31">
      <c r="A9">
        <v>5</v>
      </c>
      <c r="B9" t="s">
        <v>0</v>
      </c>
      <c r="C9">
        <v>27</v>
      </c>
      <c r="D9">
        <v>-1</v>
      </c>
      <c r="E9" t="s">
        <v>24</v>
      </c>
      <c r="F9">
        <v>1617</v>
      </c>
      <c r="G9">
        <v>51.584580705</v>
      </c>
      <c r="H9">
        <v>1781235</v>
      </c>
      <c r="L9" s="3">
        <v>10</v>
      </c>
      <c r="M9" s="4">
        <v>0.40434310977080001</v>
      </c>
      <c r="N9" s="4">
        <v>7.5832289432793286E-4</v>
      </c>
      <c r="O9" s="4">
        <v>0.40423638431859998</v>
      </c>
      <c r="P9" s="4">
        <v>5.5376185447624231E-4</v>
      </c>
      <c r="Q9" s="4">
        <v>0.40409702456039998</v>
      </c>
      <c r="R9" s="4">
        <v>1.225789497961504E-3</v>
      </c>
      <c r="S9" s="4">
        <v>0.40422550621659997</v>
      </c>
      <c r="T9" s="4">
        <v>8.3192312112502086E-4</v>
      </c>
      <c r="W9" t="s">
        <v>120</v>
      </c>
      <c r="X9" s="4">
        <v>0.40380270576779997</v>
      </c>
      <c r="Y9" s="4">
        <v>3.7937754338244453E-4</v>
      </c>
      <c r="Z9" s="4">
        <v>1939836.2</v>
      </c>
      <c r="AA9" s="4">
        <v>658.89961313944673</v>
      </c>
      <c r="AB9" s="4"/>
      <c r="AC9" s="4"/>
    </row>
    <row r="10" spans="1:31">
      <c r="A10">
        <v>1</v>
      </c>
      <c r="B10" t="s">
        <v>3</v>
      </c>
      <c r="C10">
        <v>25</v>
      </c>
      <c r="D10">
        <v>-1</v>
      </c>
      <c r="E10" t="s">
        <v>22</v>
      </c>
      <c r="F10">
        <v>1847</v>
      </c>
      <c r="G10">
        <v>0.39796697346999999</v>
      </c>
      <c r="H10">
        <v>2283758</v>
      </c>
      <c r="L10" s="3">
        <v>20</v>
      </c>
      <c r="M10" s="4">
        <v>0.4046837421226</v>
      </c>
      <c r="N10" s="4">
        <v>9.8924437332612806E-4</v>
      </c>
      <c r="O10" s="4">
        <v>0.40460019980439998</v>
      </c>
      <c r="P10" s="4">
        <v>9.1239748405195489E-4</v>
      </c>
      <c r="Q10" s="4">
        <v>0.40446749312619995</v>
      </c>
      <c r="R10" s="4">
        <v>8.0070577452358684E-4</v>
      </c>
      <c r="S10" s="4">
        <v>0.4045838116844</v>
      </c>
      <c r="T10" s="4">
        <v>8.4209503602775192E-4</v>
      </c>
      <c r="W10" t="s">
        <v>119</v>
      </c>
      <c r="X10" s="4">
        <v>0.40441389845719999</v>
      </c>
      <c r="Y10" s="4">
        <v>9.2516034003535172E-4</v>
      </c>
      <c r="Z10" s="4">
        <v>1939994.8</v>
      </c>
      <c r="AA10" s="4">
        <v>734.82528548989967</v>
      </c>
      <c r="AB10" s="4"/>
      <c r="AC10" s="4"/>
    </row>
    <row r="11" spans="1:31">
      <c r="A11">
        <v>4</v>
      </c>
      <c r="B11" t="s">
        <v>3</v>
      </c>
      <c r="C11">
        <v>25</v>
      </c>
      <c r="D11">
        <v>-1</v>
      </c>
      <c r="E11" t="s">
        <v>22</v>
      </c>
      <c r="F11">
        <v>1846</v>
      </c>
      <c r="G11">
        <v>0.39762459371600001</v>
      </c>
      <c r="H11">
        <v>2283703</v>
      </c>
      <c r="L11" s="3">
        <v>30</v>
      </c>
      <c r="M11" s="4">
        <v>0.4046850997068</v>
      </c>
      <c r="N11" s="4">
        <v>7.5296611183729679E-4</v>
      </c>
      <c r="O11" s="4">
        <v>0.40442347074700002</v>
      </c>
      <c r="P11" s="4">
        <v>6.5995320937011035E-4</v>
      </c>
      <c r="Q11" s="4">
        <v>0.40424579939880001</v>
      </c>
      <c r="R11" s="4">
        <v>5.2896061508819227E-4</v>
      </c>
      <c r="S11" s="4">
        <v>0.40445145661753334</v>
      </c>
      <c r="T11" s="4">
        <v>6.3344399426759005E-4</v>
      </c>
      <c r="X11" t="s">
        <v>9</v>
      </c>
      <c r="Y11" s="4" t="s">
        <v>121</v>
      </c>
      <c r="Z11" s="4" t="s">
        <v>91</v>
      </c>
      <c r="AA11" s="4" t="s">
        <v>122</v>
      </c>
    </row>
    <row r="12" spans="1:31">
      <c r="A12">
        <v>5</v>
      </c>
      <c r="B12" t="s">
        <v>3</v>
      </c>
      <c r="C12">
        <v>25</v>
      </c>
      <c r="D12">
        <v>-1</v>
      </c>
      <c r="E12" t="s">
        <v>22</v>
      </c>
      <c r="F12">
        <v>1847</v>
      </c>
      <c r="G12">
        <v>0.39785868976700001</v>
      </c>
      <c r="H12">
        <v>2283659</v>
      </c>
      <c r="L12" s="3">
        <v>40</v>
      </c>
      <c r="M12" s="4">
        <v>0.40469617108460004</v>
      </c>
      <c r="N12" s="4">
        <v>1.073410101569967E-3</v>
      </c>
      <c r="O12" s="4">
        <v>0.40458330998939995</v>
      </c>
      <c r="P12" s="4">
        <v>1.2210212302103708E-3</v>
      </c>
      <c r="Q12" s="4">
        <v>0.404735019498</v>
      </c>
      <c r="R12" s="4">
        <v>1.672520810509257E-3</v>
      </c>
      <c r="S12" s="4">
        <v>0.40467150019066672</v>
      </c>
      <c r="T12" s="4">
        <v>1.2485367476718389E-3</v>
      </c>
      <c r="W12" t="s">
        <v>118</v>
      </c>
      <c r="X12" s="6">
        <f>X8*1000</f>
        <v>400.5973872006</v>
      </c>
      <c r="Y12" s="6">
        <f>Y8*1000</f>
        <v>2.8623436024319266</v>
      </c>
      <c r="Z12" s="6">
        <f>Z8/1000</f>
        <v>1939.3678</v>
      </c>
      <c r="AA12" s="6">
        <f>AA8/1000</f>
        <v>0.27646735828179159</v>
      </c>
    </row>
    <row r="13" spans="1:31">
      <c r="A13">
        <v>3</v>
      </c>
      <c r="B13" t="s">
        <v>3</v>
      </c>
      <c r="C13">
        <v>25</v>
      </c>
      <c r="D13">
        <v>-1</v>
      </c>
      <c r="E13" t="s">
        <v>22</v>
      </c>
      <c r="F13">
        <v>1846</v>
      </c>
      <c r="G13">
        <v>0.397812026002</v>
      </c>
      <c r="H13">
        <v>2283382</v>
      </c>
      <c r="L13" s="3" t="s">
        <v>13</v>
      </c>
      <c r="M13" s="4">
        <v>0.40478288721811434</v>
      </c>
      <c r="N13" s="4">
        <v>5.9664851472202166E-3</v>
      </c>
      <c r="O13" s="4">
        <v>0.40734592406629994</v>
      </c>
      <c r="P13" s="4">
        <v>7.8786558665299E-3</v>
      </c>
      <c r="Q13" s="4">
        <v>0.40462138482709992</v>
      </c>
      <c r="R13" s="4">
        <v>1.9330086312321605E-3</v>
      </c>
      <c r="S13" s="4">
        <v>0.40554126652037892</v>
      </c>
      <c r="T13" s="4">
        <v>5.8909104299144548E-3</v>
      </c>
      <c r="W13" t="s">
        <v>120</v>
      </c>
      <c r="X13" s="6">
        <f t="shared" ref="X13:Y13" si="0">X9*1000</f>
        <v>403.80270576779998</v>
      </c>
      <c r="Y13" s="6">
        <f t="shared" si="0"/>
        <v>0.37937754338244456</v>
      </c>
      <c r="Z13" s="6">
        <f t="shared" ref="Z13:AA13" si="1">Z9/1000</f>
        <v>1939.8362</v>
      </c>
      <c r="AA13" s="6">
        <f t="shared" si="1"/>
        <v>0.65889961313944678</v>
      </c>
    </row>
    <row r="14" spans="1:31">
      <c r="A14">
        <v>2</v>
      </c>
      <c r="B14" t="s">
        <v>3</v>
      </c>
      <c r="C14">
        <v>25</v>
      </c>
      <c r="D14">
        <v>-1</v>
      </c>
      <c r="E14" t="s">
        <v>22</v>
      </c>
      <c r="F14">
        <v>1844</v>
      </c>
      <c r="G14">
        <v>0.39845119305900001</v>
      </c>
      <c r="H14">
        <v>2283277</v>
      </c>
      <c r="W14" t="s">
        <v>119</v>
      </c>
      <c r="X14" s="6">
        <f t="shared" ref="X14:Y14" si="2">X10*1000</f>
        <v>404.41389845719999</v>
      </c>
      <c r="Y14" s="6">
        <f t="shared" si="2"/>
        <v>0.92516034003535175</v>
      </c>
      <c r="Z14" s="6">
        <f t="shared" ref="Z14:AA14" si="3">Z10/1000</f>
        <v>1939.9947999999999</v>
      </c>
      <c r="AA14" s="6">
        <f t="shared" si="3"/>
        <v>0.73482528548989967</v>
      </c>
    </row>
    <row r="15" spans="1:31">
      <c r="A15">
        <v>1</v>
      </c>
      <c r="B15" t="s">
        <v>3</v>
      </c>
      <c r="C15">
        <v>26</v>
      </c>
      <c r="D15">
        <v>0</v>
      </c>
      <c r="E15" t="s">
        <v>23</v>
      </c>
      <c r="F15">
        <v>1846</v>
      </c>
      <c r="G15">
        <v>0.42300379198299998</v>
      </c>
      <c r="H15">
        <v>1979595</v>
      </c>
      <c r="N15" s="12"/>
      <c r="W15" s="3"/>
      <c r="AD15" s="4"/>
      <c r="AE15" s="4"/>
    </row>
    <row r="16" spans="1:31">
      <c r="A16">
        <v>4</v>
      </c>
      <c r="B16" t="s">
        <v>3</v>
      </c>
      <c r="C16">
        <v>26</v>
      </c>
      <c r="D16">
        <v>0</v>
      </c>
      <c r="E16" t="s">
        <v>23</v>
      </c>
      <c r="F16">
        <v>1846</v>
      </c>
      <c r="G16">
        <v>0.42752329360800001</v>
      </c>
      <c r="H16">
        <v>1975261</v>
      </c>
      <c r="W16" s="22">
        <f>MIN(X12:X14)</f>
        <v>400.5973872006</v>
      </c>
      <c r="X16">
        <f>X12/W$16</f>
        <v>1</v>
      </c>
      <c r="Y16" s="22">
        <f>MIN(Z12:Z14)</f>
        <v>1939.3678</v>
      </c>
      <c r="Z16" s="17">
        <f>Z12/Y$16-1</f>
        <v>0</v>
      </c>
      <c r="AD16" s="4"/>
      <c r="AE16" s="4"/>
    </row>
    <row r="17" spans="1:31">
      <c r="A17">
        <v>2</v>
      </c>
      <c r="B17" t="s">
        <v>0</v>
      </c>
      <c r="C17">
        <v>27</v>
      </c>
      <c r="D17">
        <v>-1</v>
      </c>
      <c r="E17" t="s">
        <v>23</v>
      </c>
      <c r="F17">
        <v>1510</v>
      </c>
      <c r="G17">
        <v>301.03905099299999</v>
      </c>
      <c r="H17">
        <v>1929053</v>
      </c>
      <c r="W17" s="3"/>
      <c r="X17" s="12">
        <f>X13/W$16-1</f>
        <v>8.0013466627901764E-3</v>
      </c>
      <c r="Y17" s="4"/>
      <c r="Z17" s="17">
        <f t="shared" ref="Z17:Z18" si="4">Z13/Y$16-1</f>
        <v>2.4152200526383893E-4</v>
      </c>
      <c r="AA17" s="4"/>
      <c r="AB17" s="4"/>
      <c r="AC17" s="4"/>
      <c r="AD17" s="4"/>
      <c r="AE17" s="4"/>
    </row>
    <row r="18" spans="1:31">
      <c r="A18">
        <v>5</v>
      </c>
      <c r="B18" t="s">
        <v>3</v>
      </c>
      <c r="C18">
        <v>26</v>
      </c>
      <c r="D18">
        <v>0</v>
      </c>
      <c r="E18" t="s">
        <v>23</v>
      </c>
      <c r="F18">
        <v>1845</v>
      </c>
      <c r="G18">
        <v>0.42788997290000003</v>
      </c>
      <c r="H18">
        <v>1972849</v>
      </c>
      <c r="W18" s="3"/>
      <c r="X18" s="12">
        <f>X14/W$16-1</f>
        <v>9.5270497974786483E-3</v>
      </c>
      <c r="Y18" s="4"/>
      <c r="Z18" s="17">
        <f t="shared" si="4"/>
        <v>3.2330123249435516E-4</v>
      </c>
      <c r="AA18" s="4"/>
      <c r="AB18" s="4"/>
      <c r="AC18" s="4"/>
      <c r="AD18" s="4"/>
      <c r="AE18" s="4"/>
    </row>
    <row r="19" spans="1:31">
      <c r="A19">
        <v>2</v>
      </c>
      <c r="B19" t="s">
        <v>3</v>
      </c>
      <c r="C19">
        <v>26</v>
      </c>
      <c r="D19">
        <v>0</v>
      </c>
      <c r="E19" t="s">
        <v>23</v>
      </c>
      <c r="F19">
        <v>1846</v>
      </c>
      <c r="G19">
        <v>0.42915384615399998</v>
      </c>
      <c r="H19">
        <v>1971855</v>
      </c>
      <c r="W19" s="3"/>
      <c r="X19" s="4"/>
      <c r="Y19" s="4"/>
      <c r="Z19" s="4"/>
      <c r="AA19" s="4"/>
      <c r="AB19" s="4"/>
      <c r="AC19" s="4"/>
      <c r="AD19" s="4"/>
      <c r="AE19" s="4"/>
    </row>
    <row r="20" spans="1:31">
      <c r="A20">
        <v>5</v>
      </c>
      <c r="B20" t="s">
        <v>0</v>
      </c>
      <c r="C20">
        <v>27</v>
      </c>
      <c r="D20">
        <v>-1</v>
      </c>
      <c r="E20" t="s">
        <v>23</v>
      </c>
      <c r="F20">
        <v>1634</v>
      </c>
      <c r="G20">
        <v>290.30992472499997</v>
      </c>
      <c r="H20">
        <v>1934238</v>
      </c>
      <c r="L20" s="2" t="s">
        <v>4</v>
      </c>
      <c r="M20" t="s">
        <v>3</v>
      </c>
      <c r="W20" s="3"/>
      <c r="X20" s="4"/>
      <c r="Y20" s="4"/>
      <c r="Z20" s="4"/>
      <c r="AA20" s="4"/>
      <c r="AB20" s="4"/>
      <c r="AC20" s="4"/>
      <c r="AD20" s="4"/>
      <c r="AE20" s="4"/>
    </row>
    <row r="21" spans="1:31">
      <c r="A21">
        <v>1</v>
      </c>
      <c r="B21" t="s">
        <v>0</v>
      </c>
      <c r="C21">
        <v>27</v>
      </c>
      <c r="D21">
        <v>-1</v>
      </c>
      <c r="E21" t="s">
        <v>22</v>
      </c>
      <c r="F21">
        <v>1608</v>
      </c>
      <c r="G21">
        <v>151.53218408000001</v>
      </c>
      <c r="H21">
        <v>1935874</v>
      </c>
      <c r="L21" s="2" t="s">
        <v>5</v>
      </c>
      <c r="M21" t="s">
        <v>71</v>
      </c>
      <c r="S21" s="3"/>
      <c r="W21" s="3"/>
      <c r="X21" s="6"/>
      <c r="Y21" s="6"/>
      <c r="Z21" s="6"/>
      <c r="AA21" s="6"/>
      <c r="AB21" s="6"/>
      <c r="AC21" s="6"/>
      <c r="AD21" s="4"/>
      <c r="AE21" s="4"/>
    </row>
    <row r="22" spans="1:31">
      <c r="A22">
        <v>1</v>
      </c>
      <c r="B22" t="s">
        <v>3</v>
      </c>
      <c r="C22">
        <v>26</v>
      </c>
      <c r="D22">
        <v>0</v>
      </c>
      <c r="E22" t="s">
        <v>22</v>
      </c>
      <c r="F22">
        <v>1844</v>
      </c>
      <c r="G22">
        <v>0.42753524945799998</v>
      </c>
      <c r="H22">
        <v>1971340</v>
      </c>
      <c r="W22" s="3"/>
      <c r="X22" s="6"/>
      <c r="Y22" s="6"/>
      <c r="Z22" s="6"/>
      <c r="AA22" s="6"/>
      <c r="AB22" s="6"/>
      <c r="AC22" s="6"/>
      <c r="AD22" s="4"/>
      <c r="AE22" s="4"/>
    </row>
    <row r="23" spans="1:31">
      <c r="A23">
        <v>2</v>
      </c>
      <c r="B23" t="s">
        <v>3</v>
      </c>
      <c r="C23">
        <v>26</v>
      </c>
      <c r="D23">
        <v>0</v>
      </c>
      <c r="E23" t="s">
        <v>22</v>
      </c>
      <c r="F23">
        <v>1844</v>
      </c>
      <c r="G23">
        <v>0.42517895878500001</v>
      </c>
      <c r="H23">
        <v>1969102</v>
      </c>
      <c r="M23" s="2" t="s">
        <v>12</v>
      </c>
      <c r="U23" t="s">
        <v>9</v>
      </c>
      <c r="V23" t="s">
        <v>91</v>
      </c>
      <c r="W23" s="3"/>
      <c r="X23" s="6"/>
      <c r="Y23" s="6"/>
      <c r="Z23" s="6"/>
      <c r="AA23" s="6"/>
      <c r="AB23" s="6"/>
      <c r="AC23" s="6"/>
    </row>
    <row r="24" spans="1:31">
      <c r="A24">
        <v>3</v>
      </c>
      <c r="B24" t="s">
        <v>1</v>
      </c>
      <c r="C24">
        <v>27</v>
      </c>
      <c r="D24">
        <v>-1</v>
      </c>
      <c r="E24" t="s">
        <v>22</v>
      </c>
      <c r="F24">
        <v>1847</v>
      </c>
      <c r="G24">
        <v>46.115295614499999</v>
      </c>
      <c r="H24">
        <v>1953358</v>
      </c>
      <c r="M24" t="s">
        <v>22</v>
      </c>
      <c r="O24" t="s">
        <v>23</v>
      </c>
      <c r="Q24" t="s">
        <v>24</v>
      </c>
      <c r="S24" t="s">
        <v>30</v>
      </c>
      <c r="T24" t="s">
        <v>77</v>
      </c>
      <c r="U24" s="21">
        <v>0.39794269500000001</v>
      </c>
      <c r="V24" s="4">
        <v>2283555.7999999998</v>
      </c>
      <c r="W24" s="3"/>
      <c r="X24" s="6"/>
      <c r="Y24" s="6"/>
      <c r="Z24" s="6"/>
      <c r="AA24" s="6"/>
      <c r="AB24" s="6"/>
      <c r="AC24" s="6"/>
    </row>
    <row r="25" spans="1:31">
      <c r="A25">
        <v>5</v>
      </c>
      <c r="B25" t="s">
        <v>1</v>
      </c>
      <c r="C25">
        <v>27</v>
      </c>
      <c r="D25">
        <v>-1</v>
      </c>
      <c r="E25" t="s">
        <v>22</v>
      </c>
      <c r="F25">
        <v>1839</v>
      </c>
      <c r="G25">
        <v>16.982230016300001</v>
      </c>
      <c r="H25">
        <v>1949976</v>
      </c>
      <c r="L25" s="2" t="s">
        <v>14</v>
      </c>
      <c r="M25" t="s">
        <v>17</v>
      </c>
      <c r="N25" t="s">
        <v>78</v>
      </c>
      <c r="O25" t="s">
        <v>17</v>
      </c>
      <c r="P25" t="s">
        <v>78</v>
      </c>
      <c r="Q25" t="s">
        <v>17</v>
      </c>
      <c r="R25" t="s">
        <v>78</v>
      </c>
      <c r="W25" s="3"/>
      <c r="X25" s="6"/>
      <c r="Y25" s="6"/>
      <c r="Z25" s="6"/>
      <c r="AA25" s="6"/>
      <c r="AB25" s="6"/>
      <c r="AC25" s="6"/>
    </row>
    <row r="26" spans="1:31">
      <c r="A26">
        <v>1</v>
      </c>
      <c r="B26" t="s">
        <v>1</v>
      </c>
      <c r="C26">
        <v>27</v>
      </c>
      <c r="D26">
        <v>-1</v>
      </c>
      <c r="E26" t="s">
        <v>22</v>
      </c>
      <c r="F26">
        <v>1841</v>
      </c>
      <c r="G26">
        <v>46.075527430699999</v>
      </c>
      <c r="H26">
        <v>1948348</v>
      </c>
      <c r="L26" s="3">
        <v>-1</v>
      </c>
      <c r="M26" s="4">
        <v>2111461.7999999998</v>
      </c>
      <c r="N26" s="4">
        <v>181403.15299097434</v>
      </c>
      <c r="O26" s="4">
        <v>1939836.2</v>
      </c>
      <c r="P26" s="4">
        <v>658.89961313944673</v>
      </c>
      <c r="Q26" s="4">
        <v>1939994.8</v>
      </c>
      <c r="R26" s="4">
        <v>734.82528548989967</v>
      </c>
      <c r="S26" s="4">
        <v>2025688.65</v>
      </c>
      <c r="T26" s="4">
        <v>152748.25518971556</v>
      </c>
    </row>
    <row r="27" spans="1:31">
      <c r="A27">
        <v>3</v>
      </c>
      <c r="B27" t="s">
        <v>3</v>
      </c>
      <c r="C27">
        <v>26</v>
      </c>
      <c r="D27">
        <v>0</v>
      </c>
      <c r="E27" t="s">
        <v>22</v>
      </c>
      <c r="F27">
        <v>1846</v>
      </c>
      <c r="G27">
        <v>0.40310563380300002</v>
      </c>
      <c r="H27">
        <v>1943372</v>
      </c>
      <c r="L27" s="3">
        <v>10</v>
      </c>
      <c r="M27" s="4">
        <v>1939526.8</v>
      </c>
      <c r="N27" s="4">
        <v>540.93687265272695</v>
      </c>
      <c r="O27" s="4">
        <v>1939923.8</v>
      </c>
      <c r="P27" s="4">
        <v>737.83446666261977</v>
      </c>
      <c r="Q27" s="4">
        <v>1939591.6</v>
      </c>
      <c r="R27" s="4">
        <v>514.42035321776245</v>
      </c>
      <c r="S27" s="4">
        <v>1939680.7333333334</v>
      </c>
      <c r="T27" s="4">
        <v>589.19866463379731</v>
      </c>
    </row>
    <row r="28" spans="1:31">
      <c r="A28">
        <v>4</v>
      </c>
      <c r="B28" t="s">
        <v>3</v>
      </c>
      <c r="C28">
        <v>26</v>
      </c>
      <c r="D28">
        <v>0</v>
      </c>
      <c r="E28" t="s">
        <v>22</v>
      </c>
      <c r="F28">
        <v>1844</v>
      </c>
      <c r="G28">
        <v>0.40560791756999998</v>
      </c>
      <c r="H28">
        <v>1943023</v>
      </c>
      <c r="L28" s="3">
        <v>20</v>
      </c>
      <c r="M28" s="4">
        <v>1939737.4</v>
      </c>
      <c r="N28" s="4">
        <v>479.79662337774687</v>
      </c>
      <c r="O28" s="4">
        <v>1940129.2</v>
      </c>
      <c r="P28" s="4">
        <v>1106.2959369876185</v>
      </c>
      <c r="Q28" s="4">
        <v>1940757</v>
      </c>
      <c r="R28" s="4">
        <v>980.47641481067762</v>
      </c>
      <c r="S28" s="4">
        <v>1940207.8666666667</v>
      </c>
      <c r="T28" s="4">
        <v>937.59158540741271</v>
      </c>
      <c r="X28" s="4"/>
      <c r="Y28" s="4"/>
    </row>
    <row r="29" spans="1:31">
      <c r="A29">
        <v>4</v>
      </c>
      <c r="B29" t="s">
        <v>3</v>
      </c>
      <c r="C29">
        <v>26</v>
      </c>
      <c r="D29">
        <v>0</v>
      </c>
      <c r="E29" t="s">
        <v>24</v>
      </c>
      <c r="F29">
        <v>1844</v>
      </c>
      <c r="G29">
        <v>0.40427711496699997</v>
      </c>
      <c r="H29">
        <v>1942900</v>
      </c>
      <c r="L29" s="3">
        <v>30</v>
      </c>
      <c r="M29" s="4">
        <v>1939600.4</v>
      </c>
      <c r="N29" s="4">
        <v>974.15260601442083</v>
      </c>
      <c r="O29" s="4">
        <v>1939986.4</v>
      </c>
      <c r="P29" s="4">
        <v>554.62987640830124</v>
      </c>
      <c r="Q29" s="4">
        <v>1939503</v>
      </c>
      <c r="R29" s="4">
        <v>761.92486506216608</v>
      </c>
      <c r="S29" s="4">
        <v>1939696.6</v>
      </c>
      <c r="T29" s="4">
        <v>756.02653022054824</v>
      </c>
      <c r="X29" s="6"/>
      <c r="Y29" s="6"/>
    </row>
    <row r="30" spans="1:31">
      <c r="A30">
        <v>1</v>
      </c>
      <c r="B30" t="s">
        <v>1</v>
      </c>
      <c r="C30">
        <v>27</v>
      </c>
      <c r="D30">
        <v>-1</v>
      </c>
      <c r="E30" t="s">
        <v>24</v>
      </c>
      <c r="F30">
        <v>1845</v>
      </c>
      <c r="G30">
        <v>49.192087262900003</v>
      </c>
      <c r="H30">
        <v>1942801</v>
      </c>
      <c r="L30" s="3">
        <v>40</v>
      </c>
      <c r="M30" s="4">
        <v>1939914</v>
      </c>
      <c r="N30" s="4">
        <v>325.15150314891673</v>
      </c>
      <c r="O30" s="4">
        <v>1939846.4</v>
      </c>
      <c r="P30" s="4">
        <v>294.9699981433493</v>
      </c>
      <c r="Q30" s="4">
        <v>1940169.6</v>
      </c>
      <c r="R30" s="4">
        <v>393.70013945220734</v>
      </c>
      <c r="S30" s="4">
        <v>1939976.6666666667</v>
      </c>
      <c r="T30" s="4">
        <v>346.56697311295915</v>
      </c>
      <c r="W30" s="3"/>
      <c r="X30" s="4"/>
      <c r="Y30" s="4"/>
      <c r="Z30" s="4"/>
      <c r="AA30" s="4"/>
      <c r="AB30" s="4"/>
      <c r="AC30" s="4"/>
      <c r="AD30" s="4"/>
    </row>
    <row r="31" spans="1:31">
      <c r="A31">
        <v>4</v>
      </c>
      <c r="B31" t="s">
        <v>1</v>
      </c>
      <c r="C31">
        <v>27</v>
      </c>
      <c r="D31">
        <v>-1</v>
      </c>
      <c r="E31" t="s">
        <v>24</v>
      </c>
      <c r="F31">
        <v>1845</v>
      </c>
      <c r="G31">
        <v>49.192087262900003</v>
      </c>
      <c r="H31">
        <v>1942801</v>
      </c>
      <c r="L31" s="3" t="s">
        <v>13</v>
      </c>
      <c r="M31" s="4">
        <v>1996950.3666666667</v>
      </c>
      <c r="N31" s="4">
        <v>130366.02394094612</v>
      </c>
      <c r="O31" s="4">
        <v>1939944.4</v>
      </c>
      <c r="P31" s="4">
        <v>666.97376260239798</v>
      </c>
      <c r="Q31" s="4">
        <v>1940003.2</v>
      </c>
      <c r="R31" s="4">
        <v>792.77419021223602</v>
      </c>
      <c r="S31" s="4">
        <v>1961340.0125</v>
      </c>
      <c r="T31" s="4">
        <v>83723.337398703923</v>
      </c>
      <c r="W31" s="3"/>
      <c r="X31" s="4"/>
      <c r="Y31" s="4"/>
      <c r="Z31" s="4"/>
      <c r="AA31" s="6"/>
      <c r="AB31" s="6"/>
      <c r="AC31" s="6"/>
      <c r="AD31" s="6"/>
    </row>
    <row r="32" spans="1:31">
      <c r="A32">
        <v>3</v>
      </c>
      <c r="B32" t="s">
        <v>3</v>
      </c>
      <c r="C32">
        <v>26</v>
      </c>
      <c r="D32">
        <v>0</v>
      </c>
      <c r="E32" t="s">
        <v>24</v>
      </c>
      <c r="F32">
        <v>1846</v>
      </c>
      <c r="G32">
        <v>0.41347616467999998</v>
      </c>
      <c r="H32">
        <v>1942625</v>
      </c>
      <c r="W32" s="3"/>
      <c r="X32" s="4"/>
      <c r="Y32" s="4"/>
      <c r="Z32" s="4"/>
      <c r="AA32" s="4"/>
      <c r="AB32" s="4"/>
      <c r="AC32" s="4"/>
      <c r="AD32" s="4"/>
    </row>
    <row r="33" spans="1:30">
      <c r="A33">
        <v>5</v>
      </c>
      <c r="B33" t="s">
        <v>3</v>
      </c>
      <c r="C33">
        <v>26</v>
      </c>
      <c r="D33">
        <v>0</v>
      </c>
      <c r="E33" t="s">
        <v>24</v>
      </c>
      <c r="F33">
        <v>1844</v>
      </c>
      <c r="G33">
        <v>0.40315618221299998</v>
      </c>
      <c r="H33">
        <v>1942413</v>
      </c>
      <c r="W33" s="3"/>
      <c r="X33" s="4"/>
      <c r="Y33" s="4"/>
      <c r="Z33" s="4"/>
      <c r="AA33" s="4"/>
      <c r="AB33" s="4"/>
      <c r="AC33" s="4"/>
      <c r="AD33" s="4"/>
    </row>
    <row r="34" spans="1:30">
      <c r="A34">
        <v>3</v>
      </c>
      <c r="B34" t="s">
        <v>3</v>
      </c>
      <c r="C34">
        <v>26</v>
      </c>
      <c r="D34">
        <v>20</v>
      </c>
      <c r="E34" t="s">
        <v>24</v>
      </c>
      <c r="F34">
        <v>1845</v>
      </c>
      <c r="G34">
        <v>0.40362168021700001</v>
      </c>
      <c r="H34">
        <v>1942183</v>
      </c>
      <c r="M34" s="17">
        <f>GETPIVOTDATA("Average of BW",$L$23,"FW",40,"Window S","0 - None")/GETPIVOTDATA("Average of BW",$L$23,"FW",-1,"Window S","0 - None")</f>
        <v>0.91875401203090679</v>
      </c>
      <c r="W34" s="3"/>
      <c r="X34" s="4"/>
      <c r="Y34" s="4"/>
      <c r="Z34" s="4"/>
      <c r="AA34" s="4"/>
      <c r="AB34" s="4"/>
      <c r="AC34" s="4"/>
      <c r="AD34" s="4"/>
    </row>
    <row r="35" spans="1:30">
      <c r="A35">
        <v>3</v>
      </c>
      <c r="B35" t="s">
        <v>3</v>
      </c>
      <c r="C35">
        <v>26</v>
      </c>
      <c r="D35">
        <v>0</v>
      </c>
      <c r="E35" t="s">
        <v>23</v>
      </c>
      <c r="F35">
        <v>1844</v>
      </c>
      <c r="G35">
        <v>0.40457646420799998</v>
      </c>
      <c r="H35">
        <v>1941735</v>
      </c>
    </row>
    <row r="36" spans="1:30">
      <c r="A36">
        <v>4</v>
      </c>
      <c r="B36" t="s">
        <v>0</v>
      </c>
      <c r="C36">
        <v>27</v>
      </c>
      <c r="D36">
        <v>-1</v>
      </c>
      <c r="E36" t="s">
        <v>24</v>
      </c>
      <c r="F36">
        <v>1541</v>
      </c>
      <c r="G36">
        <v>153.095541207</v>
      </c>
      <c r="H36">
        <v>1938377</v>
      </c>
      <c r="W36" s="3"/>
      <c r="AA36" s="5"/>
      <c r="AB36" s="5"/>
      <c r="AC36" s="5"/>
      <c r="AD36" s="5"/>
    </row>
    <row r="37" spans="1:30">
      <c r="A37">
        <v>1</v>
      </c>
      <c r="B37" t="s">
        <v>3</v>
      </c>
      <c r="C37">
        <v>26</v>
      </c>
      <c r="D37">
        <v>20</v>
      </c>
      <c r="E37" t="s">
        <v>23</v>
      </c>
      <c r="F37">
        <v>1848</v>
      </c>
      <c r="G37">
        <v>0.40308712121200002</v>
      </c>
      <c r="H37">
        <v>1941525</v>
      </c>
      <c r="W37" s="3"/>
      <c r="AA37" s="5"/>
      <c r="AB37" s="5"/>
      <c r="AC37" s="5"/>
      <c r="AD37" s="5"/>
    </row>
    <row r="38" spans="1:30">
      <c r="A38">
        <v>5</v>
      </c>
      <c r="B38" t="s">
        <v>3</v>
      </c>
      <c r="C38">
        <v>26</v>
      </c>
      <c r="D38">
        <v>0</v>
      </c>
      <c r="E38" t="s">
        <v>22</v>
      </c>
      <c r="F38">
        <v>1845</v>
      </c>
      <c r="G38">
        <v>0.40795880758800002</v>
      </c>
      <c r="H38">
        <v>1941478</v>
      </c>
      <c r="L38" s="3"/>
      <c r="M38" s="4"/>
      <c r="N38" s="4"/>
      <c r="O38" s="4"/>
      <c r="P38" s="4"/>
      <c r="Q38" s="4"/>
      <c r="R38" s="4"/>
      <c r="W38" s="3"/>
      <c r="AA38" s="5"/>
      <c r="AB38" s="5"/>
      <c r="AC38" s="5"/>
      <c r="AD38" s="5"/>
    </row>
    <row r="39" spans="1:30">
      <c r="A39">
        <v>1</v>
      </c>
      <c r="B39" t="s">
        <v>3</v>
      </c>
      <c r="C39">
        <v>26</v>
      </c>
      <c r="D39">
        <v>20</v>
      </c>
      <c r="E39" t="s">
        <v>24</v>
      </c>
      <c r="F39">
        <v>1848</v>
      </c>
      <c r="G39">
        <v>0.40559145021600002</v>
      </c>
      <c r="H39">
        <v>1941324</v>
      </c>
      <c r="L39" s="3"/>
      <c r="M39" s="4"/>
      <c r="N39" s="4"/>
      <c r="O39" s="4"/>
      <c r="P39" s="4"/>
      <c r="Q39" s="4"/>
      <c r="R39" s="4"/>
      <c r="W39" s="3"/>
      <c r="AA39" s="5"/>
      <c r="AB39" s="5"/>
      <c r="AC39" s="5"/>
      <c r="AD39" s="5"/>
    </row>
    <row r="40" spans="1:30">
      <c r="A40">
        <v>5</v>
      </c>
      <c r="B40" t="s">
        <v>3</v>
      </c>
      <c r="C40">
        <v>26</v>
      </c>
      <c r="D40">
        <v>30</v>
      </c>
      <c r="E40" t="s">
        <v>22</v>
      </c>
      <c r="F40">
        <v>1845</v>
      </c>
      <c r="G40">
        <v>0.40361842818400001</v>
      </c>
      <c r="H40">
        <v>1941163</v>
      </c>
      <c r="L40" s="3"/>
      <c r="M40" s="4"/>
      <c r="N40" s="4"/>
      <c r="O40" s="4"/>
      <c r="P40" s="4"/>
      <c r="Q40" s="4"/>
      <c r="R40" s="4"/>
      <c r="W40" s="3"/>
      <c r="AA40" s="5"/>
      <c r="AB40" s="5"/>
      <c r="AC40" s="5"/>
      <c r="AD40" s="5"/>
    </row>
    <row r="41" spans="1:30">
      <c r="A41">
        <v>3</v>
      </c>
      <c r="B41" t="s">
        <v>3</v>
      </c>
      <c r="C41">
        <v>27</v>
      </c>
      <c r="D41">
        <v>-1</v>
      </c>
      <c r="E41" t="s">
        <v>23</v>
      </c>
      <c r="F41">
        <v>1846</v>
      </c>
      <c r="G41">
        <v>0.403773022752</v>
      </c>
      <c r="H41">
        <v>1940845</v>
      </c>
      <c r="L41" s="3"/>
      <c r="M41" s="4"/>
      <c r="N41" s="4"/>
      <c r="O41" s="4"/>
      <c r="P41" s="4"/>
      <c r="Q41" s="4"/>
      <c r="R41" s="4"/>
    </row>
    <row r="42" spans="1:30">
      <c r="A42">
        <v>4</v>
      </c>
      <c r="B42" t="s">
        <v>3</v>
      </c>
      <c r="C42">
        <v>26</v>
      </c>
      <c r="D42">
        <v>20</v>
      </c>
      <c r="E42" t="s">
        <v>23</v>
      </c>
      <c r="F42">
        <v>1844</v>
      </c>
      <c r="G42">
        <v>0.40524783080299998</v>
      </c>
      <c r="H42">
        <v>1940814</v>
      </c>
      <c r="L42" s="3"/>
      <c r="M42" s="4"/>
      <c r="N42" s="4"/>
      <c r="O42" s="4"/>
      <c r="P42" s="4"/>
      <c r="Q42" s="4"/>
      <c r="R42" s="4"/>
    </row>
    <row r="43" spans="1:30">
      <c r="A43">
        <v>2</v>
      </c>
      <c r="B43" t="s">
        <v>3</v>
      </c>
      <c r="C43">
        <v>26</v>
      </c>
      <c r="D43">
        <v>0</v>
      </c>
      <c r="E43" t="s">
        <v>24</v>
      </c>
      <c r="F43">
        <v>1844</v>
      </c>
      <c r="G43">
        <v>0.404122017354</v>
      </c>
      <c r="H43">
        <v>1940756</v>
      </c>
    </row>
    <row r="44" spans="1:30">
      <c r="A44">
        <v>1</v>
      </c>
      <c r="B44" t="s">
        <v>3</v>
      </c>
      <c r="C44">
        <v>26</v>
      </c>
      <c r="D44">
        <v>30</v>
      </c>
      <c r="E44" t="s">
        <v>23</v>
      </c>
      <c r="F44">
        <v>1844</v>
      </c>
      <c r="G44">
        <v>0.40397125813399998</v>
      </c>
      <c r="H44">
        <v>1940718</v>
      </c>
      <c r="M44" s="3"/>
    </row>
    <row r="45" spans="1:30">
      <c r="A45">
        <v>2</v>
      </c>
      <c r="B45" t="s">
        <v>3</v>
      </c>
      <c r="C45">
        <v>26</v>
      </c>
      <c r="D45">
        <v>10</v>
      </c>
      <c r="E45" t="s">
        <v>23</v>
      </c>
      <c r="F45">
        <v>1845</v>
      </c>
      <c r="G45">
        <v>0.40360379403800001</v>
      </c>
      <c r="H45">
        <v>1940501</v>
      </c>
      <c r="L45" s="3"/>
      <c r="M45" s="15"/>
      <c r="N45" s="15"/>
      <c r="O45" s="15"/>
      <c r="P45" s="15"/>
      <c r="Q45" s="15"/>
      <c r="R45" s="15"/>
      <c r="S45" s="24"/>
    </row>
    <row r="46" spans="1:30">
      <c r="A46">
        <v>1</v>
      </c>
      <c r="B46" t="s">
        <v>3</v>
      </c>
      <c r="C46">
        <v>26</v>
      </c>
      <c r="D46">
        <v>10</v>
      </c>
      <c r="E46" t="s">
        <v>23</v>
      </c>
      <c r="F46">
        <v>1843</v>
      </c>
      <c r="G46">
        <v>0.40445632121500003</v>
      </c>
      <c r="H46">
        <v>1940475</v>
      </c>
      <c r="L46" s="3"/>
      <c r="M46" s="15"/>
      <c r="N46" s="15"/>
      <c r="O46" s="15"/>
      <c r="P46" s="15"/>
      <c r="Q46" s="15"/>
      <c r="R46" s="15"/>
      <c r="S46" s="24"/>
    </row>
    <row r="47" spans="1:30">
      <c r="A47">
        <v>5</v>
      </c>
      <c r="B47" t="s">
        <v>3</v>
      </c>
      <c r="C47">
        <v>26</v>
      </c>
      <c r="D47">
        <v>10</v>
      </c>
      <c r="E47" t="s">
        <v>22</v>
      </c>
      <c r="F47">
        <v>1845</v>
      </c>
      <c r="G47">
        <v>0.40542764227599998</v>
      </c>
      <c r="H47">
        <v>1940467</v>
      </c>
      <c r="L47" s="3"/>
      <c r="M47" s="15"/>
      <c r="N47" s="15"/>
      <c r="O47" s="15">
        <v>10.7</v>
      </c>
      <c r="P47" s="15"/>
      <c r="Q47" s="15"/>
      <c r="R47" s="15"/>
      <c r="S47" s="24"/>
    </row>
    <row r="48" spans="1:30">
      <c r="A48">
        <v>2</v>
      </c>
      <c r="B48" t="s">
        <v>3</v>
      </c>
      <c r="C48">
        <v>26</v>
      </c>
      <c r="D48">
        <v>30</v>
      </c>
      <c r="E48" t="s">
        <v>24</v>
      </c>
      <c r="F48">
        <v>1847</v>
      </c>
      <c r="G48">
        <v>0.40403410936700002</v>
      </c>
      <c r="H48">
        <v>1940434</v>
      </c>
      <c r="L48" s="3"/>
      <c r="M48" s="15"/>
      <c r="N48" s="15"/>
      <c r="O48" s="15">
        <v>14.8</v>
      </c>
      <c r="P48" s="17">
        <f>O48/O47-1</f>
        <v>0.3831775700934581</v>
      </c>
      <c r="Q48" s="15"/>
      <c r="R48" s="15"/>
    </row>
    <row r="49" spans="1:23">
      <c r="A49">
        <v>4</v>
      </c>
      <c r="B49" t="s">
        <v>3</v>
      </c>
      <c r="C49">
        <v>26</v>
      </c>
      <c r="D49">
        <v>20</v>
      </c>
      <c r="E49" t="s">
        <v>24</v>
      </c>
      <c r="F49">
        <v>1844</v>
      </c>
      <c r="G49">
        <v>0.40491973969599998</v>
      </c>
      <c r="H49">
        <v>1940424</v>
      </c>
      <c r="L49" s="3"/>
      <c r="M49" s="15"/>
      <c r="N49" s="15"/>
      <c r="O49" s="15"/>
      <c r="P49" s="15"/>
      <c r="Q49" s="15"/>
      <c r="R49" s="15"/>
      <c r="T49" s="4"/>
    </row>
    <row r="50" spans="1:23">
      <c r="A50">
        <v>4</v>
      </c>
      <c r="B50" t="s">
        <v>3</v>
      </c>
      <c r="C50">
        <v>26</v>
      </c>
      <c r="D50">
        <v>30</v>
      </c>
      <c r="E50" t="s">
        <v>23</v>
      </c>
      <c r="F50">
        <v>1846</v>
      </c>
      <c r="G50">
        <v>0.404057963164</v>
      </c>
      <c r="H50">
        <v>1940413</v>
      </c>
      <c r="O50">
        <f>O47*P48</f>
        <v>4.1000000000000014</v>
      </c>
      <c r="P50" s="23">
        <f>O47/O48</f>
        <v>0.72297297297297292</v>
      </c>
      <c r="T50" s="4"/>
    </row>
    <row r="51" spans="1:23">
      <c r="A51">
        <v>4</v>
      </c>
      <c r="B51" t="s">
        <v>3</v>
      </c>
      <c r="C51">
        <v>26</v>
      </c>
      <c r="D51">
        <v>10</v>
      </c>
      <c r="E51" t="s">
        <v>23</v>
      </c>
      <c r="F51">
        <v>1847</v>
      </c>
      <c r="G51">
        <v>0.40371304818600001</v>
      </c>
      <c r="H51">
        <v>1940410</v>
      </c>
      <c r="M51" s="15"/>
      <c r="N51" s="17"/>
      <c r="O51" s="15">
        <f>O47+O50</f>
        <v>14.8</v>
      </c>
      <c r="T51" s="4"/>
    </row>
    <row r="52" spans="1:23">
      <c r="A52">
        <v>3</v>
      </c>
      <c r="B52" t="s">
        <v>3</v>
      </c>
      <c r="C52">
        <v>26</v>
      </c>
      <c r="D52">
        <v>40</v>
      </c>
      <c r="E52" t="s">
        <v>24</v>
      </c>
      <c r="F52">
        <v>1844</v>
      </c>
      <c r="G52">
        <v>0.40676681127999997</v>
      </c>
      <c r="H52">
        <v>1940391</v>
      </c>
      <c r="T52" s="4"/>
    </row>
    <row r="53" spans="1:23">
      <c r="A53">
        <v>5</v>
      </c>
      <c r="B53" t="s">
        <v>3</v>
      </c>
      <c r="C53">
        <v>26</v>
      </c>
      <c r="D53">
        <v>40</v>
      </c>
      <c r="E53" t="s">
        <v>22</v>
      </c>
      <c r="F53">
        <v>1846</v>
      </c>
      <c r="G53">
        <v>0.40661050920899999</v>
      </c>
      <c r="H53">
        <v>1940367</v>
      </c>
    </row>
    <row r="54" spans="1:23">
      <c r="A54">
        <v>4</v>
      </c>
      <c r="B54" t="s">
        <v>3</v>
      </c>
      <c r="C54">
        <v>26</v>
      </c>
      <c r="D54">
        <v>10</v>
      </c>
      <c r="E54" t="s">
        <v>24</v>
      </c>
      <c r="F54">
        <v>1846</v>
      </c>
      <c r="G54">
        <v>0.40394312026000001</v>
      </c>
      <c r="H54">
        <v>1940358</v>
      </c>
    </row>
    <row r="55" spans="1:23">
      <c r="A55">
        <v>2</v>
      </c>
      <c r="B55" t="s">
        <v>3</v>
      </c>
      <c r="C55">
        <v>26</v>
      </c>
      <c r="D55">
        <v>40</v>
      </c>
      <c r="E55" t="s">
        <v>24</v>
      </c>
      <c r="F55">
        <v>1844</v>
      </c>
      <c r="G55">
        <v>0.405877982646</v>
      </c>
      <c r="H55">
        <v>1940340</v>
      </c>
      <c r="U55" s="11"/>
    </row>
    <row r="56" spans="1:23">
      <c r="A56">
        <v>1</v>
      </c>
      <c r="B56" t="s">
        <v>3</v>
      </c>
      <c r="C56">
        <v>26</v>
      </c>
      <c r="D56">
        <v>40</v>
      </c>
      <c r="E56" t="s">
        <v>24</v>
      </c>
      <c r="F56">
        <v>1846</v>
      </c>
      <c r="G56">
        <v>0.40304496208000001</v>
      </c>
      <c r="H56">
        <v>1940325</v>
      </c>
      <c r="W56" s="14"/>
    </row>
    <row r="57" spans="1:23">
      <c r="A57">
        <v>4</v>
      </c>
      <c r="B57" t="s">
        <v>3</v>
      </c>
      <c r="C57">
        <v>26</v>
      </c>
      <c r="D57">
        <v>40</v>
      </c>
      <c r="E57" t="s">
        <v>24</v>
      </c>
      <c r="F57">
        <v>1846</v>
      </c>
      <c r="G57">
        <v>0.40304496208000001</v>
      </c>
      <c r="H57">
        <v>1940325</v>
      </c>
    </row>
    <row r="58" spans="1:23">
      <c r="A58">
        <v>5</v>
      </c>
      <c r="B58" t="s">
        <v>3</v>
      </c>
      <c r="C58">
        <v>26</v>
      </c>
      <c r="D58">
        <v>20</v>
      </c>
      <c r="E58" t="s">
        <v>23</v>
      </c>
      <c r="F58">
        <v>1846</v>
      </c>
      <c r="G58">
        <v>0.40453575297900002</v>
      </c>
      <c r="H58">
        <v>1940265</v>
      </c>
    </row>
    <row r="59" spans="1:23">
      <c r="A59">
        <v>3</v>
      </c>
      <c r="B59" t="s">
        <v>3</v>
      </c>
      <c r="C59">
        <v>26</v>
      </c>
      <c r="D59">
        <v>20</v>
      </c>
      <c r="E59" t="s">
        <v>22</v>
      </c>
      <c r="F59">
        <v>1843</v>
      </c>
      <c r="G59">
        <v>0.40563320672800002</v>
      </c>
      <c r="H59">
        <v>1940237</v>
      </c>
    </row>
    <row r="60" spans="1:23">
      <c r="A60">
        <v>3</v>
      </c>
      <c r="B60" t="s">
        <v>3</v>
      </c>
      <c r="C60">
        <v>26</v>
      </c>
      <c r="D60">
        <v>30</v>
      </c>
      <c r="E60" t="s">
        <v>24</v>
      </c>
      <c r="F60">
        <v>1846</v>
      </c>
      <c r="G60">
        <v>0.40390195016199998</v>
      </c>
      <c r="H60">
        <v>1940219</v>
      </c>
    </row>
    <row r="61" spans="1:23">
      <c r="A61">
        <v>2</v>
      </c>
      <c r="B61" t="s">
        <v>3</v>
      </c>
      <c r="C61">
        <v>26</v>
      </c>
      <c r="D61">
        <v>40</v>
      </c>
      <c r="E61" t="s">
        <v>23</v>
      </c>
      <c r="F61">
        <v>1845</v>
      </c>
      <c r="G61">
        <v>0.40409485094800002</v>
      </c>
      <c r="H61">
        <v>1940210</v>
      </c>
    </row>
    <row r="62" spans="1:23">
      <c r="A62">
        <v>3</v>
      </c>
      <c r="B62" t="s">
        <v>3</v>
      </c>
      <c r="C62">
        <v>26</v>
      </c>
      <c r="D62">
        <v>40</v>
      </c>
      <c r="E62" t="s">
        <v>22</v>
      </c>
      <c r="F62">
        <v>1845</v>
      </c>
      <c r="G62">
        <v>0.404254742547</v>
      </c>
      <c r="H62">
        <v>1940139</v>
      </c>
    </row>
    <row r="63" spans="1:23">
      <c r="A63">
        <v>5</v>
      </c>
      <c r="B63" t="s">
        <v>3</v>
      </c>
      <c r="C63">
        <v>26</v>
      </c>
      <c r="D63">
        <v>40</v>
      </c>
      <c r="E63" t="s">
        <v>23</v>
      </c>
      <c r="F63">
        <v>1846</v>
      </c>
      <c r="G63">
        <v>0.40295016251400001</v>
      </c>
      <c r="H63">
        <v>1940085</v>
      </c>
    </row>
    <row r="64" spans="1:23">
      <c r="A64">
        <v>4</v>
      </c>
      <c r="B64" t="s">
        <v>3</v>
      </c>
      <c r="C64">
        <v>26</v>
      </c>
      <c r="D64">
        <v>20</v>
      </c>
      <c r="E64" t="s">
        <v>22</v>
      </c>
      <c r="F64">
        <v>1846</v>
      </c>
      <c r="G64">
        <v>0.40403846153799999</v>
      </c>
      <c r="H64">
        <v>1940066</v>
      </c>
    </row>
    <row r="65" spans="1:23">
      <c r="A65">
        <v>1</v>
      </c>
      <c r="B65" t="s">
        <v>3</v>
      </c>
      <c r="C65">
        <v>26</v>
      </c>
      <c r="D65">
        <v>0</v>
      </c>
      <c r="E65" t="s">
        <v>24</v>
      </c>
      <c r="F65">
        <v>1843</v>
      </c>
      <c r="G65">
        <v>0.40381389039600002</v>
      </c>
      <c r="H65">
        <v>1940037</v>
      </c>
    </row>
    <row r="66" spans="1:23">
      <c r="A66">
        <v>2</v>
      </c>
      <c r="B66" t="s">
        <v>3</v>
      </c>
      <c r="C66">
        <v>26</v>
      </c>
      <c r="D66">
        <v>20</v>
      </c>
      <c r="E66" t="s">
        <v>24</v>
      </c>
      <c r="F66">
        <v>1844</v>
      </c>
      <c r="G66">
        <v>0.40434164858999999</v>
      </c>
      <c r="H66">
        <v>1939956</v>
      </c>
    </row>
    <row r="67" spans="1:23">
      <c r="A67">
        <v>5</v>
      </c>
      <c r="B67" t="s">
        <v>3</v>
      </c>
      <c r="C67">
        <v>26</v>
      </c>
      <c r="D67">
        <v>20</v>
      </c>
      <c r="E67" t="s">
        <v>24</v>
      </c>
      <c r="F67">
        <v>1846</v>
      </c>
      <c r="G67">
        <v>0.40386294691199998</v>
      </c>
      <c r="H67">
        <v>1939898</v>
      </c>
    </row>
    <row r="68" spans="1:23">
      <c r="A68">
        <v>1</v>
      </c>
      <c r="B68" t="s">
        <v>3</v>
      </c>
      <c r="C68">
        <v>27</v>
      </c>
      <c r="D68">
        <v>-1</v>
      </c>
      <c r="E68" t="s">
        <v>24</v>
      </c>
      <c r="F68">
        <v>1844</v>
      </c>
      <c r="G68">
        <v>0.404348698482</v>
      </c>
      <c r="H68">
        <v>1938994</v>
      </c>
    </row>
    <row r="69" spans="1:23">
      <c r="A69">
        <v>1</v>
      </c>
      <c r="B69" t="s">
        <v>3</v>
      </c>
      <c r="C69">
        <v>26</v>
      </c>
      <c r="D69">
        <v>10</v>
      </c>
      <c r="E69" t="s">
        <v>24</v>
      </c>
      <c r="F69">
        <v>1847</v>
      </c>
      <c r="G69">
        <v>0.40259718462400002</v>
      </c>
      <c r="H69">
        <v>1939869</v>
      </c>
    </row>
    <row r="70" spans="1:23">
      <c r="A70">
        <v>1</v>
      </c>
      <c r="B70" t="s">
        <v>3</v>
      </c>
      <c r="C70">
        <v>26</v>
      </c>
      <c r="D70">
        <v>30</v>
      </c>
      <c r="E70" t="s">
        <v>22</v>
      </c>
      <c r="F70">
        <v>1844</v>
      </c>
      <c r="G70">
        <v>0.40513991323199999</v>
      </c>
      <c r="H70">
        <v>1939845</v>
      </c>
    </row>
    <row r="71" spans="1:23">
      <c r="A71">
        <v>2</v>
      </c>
      <c r="B71" t="s">
        <v>3</v>
      </c>
      <c r="C71">
        <v>26</v>
      </c>
      <c r="D71">
        <v>20</v>
      </c>
      <c r="E71" t="s">
        <v>22</v>
      </c>
      <c r="F71">
        <v>1847</v>
      </c>
      <c r="G71">
        <v>0.40540498105</v>
      </c>
      <c r="H71">
        <v>1939812</v>
      </c>
    </row>
    <row r="72" spans="1:23">
      <c r="A72">
        <v>5</v>
      </c>
      <c r="B72" t="s">
        <v>3</v>
      </c>
      <c r="C72">
        <v>26</v>
      </c>
      <c r="D72">
        <v>30</v>
      </c>
      <c r="E72" t="s">
        <v>23</v>
      </c>
      <c r="F72">
        <v>1846</v>
      </c>
      <c r="G72">
        <v>0.405208017335</v>
      </c>
      <c r="H72">
        <v>1939776</v>
      </c>
    </row>
    <row r="73" spans="1:23">
      <c r="A73">
        <v>4</v>
      </c>
      <c r="B73" t="s">
        <v>3</v>
      </c>
      <c r="C73">
        <v>26</v>
      </c>
      <c r="D73">
        <v>40</v>
      </c>
      <c r="E73" t="s">
        <v>23</v>
      </c>
      <c r="F73">
        <v>1845</v>
      </c>
      <c r="G73">
        <v>0.40488672086700001</v>
      </c>
      <c r="H73">
        <v>1939771</v>
      </c>
    </row>
    <row r="74" spans="1:23">
      <c r="A74">
        <v>4</v>
      </c>
      <c r="B74" t="s">
        <v>3</v>
      </c>
      <c r="C74">
        <v>26</v>
      </c>
      <c r="D74">
        <v>40</v>
      </c>
      <c r="E74" t="s">
        <v>22</v>
      </c>
      <c r="F74">
        <v>1847</v>
      </c>
      <c r="G74">
        <v>0.40421927449900003</v>
      </c>
      <c r="H74">
        <v>1939762</v>
      </c>
    </row>
    <row r="75" spans="1:23">
      <c r="A75">
        <v>2</v>
      </c>
      <c r="B75" t="s">
        <v>3</v>
      </c>
      <c r="C75">
        <v>26</v>
      </c>
      <c r="D75">
        <v>40</v>
      </c>
      <c r="E75" t="s">
        <v>22</v>
      </c>
      <c r="F75">
        <v>1846</v>
      </c>
      <c r="G75">
        <v>0.404084507042</v>
      </c>
      <c r="H75">
        <v>1939704</v>
      </c>
    </row>
    <row r="76" spans="1:23">
      <c r="A76">
        <v>1</v>
      </c>
      <c r="B76" t="s">
        <v>3</v>
      </c>
      <c r="C76">
        <v>26</v>
      </c>
      <c r="D76">
        <v>40</v>
      </c>
      <c r="E76" t="s">
        <v>23</v>
      </c>
      <c r="F76">
        <v>1844</v>
      </c>
      <c r="G76">
        <v>0.406302603037</v>
      </c>
      <c r="H76">
        <v>1939668</v>
      </c>
    </row>
    <row r="77" spans="1:23">
      <c r="A77">
        <v>2</v>
      </c>
      <c r="B77" t="s">
        <v>3</v>
      </c>
      <c r="C77">
        <v>27</v>
      </c>
      <c r="D77">
        <v>-1</v>
      </c>
      <c r="E77" t="s">
        <v>22</v>
      </c>
      <c r="F77">
        <v>1847</v>
      </c>
      <c r="G77">
        <v>0.40244829453199998</v>
      </c>
      <c r="H77">
        <v>1939623</v>
      </c>
    </row>
    <row r="78" spans="1:23">
      <c r="A78">
        <v>2</v>
      </c>
      <c r="B78" t="s">
        <v>3</v>
      </c>
      <c r="C78">
        <v>26</v>
      </c>
      <c r="D78">
        <v>30</v>
      </c>
      <c r="E78" t="s">
        <v>23</v>
      </c>
      <c r="F78">
        <v>1845</v>
      </c>
      <c r="G78">
        <v>0.40506775067700002</v>
      </c>
      <c r="H78">
        <v>1939612</v>
      </c>
    </row>
    <row r="79" spans="1:23">
      <c r="A79">
        <v>1</v>
      </c>
      <c r="B79" t="s">
        <v>3</v>
      </c>
      <c r="C79">
        <v>26</v>
      </c>
      <c r="D79">
        <v>40</v>
      </c>
      <c r="E79" t="s">
        <v>22</v>
      </c>
      <c r="F79">
        <v>1844</v>
      </c>
      <c r="G79">
        <v>0.40431182212599998</v>
      </c>
      <c r="H79">
        <v>1939598</v>
      </c>
    </row>
    <row r="80" spans="1:23">
      <c r="A80">
        <v>5</v>
      </c>
      <c r="B80" t="s">
        <v>3</v>
      </c>
      <c r="C80">
        <v>27</v>
      </c>
      <c r="D80">
        <v>-1</v>
      </c>
      <c r="E80" t="s">
        <v>23</v>
      </c>
      <c r="F80">
        <v>1845</v>
      </c>
      <c r="G80">
        <v>0.40397398373999999</v>
      </c>
      <c r="H80">
        <v>1939589</v>
      </c>
      <c r="W80" s="12"/>
    </row>
    <row r="81" spans="1:10">
      <c r="A81">
        <v>5</v>
      </c>
      <c r="B81" t="s">
        <v>3</v>
      </c>
      <c r="C81">
        <v>26</v>
      </c>
      <c r="D81">
        <v>20</v>
      </c>
      <c r="E81" t="s">
        <v>22</v>
      </c>
      <c r="F81">
        <v>1843</v>
      </c>
      <c r="G81">
        <v>0.40505154639199997</v>
      </c>
      <c r="H81">
        <v>1939560</v>
      </c>
    </row>
    <row r="82" spans="1:10">
      <c r="A82">
        <v>4</v>
      </c>
      <c r="B82" t="s">
        <v>3</v>
      </c>
      <c r="C82">
        <v>27</v>
      </c>
      <c r="D82">
        <v>-1</v>
      </c>
      <c r="E82" t="s">
        <v>22</v>
      </c>
      <c r="F82">
        <v>1845</v>
      </c>
      <c r="G82">
        <v>0.40415934959299998</v>
      </c>
      <c r="H82">
        <v>1939522</v>
      </c>
    </row>
    <row r="83" spans="1:10">
      <c r="A83">
        <v>3</v>
      </c>
      <c r="B83" t="s">
        <v>3</v>
      </c>
      <c r="C83">
        <v>26</v>
      </c>
      <c r="D83">
        <v>40</v>
      </c>
      <c r="E83" t="s">
        <v>23</v>
      </c>
      <c r="F83">
        <v>1844</v>
      </c>
      <c r="G83">
        <v>0.40468221258100001</v>
      </c>
      <c r="H83">
        <v>1939498</v>
      </c>
    </row>
    <row r="84" spans="1:10">
      <c r="A84">
        <v>5</v>
      </c>
      <c r="B84" t="s">
        <v>3</v>
      </c>
      <c r="C84">
        <v>26</v>
      </c>
      <c r="D84">
        <v>40</v>
      </c>
      <c r="E84" t="s">
        <v>24</v>
      </c>
      <c r="F84">
        <v>1845</v>
      </c>
      <c r="G84">
        <v>0.40494037940400002</v>
      </c>
      <c r="H84">
        <v>1939467</v>
      </c>
    </row>
    <row r="85" spans="1:10">
      <c r="A85">
        <v>2</v>
      </c>
      <c r="B85" t="s">
        <v>3</v>
      </c>
      <c r="C85">
        <v>26</v>
      </c>
      <c r="D85">
        <v>10</v>
      </c>
      <c r="E85" t="s">
        <v>22</v>
      </c>
      <c r="F85">
        <v>1845</v>
      </c>
      <c r="G85">
        <v>0.404100271003</v>
      </c>
      <c r="H85">
        <v>1939459</v>
      </c>
    </row>
    <row r="86" spans="1:10">
      <c r="A86">
        <v>1</v>
      </c>
      <c r="B86" t="s">
        <v>3</v>
      </c>
      <c r="C86">
        <v>27</v>
      </c>
      <c r="D86">
        <v>-1</v>
      </c>
      <c r="E86" t="s">
        <v>23</v>
      </c>
      <c r="F86">
        <v>1845</v>
      </c>
      <c r="G86">
        <v>0.404285094851</v>
      </c>
      <c r="H86">
        <v>1939452</v>
      </c>
    </row>
    <row r="87" spans="1:10">
      <c r="A87">
        <v>3</v>
      </c>
      <c r="B87" t="s">
        <v>3</v>
      </c>
      <c r="C87">
        <v>26</v>
      </c>
      <c r="D87">
        <v>30</v>
      </c>
      <c r="E87" t="s">
        <v>23</v>
      </c>
      <c r="F87">
        <v>1844</v>
      </c>
      <c r="G87">
        <v>0.40381236442500001</v>
      </c>
      <c r="H87">
        <v>1939413</v>
      </c>
    </row>
    <row r="88" spans="1:10">
      <c r="A88">
        <v>5</v>
      </c>
      <c r="B88" t="s">
        <v>3</v>
      </c>
      <c r="C88">
        <v>27</v>
      </c>
      <c r="D88">
        <v>-1</v>
      </c>
      <c r="E88" t="s">
        <v>22</v>
      </c>
      <c r="F88">
        <v>1845</v>
      </c>
      <c r="G88">
        <v>0.40397994579899998</v>
      </c>
      <c r="H88">
        <v>1939406</v>
      </c>
    </row>
    <row r="89" spans="1:10">
      <c r="A89">
        <v>3</v>
      </c>
      <c r="B89" t="s">
        <v>3</v>
      </c>
      <c r="C89">
        <v>26</v>
      </c>
      <c r="D89">
        <v>10</v>
      </c>
      <c r="E89" t="s">
        <v>24</v>
      </c>
      <c r="F89">
        <v>1845</v>
      </c>
      <c r="G89">
        <v>0.40412520325200002</v>
      </c>
      <c r="H89">
        <v>1939385</v>
      </c>
    </row>
    <row r="90" spans="1:10">
      <c r="A90">
        <v>3</v>
      </c>
      <c r="B90" t="s">
        <v>3</v>
      </c>
      <c r="C90">
        <v>27</v>
      </c>
      <c r="D90">
        <v>-1</v>
      </c>
      <c r="E90" t="s">
        <v>22</v>
      </c>
      <c r="F90">
        <v>1846</v>
      </c>
      <c r="G90">
        <v>0.40231960996799998</v>
      </c>
      <c r="H90">
        <v>1939384</v>
      </c>
    </row>
    <row r="91" spans="1:10">
      <c r="A91">
        <v>1</v>
      </c>
      <c r="B91" t="s">
        <v>3</v>
      </c>
      <c r="C91">
        <v>26</v>
      </c>
      <c r="D91">
        <v>10</v>
      </c>
      <c r="E91" t="s">
        <v>22</v>
      </c>
      <c r="F91">
        <v>1844</v>
      </c>
      <c r="G91">
        <v>0.40368329718000001</v>
      </c>
      <c r="H91">
        <v>1939328</v>
      </c>
    </row>
    <row r="92" spans="1:10">
      <c r="A92">
        <v>2</v>
      </c>
      <c r="B92" t="s">
        <v>3</v>
      </c>
      <c r="C92">
        <v>27</v>
      </c>
      <c r="D92">
        <v>-1</v>
      </c>
      <c r="E92" t="s">
        <v>24</v>
      </c>
      <c r="F92">
        <v>1844</v>
      </c>
      <c r="G92">
        <v>0.40581453362300002</v>
      </c>
      <c r="H92">
        <v>1939885</v>
      </c>
    </row>
    <row r="93" spans="1:10">
      <c r="A93">
        <v>4</v>
      </c>
      <c r="B93" t="s">
        <v>3</v>
      </c>
      <c r="C93">
        <v>26</v>
      </c>
      <c r="D93">
        <v>10</v>
      </c>
      <c r="E93" t="s">
        <v>22</v>
      </c>
      <c r="F93">
        <v>1844</v>
      </c>
      <c r="G93">
        <v>0.40480585683300002</v>
      </c>
      <c r="H93">
        <v>1939278</v>
      </c>
    </row>
    <row r="94" spans="1:10">
      <c r="A94">
        <v>4</v>
      </c>
      <c r="B94" t="s">
        <v>3</v>
      </c>
      <c r="C94">
        <v>27</v>
      </c>
      <c r="D94">
        <v>-1</v>
      </c>
      <c r="E94" t="s">
        <v>23</v>
      </c>
      <c r="F94">
        <v>1844</v>
      </c>
      <c r="G94">
        <v>0.40373373101900001</v>
      </c>
      <c r="H94">
        <v>1940116</v>
      </c>
      <c r="J94" s="7"/>
    </row>
    <row r="95" spans="1:10">
      <c r="A95">
        <v>2</v>
      </c>
      <c r="B95" t="s">
        <v>3</v>
      </c>
      <c r="C95">
        <v>26</v>
      </c>
      <c r="D95">
        <v>30</v>
      </c>
      <c r="E95" t="s">
        <v>22</v>
      </c>
      <c r="F95">
        <v>1847</v>
      </c>
      <c r="G95">
        <v>0.40561451001600002</v>
      </c>
      <c r="H95">
        <v>1939196</v>
      </c>
    </row>
    <row r="96" spans="1:10">
      <c r="A96">
        <v>2</v>
      </c>
      <c r="B96" t="s">
        <v>3</v>
      </c>
      <c r="C96">
        <v>26</v>
      </c>
      <c r="D96">
        <v>10</v>
      </c>
      <c r="E96" t="s">
        <v>24</v>
      </c>
      <c r="F96">
        <v>1846</v>
      </c>
      <c r="G96">
        <v>0.40381094257900002</v>
      </c>
      <c r="H96">
        <v>1939196</v>
      </c>
    </row>
    <row r="97" spans="1:8">
      <c r="A97">
        <v>2</v>
      </c>
      <c r="B97" t="s">
        <v>3</v>
      </c>
      <c r="C97">
        <v>27</v>
      </c>
      <c r="D97">
        <v>-1</v>
      </c>
      <c r="E97" t="s">
        <v>23</v>
      </c>
      <c r="F97">
        <v>1845</v>
      </c>
      <c r="G97">
        <v>0.40324769647699998</v>
      </c>
      <c r="H97">
        <v>1939179</v>
      </c>
    </row>
    <row r="98" spans="1:8">
      <c r="A98">
        <v>4</v>
      </c>
      <c r="B98" t="s">
        <v>3</v>
      </c>
      <c r="C98">
        <v>26</v>
      </c>
      <c r="D98">
        <v>30</v>
      </c>
      <c r="E98" t="s">
        <v>22</v>
      </c>
      <c r="F98">
        <v>1846</v>
      </c>
      <c r="G98">
        <v>0.40445937161399997</v>
      </c>
      <c r="H98">
        <v>1939170</v>
      </c>
    </row>
    <row r="99" spans="1:8">
      <c r="A99">
        <v>5</v>
      </c>
      <c r="B99" t="s">
        <v>3</v>
      </c>
      <c r="C99">
        <v>26</v>
      </c>
      <c r="D99">
        <v>10</v>
      </c>
      <c r="E99" t="s">
        <v>24</v>
      </c>
      <c r="F99">
        <v>1845</v>
      </c>
      <c r="G99">
        <v>0.40600867208699998</v>
      </c>
      <c r="H99">
        <v>1939150</v>
      </c>
    </row>
    <row r="100" spans="1:8">
      <c r="A100">
        <v>3</v>
      </c>
      <c r="B100" t="s">
        <v>3</v>
      </c>
      <c r="C100">
        <v>26</v>
      </c>
      <c r="D100">
        <v>10</v>
      </c>
      <c r="E100" t="s">
        <v>23</v>
      </c>
      <c r="F100">
        <v>1843</v>
      </c>
      <c r="G100">
        <v>0.40452251763399999</v>
      </c>
      <c r="H100">
        <v>1939136</v>
      </c>
    </row>
    <row r="101" spans="1:8">
      <c r="A101">
        <v>3</v>
      </c>
      <c r="B101" t="s">
        <v>3</v>
      </c>
      <c r="C101">
        <v>26</v>
      </c>
      <c r="D101">
        <v>10</v>
      </c>
      <c r="E101" t="s">
        <v>22</v>
      </c>
      <c r="F101">
        <v>1844</v>
      </c>
      <c r="G101">
        <v>0.403698481562</v>
      </c>
      <c r="H101">
        <v>1939102</v>
      </c>
    </row>
    <row r="102" spans="1:8">
      <c r="A102">
        <v>5</v>
      </c>
      <c r="B102" t="s">
        <v>3</v>
      </c>
      <c r="C102">
        <v>26</v>
      </c>
      <c r="D102">
        <v>10</v>
      </c>
      <c r="E102" t="s">
        <v>23</v>
      </c>
      <c r="F102">
        <v>1846</v>
      </c>
      <c r="G102">
        <v>0.40488624052</v>
      </c>
      <c r="H102">
        <v>1939097</v>
      </c>
    </row>
    <row r="103" spans="1:8">
      <c r="A103">
        <v>2</v>
      </c>
      <c r="B103" t="s">
        <v>3</v>
      </c>
      <c r="C103">
        <v>26</v>
      </c>
      <c r="D103">
        <v>20</v>
      </c>
      <c r="E103" t="s">
        <v>23</v>
      </c>
      <c r="F103">
        <v>1844</v>
      </c>
      <c r="G103">
        <v>0.404761388286</v>
      </c>
      <c r="H103">
        <v>1939064</v>
      </c>
    </row>
    <row r="104" spans="1:8">
      <c r="A104">
        <v>1</v>
      </c>
      <c r="B104" t="s">
        <v>3</v>
      </c>
      <c r="C104">
        <v>26</v>
      </c>
      <c r="D104">
        <v>30</v>
      </c>
      <c r="E104" t="s">
        <v>24</v>
      </c>
      <c r="F104">
        <v>1846</v>
      </c>
      <c r="G104">
        <v>0.40510509209099999</v>
      </c>
      <c r="H104">
        <v>1939041</v>
      </c>
    </row>
    <row r="105" spans="1:8">
      <c r="A105">
        <v>4</v>
      </c>
      <c r="B105" t="s">
        <v>3</v>
      </c>
      <c r="C105">
        <v>26</v>
      </c>
      <c r="D105">
        <v>30</v>
      </c>
      <c r="E105" t="s">
        <v>24</v>
      </c>
      <c r="F105">
        <v>1843</v>
      </c>
      <c r="G105">
        <v>0.404386869235</v>
      </c>
      <c r="H105">
        <v>1939027</v>
      </c>
    </row>
    <row r="106" spans="1:8">
      <c r="A106">
        <v>1</v>
      </c>
      <c r="B106" t="s">
        <v>3</v>
      </c>
      <c r="C106">
        <v>26</v>
      </c>
      <c r="D106">
        <v>20</v>
      </c>
      <c r="E106" t="s">
        <v>22</v>
      </c>
      <c r="F106">
        <v>1845</v>
      </c>
      <c r="G106">
        <v>0.40329051490500001</v>
      </c>
      <c r="H106">
        <v>1939012</v>
      </c>
    </row>
    <row r="107" spans="1:8">
      <c r="A107">
        <v>3</v>
      </c>
      <c r="B107" t="s">
        <v>3</v>
      </c>
      <c r="C107">
        <v>27</v>
      </c>
      <c r="D107">
        <v>-1</v>
      </c>
      <c r="E107" t="s">
        <v>24</v>
      </c>
      <c r="F107">
        <v>1844</v>
      </c>
      <c r="G107">
        <v>0.40471312364399997</v>
      </c>
      <c r="H107">
        <v>1939665</v>
      </c>
    </row>
    <row r="108" spans="1:8">
      <c r="A108">
        <v>3</v>
      </c>
      <c r="B108" t="s">
        <v>3</v>
      </c>
      <c r="C108">
        <v>26</v>
      </c>
      <c r="D108">
        <v>20</v>
      </c>
      <c r="E108" t="s">
        <v>23</v>
      </c>
      <c r="F108">
        <v>1846</v>
      </c>
      <c r="G108">
        <v>0.40536890574200002</v>
      </c>
      <c r="H108">
        <v>1938978</v>
      </c>
    </row>
    <row r="109" spans="1:8">
      <c r="A109">
        <v>1</v>
      </c>
      <c r="B109" t="s">
        <v>3</v>
      </c>
      <c r="C109">
        <v>27</v>
      </c>
      <c r="D109">
        <v>-1</v>
      </c>
      <c r="E109" t="s">
        <v>22</v>
      </c>
      <c r="F109">
        <v>1846</v>
      </c>
      <c r="G109">
        <v>0.40335319609999998</v>
      </c>
      <c r="H109">
        <v>1938904</v>
      </c>
    </row>
    <row r="110" spans="1:8">
      <c r="A110">
        <v>5</v>
      </c>
      <c r="B110" t="s">
        <v>3</v>
      </c>
      <c r="C110">
        <v>26</v>
      </c>
      <c r="D110">
        <v>30</v>
      </c>
      <c r="E110" t="s">
        <v>24</v>
      </c>
      <c r="F110">
        <v>1844</v>
      </c>
      <c r="G110">
        <v>0.40380097613900001</v>
      </c>
      <c r="H110">
        <v>1938794</v>
      </c>
    </row>
    <row r="111" spans="1:8">
      <c r="A111">
        <v>4</v>
      </c>
      <c r="B111" t="s">
        <v>3</v>
      </c>
      <c r="C111">
        <v>27</v>
      </c>
      <c r="D111">
        <v>-1</v>
      </c>
      <c r="E111" t="s">
        <v>24</v>
      </c>
      <c r="F111">
        <v>1847</v>
      </c>
      <c r="G111">
        <v>0.40346995127200003</v>
      </c>
      <c r="H111">
        <v>1940721</v>
      </c>
    </row>
    <row r="112" spans="1:8">
      <c r="A112">
        <v>5</v>
      </c>
      <c r="B112" t="s">
        <v>3</v>
      </c>
      <c r="C112">
        <v>27</v>
      </c>
      <c r="D112">
        <v>-1</v>
      </c>
      <c r="E112" t="s">
        <v>24</v>
      </c>
      <c r="F112">
        <v>1846</v>
      </c>
      <c r="G112">
        <v>0.40372318526500001</v>
      </c>
      <c r="H112">
        <v>1940709</v>
      </c>
    </row>
    <row r="113" spans="1:8">
      <c r="A113">
        <v>3</v>
      </c>
      <c r="B113" t="s">
        <v>3</v>
      </c>
      <c r="C113">
        <v>26</v>
      </c>
      <c r="D113">
        <v>30</v>
      </c>
      <c r="E113" t="s">
        <v>22</v>
      </c>
      <c r="F113">
        <v>1844</v>
      </c>
      <c r="G113">
        <v>0.404593275488</v>
      </c>
      <c r="H113">
        <v>1938628</v>
      </c>
    </row>
    <row r="114" spans="1:8">
      <c r="A114">
        <v>1</v>
      </c>
      <c r="B114" t="s">
        <v>1</v>
      </c>
      <c r="C114">
        <v>27</v>
      </c>
      <c r="D114">
        <v>-1</v>
      </c>
      <c r="E114" t="s">
        <v>23</v>
      </c>
      <c r="F114">
        <v>1845</v>
      </c>
      <c r="G114">
        <v>61.544093224900003</v>
      </c>
      <c r="H114">
        <v>1938591</v>
      </c>
    </row>
    <row r="115" spans="1:8">
      <c r="A115">
        <v>4</v>
      </c>
      <c r="B115" t="s">
        <v>2</v>
      </c>
      <c r="C115">
        <v>27</v>
      </c>
      <c r="D115">
        <v>-1</v>
      </c>
      <c r="E115" t="s">
        <v>22</v>
      </c>
      <c r="F115">
        <v>1844</v>
      </c>
      <c r="G115">
        <v>0.39709490238599998</v>
      </c>
      <c r="H115">
        <v>1938549</v>
      </c>
    </row>
    <row r="116" spans="1:8">
      <c r="A116">
        <v>4</v>
      </c>
      <c r="B116" t="s">
        <v>2</v>
      </c>
      <c r="C116">
        <v>27</v>
      </c>
      <c r="D116">
        <v>-1</v>
      </c>
      <c r="E116" t="s">
        <v>24</v>
      </c>
      <c r="F116">
        <v>1844</v>
      </c>
      <c r="G116">
        <v>0.397040672451</v>
      </c>
      <c r="H116">
        <v>1938350</v>
      </c>
    </row>
    <row r="117" spans="1:8">
      <c r="A117">
        <v>3</v>
      </c>
      <c r="B117" t="s">
        <v>2</v>
      </c>
      <c r="C117">
        <v>27</v>
      </c>
      <c r="D117">
        <v>-1</v>
      </c>
      <c r="E117" t="s">
        <v>24</v>
      </c>
      <c r="F117">
        <v>1845</v>
      </c>
      <c r="G117">
        <v>0.39672140921400001</v>
      </c>
      <c r="H117">
        <v>1938323</v>
      </c>
    </row>
    <row r="118" spans="1:8">
      <c r="A118">
        <v>1</v>
      </c>
      <c r="B118" t="s">
        <v>2</v>
      </c>
      <c r="C118">
        <v>27</v>
      </c>
      <c r="D118">
        <v>-1</v>
      </c>
      <c r="E118" t="s">
        <v>23</v>
      </c>
      <c r="F118">
        <v>1847</v>
      </c>
      <c r="G118">
        <v>0.39633892799100001</v>
      </c>
      <c r="H118">
        <v>1938320</v>
      </c>
    </row>
    <row r="119" spans="1:8">
      <c r="A119">
        <v>1</v>
      </c>
      <c r="B119" t="s">
        <v>2</v>
      </c>
      <c r="C119">
        <v>27</v>
      </c>
      <c r="D119">
        <v>-1</v>
      </c>
      <c r="E119" t="s">
        <v>24</v>
      </c>
      <c r="F119">
        <v>1846</v>
      </c>
      <c r="G119">
        <v>0.39654062838600002</v>
      </c>
      <c r="H119">
        <v>1938305</v>
      </c>
    </row>
    <row r="120" spans="1:8">
      <c r="A120">
        <v>2</v>
      </c>
      <c r="B120" t="s">
        <v>2</v>
      </c>
      <c r="C120">
        <v>27</v>
      </c>
      <c r="D120">
        <v>-1</v>
      </c>
      <c r="E120" t="s">
        <v>22</v>
      </c>
      <c r="F120">
        <v>1845</v>
      </c>
      <c r="G120">
        <v>0.396841192412</v>
      </c>
      <c r="H120">
        <v>1938282</v>
      </c>
    </row>
    <row r="121" spans="1:8">
      <c r="A121">
        <v>5</v>
      </c>
      <c r="B121" t="s">
        <v>2</v>
      </c>
      <c r="C121">
        <v>27</v>
      </c>
      <c r="D121">
        <v>-1</v>
      </c>
      <c r="E121" t="s">
        <v>23</v>
      </c>
      <c r="F121">
        <v>1847</v>
      </c>
      <c r="G121">
        <v>0.39632485110999999</v>
      </c>
      <c r="H121">
        <v>1938257</v>
      </c>
    </row>
    <row r="122" spans="1:8">
      <c r="A122">
        <v>2</v>
      </c>
      <c r="B122" t="s">
        <v>2</v>
      </c>
      <c r="C122">
        <v>27</v>
      </c>
      <c r="D122">
        <v>-1</v>
      </c>
      <c r="E122" t="s">
        <v>24</v>
      </c>
      <c r="F122">
        <v>1847</v>
      </c>
      <c r="G122">
        <v>0.39631835408799998</v>
      </c>
      <c r="H122">
        <v>1938219</v>
      </c>
    </row>
    <row r="123" spans="1:8">
      <c r="A123">
        <v>1</v>
      </c>
      <c r="B123" t="s">
        <v>2</v>
      </c>
      <c r="C123">
        <v>27</v>
      </c>
      <c r="D123">
        <v>-1</v>
      </c>
      <c r="E123" t="s">
        <v>22</v>
      </c>
      <c r="F123">
        <v>1846</v>
      </c>
      <c r="G123">
        <v>0.39658288190699997</v>
      </c>
      <c r="H123">
        <v>1938209</v>
      </c>
    </row>
    <row r="124" spans="1:8">
      <c r="A124">
        <v>3</v>
      </c>
      <c r="B124" t="s">
        <v>2</v>
      </c>
      <c r="C124">
        <v>27</v>
      </c>
      <c r="D124">
        <v>-1</v>
      </c>
      <c r="E124" t="s">
        <v>22</v>
      </c>
      <c r="F124">
        <v>1844</v>
      </c>
      <c r="G124">
        <v>0.397273861171</v>
      </c>
      <c r="H124">
        <v>1938208</v>
      </c>
    </row>
    <row r="125" spans="1:8">
      <c r="A125">
        <v>2</v>
      </c>
      <c r="B125" t="s">
        <v>2</v>
      </c>
      <c r="C125">
        <v>27</v>
      </c>
      <c r="D125">
        <v>-1</v>
      </c>
      <c r="E125" t="s">
        <v>23</v>
      </c>
      <c r="F125">
        <v>1844</v>
      </c>
      <c r="G125">
        <v>0.39694034707199999</v>
      </c>
      <c r="H125">
        <v>1938200</v>
      </c>
    </row>
    <row r="126" spans="1:8">
      <c r="A126">
        <v>3</v>
      </c>
      <c r="B126" t="s">
        <v>2</v>
      </c>
      <c r="C126">
        <v>27</v>
      </c>
      <c r="D126">
        <v>-1</v>
      </c>
      <c r="E126" t="s">
        <v>23</v>
      </c>
      <c r="F126">
        <v>1848</v>
      </c>
      <c r="G126">
        <v>0.39608170995699998</v>
      </c>
      <c r="H126">
        <v>1938119</v>
      </c>
    </row>
    <row r="127" spans="1:8">
      <c r="A127">
        <v>5</v>
      </c>
      <c r="B127" t="s">
        <v>2</v>
      </c>
      <c r="C127">
        <v>27</v>
      </c>
      <c r="D127">
        <v>-1</v>
      </c>
      <c r="E127" t="s">
        <v>24</v>
      </c>
      <c r="F127">
        <v>1845</v>
      </c>
      <c r="G127">
        <v>0.39624336043399999</v>
      </c>
      <c r="H127">
        <v>1938087</v>
      </c>
    </row>
    <row r="128" spans="1:8">
      <c r="A128">
        <v>4</v>
      </c>
      <c r="B128" t="s">
        <v>2</v>
      </c>
      <c r="C128">
        <v>27</v>
      </c>
      <c r="D128">
        <v>-1</v>
      </c>
      <c r="E128" t="s">
        <v>23</v>
      </c>
      <c r="F128">
        <v>1844</v>
      </c>
      <c r="G128">
        <v>0.39698752711500002</v>
      </c>
      <c r="H128">
        <v>1937936</v>
      </c>
    </row>
    <row r="129" spans="1:8">
      <c r="A129">
        <v>5</v>
      </c>
      <c r="B129" t="s">
        <v>2</v>
      </c>
      <c r="C129">
        <v>27</v>
      </c>
      <c r="D129">
        <v>-1</v>
      </c>
      <c r="E129" t="s">
        <v>22</v>
      </c>
      <c r="F129">
        <v>1845</v>
      </c>
      <c r="G129">
        <v>0.39692466124699999</v>
      </c>
      <c r="H129">
        <v>1937766</v>
      </c>
    </row>
    <row r="130" spans="1:8">
      <c r="A130">
        <v>2</v>
      </c>
      <c r="B130" t="s">
        <v>1</v>
      </c>
      <c r="C130">
        <v>27</v>
      </c>
      <c r="D130">
        <v>-1</v>
      </c>
      <c r="E130" t="s">
        <v>23</v>
      </c>
      <c r="F130">
        <v>1843</v>
      </c>
      <c r="G130">
        <v>13.600055344499999</v>
      </c>
      <c r="H130">
        <v>1931721</v>
      </c>
    </row>
    <row r="131" spans="1:8">
      <c r="A131">
        <v>2</v>
      </c>
      <c r="B131" t="s">
        <v>1</v>
      </c>
      <c r="C131">
        <v>27</v>
      </c>
      <c r="D131">
        <v>-1</v>
      </c>
      <c r="E131" t="s">
        <v>24</v>
      </c>
      <c r="F131">
        <v>1842</v>
      </c>
      <c r="G131">
        <v>50.068256786100001</v>
      </c>
      <c r="H131">
        <v>1930760</v>
      </c>
    </row>
    <row r="132" spans="1:8">
      <c r="A132">
        <v>4</v>
      </c>
      <c r="B132" t="s">
        <v>1</v>
      </c>
      <c r="C132">
        <v>27</v>
      </c>
      <c r="D132">
        <v>-1</v>
      </c>
      <c r="E132" t="s">
        <v>22</v>
      </c>
      <c r="F132">
        <v>1836</v>
      </c>
      <c r="G132">
        <v>63.132986928100003</v>
      </c>
      <c r="H132">
        <v>1927496</v>
      </c>
    </row>
    <row r="133" spans="1:8">
      <c r="A133">
        <v>2</v>
      </c>
      <c r="B133" t="s">
        <v>1</v>
      </c>
      <c r="C133">
        <v>27</v>
      </c>
      <c r="D133">
        <v>-1</v>
      </c>
      <c r="E133" t="s">
        <v>22</v>
      </c>
      <c r="F133">
        <v>1840</v>
      </c>
      <c r="G133">
        <v>32.724538043499997</v>
      </c>
      <c r="H133">
        <v>1925023</v>
      </c>
    </row>
    <row r="134" spans="1:8">
      <c r="A134">
        <v>5</v>
      </c>
      <c r="B134" t="s">
        <v>0</v>
      </c>
      <c r="C134">
        <v>27</v>
      </c>
      <c r="D134">
        <v>-1</v>
      </c>
      <c r="E134" t="s">
        <v>22</v>
      </c>
      <c r="F134">
        <v>1008</v>
      </c>
      <c r="G134">
        <v>782.38741269800005</v>
      </c>
      <c r="H134">
        <v>2042898</v>
      </c>
    </row>
    <row r="135" spans="1:8">
      <c r="A135">
        <v>2</v>
      </c>
      <c r="B135" t="s">
        <v>0</v>
      </c>
      <c r="C135">
        <v>27</v>
      </c>
      <c r="D135">
        <v>-1</v>
      </c>
      <c r="E135" t="s">
        <v>22</v>
      </c>
      <c r="F135">
        <v>1662</v>
      </c>
      <c r="G135">
        <v>171.21638748500001</v>
      </c>
      <c r="H135">
        <v>2043382</v>
      </c>
    </row>
    <row r="136" spans="1:8">
      <c r="A136">
        <v>1</v>
      </c>
      <c r="B136" t="s">
        <v>0</v>
      </c>
      <c r="C136">
        <v>27</v>
      </c>
      <c r="D136">
        <v>-1</v>
      </c>
      <c r="E136" t="s">
        <v>23</v>
      </c>
      <c r="F136">
        <v>1590</v>
      </c>
      <c r="G136">
        <v>41.680780503100003</v>
      </c>
      <c r="H136">
        <v>2088692</v>
      </c>
    </row>
    <row r="137" spans="1:8">
      <c r="A137">
        <v>3</v>
      </c>
      <c r="B137" t="s">
        <v>1</v>
      </c>
      <c r="C137">
        <v>27</v>
      </c>
      <c r="D137">
        <v>-1</v>
      </c>
      <c r="E137" t="s">
        <v>24</v>
      </c>
      <c r="F137">
        <v>1846</v>
      </c>
      <c r="G137">
        <v>32.760510292500001</v>
      </c>
      <c r="H137">
        <v>1921357</v>
      </c>
    </row>
    <row r="138" spans="1:8">
      <c r="A138">
        <v>4</v>
      </c>
      <c r="B138" t="s">
        <v>1</v>
      </c>
      <c r="C138">
        <v>27</v>
      </c>
      <c r="D138">
        <v>-1</v>
      </c>
      <c r="E138" t="s">
        <v>23</v>
      </c>
      <c r="F138">
        <v>1845</v>
      </c>
      <c r="G138">
        <v>17.313842818400001</v>
      </c>
      <c r="H138">
        <v>1920059</v>
      </c>
    </row>
    <row r="139" spans="1:8">
      <c r="A139">
        <v>3</v>
      </c>
      <c r="B139" t="s">
        <v>1</v>
      </c>
      <c r="C139">
        <v>27</v>
      </c>
      <c r="D139">
        <v>-1</v>
      </c>
      <c r="E139" t="s">
        <v>23</v>
      </c>
      <c r="F139">
        <v>1844</v>
      </c>
      <c r="G139">
        <v>90.678949566200004</v>
      </c>
      <c r="H139">
        <v>1908181</v>
      </c>
    </row>
    <row r="140" spans="1:8">
      <c r="A140">
        <v>5</v>
      </c>
      <c r="B140" t="s">
        <v>1</v>
      </c>
      <c r="C140">
        <v>27</v>
      </c>
      <c r="D140">
        <v>-1</v>
      </c>
      <c r="E140" t="s">
        <v>24</v>
      </c>
      <c r="F140">
        <v>1845</v>
      </c>
      <c r="G140">
        <v>58.509827642300003</v>
      </c>
      <c r="H140">
        <v>1893064</v>
      </c>
    </row>
    <row r="141" spans="1:8">
      <c r="A141">
        <v>5</v>
      </c>
      <c r="B141" t="s">
        <v>1</v>
      </c>
      <c r="C141">
        <v>27</v>
      </c>
      <c r="D141">
        <v>-1</v>
      </c>
      <c r="E141" t="s">
        <v>23</v>
      </c>
      <c r="F141">
        <v>1845</v>
      </c>
      <c r="G141">
        <v>32.495568021700002</v>
      </c>
      <c r="H141">
        <v>1887259</v>
      </c>
    </row>
    <row r="142" spans="1:8">
      <c r="A142" s="7">
        <v>1</v>
      </c>
      <c r="B142" s="7" t="s">
        <v>70</v>
      </c>
      <c r="C142">
        <v>27</v>
      </c>
      <c r="D142">
        <v>-1</v>
      </c>
      <c r="E142" t="s">
        <v>22</v>
      </c>
      <c r="F142">
        <v>1845</v>
      </c>
      <c r="G142">
        <v>14.008405420100001</v>
      </c>
      <c r="H142">
        <v>1925760</v>
      </c>
    </row>
    <row r="143" spans="1:8">
      <c r="A143" s="7">
        <v>1</v>
      </c>
      <c r="B143" s="7" t="s">
        <v>70</v>
      </c>
      <c r="C143">
        <v>27</v>
      </c>
      <c r="D143">
        <v>-1</v>
      </c>
      <c r="E143" t="s">
        <v>24</v>
      </c>
      <c r="F143">
        <v>1844</v>
      </c>
      <c r="G143">
        <v>24.313637201700001</v>
      </c>
      <c r="H143">
        <v>1928013</v>
      </c>
    </row>
    <row r="144" spans="1:8">
      <c r="A144" s="7">
        <v>1</v>
      </c>
      <c r="B144" s="7" t="s">
        <v>70</v>
      </c>
      <c r="C144">
        <v>27</v>
      </c>
      <c r="D144">
        <v>-1</v>
      </c>
      <c r="E144" t="s">
        <v>23</v>
      </c>
      <c r="F144">
        <v>1844</v>
      </c>
      <c r="G144">
        <v>8.2912456616100005</v>
      </c>
      <c r="H144">
        <v>1940050</v>
      </c>
    </row>
    <row r="145" spans="1:11">
      <c r="A145" s="7">
        <v>2</v>
      </c>
      <c r="B145" s="7" t="s">
        <v>70</v>
      </c>
      <c r="C145">
        <v>27</v>
      </c>
      <c r="D145">
        <v>-1</v>
      </c>
      <c r="E145" t="s">
        <v>22</v>
      </c>
      <c r="F145">
        <v>1845</v>
      </c>
      <c r="G145">
        <v>5.3371344173399997</v>
      </c>
      <c r="H145">
        <v>1933557</v>
      </c>
    </row>
    <row r="146" spans="1:11">
      <c r="A146" s="7">
        <v>2</v>
      </c>
      <c r="B146" s="7" t="s">
        <v>70</v>
      </c>
      <c r="C146">
        <v>27</v>
      </c>
      <c r="D146">
        <v>-1</v>
      </c>
      <c r="E146" t="s">
        <v>24</v>
      </c>
      <c r="F146">
        <v>1845</v>
      </c>
      <c r="G146">
        <v>27.2283241192</v>
      </c>
      <c r="H146">
        <v>1928340</v>
      </c>
    </row>
    <row r="147" spans="1:11">
      <c r="A147" s="7">
        <v>2</v>
      </c>
      <c r="B147" s="7" t="s">
        <v>70</v>
      </c>
      <c r="C147">
        <v>27</v>
      </c>
      <c r="D147">
        <v>-1</v>
      </c>
      <c r="E147" t="s">
        <v>23</v>
      </c>
      <c r="F147">
        <v>1843</v>
      </c>
      <c r="G147">
        <v>22.332669017899999</v>
      </c>
      <c r="H147">
        <v>1947008</v>
      </c>
    </row>
    <row r="148" spans="1:11">
      <c r="A148" s="7">
        <v>3</v>
      </c>
      <c r="B148" s="7" t="s">
        <v>70</v>
      </c>
      <c r="C148">
        <v>27</v>
      </c>
      <c r="D148">
        <v>-1</v>
      </c>
      <c r="E148" t="s">
        <v>22</v>
      </c>
      <c r="F148">
        <v>1845</v>
      </c>
      <c r="G148">
        <v>4.5657663956599999</v>
      </c>
      <c r="H148">
        <v>1937434</v>
      </c>
    </row>
    <row r="149" spans="1:11">
      <c r="A149" s="7">
        <v>3</v>
      </c>
      <c r="B149" s="7" t="s">
        <v>70</v>
      </c>
      <c r="C149">
        <v>27</v>
      </c>
      <c r="D149">
        <v>-1</v>
      </c>
      <c r="E149" t="s">
        <v>24</v>
      </c>
      <c r="F149">
        <v>1845</v>
      </c>
      <c r="G149">
        <v>6.8870617886199996</v>
      </c>
      <c r="H149">
        <v>1932673</v>
      </c>
    </row>
    <row r="150" spans="1:11">
      <c r="A150" s="7">
        <v>3</v>
      </c>
      <c r="B150" s="7" t="s">
        <v>70</v>
      </c>
      <c r="C150">
        <v>27</v>
      </c>
      <c r="D150">
        <v>-1</v>
      </c>
      <c r="E150" t="s">
        <v>23</v>
      </c>
      <c r="F150">
        <v>1843</v>
      </c>
      <c r="G150">
        <v>3.6830743353200002</v>
      </c>
      <c r="H150">
        <v>1928208</v>
      </c>
    </row>
    <row r="151" spans="1:11">
      <c r="A151" s="7">
        <v>4</v>
      </c>
      <c r="B151" s="7" t="s">
        <v>70</v>
      </c>
      <c r="C151">
        <v>27</v>
      </c>
      <c r="D151">
        <v>-1</v>
      </c>
      <c r="E151" t="s">
        <v>22</v>
      </c>
      <c r="F151">
        <v>1846</v>
      </c>
      <c r="G151">
        <v>2.5284171180900001</v>
      </c>
      <c r="H151">
        <v>1918511</v>
      </c>
    </row>
    <row r="152" spans="1:11">
      <c r="A152" s="7">
        <v>4</v>
      </c>
      <c r="B152" s="7" t="s">
        <v>70</v>
      </c>
      <c r="C152">
        <v>27</v>
      </c>
      <c r="D152">
        <v>-1</v>
      </c>
      <c r="E152" t="s">
        <v>24</v>
      </c>
      <c r="F152">
        <v>1846</v>
      </c>
      <c r="G152">
        <v>2.6998011917700002</v>
      </c>
      <c r="H152">
        <v>1924129</v>
      </c>
    </row>
    <row r="153" spans="1:11">
      <c r="A153" s="7">
        <v>4</v>
      </c>
      <c r="B153" s="7" t="s">
        <v>70</v>
      </c>
      <c r="C153">
        <v>27</v>
      </c>
      <c r="D153">
        <v>-1</v>
      </c>
      <c r="E153" t="s">
        <v>23</v>
      </c>
      <c r="F153">
        <v>1847</v>
      </c>
      <c r="G153">
        <v>16.8821732539</v>
      </c>
      <c r="H153">
        <v>1927620</v>
      </c>
      <c r="I153" s="7"/>
    </row>
    <row r="154" spans="1:11">
      <c r="A154" s="7">
        <v>5</v>
      </c>
      <c r="B154" s="7" t="s">
        <v>70</v>
      </c>
      <c r="C154">
        <v>27</v>
      </c>
      <c r="D154">
        <v>-1</v>
      </c>
      <c r="E154" t="s">
        <v>22</v>
      </c>
      <c r="F154">
        <v>1844</v>
      </c>
      <c r="G154">
        <v>7.1031610629099999</v>
      </c>
      <c r="H154">
        <v>1938699</v>
      </c>
    </row>
    <row r="155" spans="1:11">
      <c r="A155" s="7">
        <v>5</v>
      </c>
      <c r="B155" s="7" t="s">
        <v>70</v>
      </c>
      <c r="C155">
        <v>27</v>
      </c>
      <c r="D155">
        <v>-1</v>
      </c>
      <c r="E155" t="s">
        <v>24</v>
      </c>
      <c r="F155">
        <v>1846</v>
      </c>
      <c r="G155">
        <v>23.488096966400001</v>
      </c>
      <c r="H155">
        <v>1930596</v>
      </c>
    </row>
    <row r="156" spans="1:11">
      <c r="A156" s="7">
        <v>5</v>
      </c>
      <c r="B156" s="7" t="s">
        <v>70</v>
      </c>
      <c r="C156">
        <v>27</v>
      </c>
      <c r="D156">
        <v>-1</v>
      </c>
      <c r="E156" t="s">
        <v>23</v>
      </c>
      <c r="F156">
        <v>1848</v>
      </c>
      <c r="G156">
        <v>12.066482684</v>
      </c>
      <c r="H156">
        <v>1935500</v>
      </c>
    </row>
    <row r="158" spans="1:11">
      <c r="K158" s="7"/>
    </row>
    <row r="159" spans="1:11">
      <c r="K159" s="7"/>
    </row>
    <row r="160" spans="1:11">
      <c r="K160" s="7"/>
    </row>
    <row r="161" spans="11:12">
      <c r="K161" s="7"/>
      <c r="L161" s="7"/>
    </row>
    <row r="162" spans="11:12">
      <c r="K162" s="7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BF14-FC71-A94A-9BF3-C127F3653C41}">
  <dimension ref="A29:Z68"/>
  <sheetViews>
    <sheetView topLeftCell="A8" workbookViewId="0">
      <selection activeCell="V38" sqref="V38"/>
    </sheetView>
  </sheetViews>
  <sheetFormatPr baseColWidth="10" defaultRowHeight="16"/>
  <cols>
    <col min="1" max="1" width="13.6640625" bestFit="1" customWidth="1"/>
    <col min="2" max="2" width="15.5" bestFit="1" customWidth="1"/>
    <col min="3" max="3" width="9.1640625" bestFit="1" customWidth="1"/>
    <col min="4" max="4" width="8.1640625" bestFit="1" customWidth="1"/>
    <col min="5" max="5" width="12.1640625" bestFit="1" customWidth="1"/>
    <col min="6" max="6" width="13.6640625" bestFit="1" customWidth="1"/>
    <col min="7" max="7" width="10.5" bestFit="1" customWidth="1"/>
    <col min="8" max="8" width="18.5" bestFit="1" customWidth="1"/>
    <col min="9" max="9" width="15.1640625" bestFit="1" customWidth="1"/>
    <col min="10" max="10" width="18.5" bestFit="1" customWidth="1"/>
    <col min="11" max="11" width="17.6640625" bestFit="1" customWidth="1"/>
    <col min="12" max="12" width="13.6640625" bestFit="1" customWidth="1"/>
    <col min="13" max="13" width="12.83203125" bestFit="1" customWidth="1"/>
    <col min="14" max="15" width="17.83203125" bestFit="1" customWidth="1"/>
    <col min="16" max="16" width="19" bestFit="1" customWidth="1"/>
    <col min="17" max="17" width="18.1640625" bestFit="1" customWidth="1"/>
    <col min="18" max="18" width="17.83203125" bestFit="1" customWidth="1"/>
    <col min="19" max="19" width="17.33203125" bestFit="1" customWidth="1"/>
    <col min="21" max="26" width="13.6640625" bestFit="1" customWidth="1"/>
  </cols>
  <sheetData>
    <row r="29" spans="14:19">
      <c r="N29" s="4"/>
      <c r="O29" s="4"/>
      <c r="P29" s="4"/>
      <c r="Q29" s="4"/>
      <c r="R29" s="4"/>
      <c r="S29" s="4"/>
    </row>
    <row r="30" spans="14:19">
      <c r="N30" s="4"/>
      <c r="O30" s="4"/>
      <c r="P30" s="4"/>
      <c r="Q30" s="4"/>
      <c r="R30" s="4"/>
      <c r="S30" s="4"/>
    </row>
    <row r="31" spans="14:19">
      <c r="N31" s="4"/>
      <c r="O31" s="4"/>
      <c r="P31" s="4"/>
      <c r="Q31" s="4"/>
      <c r="R31" s="4"/>
      <c r="S31" s="4"/>
    </row>
    <row r="32" spans="14:19">
      <c r="N32" s="6"/>
      <c r="O32" s="6"/>
      <c r="P32" s="6"/>
      <c r="Q32" s="6"/>
      <c r="R32" s="6"/>
      <c r="S32" s="6"/>
    </row>
    <row r="33" spans="1:26">
      <c r="N33" s="6"/>
      <c r="O33" s="6"/>
      <c r="P33" s="6"/>
      <c r="Q33" s="6"/>
      <c r="R33" s="6"/>
      <c r="S33" s="6"/>
    </row>
    <row r="34" spans="1:26">
      <c r="A34" s="2" t="s">
        <v>5</v>
      </c>
      <c r="B34" s="3">
        <v>27</v>
      </c>
      <c r="N34" s="6"/>
      <c r="O34" s="6"/>
      <c r="P34" s="6"/>
      <c r="Q34" s="6"/>
      <c r="R34" s="6"/>
      <c r="S34" s="6"/>
    </row>
    <row r="36" spans="1:26">
      <c r="B36" s="2" t="s">
        <v>12</v>
      </c>
      <c r="M36" s="3"/>
      <c r="N36" s="4">
        <f>N44/N42</f>
        <v>16.636186715157347</v>
      </c>
      <c r="O36" s="4">
        <f t="shared" ref="O36:S36" si="0">O44/O42</f>
        <v>5184.9059713220458</v>
      </c>
      <c r="P36" s="4">
        <f t="shared" si="0"/>
        <v>31.329975777380803</v>
      </c>
      <c r="Q36" s="4">
        <f t="shared" si="0"/>
        <v>19162.9121262882</v>
      </c>
      <c r="R36" s="4">
        <f t="shared" si="0"/>
        <v>41.846692999669592</v>
      </c>
      <c r="S36" s="4">
        <f t="shared" si="0"/>
        <v>12168.352295549934</v>
      </c>
    </row>
    <row r="37" spans="1:26">
      <c r="B37" t="s">
        <v>22</v>
      </c>
      <c r="D37" t="s">
        <v>23</v>
      </c>
      <c r="F37" t="s">
        <v>24</v>
      </c>
      <c r="H37" t="s">
        <v>16</v>
      </c>
      <c r="I37" t="s">
        <v>28</v>
      </c>
      <c r="M37" s="3"/>
      <c r="N37" s="4">
        <f>N41/N42</f>
        <v>101.6885410439384</v>
      </c>
      <c r="O37" s="4">
        <f t="shared" ref="O37:S37" si="1">O41/O42</f>
        <v>20307.184831273054</v>
      </c>
      <c r="P37" s="4">
        <f t="shared" si="1"/>
        <v>106.80092327053195</v>
      </c>
      <c r="Q37" s="4">
        <f t="shared" si="1"/>
        <v>85935.528254567078</v>
      </c>
      <c r="R37" s="4">
        <f t="shared" si="1"/>
        <v>118.55318037348333</v>
      </c>
      <c r="S37" s="4">
        <f t="shared" si="1"/>
        <v>10107.988782026125</v>
      </c>
    </row>
    <row r="38" spans="1:26">
      <c r="A38" s="2" t="s">
        <v>14</v>
      </c>
      <c r="B38" t="s">
        <v>15</v>
      </c>
      <c r="C38" t="s">
        <v>29</v>
      </c>
      <c r="D38" t="s">
        <v>15</v>
      </c>
      <c r="E38" t="s">
        <v>29</v>
      </c>
      <c r="F38" t="s">
        <v>15</v>
      </c>
      <c r="G38" t="s">
        <v>29</v>
      </c>
      <c r="M38" s="3"/>
      <c r="N38" s="4"/>
      <c r="O38" s="4"/>
      <c r="P38" s="4"/>
      <c r="Q38" s="4"/>
      <c r="R38" s="4"/>
      <c r="S38" s="4"/>
      <c r="T38" s="4"/>
      <c r="U38" s="4"/>
    </row>
    <row r="39" spans="1:26">
      <c r="A39" s="3" t="s">
        <v>0</v>
      </c>
      <c r="B39" s="4">
        <v>255.96119569968005</v>
      </c>
      <c r="C39" s="4">
        <v>300.54683151017423</v>
      </c>
      <c r="D39" s="4">
        <v>151.73670420756</v>
      </c>
      <c r="E39" s="4">
        <v>131.83618252537707</v>
      </c>
      <c r="F39" s="4">
        <v>122.96672768224001</v>
      </c>
      <c r="G39" s="4">
        <v>52.977133207240982</v>
      </c>
      <c r="H39" s="4">
        <v>176.88820919649334</v>
      </c>
      <c r="I39" s="4">
        <v>187.27869267451888</v>
      </c>
      <c r="M39" s="3"/>
      <c r="N39" s="4"/>
      <c r="O39" s="4"/>
      <c r="P39" s="4"/>
      <c r="Q39" s="4"/>
      <c r="R39" s="4"/>
      <c r="S39" s="4"/>
      <c r="T39" s="3"/>
      <c r="U39" s="16"/>
      <c r="V39" s="16"/>
      <c r="W39" s="16"/>
      <c r="X39" s="16"/>
      <c r="Y39" s="16"/>
      <c r="Z39" s="16"/>
    </row>
    <row r="40" spans="1:26">
      <c r="A40" s="3" t="s">
        <v>1</v>
      </c>
      <c r="B40" s="4">
        <v>41.00611560662</v>
      </c>
      <c r="C40" s="4">
        <v>17.227396037004073</v>
      </c>
      <c r="D40" s="4">
        <v>43.126501795139994</v>
      </c>
      <c r="E40" s="4">
        <v>32.602009598490312</v>
      </c>
      <c r="F40" s="4">
        <v>47.944553849340004</v>
      </c>
      <c r="G40" s="4">
        <v>9.35151033865281</v>
      </c>
      <c r="H40" s="4">
        <v>44.025723750366673</v>
      </c>
      <c r="I40" s="4">
        <v>20.554664247900501</v>
      </c>
      <c r="M40" s="3" t="s">
        <v>0</v>
      </c>
      <c r="N40" s="4">
        <v>255.96119569968005</v>
      </c>
      <c r="O40" s="4">
        <v>300.54683151017423</v>
      </c>
      <c r="P40" s="4">
        <v>151.73670420756</v>
      </c>
      <c r="Q40" s="4">
        <v>131.83618252537707</v>
      </c>
      <c r="R40" s="4">
        <v>122.96672768224001</v>
      </c>
      <c r="S40" s="4">
        <v>52.977133207240982</v>
      </c>
      <c r="T40" s="3"/>
      <c r="U40" s="16"/>
      <c r="V40" s="16"/>
      <c r="W40" s="16"/>
      <c r="X40" s="16"/>
      <c r="Y40" s="16"/>
      <c r="Z40" s="16"/>
    </row>
    <row r="41" spans="1:26">
      <c r="A41" s="3" t="s">
        <v>3</v>
      </c>
      <c r="B41" s="4">
        <v>0.4032520791984</v>
      </c>
      <c r="C41" s="4">
        <v>8.4833994372641411E-4</v>
      </c>
      <c r="D41" s="4">
        <v>0.40380270576779997</v>
      </c>
      <c r="E41" s="4">
        <v>3.7937754338244453E-4</v>
      </c>
      <c r="F41" s="4">
        <v>0.40441389845719999</v>
      </c>
      <c r="G41" s="4">
        <v>9.2516034003535172E-4</v>
      </c>
      <c r="H41" s="4">
        <v>0.40382289447446673</v>
      </c>
      <c r="I41" s="4">
        <v>8.5589282519768441E-4</v>
      </c>
      <c r="M41" s="3" t="s">
        <v>1</v>
      </c>
      <c r="N41" s="4">
        <v>41.00611560662</v>
      </c>
      <c r="O41" s="4">
        <v>17.227396037004073</v>
      </c>
      <c r="P41" s="4">
        <v>43.126501795139994</v>
      </c>
      <c r="Q41" s="4">
        <v>32.602009598490312</v>
      </c>
      <c r="R41" s="4">
        <v>47.944553849340004</v>
      </c>
      <c r="S41" s="4">
        <v>9.35151033865281</v>
      </c>
      <c r="T41" s="3"/>
      <c r="U41" s="16"/>
      <c r="V41" s="16"/>
      <c r="W41" s="16"/>
      <c r="X41" s="16"/>
      <c r="Y41" s="16"/>
      <c r="Z41" s="16"/>
    </row>
    <row r="42" spans="1:26">
      <c r="A42" s="3" t="s">
        <v>2</v>
      </c>
      <c r="B42" s="4">
        <v>0.39694349982459998</v>
      </c>
      <c r="C42" s="4">
        <v>2.6121271793431728E-4</v>
      </c>
      <c r="D42" s="4">
        <v>0.396534672649</v>
      </c>
      <c r="E42" s="4">
        <v>4.0532861807309904E-4</v>
      </c>
      <c r="F42" s="4">
        <v>0.39657288491459997</v>
      </c>
      <c r="G42" s="4">
        <v>3.222178826260402E-4</v>
      </c>
      <c r="H42" s="4">
        <v>0.39668368579606667</v>
      </c>
      <c r="I42" s="4">
        <v>3.6403653262625558E-4</v>
      </c>
      <c r="M42" s="3" t="s">
        <v>3</v>
      </c>
      <c r="N42" s="4">
        <v>0.4032520791984</v>
      </c>
      <c r="O42" s="4">
        <v>8.4833994372641411E-4</v>
      </c>
      <c r="P42" s="4">
        <v>0.40380270576779997</v>
      </c>
      <c r="Q42" s="4">
        <v>3.7937754338244453E-4</v>
      </c>
      <c r="R42" s="4">
        <v>0.40441389845719999</v>
      </c>
      <c r="S42" s="4">
        <v>9.2516034003535172E-4</v>
      </c>
      <c r="T42" s="3"/>
      <c r="U42" s="16"/>
      <c r="V42" s="16"/>
      <c r="W42" s="16"/>
      <c r="X42" s="16"/>
      <c r="Y42" s="16"/>
      <c r="Z42" s="16"/>
    </row>
    <row r="43" spans="1:26">
      <c r="A43" s="3" t="s">
        <v>70</v>
      </c>
      <c r="B43" s="4">
        <v>6.7085768828200001</v>
      </c>
      <c r="C43" s="4">
        <v>4.3985628399380925</v>
      </c>
      <c r="D43" s="4">
        <v>12.651128990546001</v>
      </c>
      <c r="E43" s="4">
        <v>7.2699785265248735</v>
      </c>
      <c r="F43" s="4">
        <v>16.923384253538</v>
      </c>
      <c r="G43" s="4">
        <v>11.257676947420929</v>
      </c>
      <c r="H43" s="4">
        <v>12.094363375634668</v>
      </c>
      <c r="I43" s="4">
        <v>8.6969681335296869</v>
      </c>
      <c r="M43" s="3" t="s">
        <v>2</v>
      </c>
      <c r="N43" s="4">
        <v>0.39694349982459998</v>
      </c>
      <c r="O43" s="4">
        <v>2.6121271793431728E-4</v>
      </c>
      <c r="P43" s="4">
        <v>0.396534672649</v>
      </c>
      <c r="Q43" s="4">
        <v>4.0532861807309904E-4</v>
      </c>
      <c r="R43" s="4">
        <v>0.39657288491459997</v>
      </c>
      <c r="S43" s="4">
        <v>3.222178826260402E-4</v>
      </c>
    </row>
    <row r="44" spans="1:26">
      <c r="A44" s="3" t="s">
        <v>13</v>
      </c>
      <c r="B44" s="4">
        <v>60.895216753628603</v>
      </c>
      <c r="C44" s="4">
        <v>158.91392196502099</v>
      </c>
      <c r="D44" s="4">
        <v>41.662934474332559</v>
      </c>
      <c r="E44" s="4">
        <v>80.574126701171011</v>
      </c>
      <c r="F44" s="4">
        <v>37.727130513697965</v>
      </c>
      <c r="G44" s="4">
        <v>52.053951130247199</v>
      </c>
      <c r="H44" s="4">
        <v>46.761760580553037</v>
      </c>
      <c r="I44" s="4">
        <v>106.20066093708908</v>
      </c>
      <c r="M44" s="3" t="s">
        <v>70</v>
      </c>
      <c r="N44" s="4">
        <v>6.7085768828200001</v>
      </c>
      <c r="O44" s="4">
        <v>4.3985628399380925</v>
      </c>
      <c r="P44" s="4">
        <v>12.651128990546001</v>
      </c>
      <c r="Q44" s="4">
        <v>7.2699785265248735</v>
      </c>
      <c r="R44" s="4">
        <v>16.923384253538</v>
      </c>
      <c r="S44" s="4">
        <v>11.257676947420929</v>
      </c>
    </row>
    <row r="45" spans="1:26">
      <c r="M45" s="3"/>
      <c r="N45" s="4"/>
      <c r="O45" s="4"/>
      <c r="P45" s="4"/>
      <c r="Q45" s="4"/>
      <c r="R45" s="4"/>
      <c r="S45" s="4"/>
      <c r="T45" s="3"/>
      <c r="U45" s="16"/>
      <c r="V45" s="16"/>
      <c r="W45" s="16"/>
      <c r="X45" s="16"/>
      <c r="Y45" s="16"/>
      <c r="Z45" s="16"/>
    </row>
    <row r="46" spans="1:26">
      <c r="M46" s="3" t="s">
        <v>0</v>
      </c>
      <c r="N46" s="4">
        <f>N40*1000</f>
        <v>255961.19569968004</v>
      </c>
      <c r="O46" s="4">
        <f t="shared" ref="O46:S46" si="2">O40*1000</f>
        <v>300546.8315101742</v>
      </c>
      <c r="P46" s="4">
        <f t="shared" si="2"/>
        <v>151736.70420755999</v>
      </c>
      <c r="Q46" s="4">
        <f t="shared" si="2"/>
        <v>131836.18252537708</v>
      </c>
      <c r="R46" s="4">
        <f t="shared" si="2"/>
        <v>122966.72768224</v>
      </c>
      <c r="S46" s="4">
        <f t="shared" si="2"/>
        <v>52977.133207240979</v>
      </c>
      <c r="T46" s="3"/>
      <c r="U46" s="16"/>
      <c r="V46" s="16"/>
      <c r="W46" s="16"/>
      <c r="X46" s="16"/>
      <c r="Y46" s="16"/>
      <c r="Z46" s="16"/>
    </row>
    <row r="47" spans="1:26">
      <c r="M47" s="3" t="s">
        <v>1</v>
      </c>
      <c r="N47" s="4">
        <f t="shared" ref="N47:S47" si="3">N41*1000</f>
        <v>41006.115606619998</v>
      </c>
      <c r="O47" s="4">
        <f t="shared" si="3"/>
        <v>17227.396037004073</v>
      </c>
      <c r="P47" s="4">
        <f t="shared" si="3"/>
        <v>43126.501795139993</v>
      </c>
      <c r="Q47" s="4">
        <f t="shared" si="3"/>
        <v>32602.009598490313</v>
      </c>
      <c r="R47" s="4">
        <f t="shared" si="3"/>
        <v>47944.553849340002</v>
      </c>
      <c r="S47" s="4">
        <f t="shared" si="3"/>
        <v>9351.5103386528099</v>
      </c>
      <c r="T47" s="3"/>
      <c r="U47" s="16"/>
      <c r="V47" s="16"/>
      <c r="W47" s="16"/>
      <c r="X47" s="16"/>
      <c r="Y47" s="16"/>
      <c r="Z47" s="16"/>
    </row>
    <row r="48" spans="1:26">
      <c r="M48" s="3" t="s">
        <v>70</v>
      </c>
      <c r="N48" s="4">
        <f t="shared" ref="N48:S48" si="4">N44*1000</f>
        <v>6708.5768828199998</v>
      </c>
      <c r="O48" s="4">
        <f t="shared" si="4"/>
        <v>4398.5628399380921</v>
      </c>
      <c r="P48" s="4">
        <f t="shared" si="4"/>
        <v>12651.128990546</v>
      </c>
      <c r="Q48" s="4">
        <f t="shared" si="4"/>
        <v>7269.9785265248738</v>
      </c>
      <c r="R48" s="4">
        <f t="shared" si="4"/>
        <v>16923.384253537999</v>
      </c>
      <c r="S48" s="4">
        <f t="shared" si="4"/>
        <v>11257.676947420929</v>
      </c>
      <c r="T48" s="3"/>
      <c r="U48" s="16"/>
      <c r="V48" s="16"/>
      <c r="W48" s="16"/>
      <c r="X48" s="16"/>
      <c r="Y48" s="16"/>
      <c r="Z48" s="16"/>
    </row>
    <row r="49" spans="1:19">
      <c r="M49" s="3" t="s">
        <v>3</v>
      </c>
      <c r="N49" s="4">
        <f t="shared" ref="N49:S50" si="5">N42*1000</f>
        <v>403.2520791984</v>
      </c>
      <c r="O49" s="4">
        <f t="shared" si="5"/>
        <v>0.84833994372641408</v>
      </c>
      <c r="P49" s="4">
        <f t="shared" si="5"/>
        <v>403.80270576779998</v>
      </c>
      <c r="Q49" s="4">
        <f t="shared" si="5"/>
        <v>0.37937754338244456</v>
      </c>
      <c r="R49" s="4">
        <f t="shared" si="5"/>
        <v>404.41389845719999</v>
      </c>
      <c r="S49" s="4">
        <f t="shared" si="5"/>
        <v>0.92516034003535175</v>
      </c>
    </row>
    <row r="50" spans="1:19">
      <c r="M50" s="3" t="s">
        <v>2</v>
      </c>
      <c r="N50" s="4">
        <f t="shared" si="5"/>
        <v>396.9434998246</v>
      </c>
      <c r="O50" s="4">
        <f t="shared" si="5"/>
        <v>0.26121271793431727</v>
      </c>
      <c r="P50" s="4">
        <f t="shared" si="5"/>
        <v>396.53467264900002</v>
      </c>
      <c r="Q50" s="4">
        <f t="shared" si="5"/>
        <v>0.40532861807309906</v>
      </c>
      <c r="R50" s="4">
        <f t="shared" si="5"/>
        <v>396.57288491459997</v>
      </c>
      <c r="S50" s="4">
        <f t="shared" si="5"/>
        <v>0.32221788262604018</v>
      </c>
    </row>
    <row r="53" spans="1:19">
      <c r="A53" s="2" t="s">
        <v>5</v>
      </c>
      <c r="B53" s="3">
        <v>27</v>
      </c>
    </row>
    <row r="54" spans="1:19">
      <c r="M54" s="3"/>
      <c r="N54" s="4"/>
      <c r="O54" s="4"/>
      <c r="P54" s="4"/>
      <c r="Q54" s="4"/>
      <c r="R54" s="4"/>
      <c r="S54" s="4"/>
    </row>
    <row r="55" spans="1:19">
      <c r="A55" s="2" t="s">
        <v>117</v>
      </c>
      <c r="B55" s="2" t="s">
        <v>12</v>
      </c>
      <c r="M55" s="3"/>
      <c r="N55" s="4"/>
      <c r="O55" s="4"/>
      <c r="P55" s="4"/>
      <c r="Q55" s="4"/>
      <c r="R55" s="4"/>
      <c r="S55" s="4"/>
    </row>
    <row r="56" spans="1:19">
      <c r="A56" s="2" t="s">
        <v>14</v>
      </c>
      <c r="B56" t="s">
        <v>22</v>
      </c>
      <c r="C56" t="s">
        <v>23</v>
      </c>
      <c r="D56" t="s">
        <v>24</v>
      </c>
      <c r="E56" t="s">
        <v>13</v>
      </c>
      <c r="M56" s="3"/>
      <c r="N56" s="4"/>
      <c r="O56" s="4"/>
      <c r="P56" s="4"/>
      <c r="Q56" s="4"/>
      <c r="R56" s="4"/>
      <c r="S56" s="4"/>
    </row>
    <row r="57" spans="1:19">
      <c r="A57" s="3" t="s">
        <v>0</v>
      </c>
      <c r="B57" s="4">
        <v>1537.2</v>
      </c>
      <c r="C57" s="4">
        <v>1593</v>
      </c>
      <c r="D57" s="4">
        <v>1619.6</v>
      </c>
      <c r="E57" s="4">
        <v>1583.2666666666667</v>
      </c>
      <c r="M57" s="3"/>
      <c r="N57" s="4"/>
      <c r="O57" s="4"/>
      <c r="P57" s="4"/>
      <c r="Q57" s="4"/>
      <c r="R57" s="4"/>
      <c r="S57" s="4"/>
    </row>
    <row r="58" spans="1:19">
      <c r="A58" s="3" t="s">
        <v>1</v>
      </c>
      <c r="B58" s="4">
        <v>1840.6</v>
      </c>
      <c r="C58" s="4">
        <v>1844.4</v>
      </c>
      <c r="D58" s="4">
        <v>1844.6</v>
      </c>
      <c r="E58" s="4">
        <v>1843.2</v>
      </c>
      <c r="M58" s="3" t="s">
        <v>0</v>
      </c>
      <c r="N58" s="4">
        <v>1890328.2</v>
      </c>
      <c r="O58" s="4">
        <v>166162.14469968842</v>
      </c>
      <c r="P58" s="4">
        <v>1880485.8</v>
      </c>
      <c r="Q58" s="4">
        <v>159556.25303384443</v>
      </c>
      <c r="R58" s="4">
        <v>1780097</v>
      </c>
      <c r="S58" s="4">
        <v>102730.13730887348</v>
      </c>
    </row>
    <row r="59" spans="1:19">
      <c r="A59" s="3" t="s">
        <v>3</v>
      </c>
      <c r="B59" s="4">
        <v>1845.8</v>
      </c>
      <c r="C59" s="4">
        <v>1845</v>
      </c>
      <c r="D59" s="4">
        <v>1845</v>
      </c>
      <c r="E59" s="4">
        <v>1845.2666666666667</v>
      </c>
      <c r="M59" s="3" t="s">
        <v>1</v>
      </c>
      <c r="N59" s="4">
        <v>1940840.2</v>
      </c>
      <c r="O59" s="4">
        <v>13460.838651443502</v>
      </c>
      <c r="P59" s="4">
        <v>1917162.2</v>
      </c>
      <c r="Q59" s="4">
        <v>20337.200525150834</v>
      </c>
      <c r="R59" s="4">
        <v>1926156.6</v>
      </c>
      <c r="S59" s="4">
        <v>20575.590691394613</v>
      </c>
    </row>
    <row r="60" spans="1:19">
      <c r="A60" s="3" t="s">
        <v>2</v>
      </c>
      <c r="B60" s="4">
        <v>1844.8</v>
      </c>
      <c r="C60" s="4">
        <v>1846</v>
      </c>
      <c r="D60" s="4">
        <v>1845.4</v>
      </c>
      <c r="E60" s="4">
        <v>1845.4</v>
      </c>
      <c r="M60" s="3" t="s">
        <v>3</v>
      </c>
      <c r="N60" s="4">
        <v>1939367.8</v>
      </c>
      <c r="O60" s="4">
        <v>276.46735828179158</v>
      </c>
      <c r="P60" s="4">
        <v>1939836.2</v>
      </c>
      <c r="Q60" s="4">
        <v>658.89961313944673</v>
      </c>
      <c r="R60" s="4">
        <v>1939994.8</v>
      </c>
      <c r="S60" s="4">
        <v>734.82528548989967</v>
      </c>
    </row>
    <row r="61" spans="1:19">
      <c r="A61" s="3" t="s">
        <v>70</v>
      </c>
      <c r="B61" s="4">
        <v>1845</v>
      </c>
      <c r="C61" s="4">
        <v>1845</v>
      </c>
      <c r="D61" s="4">
        <v>1845.2</v>
      </c>
      <c r="E61" s="4">
        <v>1845.0666666666666</v>
      </c>
      <c r="M61" s="3" t="s">
        <v>2</v>
      </c>
      <c r="N61" s="4">
        <v>1938202.8</v>
      </c>
      <c r="O61" s="4">
        <v>281.50790432119754</v>
      </c>
      <c r="P61" s="4">
        <v>1938166.4</v>
      </c>
      <c r="Q61" s="4">
        <v>148.54393223786525</v>
      </c>
      <c r="R61" s="4">
        <v>1938256.8</v>
      </c>
      <c r="S61" s="4">
        <v>106.83258021461664</v>
      </c>
    </row>
    <row r="62" spans="1:19">
      <c r="A62" s="3" t="s">
        <v>13</v>
      </c>
      <c r="B62" s="4">
        <v>1782.68</v>
      </c>
      <c r="C62" s="4">
        <v>1794.68</v>
      </c>
      <c r="D62" s="4">
        <v>1799.96</v>
      </c>
      <c r="E62" s="4">
        <v>1792.44</v>
      </c>
      <c r="M62" s="3" t="s">
        <v>70</v>
      </c>
      <c r="N62" s="4">
        <v>1930792.2</v>
      </c>
      <c r="O62" s="4">
        <v>8520.9451177786214</v>
      </c>
      <c r="P62" s="4">
        <v>1935677.2</v>
      </c>
      <c r="Q62" s="4">
        <v>8189.1273772115255</v>
      </c>
      <c r="R62" s="4">
        <v>1928750.2</v>
      </c>
      <c r="S62" s="4">
        <v>3196.1912802889806</v>
      </c>
    </row>
    <row r="63" spans="1:19">
      <c r="M63" s="3"/>
      <c r="N63" s="5"/>
      <c r="O63" s="5"/>
      <c r="P63" s="5"/>
      <c r="Q63" s="5"/>
      <c r="R63" s="5"/>
      <c r="S63" s="5"/>
    </row>
    <row r="64" spans="1:19">
      <c r="M64" s="3" t="s">
        <v>0</v>
      </c>
      <c r="N64" s="6">
        <f>N58/1000</f>
        <v>1890.3281999999999</v>
      </c>
      <c r="O64" s="6">
        <f t="shared" ref="O64:S64" si="6">O58/1000</f>
        <v>166.16214469968841</v>
      </c>
      <c r="P64" s="6">
        <f t="shared" si="6"/>
        <v>1880.4858000000002</v>
      </c>
      <c r="Q64" s="6">
        <f t="shared" si="6"/>
        <v>159.55625303384443</v>
      </c>
      <c r="R64" s="6">
        <f t="shared" si="6"/>
        <v>1780.097</v>
      </c>
      <c r="S64" s="6">
        <f t="shared" si="6"/>
        <v>102.73013730887348</v>
      </c>
    </row>
    <row r="65" spans="13:19">
      <c r="M65" s="3" t="s">
        <v>1</v>
      </c>
      <c r="N65" s="6">
        <f t="shared" ref="N65:S65" si="7">N59/1000</f>
        <v>1940.8401999999999</v>
      </c>
      <c r="O65" s="6">
        <f t="shared" si="7"/>
        <v>13.460838651443503</v>
      </c>
      <c r="P65" s="6">
        <f t="shared" si="7"/>
        <v>1917.1622</v>
      </c>
      <c r="Q65" s="6">
        <f t="shared" si="7"/>
        <v>20.337200525150834</v>
      </c>
      <c r="R65" s="6">
        <f t="shared" si="7"/>
        <v>1926.1566</v>
      </c>
      <c r="S65" s="6">
        <f t="shared" si="7"/>
        <v>20.575590691394613</v>
      </c>
    </row>
    <row r="66" spans="13:19">
      <c r="M66" s="3" t="s">
        <v>70</v>
      </c>
      <c r="N66" s="6">
        <f t="shared" ref="N66:S66" si="8">N62/1000</f>
        <v>1930.7921999999999</v>
      </c>
      <c r="O66" s="6">
        <f t="shared" si="8"/>
        <v>8.5209451177786217</v>
      </c>
      <c r="P66" s="6">
        <f t="shared" si="8"/>
        <v>1935.6771999999999</v>
      </c>
      <c r="Q66" s="6">
        <f t="shared" si="8"/>
        <v>8.1891273772115252</v>
      </c>
      <c r="R66" s="6">
        <f t="shared" si="8"/>
        <v>1928.7501999999999</v>
      </c>
      <c r="S66" s="6">
        <f t="shared" si="8"/>
        <v>3.1961912802889807</v>
      </c>
    </row>
    <row r="67" spans="13:19">
      <c r="M67" s="3" t="s">
        <v>3</v>
      </c>
      <c r="N67" s="6">
        <f t="shared" ref="N67:S68" si="9">N60/1000</f>
        <v>1939.3678</v>
      </c>
      <c r="O67" s="6">
        <f t="shared" si="9"/>
        <v>0.27646735828179159</v>
      </c>
      <c r="P67" s="6">
        <f t="shared" si="9"/>
        <v>1939.8362</v>
      </c>
      <c r="Q67" s="6">
        <f t="shared" si="9"/>
        <v>0.65889961313944678</v>
      </c>
      <c r="R67" s="6">
        <f t="shared" si="9"/>
        <v>1939.9947999999999</v>
      </c>
      <c r="S67" s="6">
        <f t="shared" si="9"/>
        <v>0.73482528548989967</v>
      </c>
    </row>
    <row r="68" spans="13:19">
      <c r="M68" s="3" t="s">
        <v>2</v>
      </c>
      <c r="N68" s="6">
        <f t="shared" si="9"/>
        <v>1938.2028</v>
      </c>
      <c r="O68" s="6">
        <f t="shared" si="9"/>
        <v>0.28150790432119754</v>
      </c>
      <c r="P68" s="6">
        <f t="shared" si="9"/>
        <v>1938.1663999999998</v>
      </c>
      <c r="Q68" s="6">
        <f t="shared" si="9"/>
        <v>0.14854393223786524</v>
      </c>
      <c r="R68" s="6">
        <f t="shared" si="9"/>
        <v>1938.2568000000001</v>
      </c>
      <c r="S68" s="6">
        <f t="shared" si="9"/>
        <v>0.10683258021461664</v>
      </c>
    </row>
  </sheetData>
  <pageMargins left="0.7" right="0.7" top="0.75" bottom="0.75" header="0.3" footer="0.3"/>
  <pageSetup paperSize="9" orientation="portrait" horizontalDpi="0" verticalDpi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DD31-D089-F443-A704-6EDBE1F3F10D}">
  <dimension ref="A1:R141"/>
  <sheetViews>
    <sheetView workbookViewId="0">
      <selection activeCell="J43" sqref="J43"/>
    </sheetView>
  </sheetViews>
  <sheetFormatPr baseColWidth="10" defaultRowHeight="16"/>
  <cols>
    <col min="6" max="6" width="18.33203125" customWidth="1"/>
    <col min="10" max="10" width="19" bestFit="1" customWidth="1"/>
    <col min="11" max="11" width="15.5" bestFit="1" customWidth="1"/>
    <col min="12" max="12" width="10.83203125" bestFit="1" customWidth="1"/>
    <col min="13" max="13" width="23.83203125" bestFit="1" customWidth="1"/>
    <col min="14" max="14" width="23" bestFit="1" customWidth="1"/>
    <col min="15" max="15" width="19" bestFit="1" customWidth="1"/>
    <col min="16" max="16" width="18.1640625" bestFit="1" customWidth="1"/>
    <col min="17" max="17" width="23.83203125" bestFit="1" customWidth="1"/>
    <col min="18" max="18" width="23" bestFit="1" customWidth="1"/>
    <col min="19" max="19" width="16.83203125" bestFit="1" customWidth="1"/>
    <col min="20" max="20" width="23.83203125" bestFit="1" customWidth="1"/>
    <col min="21" max="21" width="21.6640625" bestFit="1" customWidth="1"/>
  </cols>
  <sheetData>
    <row r="1" spans="1:18" ht="18">
      <c r="A1" t="s">
        <v>11</v>
      </c>
      <c r="B1" t="s">
        <v>4</v>
      </c>
      <c r="C1" t="s">
        <v>18</v>
      </c>
      <c r="D1" t="s">
        <v>6</v>
      </c>
      <c r="E1" t="s">
        <v>19</v>
      </c>
      <c r="F1" t="s">
        <v>35</v>
      </c>
      <c r="R1" s="1" t="s">
        <v>34</v>
      </c>
    </row>
    <row r="2" spans="1:18" ht="18">
      <c r="A2">
        <v>1</v>
      </c>
      <c r="B2" t="s">
        <v>3</v>
      </c>
      <c r="C2">
        <v>25</v>
      </c>
      <c r="D2">
        <v>0</v>
      </c>
      <c r="E2" t="s">
        <v>22</v>
      </c>
      <c r="F2">
        <v>3.3000000000015399E-2</v>
      </c>
      <c r="R2" s="1" t="s">
        <v>36</v>
      </c>
    </row>
    <row r="3" spans="1:18" ht="18">
      <c r="A3">
        <v>2</v>
      </c>
      <c r="B3" t="s">
        <v>3</v>
      </c>
      <c r="C3">
        <v>25</v>
      </c>
      <c r="D3">
        <v>0</v>
      </c>
      <c r="E3" t="s">
        <v>22</v>
      </c>
      <c r="F3">
        <v>3.30000000001291E-2</v>
      </c>
      <c r="R3" s="1" t="s">
        <v>37</v>
      </c>
    </row>
    <row r="4" spans="1:18">
      <c r="A4">
        <v>3</v>
      </c>
      <c r="B4" t="s">
        <v>3</v>
      </c>
      <c r="C4">
        <v>25</v>
      </c>
      <c r="D4">
        <v>0</v>
      </c>
      <c r="E4" t="s">
        <v>22</v>
      </c>
      <c r="F4">
        <v>3.3000000000015399E-2</v>
      </c>
    </row>
    <row r="5" spans="1:18">
      <c r="A5">
        <v>4</v>
      </c>
      <c r="B5" t="s">
        <v>3</v>
      </c>
      <c r="C5">
        <v>25</v>
      </c>
      <c r="D5">
        <v>0</v>
      </c>
      <c r="E5" t="s">
        <v>22</v>
      </c>
      <c r="F5">
        <v>3.30000000001291E-2</v>
      </c>
    </row>
    <row r="6" spans="1:18">
      <c r="A6">
        <v>5</v>
      </c>
      <c r="B6" t="s">
        <v>3</v>
      </c>
      <c r="C6">
        <v>25</v>
      </c>
      <c r="D6">
        <v>0</v>
      </c>
      <c r="E6" t="s">
        <v>22</v>
      </c>
      <c r="F6">
        <v>3.2999999999901698E-2</v>
      </c>
    </row>
    <row r="7" spans="1:18">
      <c r="A7">
        <v>1</v>
      </c>
      <c r="B7" t="s">
        <v>3</v>
      </c>
      <c r="C7">
        <v>26</v>
      </c>
      <c r="D7">
        <v>0</v>
      </c>
      <c r="E7" t="s">
        <v>22</v>
      </c>
      <c r="F7">
        <v>9.6699999999986894E-2</v>
      </c>
    </row>
    <row r="8" spans="1:18">
      <c r="A8">
        <v>2</v>
      </c>
      <c r="B8" t="s">
        <v>3</v>
      </c>
      <c r="C8">
        <v>26</v>
      </c>
      <c r="D8">
        <v>0</v>
      </c>
      <c r="E8" t="s">
        <v>22</v>
      </c>
      <c r="F8">
        <v>8.98499999997453E-2</v>
      </c>
    </row>
    <row r="9" spans="1:18">
      <c r="A9">
        <v>3</v>
      </c>
      <c r="B9" t="s">
        <v>3</v>
      </c>
      <c r="C9">
        <v>26</v>
      </c>
      <c r="D9">
        <v>0</v>
      </c>
      <c r="E9" t="s">
        <v>22</v>
      </c>
      <c r="F9">
        <v>7.1000000000026306E-2</v>
      </c>
      <c r="J9" s="2" t="s">
        <v>4</v>
      </c>
      <c r="K9" t="s">
        <v>71</v>
      </c>
    </row>
    <row r="10" spans="1:18">
      <c r="A10">
        <v>4</v>
      </c>
      <c r="B10" t="s">
        <v>3</v>
      </c>
      <c r="C10">
        <v>26</v>
      </c>
      <c r="D10">
        <v>0</v>
      </c>
      <c r="E10" t="s">
        <v>22</v>
      </c>
      <c r="F10">
        <v>7.5000000000028405E-2</v>
      </c>
      <c r="J10" s="2" t="s">
        <v>18</v>
      </c>
      <c r="K10" s="3">
        <v>25</v>
      </c>
    </row>
    <row r="11" spans="1:18">
      <c r="A11">
        <v>5</v>
      </c>
      <c r="B11" t="s">
        <v>3</v>
      </c>
      <c r="C11">
        <v>26</v>
      </c>
      <c r="D11">
        <v>0</v>
      </c>
      <c r="E11" t="s">
        <v>22</v>
      </c>
      <c r="F11">
        <v>6.6000000000030895E-2</v>
      </c>
    </row>
    <row r="12" spans="1:18">
      <c r="A12">
        <v>1</v>
      </c>
      <c r="B12" t="s">
        <v>1</v>
      </c>
      <c r="C12">
        <v>27</v>
      </c>
      <c r="D12">
        <v>-1</v>
      </c>
      <c r="E12" t="s">
        <v>22</v>
      </c>
      <c r="F12">
        <v>233.94900000000001</v>
      </c>
      <c r="K12" s="2" t="s">
        <v>12</v>
      </c>
    </row>
    <row r="13" spans="1:18">
      <c r="A13">
        <v>2</v>
      </c>
      <c r="B13" t="s">
        <v>1</v>
      </c>
      <c r="C13">
        <v>27</v>
      </c>
      <c r="D13">
        <v>-1</v>
      </c>
      <c r="E13" t="s">
        <v>22</v>
      </c>
      <c r="F13">
        <v>232.469999999999</v>
      </c>
      <c r="K13" t="s">
        <v>22</v>
      </c>
      <c r="M13" t="s">
        <v>81</v>
      </c>
      <c r="N13" t="s">
        <v>82</v>
      </c>
    </row>
    <row r="14" spans="1:18">
      <c r="A14">
        <v>3</v>
      </c>
      <c r="B14" t="s">
        <v>1</v>
      </c>
      <c r="C14">
        <v>27</v>
      </c>
      <c r="D14">
        <v>-1</v>
      </c>
      <c r="E14" t="s">
        <v>22</v>
      </c>
      <c r="F14">
        <v>231.99599999999899</v>
      </c>
      <c r="J14" s="2" t="s">
        <v>14</v>
      </c>
      <c r="K14" t="s">
        <v>38</v>
      </c>
      <c r="L14" t="s">
        <v>83</v>
      </c>
    </row>
    <row r="15" spans="1:18">
      <c r="A15">
        <v>4</v>
      </c>
      <c r="B15" t="s">
        <v>1</v>
      </c>
      <c r="C15">
        <v>27</v>
      </c>
      <c r="D15">
        <v>-1</v>
      </c>
      <c r="E15" t="s">
        <v>22</v>
      </c>
      <c r="F15">
        <v>310.42799999999897</v>
      </c>
      <c r="J15" s="3">
        <v>0</v>
      </c>
      <c r="K15" s="4">
        <v>3.3000000000038138E-2</v>
      </c>
      <c r="L15" s="4">
        <v>0</v>
      </c>
      <c r="M15" s="4">
        <v>3.3000000000038138E-2</v>
      </c>
      <c r="N15" s="4">
        <v>0</v>
      </c>
    </row>
    <row r="16" spans="1:18">
      <c r="A16">
        <v>5</v>
      </c>
      <c r="B16" t="s">
        <v>1</v>
      </c>
      <c r="C16">
        <v>27</v>
      </c>
      <c r="D16">
        <v>-1</v>
      </c>
      <c r="E16" t="s">
        <v>22</v>
      </c>
      <c r="F16">
        <v>107.64729999999901</v>
      </c>
      <c r="J16" s="3" t="s">
        <v>13</v>
      </c>
      <c r="K16" s="4">
        <v>3.3000000000038138E-2</v>
      </c>
      <c r="L16" s="4">
        <v>0</v>
      </c>
      <c r="M16" s="4">
        <v>3.3000000000038138E-2</v>
      </c>
      <c r="N16" s="4">
        <v>0</v>
      </c>
    </row>
    <row r="17" spans="1:16">
      <c r="A17">
        <v>1</v>
      </c>
      <c r="B17" t="s">
        <v>3</v>
      </c>
      <c r="C17">
        <v>27</v>
      </c>
      <c r="D17">
        <v>-1</v>
      </c>
      <c r="E17" t="s">
        <v>22</v>
      </c>
      <c r="F17">
        <v>7.3999999999955393E-2</v>
      </c>
    </row>
    <row r="18" spans="1:16">
      <c r="A18">
        <v>2</v>
      </c>
      <c r="B18" t="s">
        <v>3</v>
      </c>
      <c r="C18">
        <v>27</v>
      </c>
      <c r="D18">
        <v>-1</v>
      </c>
      <c r="E18" t="s">
        <v>22</v>
      </c>
      <c r="F18">
        <v>6.9999999999936294E-2</v>
      </c>
    </row>
    <row r="19" spans="1:16">
      <c r="A19">
        <v>3</v>
      </c>
      <c r="B19" t="s">
        <v>3</v>
      </c>
      <c r="C19">
        <v>27</v>
      </c>
      <c r="D19">
        <v>-1</v>
      </c>
      <c r="E19" t="s">
        <v>22</v>
      </c>
      <c r="F19">
        <v>7.1000000000026306E-2</v>
      </c>
    </row>
    <row r="20" spans="1:16">
      <c r="A20">
        <v>4</v>
      </c>
      <c r="B20" t="s">
        <v>3</v>
      </c>
      <c r="C20">
        <v>27</v>
      </c>
      <c r="D20">
        <v>-1</v>
      </c>
      <c r="E20" t="s">
        <v>22</v>
      </c>
      <c r="F20">
        <v>7.2000000000002701E-2</v>
      </c>
    </row>
    <row r="21" spans="1:16">
      <c r="A21">
        <v>5</v>
      </c>
      <c r="B21" t="s">
        <v>3</v>
      </c>
      <c r="C21">
        <v>27</v>
      </c>
      <c r="D21">
        <v>-1</v>
      </c>
      <c r="E21" t="s">
        <v>22</v>
      </c>
      <c r="F21">
        <v>7.2000000000002701E-2</v>
      </c>
    </row>
    <row r="22" spans="1:16">
      <c r="A22">
        <v>1</v>
      </c>
      <c r="B22" t="s">
        <v>2</v>
      </c>
      <c r="C22">
        <v>27</v>
      </c>
      <c r="D22">
        <v>-1</v>
      </c>
      <c r="E22" t="s">
        <v>22</v>
      </c>
      <c r="F22">
        <v>2.8000000000019998E-2</v>
      </c>
      <c r="K22" t="e">
        <f>GETPIVOTDATA("Average of Lat 95 per",$J$12,"FW",40,"W Strat","0 - None")/GETPIVOTDATA("Average of Lat 95 per",$J$12,"FW",-1,"W Strat","0 - None")</f>
        <v>#REF!</v>
      </c>
      <c r="L22" s="11" t="e">
        <f>1-K22</f>
        <v>#REF!</v>
      </c>
      <c r="M22" s="4"/>
    </row>
    <row r="23" spans="1:16">
      <c r="A23">
        <v>2</v>
      </c>
      <c r="B23" t="s">
        <v>2</v>
      </c>
      <c r="C23">
        <v>27</v>
      </c>
      <c r="D23">
        <v>-1</v>
      </c>
      <c r="E23" t="s">
        <v>22</v>
      </c>
      <c r="F23">
        <v>2.8000000000019998E-2</v>
      </c>
      <c r="J23" s="3">
        <v>-1</v>
      </c>
      <c r="K23" s="4">
        <v>7.1799999999984682E-2</v>
      </c>
      <c r="L23" s="4">
        <v>7.100000000003541E-2</v>
      </c>
      <c r="M23" s="4">
        <v>7.2740000000024937E-2</v>
      </c>
      <c r="O23">
        <f>K23/L23</f>
        <v>1.0112676056330827</v>
      </c>
      <c r="P23" s="12">
        <f>O23-1</f>
        <v>1.1267605633082711E-2</v>
      </c>
    </row>
    <row r="24" spans="1:16">
      <c r="A24">
        <v>3</v>
      </c>
      <c r="B24" t="s">
        <v>2</v>
      </c>
      <c r="C24">
        <v>27</v>
      </c>
      <c r="D24">
        <v>-1</v>
      </c>
      <c r="E24" t="s">
        <v>22</v>
      </c>
      <c r="F24">
        <v>2.8000000000019998E-2</v>
      </c>
      <c r="J24" s="3">
        <v>10</v>
      </c>
      <c r="K24" s="4">
        <v>7.236999999998936E-2</v>
      </c>
      <c r="L24" s="4">
        <v>7.1800000000007413E-2</v>
      </c>
      <c r="M24" s="4">
        <v>7.2250000000055811E-2</v>
      </c>
      <c r="O24">
        <f t="shared" ref="O24:O27" si="0">K24/L24</f>
        <v>1.0079387186627005</v>
      </c>
      <c r="P24" s="12">
        <f t="shared" ref="P24:P27" si="1">O24-1</f>
        <v>7.9387186627004613E-3</v>
      </c>
    </row>
    <row r="25" spans="1:16">
      <c r="A25">
        <v>4</v>
      </c>
      <c r="B25" t="s">
        <v>2</v>
      </c>
      <c r="C25">
        <v>27</v>
      </c>
      <c r="D25">
        <v>-1</v>
      </c>
      <c r="E25" t="s">
        <v>22</v>
      </c>
      <c r="F25">
        <v>2.8000000000019998E-2</v>
      </c>
      <c r="J25" s="3">
        <v>20</v>
      </c>
      <c r="K25" s="4">
        <v>7.1999999999995873E-2</v>
      </c>
      <c r="L25" s="4">
        <v>7.1400000000003239E-2</v>
      </c>
      <c r="M25" s="4">
        <v>7.1259999999982601E-2</v>
      </c>
      <c r="O25">
        <f t="shared" si="0"/>
        <v>1.0084033613444343</v>
      </c>
      <c r="P25" s="12">
        <f t="shared" si="1"/>
        <v>8.4033613444343125E-3</v>
      </c>
    </row>
    <row r="26" spans="1:16">
      <c r="A26">
        <v>5</v>
      </c>
      <c r="B26" t="s">
        <v>2</v>
      </c>
      <c r="C26">
        <v>27</v>
      </c>
      <c r="D26">
        <v>-1</v>
      </c>
      <c r="E26" t="s">
        <v>22</v>
      </c>
      <c r="F26">
        <v>2.8000000000019998E-2</v>
      </c>
      <c r="J26" s="3">
        <v>30</v>
      </c>
      <c r="K26" s="4">
        <v>7.2200000000009298E-2</v>
      </c>
      <c r="L26" s="4">
        <v>7.1750000000004047E-2</v>
      </c>
      <c r="M26" s="4">
        <v>7.2600000000033971E-2</v>
      </c>
      <c r="O26">
        <f t="shared" si="0"/>
        <v>1.0062717770035572</v>
      </c>
      <c r="P26" s="12">
        <f t="shared" si="1"/>
        <v>6.2717770035571885E-3</v>
      </c>
    </row>
    <row r="27" spans="1:16">
      <c r="A27">
        <v>1</v>
      </c>
      <c r="B27" t="s">
        <v>3</v>
      </c>
      <c r="C27">
        <v>26</v>
      </c>
      <c r="D27">
        <v>10</v>
      </c>
      <c r="E27" t="s">
        <v>22</v>
      </c>
      <c r="F27">
        <v>7.2999999999978998E-2</v>
      </c>
      <c r="J27" s="3">
        <v>40</v>
      </c>
      <c r="K27" s="4">
        <v>7.3850000000004384E-2</v>
      </c>
      <c r="L27" s="4">
        <v>7.2199999999994519E-2</v>
      </c>
      <c r="M27" s="4">
        <v>7.2000000000002701E-2</v>
      </c>
      <c r="O27">
        <f t="shared" si="0"/>
        <v>1.0228531855957061</v>
      </c>
      <c r="P27" s="12">
        <f t="shared" si="1"/>
        <v>2.2853185595706149E-2</v>
      </c>
    </row>
    <row r="28" spans="1:16">
      <c r="A28">
        <v>2</v>
      </c>
      <c r="B28" t="s">
        <v>3</v>
      </c>
      <c r="C28">
        <v>26</v>
      </c>
      <c r="D28">
        <v>10</v>
      </c>
      <c r="E28" t="s">
        <v>22</v>
      </c>
      <c r="F28">
        <v>6.9999999999936294E-2</v>
      </c>
    </row>
    <row r="29" spans="1:16">
      <c r="A29">
        <v>3</v>
      </c>
      <c r="B29" t="s">
        <v>3</v>
      </c>
      <c r="C29">
        <v>26</v>
      </c>
      <c r="D29">
        <v>10</v>
      </c>
      <c r="E29" t="s">
        <v>22</v>
      </c>
      <c r="F29">
        <v>7.2999999999978998E-2</v>
      </c>
      <c r="J29" s="3">
        <v>-1</v>
      </c>
      <c r="K29">
        <f>K23*1000</f>
        <v>71.799999999984678</v>
      </c>
      <c r="L29">
        <f t="shared" ref="L29:M29" si="2">L23*1000</f>
        <v>71.000000000035413</v>
      </c>
      <c r="M29">
        <f t="shared" si="2"/>
        <v>72.740000000024935</v>
      </c>
    </row>
    <row r="30" spans="1:16">
      <c r="A30">
        <v>4</v>
      </c>
      <c r="B30" t="s">
        <v>3</v>
      </c>
      <c r="C30">
        <v>26</v>
      </c>
      <c r="D30">
        <v>10</v>
      </c>
      <c r="E30" t="s">
        <v>22</v>
      </c>
      <c r="F30">
        <v>7.4850000000048905E-2</v>
      </c>
      <c r="J30" s="3">
        <v>10</v>
      </c>
      <c r="K30">
        <f t="shared" ref="K30:M30" si="3">K24*1000</f>
        <v>72.369999999989361</v>
      </c>
      <c r="L30">
        <f t="shared" si="3"/>
        <v>71.800000000007415</v>
      </c>
      <c r="M30">
        <f t="shared" si="3"/>
        <v>72.250000000055806</v>
      </c>
    </row>
    <row r="31" spans="1:16">
      <c r="A31">
        <v>5</v>
      </c>
      <c r="B31" t="s">
        <v>3</v>
      </c>
      <c r="C31">
        <v>26</v>
      </c>
      <c r="D31">
        <v>10</v>
      </c>
      <c r="E31" t="s">
        <v>22</v>
      </c>
      <c r="F31">
        <v>7.1000000000003602E-2</v>
      </c>
      <c r="J31" s="3">
        <v>20</v>
      </c>
      <c r="K31">
        <f t="shared" ref="K31:M31" si="4">K25*1000</f>
        <v>71.999999999995879</v>
      </c>
      <c r="L31">
        <f t="shared" si="4"/>
        <v>71.400000000003246</v>
      </c>
      <c r="M31">
        <f t="shared" si="4"/>
        <v>71.259999999982597</v>
      </c>
    </row>
    <row r="32" spans="1:16">
      <c r="A32">
        <v>1</v>
      </c>
      <c r="B32" t="s">
        <v>3</v>
      </c>
      <c r="C32">
        <v>26</v>
      </c>
      <c r="D32">
        <v>20</v>
      </c>
      <c r="E32" t="s">
        <v>22</v>
      </c>
      <c r="F32">
        <v>7.1999999999979997E-2</v>
      </c>
      <c r="J32" s="3">
        <v>30</v>
      </c>
      <c r="K32">
        <f t="shared" ref="K32:M32" si="5">K26*1000</f>
        <v>72.200000000009297</v>
      </c>
      <c r="L32">
        <f t="shared" si="5"/>
        <v>71.75000000000405</v>
      </c>
      <c r="M32">
        <f t="shared" si="5"/>
        <v>72.600000000033972</v>
      </c>
      <c r="N32" s="3"/>
    </row>
    <row r="33" spans="1:13">
      <c r="A33">
        <v>2</v>
      </c>
      <c r="B33" t="s">
        <v>3</v>
      </c>
      <c r="C33">
        <v>26</v>
      </c>
      <c r="D33">
        <v>20</v>
      </c>
      <c r="E33" t="s">
        <v>22</v>
      </c>
      <c r="F33">
        <v>7.2000000000002701E-2</v>
      </c>
      <c r="J33" s="3">
        <v>40</v>
      </c>
      <c r="K33">
        <f t="shared" ref="K33:M33" si="6">K27*1000</f>
        <v>73.850000000004385</v>
      </c>
      <c r="L33">
        <f t="shared" si="6"/>
        <v>72.199999999994517</v>
      </c>
      <c r="M33">
        <f t="shared" si="6"/>
        <v>72.0000000000027</v>
      </c>
    </row>
    <row r="34" spans="1:13">
      <c r="A34">
        <v>3</v>
      </c>
      <c r="B34" t="s">
        <v>3</v>
      </c>
      <c r="C34">
        <v>26</v>
      </c>
      <c r="D34">
        <v>20</v>
      </c>
      <c r="E34" t="s">
        <v>22</v>
      </c>
      <c r="F34">
        <v>7.2000000000002701E-2</v>
      </c>
    </row>
    <row r="35" spans="1:13">
      <c r="A35">
        <v>4</v>
      </c>
      <c r="B35" t="s">
        <v>3</v>
      </c>
      <c r="C35">
        <v>26</v>
      </c>
      <c r="D35">
        <v>20</v>
      </c>
      <c r="E35" t="s">
        <v>22</v>
      </c>
      <c r="F35">
        <v>7.2000000000002701E-2</v>
      </c>
    </row>
    <row r="36" spans="1:13">
      <c r="A36">
        <v>5</v>
      </c>
      <c r="B36" t="s">
        <v>3</v>
      </c>
      <c r="C36">
        <v>26</v>
      </c>
      <c r="D36">
        <v>20</v>
      </c>
      <c r="E36" t="s">
        <v>22</v>
      </c>
      <c r="F36">
        <v>7.1999999999991293E-2</v>
      </c>
    </row>
    <row r="37" spans="1:13">
      <c r="A37">
        <v>1</v>
      </c>
      <c r="B37" t="s">
        <v>3</v>
      </c>
      <c r="C37">
        <v>26</v>
      </c>
      <c r="D37">
        <v>30</v>
      </c>
      <c r="E37" t="s">
        <v>22</v>
      </c>
      <c r="F37">
        <v>7.1999999999985603E-2</v>
      </c>
    </row>
    <row r="38" spans="1:13">
      <c r="A38">
        <v>2</v>
      </c>
      <c r="B38" t="s">
        <v>3</v>
      </c>
      <c r="C38">
        <v>26</v>
      </c>
      <c r="D38">
        <v>30</v>
      </c>
      <c r="E38" t="s">
        <v>22</v>
      </c>
      <c r="F38">
        <v>7.0999999999912605E-2</v>
      </c>
    </row>
    <row r="39" spans="1:13">
      <c r="A39">
        <v>3</v>
      </c>
      <c r="B39" t="s">
        <v>3</v>
      </c>
      <c r="C39">
        <v>26</v>
      </c>
      <c r="D39">
        <v>30</v>
      </c>
      <c r="E39" t="s">
        <v>22</v>
      </c>
      <c r="F39">
        <v>7.3000000000075699E-2</v>
      </c>
      <c r="J39" s="2" t="s">
        <v>18</v>
      </c>
      <c r="K39" s="3">
        <v>25</v>
      </c>
    </row>
    <row r="40" spans="1:13">
      <c r="A40">
        <v>4</v>
      </c>
      <c r="B40" t="s">
        <v>3</v>
      </c>
      <c r="C40">
        <v>26</v>
      </c>
      <c r="D40">
        <v>30</v>
      </c>
      <c r="E40" t="s">
        <v>22</v>
      </c>
      <c r="F40">
        <v>7.2999999999978998E-2</v>
      </c>
      <c r="J40" s="2" t="s">
        <v>35</v>
      </c>
      <c r="K40" t="s">
        <v>71</v>
      </c>
    </row>
    <row r="41" spans="1:13">
      <c r="A41">
        <v>5</v>
      </c>
      <c r="B41" t="s">
        <v>3</v>
      </c>
      <c r="C41">
        <v>26</v>
      </c>
      <c r="D41">
        <v>30</v>
      </c>
      <c r="E41" t="s">
        <v>22</v>
      </c>
      <c r="F41">
        <v>7.20000000000936E-2</v>
      </c>
      <c r="J41" s="2" t="s">
        <v>6</v>
      </c>
      <c r="K41" t="s">
        <v>71</v>
      </c>
    </row>
    <row r="42" spans="1:13">
      <c r="A42">
        <v>1</v>
      </c>
      <c r="B42" t="s">
        <v>3</v>
      </c>
      <c r="C42">
        <v>26</v>
      </c>
      <c r="D42">
        <v>40</v>
      </c>
      <c r="E42" t="s">
        <v>22</v>
      </c>
      <c r="F42">
        <v>7.2999999999978998E-2</v>
      </c>
    </row>
    <row r="43" spans="1:13">
      <c r="A43">
        <v>2</v>
      </c>
      <c r="B43" t="s">
        <v>3</v>
      </c>
      <c r="C43">
        <v>26</v>
      </c>
      <c r="D43">
        <v>40</v>
      </c>
      <c r="E43" t="s">
        <v>22</v>
      </c>
      <c r="F43">
        <v>7.4499999999943597E-2</v>
      </c>
      <c r="J43" s="2" t="s">
        <v>38</v>
      </c>
      <c r="K43" s="2" t="s">
        <v>12</v>
      </c>
    </row>
    <row r="44" spans="1:13">
      <c r="A44">
        <v>3</v>
      </c>
      <c r="B44" t="s">
        <v>3</v>
      </c>
      <c r="C44">
        <v>26</v>
      </c>
      <c r="D44">
        <v>40</v>
      </c>
      <c r="E44" t="s">
        <v>22</v>
      </c>
      <c r="F44">
        <v>7.2000000000116401E-2</v>
      </c>
      <c r="J44" s="2" t="s">
        <v>14</v>
      </c>
      <c r="K44" t="s">
        <v>22</v>
      </c>
      <c r="L44" t="s">
        <v>13</v>
      </c>
    </row>
    <row r="45" spans="1:13">
      <c r="A45">
        <v>4</v>
      </c>
      <c r="B45" t="s">
        <v>3</v>
      </c>
      <c r="C45">
        <v>26</v>
      </c>
      <c r="D45">
        <v>40</v>
      </c>
      <c r="E45" t="s">
        <v>22</v>
      </c>
      <c r="F45">
        <v>7.2999999999978998E-2</v>
      </c>
      <c r="J45" s="3" t="s">
        <v>3</v>
      </c>
      <c r="K45" s="4">
        <v>3.3000000000038138E-2</v>
      </c>
      <c r="L45" s="4">
        <v>3.3000000000038138E-2</v>
      </c>
    </row>
    <row r="46" spans="1:13">
      <c r="A46">
        <v>5</v>
      </c>
      <c r="B46" t="s">
        <v>3</v>
      </c>
      <c r="C46">
        <v>26</v>
      </c>
      <c r="D46">
        <v>40</v>
      </c>
      <c r="E46" t="s">
        <v>22</v>
      </c>
      <c r="F46">
        <v>7.6750000000003996E-2</v>
      </c>
      <c r="J46" s="3" t="s">
        <v>13</v>
      </c>
      <c r="K46" s="4">
        <v>3.3000000000038138E-2</v>
      </c>
      <c r="L46" s="4">
        <v>3.3000000000038138E-2</v>
      </c>
    </row>
    <row r="47" spans="1:13">
      <c r="A47">
        <v>1</v>
      </c>
      <c r="B47" t="s">
        <v>3</v>
      </c>
      <c r="C47">
        <v>26</v>
      </c>
      <c r="D47">
        <v>0</v>
      </c>
      <c r="E47" t="s">
        <v>23</v>
      </c>
      <c r="F47">
        <v>9.9499999999920805E-2</v>
      </c>
    </row>
    <row r="48" spans="1:13">
      <c r="A48">
        <v>2</v>
      </c>
      <c r="B48" t="s">
        <v>3</v>
      </c>
      <c r="C48">
        <v>26</v>
      </c>
      <c r="D48">
        <v>0</v>
      </c>
      <c r="E48" t="s">
        <v>23</v>
      </c>
      <c r="F48">
        <v>8.87500000000329E-2</v>
      </c>
    </row>
    <row r="49" spans="1:18">
      <c r="A49">
        <v>3</v>
      </c>
      <c r="B49" t="s">
        <v>3</v>
      </c>
      <c r="C49">
        <v>26</v>
      </c>
      <c r="D49">
        <v>0</v>
      </c>
      <c r="E49" t="s">
        <v>23</v>
      </c>
      <c r="F49">
        <v>7.2000000000002701E-2</v>
      </c>
    </row>
    <row r="50" spans="1:18">
      <c r="A50">
        <v>4</v>
      </c>
      <c r="B50" t="s">
        <v>3</v>
      </c>
      <c r="C50">
        <v>26</v>
      </c>
      <c r="D50">
        <v>0</v>
      </c>
      <c r="E50" t="s">
        <v>23</v>
      </c>
      <c r="F50">
        <v>7.6999999999998098E-2</v>
      </c>
    </row>
    <row r="51" spans="1:18">
      <c r="A51">
        <v>5</v>
      </c>
      <c r="B51" t="s">
        <v>3</v>
      </c>
      <c r="C51">
        <v>26</v>
      </c>
      <c r="D51">
        <v>0</v>
      </c>
      <c r="E51" t="s">
        <v>23</v>
      </c>
      <c r="F51">
        <v>8.6999999999989003E-2</v>
      </c>
    </row>
    <row r="52" spans="1:18">
      <c r="A52">
        <v>1</v>
      </c>
      <c r="B52" t="s">
        <v>1</v>
      </c>
      <c r="C52">
        <v>27</v>
      </c>
      <c r="D52">
        <v>-1</v>
      </c>
      <c r="E52" t="s">
        <v>23</v>
      </c>
      <c r="F52">
        <v>239.87859999999901</v>
      </c>
    </row>
    <row r="53" spans="1:18">
      <c r="A53">
        <v>2</v>
      </c>
      <c r="B53" t="s">
        <v>1</v>
      </c>
      <c r="C53">
        <v>27</v>
      </c>
      <c r="D53">
        <v>-1</v>
      </c>
      <c r="E53" t="s">
        <v>23</v>
      </c>
      <c r="F53">
        <v>68.674999999999997</v>
      </c>
    </row>
    <row r="54" spans="1:18">
      <c r="A54">
        <v>3</v>
      </c>
      <c r="B54" t="s">
        <v>1</v>
      </c>
      <c r="C54">
        <v>27</v>
      </c>
      <c r="D54">
        <v>-1</v>
      </c>
      <c r="E54" t="s">
        <v>23</v>
      </c>
      <c r="F54">
        <v>466.05949999999899</v>
      </c>
      <c r="J54" s="3" t="s">
        <v>1</v>
      </c>
      <c r="K54" s="4">
        <v>223.29805999999923</v>
      </c>
      <c r="L54" s="4">
        <v>221.06673999999938</v>
      </c>
      <c r="M54" s="4">
        <v>260.47076999999962</v>
      </c>
    </row>
    <row r="55" spans="1:18">
      <c r="A55">
        <v>4</v>
      </c>
      <c r="B55" t="s">
        <v>1</v>
      </c>
      <c r="C55">
        <v>27</v>
      </c>
      <c r="D55">
        <v>-1</v>
      </c>
      <c r="E55" t="s">
        <v>23</v>
      </c>
      <c r="F55">
        <v>103.90479999999999</v>
      </c>
      <c r="J55" s="3" t="s">
        <v>70</v>
      </c>
      <c r="K55" s="4">
        <v>55.316769999999927</v>
      </c>
      <c r="L55" s="4">
        <v>184.39577999999958</v>
      </c>
      <c r="M55" s="4">
        <v>133.06092999999959</v>
      </c>
    </row>
    <row r="56" spans="1:18">
      <c r="A56">
        <v>5</v>
      </c>
      <c r="B56" t="s">
        <v>1</v>
      </c>
      <c r="C56">
        <v>27</v>
      </c>
      <c r="D56">
        <v>-1</v>
      </c>
      <c r="E56" t="s">
        <v>23</v>
      </c>
      <c r="F56">
        <v>226.815799999999</v>
      </c>
      <c r="J56" s="3" t="s">
        <v>3</v>
      </c>
      <c r="K56" s="4">
        <v>7.1799999999984682E-2</v>
      </c>
      <c r="L56" s="4">
        <v>7.100000000003541E-2</v>
      </c>
      <c r="M56" s="4">
        <v>7.2740000000024937E-2</v>
      </c>
    </row>
    <row r="57" spans="1:18">
      <c r="A57">
        <v>1</v>
      </c>
      <c r="B57" t="s">
        <v>3</v>
      </c>
      <c r="C57">
        <v>27</v>
      </c>
      <c r="D57">
        <v>-1</v>
      </c>
      <c r="E57" t="s">
        <v>23</v>
      </c>
      <c r="F57">
        <v>7.2000000000002701E-2</v>
      </c>
      <c r="J57" s="3" t="s">
        <v>2</v>
      </c>
      <c r="K57" s="4">
        <v>2.8000000000019998E-2</v>
      </c>
      <c r="L57" s="4">
        <v>2.8000000000019998E-2</v>
      </c>
      <c r="M57" s="4">
        <v>2.8000000000019998E-2</v>
      </c>
    </row>
    <row r="58" spans="1:18">
      <c r="A58">
        <v>2</v>
      </c>
      <c r="B58" t="s">
        <v>3</v>
      </c>
      <c r="C58">
        <v>27</v>
      </c>
      <c r="D58">
        <v>-1</v>
      </c>
      <c r="E58" t="s">
        <v>23</v>
      </c>
      <c r="F58">
        <v>7.0000000000027193E-2</v>
      </c>
    </row>
    <row r="59" spans="1:18">
      <c r="A59">
        <v>3</v>
      </c>
      <c r="B59" t="s">
        <v>3</v>
      </c>
      <c r="C59">
        <v>27</v>
      </c>
      <c r="D59">
        <v>-1</v>
      </c>
      <c r="E59" t="s">
        <v>23</v>
      </c>
      <c r="F59">
        <v>7.2000000000002701E-2</v>
      </c>
    </row>
    <row r="60" spans="1:18">
      <c r="A60">
        <v>4</v>
      </c>
      <c r="B60" t="s">
        <v>3</v>
      </c>
      <c r="C60">
        <v>27</v>
      </c>
      <c r="D60">
        <v>-1</v>
      </c>
      <c r="E60" t="s">
        <v>23</v>
      </c>
      <c r="F60" s="7">
        <v>7.2000000000002701E-2</v>
      </c>
      <c r="J60" s="3" t="s">
        <v>1</v>
      </c>
      <c r="K60">
        <f>K54*1000</f>
        <v>223298.05999999921</v>
      </c>
      <c r="L60">
        <f t="shared" ref="L60:M60" si="7">L54*1000</f>
        <v>221066.73999999938</v>
      </c>
      <c r="M60">
        <f t="shared" si="7"/>
        <v>260470.76999999961</v>
      </c>
    </row>
    <row r="61" spans="1:18">
      <c r="A61">
        <v>5</v>
      </c>
      <c r="B61" t="s">
        <v>3</v>
      </c>
      <c r="C61">
        <v>27</v>
      </c>
      <c r="D61">
        <v>-1</v>
      </c>
      <c r="E61" t="s">
        <v>23</v>
      </c>
      <c r="F61">
        <v>6.9000000000141795E-2</v>
      </c>
      <c r="J61" s="3" t="s">
        <v>70</v>
      </c>
      <c r="K61">
        <f t="shared" ref="K61:M61" si="8">K55*1000</f>
        <v>55316.769999999924</v>
      </c>
      <c r="L61">
        <f t="shared" si="8"/>
        <v>184395.77999999956</v>
      </c>
      <c r="M61">
        <f t="shared" si="8"/>
        <v>133060.92999999959</v>
      </c>
    </row>
    <row r="62" spans="1:18">
      <c r="A62">
        <v>1</v>
      </c>
      <c r="B62" t="s">
        <v>2</v>
      </c>
      <c r="C62">
        <v>27</v>
      </c>
      <c r="D62">
        <v>-1</v>
      </c>
      <c r="E62" t="s">
        <v>23</v>
      </c>
      <c r="F62">
        <v>2.8000000000019998E-2</v>
      </c>
      <c r="J62" s="3" t="s">
        <v>3</v>
      </c>
      <c r="K62">
        <f t="shared" ref="K62:M62" si="9">K56*1000</f>
        <v>71.799999999984678</v>
      </c>
      <c r="L62">
        <f t="shared" si="9"/>
        <v>71.000000000035413</v>
      </c>
      <c r="M62">
        <f t="shared" si="9"/>
        <v>72.740000000024935</v>
      </c>
    </row>
    <row r="63" spans="1:18">
      <c r="A63">
        <v>2</v>
      </c>
      <c r="B63" t="s">
        <v>2</v>
      </c>
      <c r="C63">
        <v>27</v>
      </c>
      <c r="D63">
        <v>-1</v>
      </c>
      <c r="E63" t="s">
        <v>23</v>
      </c>
      <c r="F63">
        <v>2.8000000000019998E-2</v>
      </c>
      <c r="J63" s="3" t="s">
        <v>2</v>
      </c>
      <c r="K63">
        <f t="shared" ref="K63:M63" si="10">K57*1000</f>
        <v>28.000000000019998</v>
      </c>
      <c r="L63">
        <f t="shared" si="10"/>
        <v>28.000000000019998</v>
      </c>
      <c r="M63">
        <f t="shared" si="10"/>
        <v>28.000000000019998</v>
      </c>
    </row>
    <row r="64" spans="1:18">
      <c r="A64">
        <v>3</v>
      </c>
      <c r="B64" t="s">
        <v>2</v>
      </c>
      <c r="C64">
        <v>27</v>
      </c>
      <c r="D64">
        <v>-1</v>
      </c>
      <c r="E64" t="s">
        <v>23</v>
      </c>
      <c r="F64">
        <v>2.8000000000019998E-2</v>
      </c>
      <c r="O64" s="4"/>
      <c r="P64" s="4"/>
      <c r="Q64" s="4"/>
      <c r="R64" s="4"/>
    </row>
    <row r="65" spans="1:18">
      <c r="A65">
        <v>4</v>
      </c>
      <c r="B65" t="s">
        <v>2</v>
      </c>
      <c r="C65">
        <v>27</v>
      </c>
      <c r="D65">
        <v>-1</v>
      </c>
      <c r="E65" t="s">
        <v>23</v>
      </c>
      <c r="F65">
        <v>2.8000000000019998E-2</v>
      </c>
      <c r="O65" s="4"/>
      <c r="P65" s="4"/>
      <c r="Q65" s="4"/>
      <c r="R65" s="4"/>
    </row>
    <row r="66" spans="1:18">
      <c r="A66">
        <v>5</v>
      </c>
      <c r="B66" t="s">
        <v>2</v>
      </c>
      <c r="C66">
        <v>27</v>
      </c>
      <c r="D66">
        <v>-1</v>
      </c>
      <c r="E66" t="s">
        <v>23</v>
      </c>
      <c r="F66">
        <v>2.8000000000019998E-2</v>
      </c>
      <c r="O66" s="4"/>
      <c r="P66" s="4"/>
      <c r="Q66" s="4"/>
      <c r="R66" s="4"/>
    </row>
    <row r="67" spans="1:18">
      <c r="A67">
        <v>1</v>
      </c>
      <c r="B67" t="s">
        <v>3</v>
      </c>
      <c r="C67">
        <v>26</v>
      </c>
      <c r="D67">
        <v>10</v>
      </c>
      <c r="E67" t="s">
        <v>23</v>
      </c>
      <c r="F67">
        <v>7.2000000000002701E-2</v>
      </c>
      <c r="O67" s="4"/>
      <c r="P67" s="4"/>
      <c r="Q67" s="4"/>
      <c r="R67" s="4"/>
    </row>
    <row r="68" spans="1:18">
      <c r="A68">
        <v>2</v>
      </c>
      <c r="B68" t="s">
        <v>3</v>
      </c>
      <c r="C68">
        <v>26</v>
      </c>
      <c r="D68">
        <v>10</v>
      </c>
      <c r="E68" t="s">
        <v>23</v>
      </c>
      <c r="F68">
        <v>7.2999999999978998E-2</v>
      </c>
    </row>
    <row r="69" spans="1:18">
      <c r="A69">
        <v>3</v>
      </c>
      <c r="B69" t="s">
        <v>3</v>
      </c>
      <c r="C69">
        <v>26</v>
      </c>
      <c r="D69">
        <v>10</v>
      </c>
      <c r="E69" t="s">
        <v>23</v>
      </c>
      <c r="F69">
        <v>7.2000000000002701E-2</v>
      </c>
    </row>
    <row r="70" spans="1:18">
      <c r="A70">
        <v>4</v>
      </c>
      <c r="B70" t="s">
        <v>3</v>
      </c>
      <c r="C70">
        <v>26</v>
      </c>
      <c r="D70">
        <v>10</v>
      </c>
      <c r="E70" t="s">
        <v>23</v>
      </c>
      <c r="F70">
        <v>7.2000000000002701E-2</v>
      </c>
      <c r="N70" s="3"/>
    </row>
    <row r="71" spans="1:18">
      <c r="A71">
        <v>5</v>
      </c>
      <c r="B71" t="s">
        <v>3</v>
      </c>
      <c r="C71">
        <v>26</v>
      </c>
      <c r="D71">
        <v>10</v>
      </c>
      <c r="E71" t="s">
        <v>23</v>
      </c>
      <c r="F71">
        <v>7.0000000000049994E-2</v>
      </c>
      <c r="N71" s="3"/>
    </row>
    <row r="72" spans="1:18">
      <c r="A72">
        <v>1</v>
      </c>
      <c r="B72" t="s">
        <v>3</v>
      </c>
      <c r="C72">
        <v>26</v>
      </c>
      <c r="D72">
        <v>20</v>
      </c>
      <c r="E72" t="s">
        <v>23</v>
      </c>
      <c r="F72">
        <v>7.0999999999986504E-2</v>
      </c>
      <c r="N72" s="3"/>
    </row>
    <row r="73" spans="1:18">
      <c r="A73">
        <v>2</v>
      </c>
      <c r="B73" t="s">
        <v>3</v>
      </c>
      <c r="C73">
        <v>26</v>
      </c>
      <c r="D73">
        <v>20</v>
      </c>
      <c r="E73" t="s">
        <v>23</v>
      </c>
      <c r="F73">
        <v>7.2000000000002701E-2</v>
      </c>
      <c r="N73" s="3"/>
    </row>
    <row r="74" spans="1:18">
      <c r="A74">
        <v>3</v>
      </c>
      <c r="B74" t="s">
        <v>3</v>
      </c>
      <c r="C74">
        <v>26</v>
      </c>
      <c r="D74">
        <v>20</v>
      </c>
      <c r="E74" t="s">
        <v>23</v>
      </c>
      <c r="F74">
        <v>7.4000000000069094E-2</v>
      </c>
    </row>
    <row r="75" spans="1:18">
      <c r="A75">
        <v>4</v>
      </c>
      <c r="B75" t="s">
        <v>3</v>
      </c>
      <c r="C75">
        <v>26</v>
      </c>
      <c r="D75">
        <v>20</v>
      </c>
      <c r="E75" t="s">
        <v>23</v>
      </c>
      <c r="F75">
        <v>6.9999999999936294E-2</v>
      </c>
    </row>
    <row r="76" spans="1:18">
      <c r="A76">
        <v>5</v>
      </c>
      <c r="B76" t="s">
        <v>3</v>
      </c>
      <c r="C76">
        <v>26</v>
      </c>
      <c r="D76">
        <v>20</v>
      </c>
      <c r="E76" t="s">
        <v>23</v>
      </c>
      <c r="F76">
        <v>7.00000000000216E-2</v>
      </c>
    </row>
    <row r="77" spans="1:18">
      <c r="A77">
        <v>1</v>
      </c>
      <c r="B77" t="s">
        <v>3</v>
      </c>
      <c r="C77">
        <v>26</v>
      </c>
      <c r="D77">
        <v>30</v>
      </c>
      <c r="E77" t="s">
        <v>23</v>
      </c>
      <c r="F77">
        <v>7.2000000000002701E-2</v>
      </c>
    </row>
    <row r="78" spans="1:18">
      <c r="A78">
        <v>2</v>
      </c>
      <c r="B78" t="s">
        <v>3</v>
      </c>
      <c r="C78">
        <v>26</v>
      </c>
      <c r="D78">
        <v>30</v>
      </c>
      <c r="E78" t="s">
        <v>23</v>
      </c>
      <c r="F78">
        <v>7.1000000000003602E-2</v>
      </c>
    </row>
    <row r="79" spans="1:18">
      <c r="A79">
        <v>3</v>
      </c>
      <c r="B79" t="s">
        <v>3</v>
      </c>
      <c r="C79">
        <v>26</v>
      </c>
      <c r="D79">
        <v>30</v>
      </c>
      <c r="E79" t="s">
        <v>23</v>
      </c>
      <c r="F79">
        <v>7.2000000000002701E-2</v>
      </c>
    </row>
    <row r="80" spans="1:18">
      <c r="A80">
        <v>4</v>
      </c>
      <c r="B80" t="s">
        <v>3</v>
      </c>
      <c r="C80">
        <v>26</v>
      </c>
      <c r="D80">
        <v>30</v>
      </c>
      <c r="E80" t="s">
        <v>23</v>
      </c>
      <c r="F80">
        <v>6.8999999999959899E-2</v>
      </c>
    </row>
    <row r="81" spans="1:6">
      <c r="A81">
        <v>5</v>
      </c>
      <c r="B81" t="s">
        <v>3</v>
      </c>
      <c r="C81">
        <v>26</v>
      </c>
      <c r="D81">
        <v>30</v>
      </c>
      <c r="E81" t="s">
        <v>23</v>
      </c>
      <c r="F81">
        <v>7.4750000000051303E-2</v>
      </c>
    </row>
    <row r="82" spans="1:6">
      <c r="A82">
        <v>1</v>
      </c>
      <c r="B82" t="s">
        <v>3</v>
      </c>
      <c r="C82">
        <v>26</v>
      </c>
      <c r="D82">
        <v>40</v>
      </c>
      <c r="E82" t="s">
        <v>23</v>
      </c>
      <c r="F82">
        <v>7.2000000000099304E-2</v>
      </c>
    </row>
    <row r="83" spans="1:6">
      <c r="A83">
        <v>2</v>
      </c>
      <c r="B83" t="s">
        <v>3</v>
      </c>
      <c r="C83">
        <v>26</v>
      </c>
      <c r="D83">
        <v>40</v>
      </c>
      <c r="E83" t="s">
        <v>23</v>
      </c>
      <c r="F83">
        <v>7.2000000000002701E-2</v>
      </c>
    </row>
    <row r="84" spans="1:6">
      <c r="A84">
        <v>3</v>
      </c>
      <c r="B84" t="s">
        <v>3</v>
      </c>
      <c r="C84">
        <v>26</v>
      </c>
      <c r="D84">
        <v>40</v>
      </c>
      <c r="E84" t="s">
        <v>23</v>
      </c>
      <c r="F84">
        <v>7.2999999999978998E-2</v>
      </c>
    </row>
    <row r="85" spans="1:6">
      <c r="A85">
        <v>4</v>
      </c>
      <c r="B85" t="s">
        <v>3</v>
      </c>
      <c r="C85">
        <v>26</v>
      </c>
      <c r="D85">
        <v>40</v>
      </c>
      <c r="E85" t="s">
        <v>23</v>
      </c>
      <c r="F85">
        <v>7.2999999999978998E-2</v>
      </c>
    </row>
    <row r="86" spans="1:6">
      <c r="A86">
        <v>5</v>
      </c>
      <c r="B86" t="s">
        <v>3</v>
      </c>
      <c r="C86">
        <v>26</v>
      </c>
      <c r="D86">
        <v>40</v>
      </c>
      <c r="E86" t="s">
        <v>23</v>
      </c>
      <c r="F86">
        <v>7.0999999999912605E-2</v>
      </c>
    </row>
    <row r="87" spans="1:6">
      <c r="A87">
        <v>1</v>
      </c>
      <c r="B87" t="s">
        <v>3</v>
      </c>
      <c r="C87">
        <v>26</v>
      </c>
      <c r="D87">
        <v>0</v>
      </c>
      <c r="E87" t="s">
        <v>24</v>
      </c>
      <c r="F87">
        <v>7.0000000000049994E-2</v>
      </c>
    </row>
    <row r="88" spans="1:6">
      <c r="A88">
        <v>2</v>
      </c>
      <c r="B88" t="s">
        <v>3</v>
      </c>
      <c r="C88">
        <v>26</v>
      </c>
      <c r="D88">
        <v>0</v>
      </c>
      <c r="E88" t="s">
        <v>24</v>
      </c>
      <c r="F88">
        <v>7.1999999999889E-2</v>
      </c>
    </row>
    <row r="89" spans="1:6">
      <c r="A89">
        <v>3</v>
      </c>
      <c r="B89" t="s">
        <v>3</v>
      </c>
      <c r="C89">
        <v>26</v>
      </c>
      <c r="D89">
        <v>0</v>
      </c>
      <c r="E89" t="s">
        <v>24</v>
      </c>
      <c r="F89">
        <v>7.5750000000027698E-2</v>
      </c>
    </row>
    <row r="90" spans="1:6">
      <c r="A90">
        <v>4</v>
      </c>
      <c r="B90" t="s">
        <v>3</v>
      </c>
      <c r="C90">
        <v>26</v>
      </c>
      <c r="D90">
        <v>0</v>
      </c>
      <c r="E90" t="s">
        <v>24</v>
      </c>
      <c r="F90">
        <v>7.2999999999978998E-2</v>
      </c>
    </row>
    <row r="91" spans="1:6">
      <c r="A91">
        <v>5</v>
      </c>
      <c r="B91" t="s">
        <v>3</v>
      </c>
      <c r="C91">
        <v>26</v>
      </c>
      <c r="D91">
        <v>0</v>
      </c>
      <c r="E91" t="s">
        <v>24</v>
      </c>
      <c r="F91">
        <v>6.9999999999936294E-2</v>
      </c>
    </row>
    <row r="92" spans="1:6">
      <c r="A92">
        <v>1</v>
      </c>
      <c r="B92" t="s">
        <v>1</v>
      </c>
      <c r="C92">
        <v>27</v>
      </c>
      <c r="D92">
        <v>-1</v>
      </c>
      <c r="E92" t="s">
        <v>24</v>
      </c>
      <c r="F92">
        <v>307.3476</v>
      </c>
    </row>
    <row r="93" spans="1:6">
      <c r="A93">
        <v>2</v>
      </c>
      <c r="B93" t="s">
        <v>1</v>
      </c>
      <c r="C93">
        <v>27</v>
      </c>
      <c r="D93">
        <v>-1</v>
      </c>
      <c r="E93" t="s">
        <v>24</v>
      </c>
      <c r="F93">
        <v>207.253999999999</v>
      </c>
    </row>
    <row r="94" spans="1:6">
      <c r="A94">
        <v>3</v>
      </c>
      <c r="B94" t="s">
        <v>1</v>
      </c>
      <c r="C94">
        <v>27</v>
      </c>
      <c r="D94">
        <v>-1</v>
      </c>
      <c r="E94" t="s">
        <v>24</v>
      </c>
      <c r="F94">
        <v>201.48025000000001</v>
      </c>
    </row>
    <row r="95" spans="1:6">
      <c r="A95">
        <v>4</v>
      </c>
      <c r="B95" t="s">
        <v>1</v>
      </c>
      <c r="C95">
        <v>27</v>
      </c>
      <c r="D95">
        <v>-1</v>
      </c>
      <c r="E95" t="s">
        <v>24</v>
      </c>
      <c r="F95">
        <v>307.3476</v>
      </c>
    </row>
    <row r="96" spans="1:6">
      <c r="A96">
        <v>5</v>
      </c>
      <c r="B96" t="s">
        <v>1</v>
      </c>
      <c r="C96">
        <v>27</v>
      </c>
      <c r="D96">
        <v>-1</v>
      </c>
      <c r="E96" t="s">
        <v>24</v>
      </c>
      <c r="F96">
        <v>278.92439999999903</v>
      </c>
    </row>
    <row r="97" spans="1:9">
      <c r="A97">
        <v>1</v>
      </c>
      <c r="B97" t="s">
        <v>3</v>
      </c>
      <c r="C97">
        <v>27</v>
      </c>
      <c r="D97">
        <v>-1</v>
      </c>
      <c r="E97" t="s">
        <v>24</v>
      </c>
      <c r="F97" s="7">
        <v>7.2000000000002701E-2</v>
      </c>
      <c r="I97" s="7"/>
    </row>
    <row r="98" spans="1:9">
      <c r="A98">
        <v>2</v>
      </c>
      <c r="B98" t="s">
        <v>3</v>
      </c>
      <c r="C98">
        <v>27</v>
      </c>
      <c r="D98">
        <v>-1</v>
      </c>
      <c r="E98" t="s">
        <v>24</v>
      </c>
      <c r="F98" s="7">
        <v>7.2000000000002701E-2</v>
      </c>
      <c r="I98" s="7"/>
    </row>
    <row r="99" spans="1:9">
      <c r="A99">
        <v>3</v>
      </c>
      <c r="B99" t="s">
        <v>3</v>
      </c>
      <c r="C99">
        <v>27</v>
      </c>
      <c r="D99">
        <v>-1</v>
      </c>
      <c r="E99" t="s">
        <v>24</v>
      </c>
      <c r="F99" s="7">
        <v>7.5000000000045405E-2</v>
      </c>
      <c r="I99" s="7"/>
    </row>
    <row r="100" spans="1:9">
      <c r="A100">
        <v>4</v>
      </c>
      <c r="B100" t="s">
        <v>3</v>
      </c>
      <c r="C100">
        <v>27</v>
      </c>
      <c r="D100">
        <v>-1</v>
      </c>
      <c r="E100" t="s">
        <v>24</v>
      </c>
      <c r="F100" s="7">
        <v>7.1700000000009603E-2</v>
      </c>
      <c r="I100" s="7"/>
    </row>
    <row r="101" spans="1:9">
      <c r="A101">
        <v>5</v>
      </c>
      <c r="B101" t="s">
        <v>3</v>
      </c>
      <c r="C101">
        <v>27</v>
      </c>
      <c r="D101">
        <v>-1</v>
      </c>
      <c r="E101" t="s">
        <v>24</v>
      </c>
      <c r="F101" s="7">
        <v>7.3000000000064305E-2</v>
      </c>
      <c r="I101" s="7"/>
    </row>
    <row r="102" spans="1:9">
      <c r="A102">
        <v>1</v>
      </c>
      <c r="B102" t="s">
        <v>2</v>
      </c>
      <c r="C102">
        <v>27</v>
      </c>
      <c r="D102">
        <v>-1</v>
      </c>
      <c r="E102" t="s">
        <v>24</v>
      </c>
      <c r="F102">
        <v>2.8000000000019998E-2</v>
      </c>
    </row>
    <row r="103" spans="1:9">
      <c r="A103">
        <v>2</v>
      </c>
      <c r="B103" t="s">
        <v>2</v>
      </c>
      <c r="C103">
        <v>27</v>
      </c>
      <c r="D103">
        <v>-1</v>
      </c>
      <c r="E103" t="s">
        <v>24</v>
      </c>
      <c r="F103">
        <v>2.8000000000019998E-2</v>
      </c>
    </row>
    <row r="104" spans="1:9">
      <c r="A104">
        <v>3</v>
      </c>
      <c r="B104" t="s">
        <v>2</v>
      </c>
      <c r="C104">
        <v>27</v>
      </c>
      <c r="D104">
        <v>-1</v>
      </c>
      <c r="E104" t="s">
        <v>24</v>
      </c>
      <c r="F104">
        <v>2.8000000000019998E-2</v>
      </c>
    </row>
    <row r="105" spans="1:9">
      <c r="A105">
        <v>4</v>
      </c>
      <c r="B105" t="s">
        <v>2</v>
      </c>
      <c r="C105">
        <v>27</v>
      </c>
      <c r="D105">
        <v>-1</v>
      </c>
      <c r="E105" t="s">
        <v>24</v>
      </c>
      <c r="F105">
        <v>2.8000000000019998E-2</v>
      </c>
    </row>
    <row r="106" spans="1:9">
      <c r="A106">
        <v>5</v>
      </c>
      <c r="B106" t="s">
        <v>2</v>
      </c>
      <c r="C106">
        <v>27</v>
      </c>
      <c r="D106">
        <v>-1</v>
      </c>
      <c r="E106" t="s">
        <v>24</v>
      </c>
      <c r="F106">
        <v>2.8000000000019998E-2</v>
      </c>
    </row>
    <row r="107" spans="1:9">
      <c r="A107">
        <v>1</v>
      </c>
      <c r="B107" t="s">
        <v>3</v>
      </c>
      <c r="C107">
        <v>26</v>
      </c>
      <c r="D107">
        <v>10</v>
      </c>
      <c r="E107" t="s">
        <v>24</v>
      </c>
      <c r="F107">
        <v>7.0700000000033195E-2</v>
      </c>
    </row>
    <row r="108" spans="1:9">
      <c r="A108">
        <v>2</v>
      </c>
      <c r="B108" t="s">
        <v>3</v>
      </c>
      <c r="C108">
        <v>26</v>
      </c>
      <c r="D108">
        <v>10</v>
      </c>
      <c r="E108" t="s">
        <v>24</v>
      </c>
      <c r="F108">
        <v>7.6750000000003996E-2</v>
      </c>
    </row>
    <row r="109" spans="1:9">
      <c r="A109">
        <v>3</v>
      </c>
      <c r="B109" t="s">
        <v>3</v>
      </c>
      <c r="C109">
        <v>26</v>
      </c>
      <c r="D109">
        <v>10</v>
      </c>
      <c r="E109" t="s">
        <v>24</v>
      </c>
      <c r="F109">
        <v>7.18000000000074E-2</v>
      </c>
    </row>
    <row r="110" spans="1:9">
      <c r="A110">
        <v>4</v>
      </c>
      <c r="B110" t="s">
        <v>3</v>
      </c>
      <c r="C110">
        <v>26</v>
      </c>
      <c r="D110">
        <v>10</v>
      </c>
      <c r="E110" t="s">
        <v>24</v>
      </c>
      <c r="F110">
        <v>7.3000000000092699E-2</v>
      </c>
    </row>
    <row r="111" spans="1:9">
      <c r="A111">
        <v>5</v>
      </c>
      <c r="B111" t="s">
        <v>3</v>
      </c>
      <c r="C111">
        <v>26</v>
      </c>
      <c r="D111">
        <v>10</v>
      </c>
      <c r="E111" t="s">
        <v>24</v>
      </c>
      <c r="F111">
        <v>6.9000000000141795E-2</v>
      </c>
    </row>
    <row r="112" spans="1:9">
      <c r="A112">
        <v>1</v>
      </c>
      <c r="B112" t="s">
        <v>3</v>
      </c>
      <c r="C112">
        <v>26</v>
      </c>
      <c r="D112">
        <v>20</v>
      </c>
      <c r="E112" t="s">
        <v>24</v>
      </c>
      <c r="F112">
        <v>7.0650000000074306E-2</v>
      </c>
    </row>
    <row r="113" spans="1:6">
      <c r="A113">
        <v>2</v>
      </c>
      <c r="B113" t="s">
        <v>3</v>
      </c>
      <c r="C113">
        <v>26</v>
      </c>
      <c r="D113">
        <v>20</v>
      </c>
      <c r="E113" t="s">
        <v>24</v>
      </c>
      <c r="F113">
        <v>7.0849999999916105E-2</v>
      </c>
    </row>
    <row r="114" spans="1:6">
      <c r="A114">
        <v>3</v>
      </c>
      <c r="B114" t="s">
        <v>3</v>
      </c>
      <c r="C114">
        <v>26</v>
      </c>
      <c r="D114">
        <v>20</v>
      </c>
      <c r="E114" t="s">
        <v>24</v>
      </c>
      <c r="F114">
        <v>7.0799999999917304E-2</v>
      </c>
    </row>
    <row r="115" spans="1:6">
      <c r="A115">
        <v>4</v>
      </c>
      <c r="B115" t="s">
        <v>3</v>
      </c>
      <c r="C115">
        <v>26</v>
      </c>
      <c r="D115">
        <v>20</v>
      </c>
      <c r="E115" t="s">
        <v>24</v>
      </c>
      <c r="F115">
        <v>7.2999999999978998E-2</v>
      </c>
    </row>
    <row r="116" spans="1:6">
      <c r="A116">
        <v>5</v>
      </c>
      <c r="B116" t="s">
        <v>3</v>
      </c>
      <c r="C116">
        <v>26</v>
      </c>
      <c r="D116">
        <v>20</v>
      </c>
      <c r="E116" t="s">
        <v>24</v>
      </c>
      <c r="F116">
        <v>7.1000000000026306E-2</v>
      </c>
    </row>
    <row r="117" spans="1:6">
      <c r="A117">
        <v>1</v>
      </c>
      <c r="B117" t="s">
        <v>3</v>
      </c>
      <c r="C117">
        <v>26</v>
      </c>
      <c r="D117">
        <v>30</v>
      </c>
      <c r="E117" t="s">
        <v>24</v>
      </c>
      <c r="F117">
        <v>7.2000000000002701E-2</v>
      </c>
    </row>
    <row r="118" spans="1:6">
      <c r="A118">
        <v>2</v>
      </c>
      <c r="B118" t="s">
        <v>3</v>
      </c>
      <c r="C118">
        <v>26</v>
      </c>
      <c r="D118">
        <v>30</v>
      </c>
      <c r="E118" t="s">
        <v>24</v>
      </c>
      <c r="F118">
        <v>7.4000000000069094E-2</v>
      </c>
    </row>
    <row r="119" spans="1:6">
      <c r="A119">
        <v>3</v>
      </c>
      <c r="B119" t="s">
        <v>3</v>
      </c>
      <c r="C119">
        <v>26</v>
      </c>
      <c r="D119">
        <v>30</v>
      </c>
      <c r="E119" t="s">
        <v>24</v>
      </c>
      <c r="F119">
        <v>7.1000000000026306E-2</v>
      </c>
    </row>
    <row r="120" spans="1:6">
      <c r="A120">
        <v>4</v>
      </c>
      <c r="B120" t="s">
        <v>3</v>
      </c>
      <c r="C120">
        <v>26</v>
      </c>
      <c r="D120">
        <v>30</v>
      </c>
      <c r="E120" t="s">
        <v>24</v>
      </c>
      <c r="F120">
        <v>7.5000000000045405E-2</v>
      </c>
    </row>
    <row r="121" spans="1:6">
      <c r="A121">
        <v>5</v>
      </c>
      <c r="B121" t="s">
        <v>3</v>
      </c>
      <c r="C121">
        <v>26</v>
      </c>
      <c r="D121">
        <v>30</v>
      </c>
      <c r="E121" t="s">
        <v>24</v>
      </c>
      <c r="F121">
        <v>7.1000000000026306E-2</v>
      </c>
    </row>
    <row r="122" spans="1:6">
      <c r="A122">
        <v>1</v>
      </c>
      <c r="B122" t="s">
        <v>3</v>
      </c>
      <c r="C122">
        <v>26</v>
      </c>
      <c r="D122">
        <v>40</v>
      </c>
      <c r="E122" t="s">
        <v>24</v>
      </c>
      <c r="F122">
        <v>7.2000000000002701E-2</v>
      </c>
    </row>
    <row r="123" spans="1:6">
      <c r="A123">
        <v>2</v>
      </c>
      <c r="B123" t="s">
        <v>3</v>
      </c>
      <c r="C123">
        <v>26</v>
      </c>
      <c r="D123">
        <v>40</v>
      </c>
      <c r="E123" t="s">
        <v>24</v>
      </c>
      <c r="F123">
        <v>7.2000000000002701E-2</v>
      </c>
    </row>
    <row r="124" spans="1:6">
      <c r="A124">
        <v>3</v>
      </c>
      <c r="B124" t="s">
        <v>3</v>
      </c>
      <c r="C124">
        <v>26</v>
      </c>
      <c r="D124">
        <v>40</v>
      </c>
      <c r="E124" t="s">
        <v>24</v>
      </c>
      <c r="F124">
        <v>7.2000000000002701E-2</v>
      </c>
    </row>
    <row r="125" spans="1:6">
      <c r="A125">
        <v>4</v>
      </c>
      <c r="B125" t="s">
        <v>3</v>
      </c>
      <c r="C125">
        <v>26</v>
      </c>
      <c r="D125">
        <v>40</v>
      </c>
      <c r="E125" t="s">
        <v>24</v>
      </c>
      <c r="F125">
        <v>7.2000000000002701E-2</v>
      </c>
    </row>
    <row r="126" spans="1:6">
      <c r="A126">
        <v>5</v>
      </c>
      <c r="B126" t="s">
        <v>3</v>
      </c>
      <c r="C126">
        <v>26</v>
      </c>
      <c r="D126">
        <v>40</v>
      </c>
      <c r="E126" t="s">
        <v>24</v>
      </c>
      <c r="F126">
        <v>7.2000000000002701E-2</v>
      </c>
    </row>
    <row r="127" spans="1:6">
      <c r="A127" s="7">
        <v>1</v>
      </c>
      <c r="B127" t="s">
        <v>70</v>
      </c>
      <c r="C127">
        <v>27</v>
      </c>
      <c r="D127">
        <v>-1</v>
      </c>
      <c r="E127" t="s">
        <v>22</v>
      </c>
      <c r="F127">
        <v>122.89400000000001</v>
      </c>
    </row>
    <row r="128" spans="1:6">
      <c r="A128" s="7">
        <v>1</v>
      </c>
      <c r="B128" t="s">
        <v>70</v>
      </c>
      <c r="C128">
        <v>27</v>
      </c>
      <c r="D128">
        <v>-1</v>
      </c>
      <c r="E128" t="s">
        <v>24</v>
      </c>
      <c r="F128">
        <v>184.68699999999899</v>
      </c>
    </row>
    <row r="129" spans="1:6">
      <c r="A129" s="7">
        <v>1</v>
      </c>
      <c r="B129" t="s">
        <v>70</v>
      </c>
      <c r="C129">
        <v>27</v>
      </c>
      <c r="D129">
        <v>-1</v>
      </c>
      <c r="E129" t="s">
        <v>23</v>
      </c>
      <c r="F129">
        <v>69.824099999999902</v>
      </c>
    </row>
    <row r="130" spans="1:6">
      <c r="A130" s="7">
        <v>2</v>
      </c>
      <c r="B130" t="s">
        <v>70</v>
      </c>
      <c r="C130">
        <v>27</v>
      </c>
      <c r="D130">
        <v>-1</v>
      </c>
      <c r="E130" t="s">
        <v>22</v>
      </c>
      <c r="F130">
        <v>40.744599999999899</v>
      </c>
    </row>
    <row r="131" spans="1:6">
      <c r="A131" s="7">
        <v>2</v>
      </c>
      <c r="B131" t="s">
        <v>70</v>
      </c>
      <c r="C131">
        <v>27</v>
      </c>
      <c r="D131">
        <v>-1</v>
      </c>
      <c r="E131" t="s">
        <v>24</v>
      </c>
      <c r="F131">
        <v>216.97399999999999</v>
      </c>
    </row>
    <row r="132" spans="1:6">
      <c r="A132" s="7">
        <v>2</v>
      </c>
      <c r="B132" t="s">
        <v>70</v>
      </c>
      <c r="C132">
        <v>27</v>
      </c>
      <c r="D132">
        <v>-1</v>
      </c>
      <c r="E132" t="s">
        <v>23</v>
      </c>
      <c r="F132">
        <v>177.72699999999901</v>
      </c>
    </row>
    <row r="133" spans="1:6">
      <c r="A133" s="7">
        <v>3</v>
      </c>
      <c r="B133" t="s">
        <v>70</v>
      </c>
      <c r="C133">
        <v>27</v>
      </c>
      <c r="D133">
        <v>-1</v>
      </c>
      <c r="E133" t="s">
        <v>22</v>
      </c>
      <c r="F133">
        <v>40.076399999999801</v>
      </c>
    </row>
    <row r="134" spans="1:6">
      <c r="A134" s="7">
        <v>3</v>
      </c>
      <c r="B134" t="s">
        <v>70</v>
      </c>
      <c r="C134">
        <v>27</v>
      </c>
      <c r="D134">
        <v>-1</v>
      </c>
      <c r="E134" t="s">
        <v>24</v>
      </c>
      <c r="F134">
        <v>49.132399999999897</v>
      </c>
    </row>
    <row r="135" spans="1:6">
      <c r="A135" s="7">
        <v>3</v>
      </c>
      <c r="B135" t="s">
        <v>70</v>
      </c>
      <c r="C135">
        <v>27</v>
      </c>
      <c r="D135">
        <v>-1</v>
      </c>
      <c r="E135" t="s">
        <v>23</v>
      </c>
      <c r="F135">
        <v>362.53325000000001</v>
      </c>
    </row>
    <row r="136" spans="1:6">
      <c r="A136" s="7">
        <v>4</v>
      </c>
      <c r="B136" t="s">
        <v>70</v>
      </c>
      <c r="C136">
        <v>27</v>
      </c>
      <c r="D136">
        <v>-1</v>
      </c>
      <c r="E136" t="s">
        <v>22</v>
      </c>
      <c r="F136">
        <v>17.573249999999899</v>
      </c>
    </row>
    <row r="137" spans="1:6">
      <c r="A137" s="7">
        <v>4</v>
      </c>
      <c r="B137" t="s">
        <v>70</v>
      </c>
      <c r="C137">
        <v>27</v>
      </c>
      <c r="D137">
        <v>-1</v>
      </c>
      <c r="E137" t="s">
        <v>24</v>
      </c>
      <c r="F137">
        <v>19.818000000000001</v>
      </c>
    </row>
    <row r="138" spans="1:6">
      <c r="A138" s="7">
        <v>4</v>
      </c>
      <c r="B138" t="s">
        <v>70</v>
      </c>
      <c r="C138">
        <v>27</v>
      </c>
      <c r="D138">
        <v>-1</v>
      </c>
      <c r="E138" t="s">
        <v>23</v>
      </c>
      <c r="F138">
        <v>228.72399999999899</v>
      </c>
    </row>
    <row r="139" spans="1:6">
      <c r="A139" s="7">
        <v>5</v>
      </c>
      <c r="B139" t="s">
        <v>70</v>
      </c>
      <c r="C139">
        <v>27</v>
      </c>
      <c r="D139">
        <v>-1</v>
      </c>
      <c r="E139" t="s">
        <v>22</v>
      </c>
      <c r="F139">
        <v>55.2956</v>
      </c>
    </row>
    <row r="140" spans="1:6">
      <c r="A140" s="7">
        <v>5</v>
      </c>
      <c r="B140" t="s">
        <v>70</v>
      </c>
      <c r="C140">
        <v>27</v>
      </c>
      <c r="D140">
        <v>-1</v>
      </c>
      <c r="E140" t="s">
        <v>24</v>
      </c>
      <c r="F140">
        <v>194.69324999999901</v>
      </c>
    </row>
    <row r="141" spans="1:6">
      <c r="A141" s="7">
        <v>5</v>
      </c>
      <c r="B141" t="s">
        <v>70</v>
      </c>
      <c r="C141">
        <v>27</v>
      </c>
      <c r="D141">
        <v>-1</v>
      </c>
      <c r="E141" t="s">
        <v>23</v>
      </c>
      <c r="F141">
        <v>83.170549999999906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5F74-03ED-614A-930F-9AB72ABC71DB}">
  <dimension ref="A1:N121"/>
  <sheetViews>
    <sheetView workbookViewId="0">
      <selection activeCell="M28" sqref="J24:M28"/>
    </sheetView>
  </sheetViews>
  <sheetFormatPr baseColWidth="10" defaultRowHeight="16"/>
  <cols>
    <col min="10" max="10" width="13.1640625" bestFit="1" customWidth="1"/>
    <col min="11" max="11" width="15.5" bestFit="1" customWidth="1"/>
    <col min="12" max="13" width="10.1640625" bestFit="1" customWidth="1"/>
    <col min="14" max="16" width="12.1640625" bestFit="1" customWidth="1"/>
  </cols>
  <sheetData>
    <row r="1" spans="1:14">
      <c r="A1" t="s">
        <v>11</v>
      </c>
      <c r="B1" t="s">
        <v>4</v>
      </c>
      <c r="C1" t="s">
        <v>18</v>
      </c>
      <c r="D1" t="s">
        <v>21</v>
      </c>
      <c r="E1" t="s">
        <v>86</v>
      </c>
      <c r="F1" t="s">
        <v>9</v>
      </c>
      <c r="J1" s="2" t="s">
        <v>4</v>
      </c>
      <c r="K1" t="s">
        <v>3</v>
      </c>
    </row>
    <row r="2" spans="1:14">
      <c r="A2" s="7">
        <v>1</v>
      </c>
      <c r="B2" t="s">
        <v>1</v>
      </c>
      <c r="C2">
        <v>27</v>
      </c>
      <c r="D2">
        <v>-1</v>
      </c>
      <c r="E2" t="s">
        <v>23</v>
      </c>
      <c r="F2">
        <v>275.67779999999999</v>
      </c>
    </row>
    <row r="3" spans="1:14">
      <c r="A3" s="7">
        <v>1</v>
      </c>
      <c r="B3" t="s">
        <v>2</v>
      </c>
      <c r="C3">
        <v>27</v>
      </c>
      <c r="D3">
        <v>-1</v>
      </c>
      <c r="E3" t="s">
        <v>23</v>
      </c>
      <c r="F3">
        <v>2.900000000011E-2</v>
      </c>
      <c r="J3" s="2" t="s">
        <v>15</v>
      </c>
      <c r="K3" s="2" t="s">
        <v>12</v>
      </c>
    </row>
    <row r="4" spans="1:14">
      <c r="A4" s="7">
        <v>1</v>
      </c>
      <c r="B4" t="s">
        <v>1</v>
      </c>
      <c r="C4">
        <v>27</v>
      </c>
      <c r="D4">
        <v>-1</v>
      </c>
      <c r="E4" t="s">
        <v>22</v>
      </c>
      <c r="F4">
        <v>280.43359999999899</v>
      </c>
      <c r="J4" s="2" t="s">
        <v>14</v>
      </c>
      <c r="K4" t="s">
        <v>22</v>
      </c>
      <c r="L4" t="s">
        <v>23</v>
      </c>
      <c r="M4" t="s">
        <v>24</v>
      </c>
      <c r="N4" t="s">
        <v>13</v>
      </c>
    </row>
    <row r="5" spans="1:14">
      <c r="A5" s="7">
        <v>1</v>
      </c>
      <c r="B5" t="s">
        <v>2</v>
      </c>
      <c r="C5">
        <v>27</v>
      </c>
      <c r="D5">
        <v>-1</v>
      </c>
      <c r="E5" t="s">
        <v>22</v>
      </c>
      <c r="F5">
        <v>2.89999999999963E-2</v>
      </c>
      <c r="J5" s="3">
        <v>-1</v>
      </c>
      <c r="K5" s="4">
        <v>0.2840200000000066</v>
      </c>
      <c r="L5" s="4">
        <v>0.29005199999999742</v>
      </c>
      <c r="M5" s="4">
        <v>0.35118200000000238</v>
      </c>
      <c r="N5" s="4">
        <v>0.30841800000000213</v>
      </c>
    </row>
    <row r="6" spans="1:14">
      <c r="A6" s="7">
        <v>1</v>
      </c>
      <c r="B6" t="s">
        <v>1</v>
      </c>
      <c r="C6">
        <v>27</v>
      </c>
      <c r="D6">
        <v>-1</v>
      </c>
      <c r="E6" t="s">
        <v>24</v>
      </c>
      <c r="F6">
        <v>339.22059999999902</v>
      </c>
      <c r="J6" s="3">
        <v>10</v>
      </c>
      <c r="K6" s="4">
        <v>0.32739399999998564</v>
      </c>
      <c r="L6" s="4">
        <v>0.34741600000000838</v>
      </c>
      <c r="M6" s="4">
        <v>0.28742999999995539</v>
      </c>
      <c r="N6" s="4">
        <v>0.3207466666666498</v>
      </c>
    </row>
    <row r="7" spans="1:14">
      <c r="A7" s="7">
        <v>1</v>
      </c>
      <c r="B7" t="s">
        <v>2</v>
      </c>
      <c r="C7">
        <v>27</v>
      </c>
      <c r="D7">
        <v>-1</v>
      </c>
      <c r="E7" t="s">
        <v>24</v>
      </c>
      <c r="F7">
        <v>2.89999999999963E-2</v>
      </c>
      <c r="J7" s="3">
        <v>20</v>
      </c>
      <c r="K7" s="4">
        <v>0.37475999999997839</v>
      </c>
      <c r="L7" s="4">
        <v>0.36073999999997497</v>
      </c>
      <c r="M7" s="4">
        <v>0.38826199999997313</v>
      </c>
      <c r="N7" s="4">
        <v>0.3745873333333089</v>
      </c>
    </row>
    <row r="8" spans="1:14">
      <c r="A8" s="7">
        <v>2</v>
      </c>
      <c r="B8" t="s">
        <v>1</v>
      </c>
      <c r="C8">
        <v>27</v>
      </c>
      <c r="D8">
        <v>-1</v>
      </c>
      <c r="E8" t="s">
        <v>23</v>
      </c>
      <c r="F8">
        <v>92.428619999999995</v>
      </c>
      <c r="J8" s="3">
        <v>30</v>
      </c>
      <c r="K8" s="4">
        <v>0.30455800000000438</v>
      </c>
      <c r="L8" s="4">
        <v>0.33177399999999785</v>
      </c>
      <c r="M8" s="4">
        <v>0.31875199999998582</v>
      </c>
      <c r="N8" s="4">
        <v>0.31836133333332933</v>
      </c>
    </row>
    <row r="9" spans="1:14">
      <c r="A9" s="7">
        <v>2</v>
      </c>
      <c r="B9" t="s">
        <v>2</v>
      </c>
      <c r="C9">
        <v>27</v>
      </c>
      <c r="D9">
        <v>-1</v>
      </c>
      <c r="E9" t="s">
        <v>23</v>
      </c>
      <c r="F9">
        <v>2.9569999999982801E-2</v>
      </c>
      <c r="J9" s="3">
        <v>40</v>
      </c>
      <c r="K9" s="4">
        <v>0.3960239999999966</v>
      </c>
      <c r="L9" s="4">
        <v>0.36277000000004361</v>
      </c>
      <c r="M9" s="4">
        <v>0.38410599999997741</v>
      </c>
      <c r="N9" s="4">
        <v>0.38096666666667267</v>
      </c>
    </row>
    <row r="10" spans="1:14">
      <c r="A10" s="7">
        <v>2</v>
      </c>
      <c r="B10" t="s">
        <v>1</v>
      </c>
      <c r="C10">
        <v>27</v>
      </c>
      <c r="D10">
        <v>-1</v>
      </c>
      <c r="E10" t="s">
        <v>22</v>
      </c>
      <c r="F10">
        <v>290.92399999999901</v>
      </c>
      <c r="J10" s="3" t="s">
        <v>13</v>
      </c>
      <c r="K10" s="4">
        <v>0.33735119999999441</v>
      </c>
      <c r="L10" s="4">
        <v>0.33855040000000453</v>
      </c>
      <c r="M10" s="4">
        <v>0.34594639999997889</v>
      </c>
      <c r="N10" s="4">
        <v>0.34061599999999254</v>
      </c>
    </row>
    <row r="11" spans="1:14">
      <c r="A11" s="7">
        <v>2</v>
      </c>
      <c r="B11" t="s">
        <v>2</v>
      </c>
      <c r="C11">
        <v>27</v>
      </c>
      <c r="D11">
        <v>-1</v>
      </c>
      <c r="E11" t="s">
        <v>22</v>
      </c>
      <c r="F11">
        <v>2.9999999999972701E-2</v>
      </c>
    </row>
    <row r="12" spans="1:14">
      <c r="A12" s="7">
        <v>2</v>
      </c>
      <c r="B12" t="s">
        <v>1</v>
      </c>
      <c r="C12">
        <v>27</v>
      </c>
      <c r="D12">
        <v>-1</v>
      </c>
      <c r="E12" t="s">
        <v>24</v>
      </c>
      <c r="F12">
        <v>280.77199999999903</v>
      </c>
    </row>
    <row r="13" spans="1:14">
      <c r="A13" s="7">
        <v>2</v>
      </c>
      <c r="B13" t="s">
        <v>2</v>
      </c>
      <c r="C13">
        <v>27</v>
      </c>
      <c r="D13">
        <v>-1</v>
      </c>
      <c r="E13" t="s">
        <v>24</v>
      </c>
      <c r="F13">
        <v>2.89999999999963E-2</v>
      </c>
    </row>
    <row r="14" spans="1:14">
      <c r="A14" s="7">
        <v>3</v>
      </c>
      <c r="B14" t="s">
        <v>1</v>
      </c>
      <c r="C14">
        <v>27</v>
      </c>
      <c r="D14">
        <v>-1</v>
      </c>
      <c r="E14" t="s">
        <v>23</v>
      </c>
      <c r="F14">
        <v>539.25329999999894</v>
      </c>
    </row>
    <row r="15" spans="1:14">
      <c r="A15" s="7">
        <v>3</v>
      </c>
      <c r="B15" t="s">
        <v>2</v>
      </c>
      <c r="C15">
        <v>27</v>
      </c>
      <c r="D15">
        <v>-1</v>
      </c>
      <c r="E15" t="s">
        <v>23</v>
      </c>
      <c r="F15">
        <v>2.9999999999972701E-2</v>
      </c>
    </row>
    <row r="16" spans="1:14">
      <c r="A16" s="7">
        <v>3</v>
      </c>
      <c r="B16" t="s">
        <v>1</v>
      </c>
      <c r="C16">
        <v>27</v>
      </c>
      <c r="D16">
        <v>-1</v>
      </c>
      <c r="E16" t="s">
        <v>22</v>
      </c>
      <c r="F16">
        <v>304.70939999999899</v>
      </c>
    </row>
    <row r="17" spans="1:13">
      <c r="A17" s="7">
        <v>3</v>
      </c>
      <c r="B17" t="s">
        <v>2</v>
      </c>
      <c r="C17">
        <v>27</v>
      </c>
      <c r="D17">
        <v>-1</v>
      </c>
      <c r="E17" t="s">
        <v>22</v>
      </c>
      <c r="F17">
        <v>2.9999999999972701E-2</v>
      </c>
    </row>
    <row r="18" spans="1:13">
      <c r="A18" s="7">
        <v>3</v>
      </c>
      <c r="B18" t="s">
        <v>1</v>
      </c>
      <c r="C18">
        <v>27</v>
      </c>
      <c r="D18">
        <v>-1</v>
      </c>
      <c r="E18" t="s">
        <v>24</v>
      </c>
      <c r="F18">
        <v>275.123999999999</v>
      </c>
      <c r="J18" s="3">
        <v>-1</v>
      </c>
      <c r="K18" s="4">
        <v>0.2840200000000066</v>
      </c>
      <c r="L18" s="4">
        <v>0.29005199999999742</v>
      </c>
      <c r="M18" s="4">
        <v>0.35118200000000238</v>
      </c>
    </row>
    <row r="19" spans="1:13">
      <c r="A19" s="7">
        <v>3</v>
      </c>
      <c r="B19" t="s">
        <v>2</v>
      </c>
      <c r="C19">
        <v>27</v>
      </c>
      <c r="D19">
        <v>-1</v>
      </c>
      <c r="E19" t="s">
        <v>24</v>
      </c>
      <c r="F19">
        <v>2.89999999999963E-2</v>
      </c>
      <c r="J19" s="3">
        <v>10</v>
      </c>
      <c r="K19" s="4">
        <v>0.32739399999998564</v>
      </c>
      <c r="L19" s="4">
        <v>0.34741600000000838</v>
      </c>
      <c r="M19" s="4">
        <v>0.28742999999995539</v>
      </c>
    </row>
    <row r="20" spans="1:13">
      <c r="A20" s="7">
        <v>4</v>
      </c>
      <c r="B20" t="s">
        <v>1</v>
      </c>
      <c r="C20">
        <v>27</v>
      </c>
      <c r="D20">
        <v>-1</v>
      </c>
      <c r="E20" t="s">
        <v>23</v>
      </c>
      <c r="F20">
        <v>156.29012</v>
      </c>
      <c r="J20" s="3">
        <v>20</v>
      </c>
      <c r="K20" s="4">
        <v>0.37475999999997839</v>
      </c>
      <c r="L20" s="4">
        <v>0.36073999999997497</v>
      </c>
      <c r="M20" s="4">
        <v>0.38826199999997313</v>
      </c>
    </row>
    <row r="21" spans="1:13">
      <c r="A21" s="7">
        <v>4</v>
      </c>
      <c r="B21" t="s">
        <v>2</v>
      </c>
      <c r="C21">
        <v>27</v>
      </c>
      <c r="D21">
        <v>-1</v>
      </c>
      <c r="E21" t="s">
        <v>23</v>
      </c>
      <c r="F21">
        <v>2.9999999999972701E-2</v>
      </c>
      <c r="J21" s="3">
        <v>30</v>
      </c>
      <c r="K21" s="4">
        <v>0.30455800000000438</v>
      </c>
      <c r="L21" s="4">
        <v>0.33177399999999785</v>
      </c>
      <c r="M21" s="4">
        <v>0.31875199999998582</v>
      </c>
    </row>
    <row r="22" spans="1:13">
      <c r="A22" s="7">
        <v>4</v>
      </c>
      <c r="B22" t="s">
        <v>1</v>
      </c>
      <c r="C22">
        <v>27</v>
      </c>
      <c r="D22">
        <v>-1</v>
      </c>
      <c r="E22" t="s">
        <v>22</v>
      </c>
      <c r="F22">
        <v>344.81290000000001</v>
      </c>
      <c r="J22" s="3">
        <v>40</v>
      </c>
      <c r="K22" s="4">
        <v>0.3960239999999966</v>
      </c>
      <c r="L22" s="4">
        <v>0.36277000000004361</v>
      </c>
      <c r="M22" s="4">
        <v>0.38410599999997741</v>
      </c>
    </row>
    <row r="23" spans="1:13">
      <c r="A23" s="7">
        <v>4</v>
      </c>
      <c r="B23" t="s">
        <v>2</v>
      </c>
      <c r="C23">
        <v>27</v>
      </c>
      <c r="D23">
        <v>-1</v>
      </c>
      <c r="E23" t="s">
        <v>22</v>
      </c>
      <c r="F23">
        <v>2.9999999999972701E-2</v>
      </c>
    </row>
    <row r="24" spans="1:13">
      <c r="A24" s="7">
        <v>4</v>
      </c>
      <c r="B24" t="s">
        <v>1</v>
      </c>
      <c r="C24">
        <v>27</v>
      </c>
      <c r="D24">
        <v>-1</v>
      </c>
      <c r="E24" t="s">
        <v>24</v>
      </c>
      <c r="F24">
        <v>339.22059999999902</v>
      </c>
      <c r="J24" s="3">
        <v>0</v>
      </c>
      <c r="K24">
        <f>K18*1000</f>
        <v>284.02000000000658</v>
      </c>
      <c r="L24">
        <f t="shared" ref="L24:M24" si="0">L18*1000</f>
        <v>290.05199999999741</v>
      </c>
      <c r="M24">
        <f t="shared" si="0"/>
        <v>351.1820000000024</v>
      </c>
    </row>
    <row r="25" spans="1:13">
      <c r="A25" s="7">
        <v>4</v>
      </c>
      <c r="B25" t="s">
        <v>2</v>
      </c>
      <c r="C25">
        <v>27</v>
      </c>
      <c r="D25">
        <v>-1</v>
      </c>
      <c r="E25" t="s">
        <v>24</v>
      </c>
      <c r="F25">
        <v>2.9999999999972701E-2</v>
      </c>
      <c r="J25" s="3">
        <v>10</v>
      </c>
      <c r="K25">
        <f t="shared" ref="K25:M25" si="1">K19*1000</f>
        <v>327.39399999998562</v>
      </c>
      <c r="L25">
        <f t="shared" si="1"/>
        <v>347.41600000000841</v>
      </c>
      <c r="M25">
        <f t="shared" si="1"/>
        <v>287.42999999995538</v>
      </c>
    </row>
    <row r="26" spans="1:13">
      <c r="A26" s="7">
        <v>5</v>
      </c>
      <c r="B26" t="s">
        <v>1</v>
      </c>
      <c r="C26">
        <v>27</v>
      </c>
      <c r="D26">
        <v>-1</v>
      </c>
      <c r="E26" t="s">
        <v>23</v>
      </c>
      <c r="F26">
        <v>298.83143999999902</v>
      </c>
      <c r="J26" s="3">
        <v>20</v>
      </c>
      <c r="K26">
        <f t="shared" ref="K26:M26" si="2">K20*1000</f>
        <v>374.75999999997839</v>
      </c>
      <c r="L26">
        <f t="shared" si="2"/>
        <v>360.739999999975</v>
      </c>
      <c r="M26">
        <f t="shared" si="2"/>
        <v>388.26199999997311</v>
      </c>
    </row>
    <row r="27" spans="1:13">
      <c r="A27" s="7">
        <v>5</v>
      </c>
      <c r="B27" t="s">
        <v>2</v>
      </c>
      <c r="C27">
        <v>27</v>
      </c>
      <c r="D27">
        <v>-1</v>
      </c>
      <c r="E27" t="s">
        <v>23</v>
      </c>
      <c r="F27">
        <v>2.9999999999972701E-2</v>
      </c>
      <c r="J27" s="3">
        <v>30</v>
      </c>
      <c r="K27">
        <f t="shared" ref="K27:M27" si="3">K21*1000</f>
        <v>304.55800000000437</v>
      </c>
      <c r="L27">
        <f t="shared" si="3"/>
        <v>331.77399999999784</v>
      </c>
      <c r="M27">
        <f t="shared" si="3"/>
        <v>318.7519999999858</v>
      </c>
    </row>
    <row r="28" spans="1:13">
      <c r="A28" s="7">
        <v>5</v>
      </c>
      <c r="B28" t="s">
        <v>1</v>
      </c>
      <c r="C28">
        <v>27</v>
      </c>
      <c r="D28">
        <v>-1</v>
      </c>
      <c r="E28" t="s">
        <v>22</v>
      </c>
      <c r="F28">
        <v>159.18347999999901</v>
      </c>
      <c r="J28" s="3">
        <v>40</v>
      </c>
      <c r="K28">
        <f t="shared" ref="K28:M28" si="4">K22*1000</f>
        <v>396.02399999999659</v>
      </c>
      <c r="L28">
        <f t="shared" si="4"/>
        <v>362.77000000004364</v>
      </c>
      <c r="M28">
        <f t="shared" si="4"/>
        <v>384.10599999997743</v>
      </c>
    </row>
    <row r="29" spans="1:13">
      <c r="A29" s="7">
        <v>5</v>
      </c>
      <c r="B29" t="s">
        <v>2</v>
      </c>
      <c r="C29">
        <v>27</v>
      </c>
      <c r="D29">
        <v>-1</v>
      </c>
      <c r="E29" t="s">
        <v>22</v>
      </c>
      <c r="F29">
        <v>2.9999999999972701E-2</v>
      </c>
    </row>
    <row r="30" spans="1:13">
      <c r="A30" s="7">
        <v>5</v>
      </c>
      <c r="B30" t="s">
        <v>1</v>
      </c>
      <c r="C30">
        <v>27</v>
      </c>
      <c r="D30">
        <v>-1</v>
      </c>
      <c r="E30" t="s">
        <v>24</v>
      </c>
      <c r="F30">
        <v>315.113599999999</v>
      </c>
    </row>
    <row r="31" spans="1:13">
      <c r="A31" s="7">
        <v>5</v>
      </c>
      <c r="B31" t="s">
        <v>2</v>
      </c>
      <c r="C31">
        <v>27</v>
      </c>
      <c r="D31">
        <v>-1</v>
      </c>
      <c r="E31" t="s">
        <v>24</v>
      </c>
      <c r="F31">
        <v>2.9999999999972701E-2</v>
      </c>
    </row>
    <row r="32" spans="1:13">
      <c r="A32" s="7">
        <v>1</v>
      </c>
      <c r="B32" t="s">
        <v>70</v>
      </c>
      <c r="C32">
        <v>27</v>
      </c>
      <c r="D32">
        <v>-1</v>
      </c>
      <c r="E32" t="s">
        <v>23</v>
      </c>
      <c r="F32">
        <v>102.40204</v>
      </c>
    </row>
    <row r="33" spans="1:6">
      <c r="A33" s="7">
        <v>1</v>
      </c>
      <c r="B33" t="s">
        <v>70</v>
      </c>
      <c r="C33">
        <v>27</v>
      </c>
      <c r="D33">
        <v>-1</v>
      </c>
      <c r="E33" t="s">
        <v>22</v>
      </c>
      <c r="F33">
        <v>193.712999999999</v>
      </c>
    </row>
    <row r="34" spans="1:6">
      <c r="A34" s="7">
        <v>1</v>
      </c>
      <c r="B34" t="s">
        <v>70</v>
      </c>
      <c r="C34">
        <v>27</v>
      </c>
      <c r="D34">
        <v>-1</v>
      </c>
      <c r="E34" t="s">
        <v>24</v>
      </c>
      <c r="F34">
        <v>258.34699999999998</v>
      </c>
    </row>
    <row r="35" spans="1:6">
      <c r="A35" s="7">
        <v>2</v>
      </c>
      <c r="B35" t="s">
        <v>70</v>
      </c>
      <c r="C35">
        <v>27</v>
      </c>
      <c r="D35">
        <v>-1</v>
      </c>
      <c r="E35" t="s">
        <v>23</v>
      </c>
      <c r="F35">
        <v>250.707999999999</v>
      </c>
    </row>
    <row r="36" spans="1:6">
      <c r="A36" s="7">
        <v>2</v>
      </c>
      <c r="B36" t="s">
        <v>70</v>
      </c>
      <c r="C36">
        <v>27</v>
      </c>
      <c r="D36">
        <v>-1</v>
      </c>
      <c r="E36" t="s">
        <v>22</v>
      </c>
      <c r="F36">
        <v>97.456440000000001</v>
      </c>
    </row>
    <row r="37" spans="1:6">
      <c r="A37" s="7">
        <v>2</v>
      </c>
      <c r="B37" t="s">
        <v>70</v>
      </c>
      <c r="C37">
        <v>27</v>
      </c>
      <c r="D37">
        <v>-1</v>
      </c>
      <c r="E37" t="s">
        <v>24</v>
      </c>
      <c r="F37">
        <v>289.37644</v>
      </c>
    </row>
    <row r="38" spans="1:6">
      <c r="A38" s="7">
        <v>3</v>
      </c>
      <c r="B38" t="s">
        <v>70</v>
      </c>
      <c r="C38">
        <v>27</v>
      </c>
      <c r="D38">
        <v>-1</v>
      </c>
      <c r="E38" t="s">
        <v>23</v>
      </c>
      <c r="F38">
        <v>61.331999999999802</v>
      </c>
    </row>
    <row r="39" spans="1:6">
      <c r="A39" s="7">
        <v>3</v>
      </c>
      <c r="B39" t="s">
        <v>70</v>
      </c>
      <c r="C39">
        <v>27</v>
      </c>
      <c r="D39">
        <v>-1</v>
      </c>
      <c r="E39" t="s">
        <v>22</v>
      </c>
      <c r="F39">
        <v>76.866439999999898</v>
      </c>
    </row>
    <row r="40" spans="1:6">
      <c r="A40" s="7">
        <v>3</v>
      </c>
      <c r="B40" t="s">
        <v>70</v>
      </c>
      <c r="C40">
        <v>27</v>
      </c>
      <c r="D40">
        <v>-1</v>
      </c>
      <c r="E40" t="s">
        <v>24</v>
      </c>
      <c r="F40">
        <v>102.266999999999</v>
      </c>
    </row>
    <row r="41" spans="1:6">
      <c r="A41" s="7">
        <v>4</v>
      </c>
      <c r="B41" t="s">
        <v>70</v>
      </c>
      <c r="C41">
        <v>27</v>
      </c>
      <c r="D41">
        <v>-1</v>
      </c>
      <c r="E41" t="s">
        <v>23</v>
      </c>
      <c r="F41">
        <v>198.117459999999</v>
      </c>
    </row>
    <row r="42" spans="1:6">
      <c r="A42" s="7">
        <v>4</v>
      </c>
      <c r="B42" t="s">
        <v>70</v>
      </c>
      <c r="C42">
        <v>27</v>
      </c>
      <c r="D42">
        <v>-1</v>
      </c>
      <c r="E42" t="s">
        <v>22</v>
      </c>
      <c r="F42">
        <v>38.300649999999898</v>
      </c>
    </row>
    <row r="43" spans="1:6">
      <c r="A43" s="7">
        <v>4</v>
      </c>
      <c r="B43" t="s">
        <v>70</v>
      </c>
      <c r="C43">
        <v>27</v>
      </c>
      <c r="D43">
        <v>-1</v>
      </c>
      <c r="E43" t="s">
        <v>24</v>
      </c>
      <c r="F43">
        <v>43.128999999999998</v>
      </c>
    </row>
    <row r="44" spans="1:6">
      <c r="A44" s="7">
        <v>5</v>
      </c>
      <c r="B44" t="s">
        <v>70</v>
      </c>
      <c r="C44">
        <v>27</v>
      </c>
      <c r="D44">
        <v>-1</v>
      </c>
      <c r="E44" t="s">
        <v>23</v>
      </c>
      <c r="F44">
        <v>143.68700000000001</v>
      </c>
    </row>
    <row r="45" spans="1:6">
      <c r="A45" s="7">
        <v>5</v>
      </c>
      <c r="B45" t="s">
        <v>70</v>
      </c>
      <c r="C45">
        <v>27</v>
      </c>
      <c r="D45">
        <v>-1</v>
      </c>
      <c r="E45" t="s">
        <v>22</v>
      </c>
      <c r="F45">
        <v>127.953999999999</v>
      </c>
    </row>
    <row r="46" spans="1:6">
      <c r="A46" s="7">
        <v>5</v>
      </c>
      <c r="B46" t="s">
        <v>70</v>
      </c>
      <c r="C46">
        <v>27</v>
      </c>
      <c r="D46">
        <v>-1</v>
      </c>
      <c r="E46" t="s">
        <v>24</v>
      </c>
      <c r="F46">
        <v>265.84799999999899</v>
      </c>
    </row>
    <row r="47" spans="1:6">
      <c r="A47" s="7">
        <v>1</v>
      </c>
      <c r="B47" t="s">
        <v>3</v>
      </c>
      <c r="C47">
        <v>26</v>
      </c>
      <c r="D47">
        <v>10</v>
      </c>
      <c r="E47" t="s">
        <v>23</v>
      </c>
      <c r="F47">
        <v>0.349619999999987</v>
      </c>
    </row>
    <row r="48" spans="1:6">
      <c r="A48" s="7">
        <v>1</v>
      </c>
      <c r="B48" t="s">
        <v>3</v>
      </c>
      <c r="C48">
        <v>26</v>
      </c>
      <c r="D48">
        <v>20</v>
      </c>
      <c r="E48" t="s">
        <v>23</v>
      </c>
      <c r="F48">
        <v>0.25054999999991101</v>
      </c>
    </row>
    <row r="49" spans="1:6">
      <c r="A49" s="7">
        <v>1</v>
      </c>
      <c r="B49" t="s">
        <v>3</v>
      </c>
      <c r="C49">
        <v>26</v>
      </c>
      <c r="D49">
        <v>30</v>
      </c>
      <c r="E49" t="s">
        <v>23</v>
      </c>
      <c r="F49">
        <v>0.36870999999998599</v>
      </c>
    </row>
    <row r="50" spans="1:6">
      <c r="A50" s="7">
        <v>1</v>
      </c>
      <c r="B50" t="s">
        <v>3</v>
      </c>
      <c r="C50">
        <v>26</v>
      </c>
      <c r="D50">
        <v>40</v>
      </c>
      <c r="E50" t="s">
        <v>23</v>
      </c>
      <c r="F50">
        <v>0.40128000000001102</v>
      </c>
    </row>
    <row r="51" spans="1:6">
      <c r="A51" s="7">
        <v>1</v>
      </c>
      <c r="B51" t="s">
        <v>3</v>
      </c>
      <c r="C51">
        <v>26</v>
      </c>
      <c r="D51">
        <v>10</v>
      </c>
      <c r="E51" t="s">
        <v>22</v>
      </c>
      <c r="F51">
        <v>0.34057000000001802</v>
      </c>
    </row>
    <row r="52" spans="1:6">
      <c r="A52" s="7">
        <v>1</v>
      </c>
      <c r="B52" t="s">
        <v>3</v>
      </c>
      <c r="C52">
        <v>26</v>
      </c>
      <c r="D52">
        <v>20</v>
      </c>
      <c r="E52" t="s">
        <v>22</v>
      </c>
      <c r="F52">
        <v>0.18435999999996</v>
      </c>
    </row>
    <row r="53" spans="1:6">
      <c r="A53" s="7">
        <v>1</v>
      </c>
      <c r="B53" t="s">
        <v>3</v>
      </c>
      <c r="C53">
        <v>26</v>
      </c>
      <c r="D53">
        <v>30</v>
      </c>
      <c r="E53" t="s">
        <v>22</v>
      </c>
      <c r="F53">
        <v>0.37298999999999799</v>
      </c>
    </row>
    <row r="54" spans="1:6">
      <c r="A54" s="7">
        <v>1</v>
      </c>
      <c r="B54" t="s">
        <v>3</v>
      </c>
      <c r="C54">
        <v>26</v>
      </c>
      <c r="D54">
        <v>40</v>
      </c>
      <c r="E54" t="s">
        <v>22</v>
      </c>
      <c r="F54">
        <v>0.34613999999990203</v>
      </c>
    </row>
    <row r="55" spans="1:6">
      <c r="A55" s="7">
        <v>1</v>
      </c>
      <c r="B55" t="s">
        <v>3</v>
      </c>
      <c r="C55">
        <v>26</v>
      </c>
      <c r="D55">
        <v>10</v>
      </c>
      <c r="E55" t="s">
        <v>24</v>
      </c>
      <c r="F55">
        <v>0.175419999999961</v>
      </c>
    </row>
    <row r="56" spans="1:6">
      <c r="A56" s="7">
        <v>1</v>
      </c>
      <c r="B56" t="s">
        <v>3</v>
      </c>
      <c r="C56">
        <v>26</v>
      </c>
      <c r="D56">
        <v>20</v>
      </c>
      <c r="E56" t="s">
        <v>24</v>
      </c>
      <c r="F56">
        <v>0.70506999999993802</v>
      </c>
    </row>
    <row r="57" spans="1:6">
      <c r="A57" s="7">
        <v>1</v>
      </c>
      <c r="B57" t="s">
        <v>3</v>
      </c>
      <c r="C57">
        <v>26</v>
      </c>
      <c r="D57">
        <v>30</v>
      </c>
      <c r="E57" t="s">
        <v>24</v>
      </c>
      <c r="F57">
        <v>0.35870000000000302</v>
      </c>
    </row>
    <row r="58" spans="1:6">
      <c r="A58" s="7">
        <v>1</v>
      </c>
      <c r="B58" t="s">
        <v>3</v>
      </c>
      <c r="C58">
        <v>26</v>
      </c>
      <c r="D58">
        <v>40</v>
      </c>
      <c r="E58" t="s">
        <v>24</v>
      </c>
      <c r="F58">
        <v>0.36209999999995601</v>
      </c>
    </row>
    <row r="59" spans="1:6">
      <c r="A59" s="7">
        <v>2</v>
      </c>
      <c r="B59" t="s">
        <v>3</v>
      </c>
      <c r="C59">
        <v>26</v>
      </c>
      <c r="D59">
        <v>10</v>
      </c>
      <c r="E59" t="s">
        <v>23</v>
      </c>
      <c r="F59">
        <v>0.19440000000000199</v>
      </c>
    </row>
    <row r="60" spans="1:6">
      <c r="A60" s="7">
        <v>2</v>
      </c>
      <c r="B60" t="s">
        <v>3</v>
      </c>
      <c r="C60">
        <v>26</v>
      </c>
      <c r="D60">
        <v>20</v>
      </c>
      <c r="E60" t="s">
        <v>23</v>
      </c>
      <c r="F60">
        <v>0.41091999999997297</v>
      </c>
    </row>
    <row r="61" spans="1:6">
      <c r="A61" s="7">
        <v>2</v>
      </c>
      <c r="B61" t="s">
        <v>3</v>
      </c>
      <c r="C61">
        <v>26</v>
      </c>
      <c r="D61">
        <v>30</v>
      </c>
      <c r="E61" t="s">
        <v>23</v>
      </c>
      <c r="F61">
        <v>0.319199999999981</v>
      </c>
    </row>
    <row r="62" spans="1:6">
      <c r="A62" s="7">
        <v>2</v>
      </c>
      <c r="B62" t="s">
        <v>3</v>
      </c>
      <c r="C62">
        <v>26</v>
      </c>
      <c r="D62">
        <v>40</v>
      </c>
      <c r="E62" t="s">
        <v>23</v>
      </c>
      <c r="F62">
        <v>0.32364000000004001</v>
      </c>
    </row>
    <row r="63" spans="1:6">
      <c r="A63" s="7">
        <v>2</v>
      </c>
      <c r="B63" t="s">
        <v>3</v>
      </c>
      <c r="C63">
        <v>26</v>
      </c>
      <c r="D63">
        <v>10</v>
      </c>
      <c r="E63" t="s">
        <v>22</v>
      </c>
      <c r="F63">
        <v>0.40839999999996801</v>
      </c>
    </row>
    <row r="64" spans="1:6">
      <c r="A64" s="7">
        <v>2</v>
      </c>
      <c r="B64" t="s">
        <v>3</v>
      </c>
      <c r="C64">
        <v>26</v>
      </c>
      <c r="D64">
        <v>20</v>
      </c>
      <c r="E64" t="s">
        <v>22</v>
      </c>
      <c r="F64">
        <v>0.49608000000000502</v>
      </c>
    </row>
    <row r="65" spans="1:6">
      <c r="A65" s="7">
        <v>2</v>
      </c>
      <c r="B65" t="s">
        <v>3</v>
      </c>
      <c r="C65">
        <v>26</v>
      </c>
      <c r="D65">
        <v>30</v>
      </c>
      <c r="E65" t="s">
        <v>22</v>
      </c>
      <c r="F65">
        <v>0.451959999999964</v>
      </c>
    </row>
    <row r="66" spans="1:6">
      <c r="A66" s="7">
        <v>2</v>
      </c>
      <c r="B66" t="s">
        <v>3</v>
      </c>
      <c r="C66">
        <v>26</v>
      </c>
      <c r="D66">
        <v>40</v>
      </c>
      <c r="E66" t="s">
        <v>22</v>
      </c>
      <c r="F66">
        <v>0.34474999999998102</v>
      </c>
    </row>
    <row r="67" spans="1:6">
      <c r="A67" s="7">
        <v>2</v>
      </c>
      <c r="B67" t="s">
        <v>3</v>
      </c>
      <c r="C67">
        <v>26</v>
      </c>
      <c r="D67">
        <v>10</v>
      </c>
      <c r="E67" t="s">
        <v>24</v>
      </c>
      <c r="F67">
        <v>0.26104999999994299</v>
      </c>
    </row>
    <row r="68" spans="1:6">
      <c r="A68" s="7">
        <v>2</v>
      </c>
      <c r="B68" t="s">
        <v>3</v>
      </c>
      <c r="C68">
        <v>26</v>
      </c>
      <c r="D68">
        <v>20</v>
      </c>
      <c r="E68" t="s">
        <v>24</v>
      </c>
      <c r="F68">
        <v>0.36570999999998199</v>
      </c>
    </row>
    <row r="69" spans="1:6">
      <c r="A69" s="7">
        <v>2</v>
      </c>
      <c r="B69" t="s">
        <v>3</v>
      </c>
      <c r="C69">
        <v>26</v>
      </c>
      <c r="D69">
        <v>30</v>
      </c>
      <c r="E69" t="s">
        <v>24</v>
      </c>
      <c r="F69">
        <v>0.30497999999990599</v>
      </c>
    </row>
    <row r="70" spans="1:6">
      <c r="A70" s="7">
        <v>2</v>
      </c>
      <c r="B70" t="s">
        <v>3</v>
      </c>
      <c r="C70">
        <v>26</v>
      </c>
      <c r="D70">
        <v>40</v>
      </c>
      <c r="E70" t="s">
        <v>24</v>
      </c>
      <c r="F70">
        <v>0.47222999999998599</v>
      </c>
    </row>
    <row r="71" spans="1:6">
      <c r="A71" s="7">
        <v>3</v>
      </c>
      <c r="B71" t="s">
        <v>3</v>
      </c>
      <c r="C71">
        <v>26</v>
      </c>
      <c r="D71">
        <v>10</v>
      </c>
      <c r="E71" t="s">
        <v>23</v>
      </c>
      <c r="F71">
        <v>0.30958000000000302</v>
      </c>
    </row>
    <row r="72" spans="1:6">
      <c r="A72" s="7">
        <v>3</v>
      </c>
      <c r="B72" t="s">
        <v>3</v>
      </c>
      <c r="C72">
        <v>26</v>
      </c>
      <c r="D72">
        <v>20</v>
      </c>
      <c r="E72" t="s">
        <v>23</v>
      </c>
      <c r="F72">
        <v>0.43855000000002597</v>
      </c>
    </row>
    <row r="73" spans="1:6">
      <c r="A73" s="7">
        <v>3</v>
      </c>
      <c r="B73" t="s">
        <v>3</v>
      </c>
      <c r="C73">
        <v>26</v>
      </c>
      <c r="D73">
        <v>30</v>
      </c>
      <c r="E73" t="s">
        <v>23</v>
      </c>
      <c r="F73">
        <v>0.17655999999998101</v>
      </c>
    </row>
    <row r="74" spans="1:6">
      <c r="A74" s="7">
        <v>3</v>
      </c>
      <c r="B74" t="s">
        <v>3</v>
      </c>
      <c r="C74">
        <v>26</v>
      </c>
      <c r="D74">
        <v>40</v>
      </c>
      <c r="E74" t="s">
        <v>23</v>
      </c>
      <c r="F74">
        <v>0.370940000000059</v>
      </c>
    </row>
    <row r="75" spans="1:6">
      <c r="A75" s="7">
        <v>3</v>
      </c>
      <c r="B75" t="s">
        <v>3</v>
      </c>
      <c r="C75">
        <v>26</v>
      </c>
      <c r="D75">
        <v>10</v>
      </c>
      <c r="E75" t="s">
        <v>22</v>
      </c>
      <c r="F75">
        <v>0.14813999999997199</v>
      </c>
    </row>
    <row r="76" spans="1:6">
      <c r="A76" s="7">
        <v>3</v>
      </c>
      <c r="B76" t="s">
        <v>3</v>
      </c>
      <c r="C76">
        <v>26</v>
      </c>
      <c r="D76">
        <v>20</v>
      </c>
      <c r="E76" t="s">
        <v>22</v>
      </c>
      <c r="F76">
        <v>0.42553999999999798</v>
      </c>
    </row>
    <row r="77" spans="1:6">
      <c r="A77" s="7">
        <v>3</v>
      </c>
      <c r="B77" t="s">
        <v>3</v>
      </c>
      <c r="C77">
        <v>26</v>
      </c>
      <c r="D77">
        <v>30</v>
      </c>
      <c r="E77" t="s">
        <v>22</v>
      </c>
      <c r="F77">
        <v>0.33465000000005601</v>
      </c>
    </row>
    <row r="78" spans="1:6">
      <c r="A78" s="7">
        <v>3</v>
      </c>
      <c r="B78" t="s">
        <v>3</v>
      </c>
      <c r="C78">
        <v>26</v>
      </c>
      <c r="D78">
        <v>40</v>
      </c>
      <c r="E78" t="s">
        <v>22</v>
      </c>
      <c r="F78">
        <v>0.38312000000006102</v>
      </c>
    </row>
    <row r="79" spans="1:6">
      <c r="A79" s="7">
        <v>3</v>
      </c>
      <c r="B79" t="s">
        <v>3</v>
      </c>
      <c r="C79">
        <v>26</v>
      </c>
      <c r="D79">
        <v>10</v>
      </c>
      <c r="E79" t="s">
        <v>24</v>
      </c>
      <c r="F79">
        <v>0.38503999999993899</v>
      </c>
    </row>
    <row r="80" spans="1:6">
      <c r="A80" s="7">
        <v>3</v>
      </c>
      <c r="B80" t="s">
        <v>3</v>
      </c>
      <c r="C80">
        <v>26</v>
      </c>
      <c r="D80">
        <v>20</v>
      </c>
      <c r="E80" t="s">
        <v>24</v>
      </c>
      <c r="F80">
        <v>0.253080000000034</v>
      </c>
    </row>
    <row r="81" spans="1:6">
      <c r="A81" s="7">
        <v>3</v>
      </c>
      <c r="B81" t="s">
        <v>3</v>
      </c>
      <c r="C81">
        <v>26</v>
      </c>
      <c r="D81">
        <v>30</v>
      </c>
      <c r="E81" t="s">
        <v>24</v>
      </c>
      <c r="F81">
        <v>0.36710000000007298</v>
      </c>
    </row>
    <row r="82" spans="1:6">
      <c r="A82" s="7">
        <v>3</v>
      </c>
      <c r="B82" t="s">
        <v>3</v>
      </c>
      <c r="C82">
        <v>26</v>
      </c>
      <c r="D82">
        <v>40</v>
      </c>
      <c r="E82" t="s">
        <v>24</v>
      </c>
      <c r="F82">
        <v>0.43925999999998899</v>
      </c>
    </row>
    <row r="83" spans="1:6">
      <c r="A83" s="7">
        <v>4</v>
      </c>
      <c r="B83" t="s">
        <v>3</v>
      </c>
      <c r="C83">
        <v>26</v>
      </c>
      <c r="D83">
        <v>10</v>
      </c>
      <c r="E83" t="s">
        <v>23</v>
      </c>
      <c r="F83">
        <v>0.45007999999999099</v>
      </c>
    </row>
    <row r="84" spans="1:6">
      <c r="A84" s="7">
        <v>4</v>
      </c>
      <c r="B84" t="s">
        <v>3</v>
      </c>
      <c r="C84">
        <v>26</v>
      </c>
      <c r="D84">
        <v>20</v>
      </c>
      <c r="E84" t="s">
        <v>23</v>
      </c>
      <c r="F84">
        <v>0.31412999999997598</v>
      </c>
    </row>
    <row r="85" spans="1:6">
      <c r="A85" s="7">
        <v>4</v>
      </c>
      <c r="B85" t="s">
        <v>3</v>
      </c>
      <c r="C85">
        <v>26</v>
      </c>
      <c r="D85">
        <v>30</v>
      </c>
      <c r="E85" t="s">
        <v>23</v>
      </c>
      <c r="F85">
        <v>0.37930000000004399</v>
      </c>
    </row>
    <row r="86" spans="1:6">
      <c r="A86" s="7">
        <v>4</v>
      </c>
      <c r="B86" t="s">
        <v>3</v>
      </c>
      <c r="C86">
        <v>26</v>
      </c>
      <c r="D86">
        <v>40</v>
      </c>
      <c r="E86" t="s">
        <v>23</v>
      </c>
      <c r="F86">
        <v>0.45624000000004999</v>
      </c>
    </row>
    <row r="87" spans="1:6">
      <c r="A87" s="7">
        <v>4</v>
      </c>
      <c r="B87" t="s">
        <v>3</v>
      </c>
      <c r="C87">
        <v>26</v>
      </c>
      <c r="D87">
        <v>10</v>
      </c>
      <c r="E87" t="s">
        <v>22</v>
      </c>
      <c r="F87">
        <v>0.359099999999967</v>
      </c>
    </row>
    <row r="88" spans="1:6">
      <c r="A88" s="7">
        <v>4</v>
      </c>
      <c r="B88" t="s">
        <v>3</v>
      </c>
      <c r="C88">
        <v>26</v>
      </c>
      <c r="D88">
        <v>20</v>
      </c>
      <c r="E88" t="s">
        <v>22</v>
      </c>
      <c r="F88">
        <v>0.37649999999997502</v>
      </c>
    </row>
    <row r="89" spans="1:6">
      <c r="A89" s="7">
        <v>4</v>
      </c>
      <c r="B89" t="s">
        <v>3</v>
      </c>
      <c r="C89">
        <v>26</v>
      </c>
      <c r="D89">
        <v>30</v>
      </c>
      <c r="E89" t="s">
        <v>22</v>
      </c>
      <c r="F89">
        <v>0.20495000000004501</v>
      </c>
    </row>
    <row r="90" spans="1:6">
      <c r="A90" s="7">
        <v>4</v>
      </c>
      <c r="B90" t="s">
        <v>3</v>
      </c>
      <c r="C90">
        <v>26</v>
      </c>
      <c r="D90">
        <v>40</v>
      </c>
      <c r="E90" t="s">
        <v>22</v>
      </c>
      <c r="F90">
        <v>0.37745999999998497</v>
      </c>
    </row>
    <row r="91" spans="1:6">
      <c r="A91" s="7">
        <v>4</v>
      </c>
      <c r="B91" t="s">
        <v>3</v>
      </c>
      <c r="C91">
        <v>26</v>
      </c>
      <c r="D91">
        <v>10</v>
      </c>
      <c r="E91" t="s">
        <v>24</v>
      </c>
      <c r="F91">
        <v>0.24199999999996399</v>
      </c>
    </row>
    <row r="92" spans="1:6">
      <c r="A92" s="7">
        <v>4</v>
      </c>
      <c r="B92" t="s">
        <v>3</v>
      </c>
      <c r="C92">
        <v>26</v>
      </c>
      <c r="D92">
        <v>20</v>
      </c>
      <c r="E92" t="s">
        <v>24</v>
      </c>
      <c r="F92">
        <v>0.29454999999993497</v>
      </c>
    </row>
    <row r="93" spans="1:6">
      <c r="A93" s="7">
        <v>4</v>
      </c>
      <c r="B93" t="s">
        <v>3</v>
      </c>
      <c r="C93">
        <v>26</v>
      </c>
      <c r="D93">
        <v>30</v>
      </c>
      <c r="E93" t="s">
        <v>24</v>
      </c>
      <c r="F93">
        <v>0.33065999999998502</v>
      </c>
    </row>
    <row r="94" spans="1:6">
      <c r="A94" s="7">
        <v>4</v>
      </c>
      <c r="B94" t="s">
        <v>3</v>
      </c>
      <c r="C94">
        <v>26</v>
      </c>
      <c r="D94">
        <v>40</v>
      </c>
      <c r="E94" t="s">
        <v>24</v>
      </c>
      <c r="F94">
        <v>0.36209999999995601</v>
      </c>
    </row>
    <row r="95" spans="1:6">
      <c r="A95" s="7">
        <v>5</v>
      </c>
      <c r="B95" t="s">
        <v>3</v>
      </c>
      <c r="C95">
        <v>26</v>
      </c>
      <c r="D95">
        <v>10</v>
      </c>
      <c r="E95" t="s">
        <v>23</v>
      </c>
      <c r="F95">
        <v>0.43340000000005902</v>
      </c>
    </row>
    <row r="96" spans="1:6">
      <c r="A96" s="7">
        <v>5</v>
      </c>
      <c r="B96" t="s">
        <v>3</v>
      </c>
      <c r="C96">
        <v>26</v>
      </c>
      <c r="D96">
        <v>20</v>
      </c>
      <c r="E96" t="s">
        <v>23</v>
      </c>
      <c r="F96">
        <v>0.38954999999998902</v>
      </c>
    </row>
    <row r="97" spans="1:6">
      <c r="A97" s="7">
        <v>5</v>
      </c>
      <c r="B97" t="s">
        <v>3</v>
      </c>
      <c r="C97">
        <v>26</v>
      </c>
      <c r="D97">
        <v>30</v>
      </c>
      <c r="E97" t="s">
        <v>23</v>
      </c>
      <c r="F97">
        <v>0.41509999999999703</v>
      </c>
    </row>
    <row r="98" spans="1:6">
      <c r="A98" s="7">
        <v>5</v>
      </c>
      <c r="B98" t="s">
        <v>3</v>
      </c>
      <c r="C98">
        <v>26</v>
      </c>
      <c r="D98">
        <v>40</v>
      </c>
      <c r="E98" t="s">
        <v>23</v>
      </c>
      <c r="F98">
        <v>0.26175000000005799</v>
      </c>
    </row>
    <row r="99" spans="1:6">
      <c r="A99" s="7">
        <v>5</v>
      </c>
      <c r="B99" t="s">
        <v>3</v>
      </c>
      <c r="C99">
        <v>26</v>
      </c>
      <c r="D99">
        <v>10</v>
      </c>
      <c r="E99" t="s">
        <v>22</v>
      </c>
      <c r="F99">
        <v>0.38076000000000298</v>
      </c>
    </row>
    <row r="100" spans="1:6">
      <c r="A100" s="7">
        <v>5</v>
      </c>
      <c r="B100" t="s">
        <v>3</v>
      </c>
      <c r="C100">
        <v>26</v>
      </c>
      <c r="D100">
        <v>20</v>
      </c>
      <c r="E100" t="s">
        <v>22</v>
      </c>
      <c r="F100">
        <v>0.39131999999995398</v>
      </c>
    </row>
    <row r="101" spans="1:6">
      <c r="A101" s="7">
        <v>5</v>
      </c>
      <c r="B101" t="s">
        <v>3</v>
      </c>
      <c r="C101">
        <v>26</v>
      </c>
      <c r="D101">
        <v>30</v>
      </c>
      <c r="E101" t="s">
        <v>22</v>
      </c>
      <c r="F101">
        <v>0.158239999999959</v>
      </c>
    </row>
    <row r="102" spans="1:6">
      <c r="A102" s="7">
        <v>5</v>
      </c>
      <c r="B102" t="s">
        <v>3</v>
      </c>
      <c r="C102">
        <v>26</v>
      </c>
      <c r="D102">
        <v>40</v>
      </c>
      <c r="E102" t="s">
        <v>22</v>
      </c>
      <c r="F102">
        <v>0.52865000000005402</v>
      </c>
    </row>
    <row r="103" spans="1:6">
      <c r="A103" s="7">
        <v>5</v>
      </c>
      <c r="B103" t="s">
        <v>3</v>
      </c>
      <c r="C103">
        <v>26</v>
      </c>
      <c r="D103">
        <v>10</v>
      </c>
      <c r="E103" t="s">
        <v>24</v>
      </c>
      <c r="F103">
        <v>0.37363999999997</v>
      </c>
    </row>
    <row r="104" spans="1:6">
      <c r="A104" s="7">
        <v>5</v>
      </c>
      <c r="B104" t="s">
        <v>3</v>
      </c>
      <c r="C104">
        <v>26</v>
      </c>
      <c r="D104">
        <v>20</v>
      </c>
      <c r="E104" t="s">
        <v>24</v>
      </c>
      <c r="F104">
        <v>0.32289999999997698</v>
      </c>
    </row>
    <row r="105" spans="1:6">
      <c r="A105" s="7">
        <v>5</v>
      </c>
      <c r="B105" t="s">
        <v>3</v>
      </c>
      <c r="C105">
        <v>26</v>
      </c>
      <c r="D105">
        <v>30</v>
      </c>
      <c r="E105" t="s">
        <v>24</v>
      </c>
      <c r="F105">
        <v>0.232319999999962</v>
      </c>
    </row>
    <row r="106" spans="1:6">
      <c r="A106" s="7">
        <v>5</v>
      </c>
      <c r="B106" t="s">
        <v>3</v>
      </c>
      <c r="C106">
        <v>26</v>
      </c>
      <c r="D106">
        <v>40</v>
      </c>
      <c r="E106" t="s">
        <v>24</v>
      </c>
      <c r="F106">
        <v>0.28483999999999998</v>
      </c>
    </row>
    <row r="107" spans="1:6">
      <c r="A107" s="7">
        <v>1</v>
      </c>
      <c r="B107" t="s">
        <v>3</v>
      </c>
      <c r="C107">
        <v>27</v>
      </c>
      <c r="D107">
        <v>-1</v>
      </c>
      <c r="E107" t="s">
        <v>23</v>
      </c>
      <c r="F107">
        <v>0.37416000000002397</v>
      </c>
    </row>
    <row r="108" spans="1:6">
      <c r="A108" s="7">
        <v>1</v>
      </c>
      <c r="B108" t="s">
        <v>3</v>
      </c>
      <c r="C108">
        <v>27</v>
      </c>
      <c r="D108">
        <v>-1</v>
      </c>
      <c r="E108" t="s">
        <v>22</v>
      </c>
      <c r="F108">
        <v>0.17550000000003699</v>
      </c>
    </row>
    <row r="109" spans="1:6">
      <c r="A109" s="7">
        <v>1</v>
      </c>
      <c r="B109" t="s">
        <v>3</v>
      </c>
      <c r="C109">
        <v>27</v>
      </c>
      <c r="D109">
        <v>-1</v>
      </c>
      <c r="E109" t="s">
        <v>24</v>
      </c>
      <c r="F109">
        <v>0.35199999999992598</v>
      </c>
    </row>
    <row r="110" spans="1:6">
      <c r="A110" s="7">
        <v>2</v>
      </c>
      <c r="B110" t="s">
        <v>3</v>
      </c>
      <c r="C110">
        <v>27</v>
      </c>
      <c r="D110">
        <v>-1</v>
      </c>
      <c r="E110" t="s">
        <v>23</v>
      </c>
      <c r="F110">
        <v>0.187159999999997</v>
      </c>
    </row>
    <row r="111" spans="1:6">
      <c r="A111" s="7">
        <v>2</v>
      </c>
      <c r="B111" t="s">
        <v>3</v>
      </c>
      <c r="C111">
        <v>27</v>
      </c>
      <c r="D111">
        <v>-1</v>
      </c>
      <c r="E111" t="s">
        <v>22</v>
      </c>
      <c r="F111">
        <v>0.28524000000000499</v>
      </c>
    </row>
    <row r="112" spans="1:6">
      <c r="A112" s="7">
        <v>2</v>
      </c>
      <c r="B112" t="s">
        <v>3</v>
      </c>
      <c r="C112">
        <v>27</v>
      </c>
      <c r="D112">
        <v>-1</v>
      </c>
      <c r="E112" t="s">
        <v>24</v>
      </c>
      <c r="F112">
        <v>0.38441000000001901</v>
      </c>
    </row>
    <row r="113" spans="1:6">
      <c r="A113" s="7">
        <v>3</v>
      </c>
      <c r="B113" t="s">
        <v>3</v>
      </c>
      <c r="C113">
        <v>27</v>
      </c>
      <c r="D113">
        <v>-1</v>
      </c>
      <c r="E113" t="s">
        <v>23</v>
      </c>
      <c r="F113">
        <v>0.34595000000006598</v>
      </c>
    </row>
    <row r="114" spans="1:6">
      <c r="A114" s="7">
        <v>3</v>
      </c>
      <c r="B114" t="s">
        <v>3</v>
      </c>
      <c r="C114">
        <v>27</v>
      </c>
      <c r="D114">
        <v>-1</v>
      </c>
      <c r="E114" t="s">
        <v>22</v>
      </c>
      <c r="F114">
        <v>0.252199999999976</v>
      </c>
    </row>
    <row r="115" spans="1:6">
      <c r="A115" s="7">
        <v>3</v>
      </c>
      <c r="B115" t="s">
        <v>3</v>
      </c>
      <c r="C115">
        <v>27</v>
      </c>
      <c r="D115">
        <v>-1</v>
      </c>
      <c r="E115" t="s">
        <v>24</v>
      </c>
      <c r="F115">
        <v>0.35799000000007603</v>
      </c>
    </row>
    <row r="116" spans="1:6">
      <c r="A116" s="7">
        <v>4</v>
      </c>
      <c r="B116" t="s">
        <v>3</v>
      </c>
      <c r="C116">
        <v>27</v>
      </c>
      <c r="D116">
        <v>-1</v>
      </c>
      <c r="E116" t="s">
        <v>23</v>
      </c>
      <c r="F116">
        <v>0.28982999999992298</v>
      </c>
    </row>
    <row r="117" spans="1:6">
      <c r="A117" s="7">
        <v>4</v>
      </c>
      <c r="B117" t="s">
        <v>3</v>
      </c>
      <c r="C117">
        <v>27</v>
      </c>
      <c r="D117">
        <v>-1</v>
      </c>
      <c r="E117" t="s">
        <v>22</v>
      </c>
      <c r="F117">
        <v>0.38512000000005098</v>
      </c>
    </row>
    <row r="118" spans="1:6">
      <c r="A118" s="7">
        <v>4</v>
      </c>
      <c r="B118" t="s">
        <v>3</v>
      </c>
      <c r="C118">
        <v>27</v>
      </c>
      <c r="D118">
        <v>-1</v>
      </c>
      <c r="E118" t="s">
        <v>24</v>
      </c>
      <c r="F118">
        <v>0.27555999999998998</v>
      </c>
    </row>
    <row r="119" spans="1:6">
      <c r="A119" s="7">
        <v>5</v>
      </c>
      <c r="B119" t="s">
        <v>3</v>
      </c>
      <c r="C119">
        <v>27</v>
      </c>
      <c r="D119">
        <v>-1</v>
      </c>
      <c r="E119" t="s">
        <v>23</v>
      </c>
      <c r="F119">
        <v>0.25315999999997701</v>
      </c>
    </row>
    <row r="120" spans="1:6">
      <c r="A120" s="7">
        <v>5</v>
      </c>
      <c r="B120" t="s">
        <v>3</v>
      </c>
      <c r="C120">
        <v>27</v>
      </c>
      <c r="D120">
        <v>-1</v>
      </c>
      <c r="E120" t="s">
        <v>22</v>
      </c>
      <c r="F120">
        <v>0.32203999999996402</v>
      </c>
    </row>
    <row r="121" spans="1:6">
      <c r="A121" s="7">
        <v>5</v>
      </c>
      <c r="B121" t="s">
        <v>3</v>
      </c>
      <c r="C121">
        <v>27</v>
      </c>
      <c r="D121">
        <v>-1</v>
      </c>
      <c r="E121" t="s">
        <v>24</v>
      </c>
      <c r="F121">
        <v>0.38595000000000101</v>
      </c>
    </row>
  </sheetData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4319-FED9-AE42-A574-E9A384106B19}">
  <dimension ref="A1:N121"/>
  <sheetViews>
    <sheetView workbookViewId="0">
      <selection activeCell="M32" sqref="J29:M32"/>
    </sheetView>
  </sheetViews>
  <sheetFormatPr baseColWidth="10" defaultRowHeight="16"/>
  <cols>
    <col min="10" max="10" width="17.1640625" bestFit="1" customWidth="1"/>
    <col min="11" max="11" width="15.5" bestFit="1" customWidth="1"/>
    <col min="12" max="12" width="9.1640625" bestFit="1" customWidth="1"/>
    <col min="13" max="13" width="8.1640625" bestFit="1" customWidth="1"/>
    <col min="14" max="14" width="12.1640625" bestFit="1" customWidth="1"/>
  </cols>
  <sheetData>
    <row r="1" spans="1:14">
      <c r="A1" t="s">
        <v>11</v>
      </c>
      <c r="B1" t="s">
        <v>18</v>
      </c>
      <c r="C1" t="s">
        <v>21</v>
      </c>
      <c r="D1" t="s">
        <v>4</v>
      </c>
      <c r="E1" t="s">
        <v>19</v>
      </c>
      <c r="F1" t="s">
        <v>87</v>
      </c>
      <c r="J1" s="2" t="s">
        <v>4</v>
      </c>
      <c r="K1" t="s">
        <v>3</v>
      </c>
    </row>
    <row r="2" spans="1:14">
      <c r="A2" s="7">
        <v>1</v>
      </c>
      <c r="B2">
        <v>27</v>
      </c>
      <c r="C2">
        <v>-1</v>
      </c>
      <c r="D2" t="s">
        <v>1</v>
      </c>
      <c r="E2" t="s">
        <v>23</v>
      </c>
      <c r="F2">
        <v>4810</v>
      </c>
    </row>
    <row r="3" spans="1:14">
      <c r="A3" s="7">
        <v>1</v>
      </c>
      <c r="B3">
        <v>27</v>
      </c>
      <c r="C3">
        <v>-1</v>
      </c>
      <c r="D3" t="s">
        <v>70</v>
      </c>
      <c r="E3" t="s">
        <v>23</v>
      </c>
      <c r="F3">
        <v>2653</v>
      </c>
      <c r="J3" s="2" t="s">
        <v>88</v>
      </c>
      <c r="K3" s="2" t="s">
        <v>12</v>
      </c>
    </row>
    <row r="4" spans="1:14">
      <c r="A4" s="7">
        <v>1</v>
      </c>
      <c r="B4">
        <v>27</v>
      </c>
      <c r="C4">
        <v>-1</v>
      </c>
      <c r="D4" t="s">
        <v>2</v>
      </c>
      <c r="E4" t="s">
        <v>23</v>
      </c>
      <c r="F4">
        <v>20</v>
      </c>
      <c r="J4" s="2" t="s">
        <v>14</v>
      </c>
      <c r="K4" t="s">
        <v>22</v>
      </c>
      <c r="L4" t="s">
        <v>23</v>
      </c>
      <c r="M4" t="s">
        <v>24</v>
      </c>
      <c r="N4" t="s">
        <v>13</v>
      </c>
    </row>
    <row r="5" spans="1:14">
      <c r="A5" s="7">
        <v>1</v>
      </c>
      <c r="B5">
        <v>27</v>
      </c>
      <c r="C5">
        <v>-1</v>
      </c>
      <c r="D5" t="s">
        <v>1</v>
      </c>
      <c r="E5" t="s">
        <v>22</v>
      </c>
      <c r="F5">
        <v>5176</v>
      </c>
      <c r="J5" s="3">
        <v>-1</v>
      </c>
      <c r="K5" s="4">
        <v>345.6</v>
      </c>
      <c r="L5" s="4">
        <v>366.6</v>
      </c>
      <c r="M5" s="4">
        <v>389.4</v>
      </c>
      <c r="N5" s="4">
        <v>367.2</v>
      </c>
    </row>
    <row r="6" spans="1:14">
      <c r="A6" s="7">
        <v>1</v>
      </c>
      <c r="B6">
        <v>27</v>
      </c>
      <c r="C6">
        <v>-1</v>
      </c>
      <c r="D6" t="s">
        <v>70</v>
      </c>
      <c r="E6" t="s">
        <v>22</v>
      </c>
      <c r="F6">
        <v>3315</v>
      </c>
      <c r="J6" s="3">
        <v>10</v>
      </c>
      <c r="K6" s="4">
        <v>415.2</v>
      </c>
      <c r="L6" s="4">
        <v>387.2</v>
      </c>
      <c r="M6" s="4">
        <v>418.4</v>
      </c>
      <c r="N6" s="4">
        <v>406.93333333333334</v>
      </c>
    </row>
    <row r="7" spans="1:14">
      <c r="A7" s="7">
        <v>1</v>
      </c>
      <c r="B7">
        <v>27</v>
      </c>
      <c r="C7">
        <v>-1</v>
      </c>
      <c r="D7" t="s">
        <v>2</v>
      </c>
      <c r="E7" t="s">
        <v>22</v>
      </c>
      <c r="F7">
        <v>6</v>
      </c>
      <c r="J7" s="3">
        <v>20</v>
      </c>
      <c r="K7" s="4">
        <v>341.2</v>
      </c>
      <c r="L7" s="4">
        <v>375.6</v>
      </c>
      <c r="M7" s="4">
        <v>381.8</v>
      </c>
      <c r="N7" s="4">
        <v>366.2</v>
      </c>
    </row>
    <row r="8" spans="1:14">
      <c r="A8" s="7">
        <v>1</v>
      </c>
      <c r="B8">
        <v>27</v>
      </c>
      <c r="C8">
        <v>-1</v>
      </c>
      <c r="D8" t="s">
        <v>1</v>
      </c>
      <c r="E8" t="s">
        <v>24</v>
      </c>
      <c r="F8">
        <v>4298</v>
      </c>
      <c r="J8" s="3">
        <v>30</v>
      </c>
      <c r="K8" s="4">
        <v>387.4</v>
      </c>
      <c r="L8" s="4">
        <v>410.4</v>
      </c>
      <c r="M8" s="4">
        <v>388.8</v>
      </c>
      <c r="N8" s="4">
        <v>395.53333333333336</v>
      </c>
    </row>
    <row r="9" spans="1:14">
      <c r="A9" s="7">
        <v>1</v>
      </c>
      <c r="B9">
        <v>27</v>
      </c>
      <c r="C9">
        <v>-1</v>
      </c>
      <c r="D9" t="s">
        <v>70</v>
      </c>
      <c r="E9" t="s">
        <v>24</v>
      </c>
      <c r="F9">
        <v>3356</v>
      </c>
      <c r="J9" s="3">
        <v>40</v>
      </c>
      <c r="K9" s="4">
        <v>400.8</v>
      </c>
      <c r="L9" s="4">
        <v>435.2</v>
      </c>
      <c r="M9" s="4">
        <v>396.8</v>
      </c>
      <c r="N9" s="4">
        <v>410.93333333333334</v>
      </c>
    </row>
    <row r="10" spans="1:14">
      <c r="A10" s="7">
        <v>1</v>
      </c>
      <c r="B10">
        <v>27</v>
      </c>
      <c r="C10">
        <v>-1</v>
      </c>
      <c r="D10" t="s">
        <v>2</v>
      </c>
      <c r="E10" t="s">
        <v>24</v>
      </c>
      <c r="F10">
        <v>12</v>
      </c>
      <c r="J10" s="3" t="s">
        <v>13</v>
      </c>
      <c r="K10" s="4">
        <v>378.04</v>
      </c>
      <c r="L10" s="4">
        <v>395</v>
      </c>
      <c r="M10" s="4">
        <v>395.04</v>
      </c>
      <c r="N10" s="4">
        <v>389.36</v>
      </c>
    </row>
    <row r="11" spans="1:14">
      <c r="A11" s="7">
        <v>2</v>
      </c>
      <c r="B11">
        <v>27</v>
      </c>
      <c r="C11">
        <v>-1</v>
      </c>
      <c r="D11" t="s">
        <v>1</v>
      </c>
      <c r="E11" t="s">
        <v>23</v>
      </c>
      <c r="F11">
        <v>2919</v>
      </c>
    </row>
    <row r="12" spans="1:14">
      <c r="A12" s="7">
        <v>2</v>
      </c>
      <c r="B12">
        <v>27</v>
      </c>
      <c r="C12">
        <v>-1</v>
      </c>
      <c r="D12" t="s">
        <v>70</v>
      </c>
      <c r="E12" t="s">
        <v>23</v>
      </c>
      <c r="F12">
        <v>2780</v>
      </c>
    </row>
    <row r="13" spans="1:14">
      <c r="A13" s="7">
        <v>2</v>
      </c>
      <c r="B13">
        <v>27</v>
      </c>
      <c r="C13">
        <v>-1</v>
      </c>
      <c r="D13" t="s">
        <v>2</v>
      </c>
      <c r="E13" t="s">
        <v>23</v>
      </c>
      <c r="F13">
        <v>13</v>
      </c>
    </row>
    <row r="14" spans="1:14">
      <c r="A14" s="7">
        <v>2</v>
      </c>
      <c r="B14">
        <v>27</v>
      </c>
      <c r="C14">
        <v>-1</v>
      </c>
      <c r="D14" t="s">
        <v>1</v>
      </c>
      <c r="E14" t="s">
        <v>22</v>
      </c>
      <c r="F14">
        <v>4699</v>
      </c>
    </row>
    <row r="15" spans="1:14">
      <c r="A15" s="7">
        <v>2</v>
      </c>
      <c r="B15">
        <v>27</v>
      </c>
      <c r="C15">
        <v>-1</v>
      </c>
      <c r="D15" t="s">
        <v>70</v>
      </c>
      <c r="E15" t="s">
        <v>22</v>
      </c>
      <c r="F15">
        <v>2349</v>
      </c>
    </row>
    <row r="16" spans="1:14">
      <c r="A16" s="7">
        <v>2</v>
      </c>
      <c r="B16">
        <v>27</v>
      </c>
      <c r="C16">
        <v>-1</v>
      </c>
      <c r="D16" t="s">
        <v>2</v>
      </c>
      <c r="E16" t="s">
        <v>22</v>
      </c>
      <c r="F16">
        <v>4</v>
      </c>
    </row>
    <row r="17" spans="1:14">
      <c r="A17" s="7">
        <v>2</v>
      </c>
      <c r="B17">
        <v>27</v>
      </c>
      <c r="C17">
        <v>-1</v>
      </c>
      <c r="D17" t="s">
        <v>1</v>
      </c>
      <c r="E17" t="s">
        <v>24</v>
      </c>
      <c r="F17">
        <v>4732</v>
      </c>
    </row>
    <row r="18" spans="1:14">
      <c r="A18" s="7">
        <v>2</v>
      </c>
      <c r="B18">
        <v>27</v>
      </c>
      <c r="C18">
        <v>-1</v>
      </c>
      <c r="D18" t="s">
        <v>70</v>
      </c>
      <c r="E18" t="s">
        <v>24</v>
      </c>
      <c r="F18">
        <v>1629</v>
      </c>
    </row>
    <row r="19" spans="1:14">
      <c r="A19" s="7">
        <v>2</v>
      </c>
      <c r="B19">
        <v>27</v>
      </c>
      <c r="C19">
        <v>-1</v>
      </c>
      <c r="D19" t="s">
        <v>2</v>
      </c>
      <c r="E19" t="s">
        <v>24</v>
      </c>
      <c r="F19">
        <v>10</v>
      </c>
    </row>
    <row r="20" spans="1:14">
      <c r="A20" s="7">
        <v>3</v>
      </c>
      <c r="B20">
        <v>27</v>
      </c>
      <c r="C20">
        <v>-1</v>
      </c>
      <c r="D20" t="s">
        <v>1</v>
      </c>
      <c r="E20" t="s">
        <v>23</v>
      </c>
      <c r="F20">
        <v>5199</v>
      </c>
    </row>
    <row r="21" spans="1:14">
      <c r="A21" s="7">
        <v>3</v>
      </c>
      <c r="B21">
        <v>27</v>
      </c>
      <c r="C21">
        <v>-1</v>
      </c>
      <c r="D21" t="s">
        <v>70</v>
      </c>
      <c r="E21" t="s">
        <v>23</v>
      </c>
      <c r="F21">
        <v>2576</v>
      </c>
    </row>
    <row r="22" spans="1:14">
      <c r="A22" s="7">
        <v>3</v>
      </c>
      <c r="B22">
        <v>27</v>
      </c>
      <c r="C22">
        <v>-1</v>
      </c>
      <c r="D22" t="s">
        <v>2</v>
      </c>
      <c r="E22" t="s">
        <v>23</v>
      </c>
      <c r="F22">
        <v>11</v>
      </c>
    </row>
    <row r="23" spans="1:14">
      <c r="A23" s="7">
        <v>3</v>
      </c>
      <c r="B23">
        <v>27</v>
      </c>
      <c r="C23">
        <v>-1</v>
      </c>
      <c r="D23" t="s">
        <v>1</v>
      </c>
      <c r="E23" t="s">
        <v>22</v>
      </c>
      <c r="F23">
        <v>6067</v>
      </c>
    </row>
    <row r="24" spans="1:14">
      <c r="A24" s="7">
        <v>3</v>
      </c>
      <c r="B24">
        <v>27</v>
      </c>
      <c r="C24">
        <v>-1</v>
      </c>
      <c r="D24" t="s">
        <v>70</v>
      </c>
      <c r="E24" t="s">
        <v>22</v>
      </c>
      <c r="F24">
        <v>2941</v>
      </c>
    </row>
    <row r="25" spans="1:14">
      <c r="A25" s="7">
        <v>3</v>
      </c>
      <c r="B25">
        <v>27</v>
      </c>
      <c r="C25">
        <v>-1</v>
      </c>
      <c r="D25" t="s">
        <v>2</v>
      </c>
      <c r="E25" t="s">
        <v>22</v>
      </c>
      <c r="F25">
        <v>6</v>
      </c>
      <c r="J25" s="2" t="s">
        <v>18</v>
      </c>
      <c r="K25" s="3">
        <v>27</v>
      </c>
    </row>
    <row r="26" spans="1:14">
      <c r="A26" s="7">
        <v>3</v>
      </c>
      <c r="B26">
        <v>27</v>
      </c>
      <c r="C26">
        <v>-1</v>
      </c>
      <c r="D26" t="s">
        <v>1</v>
      </c>
      <c r="E26" t="s">
        <v>24</v>
      </c>
      <c r="F26">
        <v>4194</v>
      </c>
    </row>
    <row r="27" spans="1:14">
      <c r="A27" s="7">
        <v>3</v>
      </c>
      <c r="B27">
        <v>27</v>
      </c>
      <c r="C27">
        <v>-1</v>
      </c>
      <c r="D27" t="s">
        <v>70</v>
      </c>
      <c r="E27" t="s">
        <v>24</v>
      </c>
      <c r="F27">
        <v>3512</v>
      </c>
      <c r="J27" s="2" t="s">
        <v>88</v>
      </c>
      <c r="K27" s="2" t="s">
        <v>12</v>
      </c>
    </row>
    <row r="28" spans="1:14">
      <c r="A28" s="7">
        <v>3</v>
      </c>
      <c r="B28">
        <v>27</v>
      </c>
      <c r="C28">
        <v>-1</v>
      </c>
      <c r="D28" t="s">
        <v>2</v>
      </c>
      <c r="E28" t="s">
        <v>24</v>
      </c>
      <c r="F28">
        <v>16</v>
      </c>
      <c r="J28" s="2" t="s">
        <v>14</v>
      </c>
      <c r="K28" t="s">
        <v>22</v>
      </c>
      <c r="L28" t="s">
        <v>23</v>
      </c>
      <c r="M28" t="s">
        <v>24</v>
      </c>
      <c r="N28" t="s">
        <v>13</v>
      </c>
    </row>
    <row r="29" spans="1:14">
      <c r="A29" s="7">
        <v>4</v>
      </c>
      <c r="B29">
        <v>27</v>
      </c>
      <c r="C29">
        <v>-1</v>
      </c>
      <c r="D29" t="s">
        <v>1</v>
      </c>
      <c r="E29" t="s">
        <v>23</v>
      </c>
      <c r="F29">
        <v>2372</v>
      </c>
      <c r="J29" s="3" t="s">
        <v>1</v>
      </c>
      <c r="K29" s="4">
        <v>5496.2</v>
      </c>
      <c r="L29" s="4">
        <v>3474</v>
      </c>
      <c r="M29" s="4">
        <v>4375.2</v>
      </c>
      <c r="N29" s="4">
        <v>4448.4666666666662</v>
      </c>
    </row>
    <row r="30" spans="1:14">
      <c r="A30" s="7">
        <v>4</v>
      </c>
      <c r="B30">
        <v>27</v>
      </c>
      <c r="C30">
        <v>-1</v>
      </c>
      <c r="D30" t="s">
        <v>70</v>
      </c>
      <c r="E30" t="s">
        <v>23</v>
      </c>
      <c r="F30">
        <v>3065</v>
      </c>
      <c r="J30" s="3" t="s">
        <v>70</v>
      </c>
      <c r="K30" s="4">
        <v>2779</v>
      </c>
      <c r="L30" s="4">
        <v>2623.6</v>
      </c>
      <c r="M30" s="4">
        <v>3045.6</v>
      </c>
      <c r="N30" s="4">
        <v>2816.0666666666666</v>
      </c>
    </row>
    <row r="31" spans="1:14">
      <c r="A31" s="7">
        <v>4</v>
      </c>
      <c r="B31">
        <v>27</v>
      </c>
      <c r="C31">
        <v>-1</v>
      </c>
      <c r="D31" t="s">
        <v>2</v>
      </c>
      <c r="E31" t="s">
        <v>23</v>
      </c>
      <c r="F31">
        <v>6</v>
      </c>
      <c r="J31" s="3" t="s">
        <v>3</v>
      </c>
      <c r="K31" s="4">
        <v>345.6</v>
      </c>
      <c r="L31" s="4">
        <v>366.6</v>
      </c>
      <c r="M31" s="4">
        <v>389.4</v>
      </c>
      <c r="N31" s="4">
        <v>367.2</v>
      </c>
    </row>
    <row r="32" spans="1:14">
      <c r="A32" s="7">
        <v>4</v>
      </c>
      <c r="B32">
        <v>27</v>
      </c>
      <c r="C32">
        <v>-1</v>
      </c>
      <c r="D32" t="s">
        <v>1</v>
      </c>
      <c r="E32" t="s">
        <v>22</v>
      </c>
      <c r="F32">
        <v>5796</v>
      </c>
      <c r="J32" s="3" t="s">
        <v>2</v>
      </c>
      <c r="K32" s="4">
        <v>6.6</v>
      </c>
      <c r="L32" s="4">
        <v>12.2</v>
      </c>
      <c r="M32" s="4">
        <v>11.2</v>
      </c>
      <c r="N32" s="4">
        <v>10</v>
      </c>
    </row>
    <row r="33" spans="1:14">
      <c r="A33" s="7">
        <v>4</v>
      </c>
      <c r="B33">
        <v>27</v>
      </c>
      <c r="C33">
        <v>-1</v>
      </c>
      <c r="D33" t="s">
        <v>70</v>
      </c>
      <c r="E33" t="s">
        <v>22</v>
      </c>
      <c r="F33">
        <v>2274</v>
      </c>
      <c r="J33" s="3" t="s">
        <v>13</v>
      </c>
      <c r="K33" s="4">
        <v>2156.85</v>
      </c>
      <c r="L33" s="4">
        <v>1619.1</v>
      </c>
      <c r="M33" s="4">
        <v>1955.35</v>
      </c>
      <c r="N33" s="4">
        <v>1910.4333333333334</v>
      </c>
    </row>
    <row r="34" spans="1:14">
      <c r="A34" s="7">
        <v>4</v>
      </c>
      <c r="B34">
        <v>27</v>
      </c>
      <c r="C34">
        <v>-1</v>
      </c>
      <c r="D34" t="s">
        <v>2</v>
      </c>
      <c r="E34" t="s">
        <v>22</v>
      </c>
      <c r="F34">
        <v>8</v>
      </c>
    </row>
    <row r="35" spans="1:14">
      <c r="A35" s="7">
        <v>4</v>
      </c>
      <c r="B35">
        <v>27</v>
      </c>
      <c r="C35">
        <v>-1</v>
      </c>
      <c r="D35" t="s">
        <v>1</v>
      </c>
      <c r="E35" t="s">
        <v>24</v>
      </c>
      <c r="F35">
        <v>4298</v>
      </c>
    </row>
    <row r="36" spans="1:14">
      <c r="A36" s="7">
        <v>4</v>
      </c>
      <c r="B36">
        <v>27</v>
      </c>
      <c r="C36">
        <v>-1</v>
      </c>
      <c r="D36" t="s">
        <v>70</v>
      </c>
      <c r="E36" t="s">
        <v>24</v>
      </c>
      <c r="F36">
        <v>3251</v>
      </c>
    </row>
    <row r="37" spans="1:14">
      <c r="A37" s="7">
        <v>4</v>
      </c>
      <c r="B37">
        <v>27</v>
      </c>
      <c r="C37">
        <v>-1</v>
      </c>
      <c r="D37" t="s">
        <v>2</v>
      </c>
      <c r="E37" t="s">
        <v>24</v>
      </c>
      <c r="F37">
        <v>10</v>
      </c>
    </row>
    <row r="38" spans="1:14">
      <c r="A38" s="7">
        <v>5</v>
      </c>
      <c r="B38">
        <v>27</v>
      </c>
      <c r="C38">
        <v>-1</v>
      </c>
      <c r="D38" t="s">
        <v>1</v>
      </c>
      <c r="E38" t="s">
        <v>23</v>
      </c>
      <c r="F38">
        <v>2070</v>
      </c>
    </row>
    <row r="39" spans="1:14">
      <c r="A39" s="7">
        <v>5</v>
      </c>
      <c r="B39">
        <v>27</v>
      </c>
      <c r="C39">
        <v>-1</v>
      </c>
      <c r="D39" t="s">
        <v>70</v>
      </c>
      <c r="E39" t="s">
        <v>23</v>
      </c>
      <c r="F39">
        <v>2044</v>
      </c>
    </row>
    <row r="40" spans="1:14">
      <c r="A40" s="7">
        <v>5</v>
      </c>
      <c r="B40">
        <v>27</v>
      </c>
      <c r="C40">
        <v>-1</v>
      </c>
      <c r="D40" t="s">
        <v>2</v>
      </c>
      <c r="E40" t="s">
        <v>23</v>
      </c>
      <c r="F40">
        <v>11</v>
      </c>
    </row>
    <row r="41" spans="1:14">
      <c r="A41" s="7">
        <v>5</v>
      </c>
      <c r="B41">
        <v>27</v>
      </c>
      <c r="C41">
        <v>-1</v>
      </c>
      <c r="D41" t="s">
        <v>1</v>
      </c>
      <c r="E41" t="s">
        <v>22</v>
      </c>
      <c r="F41">
        <v>5743</v>
      </c>
    </row>
    <row r="42" spans="1:14">
      <c r="A42" s="7">
        <v>5</v>
      </c>
      <c r="B42">
        <v>27</v>
      </c>
      <c r="C42">
        <v>-1</v>
      </c>
      <c r="D42" t="s">
        <v>70</v>
      </c>
      <c r="E42" t="s">
        <v>22</v>
      </c>
      <c r="F42">
        <v>3016</v>
      </c>
    </row>
    <row r="43" spans="1:14">
      <c r="A43" s="7">
        <v>5</v>
      </c>
      <c r="B43">
        <v>27</v>
      </c>
      <c r="C43">
        <v>-1</v>
      </c>
      <c r="D43" t="s">
        <v>2</v>
      </c>
      <c r="E43" t="s">
        <v>22</v>
      </c>
      <c r="F43">
        <v>9</v>
      </c>
    </row>
    <row r="44" spans="1:14">
      <c r="A44" s="7">
        <v>5</v>
      </c>
      <c r="B44">
        <v>27</v>
      </c>
      <c r="C44">
        <v>-1</v>
      </c>
      <c r="D44" t="s">
        <v>1</v>
      </c>
      <c r="E44" t="s">
        <v>24</v>
      </c>
      <c r="F44">
        <v>4354</v>
      </c>
    </row>
    <row r="45" spans="1:14">
      <c r="A45" s="7">
        <v>5</v>
      </c>
      <c r="B45">
        <v>27</v>
      </c>
      <c r="C45">
        <v>-1</v>
      </c>
      <c r="D45" t="s">
        <v>70</v>
      </c>
      <c r="E45" t="s">
        <v>24</v>
      </c>
      <c r="F45">
        <v>3480</v>
      </c>
    </row>
    <row r="46" spans="1:14">
      <c r="A46" s="7">
        <v>5</v>
      </c>
      <c r="B46">
        <v>27</v>
      </c>
      <c r="C46">
        <v>-1</v>
      </c>
      <c r="D46" t="s">
        <v>2</v>
      </c>
      <c r="E46" t="s">
        <v>24</v>
      </c>
      <c r="F46">
        <v>8</v>
      </c>
    </row>
    <row r="47" spans="1:14">
      <c r="A47" s="7">
        <v>1</v>
      </c>
      <c r="B47">
        <v>27</v>
      </c>
      <c r="C47">
        <v>-1</v>
      </c>
      <c r="D47" t="s">
        <v>3</v>
      </c>
      <c r="E47" t="s">
        <v>23</v>
      </c>
      <c r="F47">
        <v>367</v>
      </c>
    </row>
    <row r="48" spans="1:14">
      <c r="A48" s="7">
        <v>1</v>
      </c>
      <c r="B48">
        <v>27</v>
      </c>
      <c r="C48">
        <v>-1</v>
      </c>
      <c r="D48" t="s">
        <v>3</v>
      </c>
      <c r="E48" t="s">
        <v>22</v>
      </c>
      <c r="F48">
        <v>299</v>
      </c>
    </row>
    <row r="49" spans="1:6">
      <c r="A49" s="7">
        <v>1</v>
      </c>
      <c r="B49">
        <v>27</v>
      </c>
      <c r="C49">
        <v>-1</v>
      </c>
      <c r="D49" t="s">
        <v>3</v>
      </c>
      <c r="E49" t="s">
        <v>24</v>
      </c>
      <c r="F49">
        <v>411</v>
      </c>
    </row>
    <row r="50" spans="1:6">
      <c r="A50" s="7">
        <v>2</v>
      </c>
      <c r="B50">
        <v>27</v>
      </c>
      <c r="C50">
        <v>-1</v>
      </c>
      <c r="D50" t="s">
        <v>3</v>
      </c>
      <c r="E50" t="s">
        <v>23</v>
      </c>
      <c r="F50">
        <v>302</v>
      </c>
    </row>
    <row r="51" spans="1:6">
      <c r="A51" s="7">
        <v>2</v>
      </c>
      <c r="B51">
        <v>27</v>
      </c>
      <c r="C51">
        <v>-1</v>
      </c>
      <c r="D51" t="s">
        <v>3</v>
      </c>
      <c r="E51" t="s">
        <v>22</v>
      </c>
      <c r="F51">
        <v>395</v>
      </c>
    </row>
    <row r="52" spans="1:6">
      <c r="A52" s="7">
        <v>2</v>
      </c>
      <c r="B52">
        <v>27</v>
      </c>
      <c r="C52">
        <v>-1</v>
      </c>
      <c r="D52" t="s">
        <v>3</v>
      </c>
      <c r="E52" t="s">
        <v>24</v>
      </c>
      <c r="F52">
        <v>389</v>
      </c>
    </row>
    <row r="53" spans="1:6">
      <c r="A53" s="7">
        <v>3</v>
      </c>
      <c r="B53">
        <v>27</v>
      </c>
      <c r="C53">
        <v>-1</v>
      </c>
      <c r="D53" t="s">
        <v>3</v>
      </c>
      <c r="E53" t="s">
        <v>23</v>
      </c>
      <c r="F53">
        <v>438</v>
      </c>
    </row>
    <row r="54" spans="1:6">
      <c r="A54" s="7">
        <v>3</v>
      </c>
      <c r="B54">
        <v>27</v>
      </c>
      <c r="C54">
        <v>-1</v>
      </c>
      <c r="D54" t="s">
        <v>3</v>
      </c>
      <c r="E54" t="s">
        <v>22</v>
      </c>
      <c r="F54">
        <v>357</v>
      </c>
    </row>
    <row r="55" spans="1:6">
      <c r="A55" s="7">
        <v>3</v>
      </c>
      <c r="B55">
        <v>27</v>
      </c>
      <c r="C55">
        <v>-1</v>
      </c>
      <c r="D55" t="s">
        <v>3</v>
      </c>
      <c r="E55" t="s">
        <v>24</v>
      </c>
      <c r="F55">
        <v>295</v>
      </c>
    </row>
    <row r="56" spans="1:6">
      <c r="A56" s="7">
        <v>4</v>
      </c>
      <c r="B56">
        <v>27</v>
      </c>
      <c r="C56">
        <v>-1</v>
      </c>
      <c r="D56" t="s">
        <v>3</v>
      </c>
      <c r="E56" t="s">
        <v>23</v>
      </c>
      <c r="F56">
        <v>334</v>
      </c>
    </row>
    <row r="57" spans="1:6">
      <c r="A57" s="7">
        <v>4</v>
      </c>
      <c r="B57">
        <v>27</v>
      </c>
      <c r="C57">
        <v>-1</v>
      </c>
      <c r="D57" t="s">
        <v>3</v>
      </c>
      <c r="E57" t="s">
        <v>22</v>
      </c>
      <c r="F57">
        <v>344</v>
      </c>
    </row>
    <row r="58" spans="1:6">
      <c r="A58" s="7">
        <v>4</v>
      </c>
      <c r="B58">
        <v>27</v>
      </c>
      <c r="C58">
        <v>-1</v>
      </c>
      <c r="D58" t="s">
        <v>3</v>
      </c>
      <c r="E58" t="s">
        <v>24</v>
      </c>
      <c r="F58">
        <v>485</v>
      </c>
    </row>
    <row r="59" spans="1:6">
      <c r="A59" s="7">
        <v>5</v>
      </c>
      <c r="B59">
        <v>27</v>
      </c>
      <c r="C59">
        <v>-1</v>
      </c>
      <c r="D59" t="s">
        <v>3</v>
      </c>
      <c r="E59" t="s">
        <v>23</v>
      </c>
      <c r="F59">
        <v>392</v>
      </c>
    </row>
    <row r="60" spans="1:6">
      <c r="A60" s="7">
        <v>5</v>
      </c>
      <c r="B60">
        <v>27</v>
      </c>
      <c r="C60">
        <v>-1</v>
      </c>
      <c r="D60" t="s">
        <v>3</v>
      </c>
      <c r="E60" t="s">
        <v>22</v>
      </c>
      <c r="F60">
        <v>333</v>
      </c>
    </row>
    <row r="61" spans="1:6">
      <c r="A61" s="7">
        <v>5</v>
      </c>
      <c r="B61">
        <v>27</v>
      </c>
      <c r="C61">
        <v>-1</v>
      </c>
      <c r="D61" t="s">
        <v>3</v>
      </c>
      <c r="E61" t="s">
        <v>24</v>
      </c>
      <c r="F61">
        <v>367</v>
      </c>
    </row>
    <row r="62" spans="1:6">
      <c r="A62" s="7">
        <v>1</v>
      </c>
      <c r="B62">
        <v>26</v>
      </c>
      <c r="C62">
        <v>10</v>
      </c>
      <c r="D62" t="s">
        <v>3</v>
      </c>
      <c r="E62" t="s">
        <v>23</v>
      </c>
      <c r="F62">
        <v>402</v>
      </c>
    </row>
    <row r="63" spans="1:6">
      <c r="A63" s="7">
        <v>1</v>
      </c>
      <c r="B63">
        <v>26</v>
      </c>
      <c r="C63">
        <v>20</v>
      </c>
      <c r="D63" t="s">
        <v>3</v>
      </c>
      <c r="E63" t="s">
        <v>23</v>
      </c>
      <c r="F63">
        <v>342</v>
      </c>
    </row>
    <row r="64" spans="1:6">
      <c r="A64" s="7">
        <v>1</v>
      </c>
      <c r="B64">
        <v>26</v>
      </c>
      <c r="C64">
        <v>30</v>
      </c>
      <c r="D64" t="s">
        <v>3</v>
      </c>
      <c r="E64" t="s">
        <v>23</v>
      </c>
      <c r="F64">
        <v>505</v>
      </c>
    </row>
    <row r="65" spans="1:6">
      <c r="A65" s="7">
        <v>1</v>
      </c>
      <c r="B65">
        <v>26</v>
      </c>
      <c r="C65">
        <v>40</v>
      </c>
      <c r="D65" t="s">
        <v>3</v>
      </c>
      <c r="E65" t="s">
        <v>23</v>
      </c>
      <c r="F65">
        <v>413</v>
      </c>
    </row>
    <row r="66" spans="1:6">
      <c r="A66" s="7">
        <v>1</v>
      </c>
      <c r="B66">
        <v>26</v>
      </c>
      <c r="C66">
        <v>10</v>
      </c>
      <c r="D66" t="s">
        <v>3</v>
      </c>
      <c r="E66" t="s">
        <v>22</v>
      </c>
      <c r="F66">
        <v>411</v>
      </c>
    </row>
    <row r="67" spans="1:6">
      <c r="A67" s="7">
        <v>1</v>
      </c>
      <c r="B67">
        <v>26</v>
      </c>
      <c r="C67">
        <v>20</v>
      </c>
      <c r="D67" t="s">
        <v>3</v>
      </c>
      <c r="E67" t="s">
        <v>22</v>
      </c>
      <c r="F67">
        <v>335</v>
      </c>
    </row>
    <row r="68" spans="1:6">
      <c r="A68" s="7">
        <v>1</v>
      </c>
      <c r="B68">
        <v>26</v>
      </c>
      <c r="C68">
        <v>30</v>
      </c>
      <c r="D68" t="s">
        <v>3</v>
      </c>
      <c r="E68" t="s">
        <v>22</v>
      </c>
      <c r="F68">
        <v>343</v>
      </c>
    </row>
    <row r="69" spans="1:6">
      <c r="A69" s="7">
        <v>1</v>
      </c>
      <c r="B69">
        <v>26</v>
      </c>
      <c r="C69">
        <v>40</v>
      </c>
      <c r="D69" t="s">
        <v>3</v>
      </c>
      <c r="E69" t="s">
        <v>22</v>
      </c>
      <c r="F69">
        <v>411</v>
      </c>
    </row>
    <row r="70" spans="1:6">
      <c r="A70" s="7">
        <v>1</v>
      </c>
      <c r="B70">
        <v>26</v>
      </c>
      <c r="C70">
        <v>10</v>
      </c>
      <c r="D70" t="s">
        <v>3</v>
      </c>
      <c r="E70" t="s">
        <v>24</v>
      </c>
      <c r="F70">
        <v>478</v>
      </c>
    </row>
    <row r="71" spans="1:6">
      <c r="A71" s="7">
        <v>1</v>
      </c>
      <c r="B71">
        <v>26</v>
      </c>
      <c r="C71">
        <v>20</v>
      </c>
      <c r="D71" t="s">
        <v>3</v>
      </c>
      <c r="E71" t="s">
        <v>24</v>
      </c>
      <c r="F71">
        <v>343</v>
      </c>
    </row>
    <row r="72" spans="1:6">
      <c r="A72" s="7">
        <v>1</v>
      </c>
      <c r="B72">
        <v>26</v>
      </c>
      <c r="C72">
        <v>30</v>
      </c>
      <c r="D72" t="s">
        <v>3</v>
      </c>
      <c r="E72" t="s">
        <v>24</v>
      </c>
      <c r="F72">
        <v>430</v>
      </c>
    </row>
    <row r="73" spans="1:6">
      <c r="A73" s="7">
        <v>1</v>
      </c>
      <c r="B73">
        <v>26</v>
      </c>
      <c r="C73">
        <v>40</v>
      </c>
      <c r="D73" t="s">
        <v>3</v>
      </c>
      <c r="E73" t="s">
        <v>24</v>
      </c>
      <c r="F73">
        <v>416</v>
      </c>
    </row>
    <row r="74" spans="1:6">
      <c r="A74" s="7">
        <v>2</v>
      </c>
      <c r="B74">
        <v>26</v>
      </c>
      <c r="C74">
        <v>10</v>
      </c>
      <c r="D74" t="s">
        <v>3</v>
      </c>
      <c r="E74" t="s">
        <v>23</v>
      </c>
      <c r="F74">
        <v>361</v>
      </c>
    </row>
    <row r="75" spans="1:6">
      <c r="A75" s="7">
        <v>2</v>
      </c>
      <c r="B75">
        <v>26</v>
      </c>
      <c r="C75">
        <v>20</v>
      </c>
      <c r="D75" t="s">
        <v>3</v>
      </c>
      <c r="E75" t="s">
        <v>23</v>
      </c>
      <c r="F75">
        <v>380</v>
      </c>
    </row>
    <row r="76" spans="1:6">
      <c r="A76" s="7">
        <v>2</v>
      </c>
      <c r="B76">
        <v>26</v>
      </c>
      <c r="C76">
        <v>30</v>
      </c>
      <c r="D76" t="s">
        <v>3</v>
      </c>
      <c r="E76" t="s">
        <v>23</v>
      </c>
      <c r="F76">
        <v>376</v>
      </c>
    </row>
    <row r="77" spans="1:6">
      <c r="A77" s="7">
        <v>2</v>
      </c>
      <c r="B77">
        <v>26</v>
      </c>
      <c r="C77">
        <v>40</v>
      </c>
      <c r="D77" t="s">
        <v>3</v>
      </c>
      <c r="E77" t="s">
        <v>23</v>
      </c>
      <c r="F77">
        <v>393</v>
      </c>
    </row>
    <row r="78" spans="1:6">
      <c r="A78" s="7">
        <v>2</v>
      </c>
      <c r="B78">
        <v>26</v>
      </c>
      <c r="C78">
        <v>10</v>
      </c>
      <c r="D78" t="s">
        <v>3</v>
      </c>
      <c r="E78" t="s">
        <v>22</v>
      </c>
      <c r="F78">
        <v>343</v>
      </c>
    </row>
    <row r="79" spans="1:6">
      <c r="A79" s="7">
        <v>2</v>
      </c>
      <c r="B79">
        <v>26</v>
      </c>
      <c r="C79">
        <v>20</v>
      </c>
      <c r="D79" t="s">
        <v>3</v>
      </c>
      <c r="E79" t="s">
        <v>22</v>
      </c>
      <c r="F79">
        <v>385</v>
      </c>
    </row>
    <row r="80" spans="1:6">
      <c r="A80" s="7">
        <v>2</v>
      </c>
      <c r="B80">
        <v>26</v>
      </c>
      <c r="C80">
        <v>30</v>
      </c>
      <c r="D80" t="s">
        <v>3</v>
      </c>
      <c r="E80" t="s">
        <v>22</v>
      </c>
      <c r="F80">
        <v>354</v>
      </c>
    </row>
    <row r="81" spans="1:6">
      <c r="A81" s="7">
        <v>2</v>
      </c>
      <c r="B81">
        <v>26</v>
      </c>
      <c r="C81">
        <v>40</v>
      </c>
      <c r="D81" t="s">
        <v>3</v>
      </c>
      <c r="E81" t="s">
        <v>22</v>
      </c>
      <c r="F81">
        <v>346</v>
      </c>
    </row>
    <row r="82" spans="1:6">
      <c r="A82" s="7">
        <v>2</v>
      </c>
      <c r="B82">
        <v>26</v>
      </c>
      <c r="C82">
        <v>10</v>
      </c>
      <c r="D82" t="s">
        <v>3</v>
      </c>
      <c r="E82" t="s">
        <v>24</v>
      </c>
      <c r="F82">
        <v>371</v>
      </c>
    </row>
    <row r="83" spans="1:6">
      <c r="A83" s="7">
        <v>2</v>
      </c>
      <c r="B83">
        <v>26</v>
      </c>
      <c r="C83">
        <v>20</v>
      </c>
      <c r="D83" t="s">
        <v>3</v>
      </c>
      <c r="E83" t="s">
        <v>24</v>
      </c>
      <c r="F83">
        <v>350</v>
      </c>
    </row>
    <row r="84" spans="1:6">
      <c r="A84" s="7">
        <v>2</v>
      </c>
      <c r="B84">
        <v>26</v>
      </c>
      <c r="C84">
        <v>30</v>
      </c>
      <c r="D84" t="s">
        <v>3</v>
      </c>
      <c r="E84" t="s">
        <v>24</v>
      </c>
      <c r="F84">
        <v>429</v>
      </c>
    </row>
    <row r="85" spans="1:6">
      <c r="A85" s="7">
        <v>2</v>
      </c>
      <c r="B85">
        <v>26</v>
      </c>
      <c r="C85">
        <v>40</v>
      </c>
      <c r="D85" t="s">
        <v>3</v>
      </c>
      <c r="E85" t="s">
        <v>24</v>
      </c>
      <c r="F85">
        <v>405</v>
      </c>
    </row>
    <row r="86" spans="1:6">
      <c r="A86" s="7">
        <v>3</v>
      </c>
      <c r="B86">
        <v>26</v>
      </c>
      <c r="C86">
        <v>10</v>
      </c>
      <c r="D86" t="s">
        <v>3</v>
      </c>
      <c r="E86" t="s">
        <v>23</v>
      </c>
      <c r="F86">
        <v>386</v>
      </c>
    </row>
    <row r="87" spans="1:6">
      <c r="A87" s="7">
        <v>3</v>
      </c>
      <c r="B87">
        <v>26</v>
      </c>
      <c r="C87">
        <v>20</v>
      </c>
      <c r="D87" t="s">
        <v>3</v>
      </c>
      <c r="E87" t="s">
        <v>23</v>
      </c>
      <c r="F87">
        <v>321</v>
      </c>
    </row>
    <row r="88" spans="1:6">
      <c r="A88" s="7">
        <v>3</v>
      </c>
      <c r="B88">
        <v>26</v>
      </c>
      <c r="C88">
        <v>30</v>
      </c>
      <c r="D88" t="s">
        <v>3</v>
      </c>
      <c r="E88" t="s">
        <v>23</v>
      </c>
      <c r="F88">
        <v>382</v>
      </c>
    </row>
    <row r="89" spans="1:6">
      <c r="A89" s="7">
        <v>3</v>
      </c>
      <c r="B89">
        <v>26</v>
      </c>
      <c r="C89">
        <v>40</v>
      </c>
      <c r="D89" t="s">
        <v>3</v>
      </c>
      <c r="E89" t="s">
        <v>23</v>
      </c>
      <c r="F89">
        <v>469</v>
      </c>
    </row>
    <row r="90" spans="1:6">
      <c r="A90" s="7">
        <v>3</v>
      </c>
      <c r="B90">
        <v>26</v>
      </c>
      <c r="C90">
        <v>10</v>
      </c>
      <c r="D90" t="s">
        <v>3</v>
      </c>
      <c r="E90" t="s">
        <v>22</v>
      </c>
      <c r="F90">
        <v>381</v>
      </c>
    </row>
    <row r="91" spans="1:6">
      <c r="A91" s="7">
        <v>3</v>
      </c>
      <c r="B91">
        <v>26</v>
      </c>
      <c r="C91">
        <v>20</v>
      </c>
      <c r="D91" t="s">
        <v>3</v>
      </c>
      <c r="E91" t="s">
        <v>22</v>
      </c>
      <c r="F91">
        <v>350</v>
      </c>
    </row>
    <row r="92" spans="1:6">
      <c r="A92" s="7">
        <v>3</v>
      </c>
      <c r="B92">
        <v>26</v>
      </c>
      <c r="C92">
        <v>30</v>
      </c>
      <c r="D92" t="s">
        <v>3</v>
      </c>
      <c r="E92" t="s">
        <v>22</v>
      </c>
      <c r="F92">
        <v>335</v>
      </c>
    </row>
    <row r="93" spans="1:6">
      <c r="A93" s="7">
        <v>3</v>
      </c>
      <c r="B93">
        <v>26</v>
      </c>
      <c r="C93">
        <v>40</v>
      </c>
      <c r="D93" t="s">
        <v>3</v>
      </c>
      <c r="E93" t="s">
        <v>22</v>
      </c>
      <c r="F93">
        <v>395</v>
      </c>
    </row>
    <row r="94" spans="1:6">
      <c r="A94" s="7">
        <v>3</v>
      </c>
      <c r="B94">
        <v>26</v>
      </c>
      <c r="C94">
        <v>10</v>
      </c>
      <c r="D94" t="s">
        <v>3</v>
      </c>
      <c r="E94" t="s">
        <v>24</v>
      </c>
      <c r="F94">
        <v>421</v>
      </c>
    </row>
    <row r="95" spans="1:6">
      <c r="A95" s="7">
        <v>3</v>
      </c>
      <c r="B95">
        <v>26</v>
      </c>
      <c r="C95">
        <v>20</v>
      </c>
      <c r="D95" t="s">
        <v>3</v>
      </c>
      <c r="E95" t="s">
        <v>24</v>
      </c>
      <c r="F95">
        <v>432</v>
      </c>
    </row>
    <row r="96" spans="1:6">
      <c r="A96" s="7">
        <v>3</v>
      </c>
      <c r="B96">
        <v>26</v>
      </c>
      <c r="C96">
        <v>30</v>
      </c>
      <c r="D96" t="s">
        <v>3</v>
      </c>
      <c r="E96" t="s">
        <v>24</v>
      </c>
      <c r="F96">
        <v>398</v>
      </c>
    </row>
    <row r="97" spans="1:6">
      <c r="A97" s="7">
        <v>3</v>
      </c>
      <c r="B97">
        <v>26</v>
      </c>
      <c r="C97">
        <v>40</v>
      </c>
      <c r="D97" t="s">
        <v>3</v>
      </c>
      <c r="E97" t="s">
        <v>24</v>
      </c>
      <c r="F97">
        <v>415</v>
      </c>
    </row>
    <row r="98" spans="1:6">
      <c r="A98" s="7">
        <v>4</v>
      </c>
      <c r="B98">
        <v>26</v>
      </c>
      <c r="C98">
        <v>10</v>
      </c>
      <c r="D98" t="s">
        <v>3</v>
      </c>
      <c r="E98" t="s">
        <v>23</v>
      </c>
      <c r="F98">
        <v>426</v>
      </c>
    </row>
    <row r="99" spans="1:6">
      <c r="A99" s="7">
        <v>4</v>
      </c>
      <c r="B99">
        <v>26</v>
      </c>
      <c r="C99">
        <v>20</v>
      </c>
      <c r="D99" t="s">
        <v>3</v>
      </c>
      <c r="E99" t="s">
        <v>23</v>
      </c>
      <c r="F99">
        <v>388</v>
      </c>
    </row>
    <row r="100" spans="1:6">
      <c r="A100" s="7">
        <v>4</v>
      </c>
      <c r="B100">
        <v>26</v>
      </c>
      <c r="C100">
        <v>30</v>
      </c>
      <c r="D100" t="s">
        <v>3</v>
      </c>
      <c r="E100" t="s">
        <v>23</v>
      </c>
      <c r="F100">
        <v>426</v>
      </c>
    </row>
    <row r="101" spans="1:6">
      <c r="A101" s="7">
        <v>4</v>
      </c>
      <c r="B101">
        <v>26</v>
      </c>
      <c r="C101">
        <v>40</v>
      </c>
      <c r="D101" t="s">
        <v>3</v>
      </c>
      <c r="E101" t="s">
        <v>23</v>
      </c>
      <c r="F101">
        <v>422</v>
      </c>
    </row>
    <row r="102" spans="1:6">
      <c r="A102" s="7">
        <v>4</v>
      </c>
      <c r="B102">
        <v>26</v>
      </c>
      <c r="C102">
        <v>10</v>
      </c>
      <c r="D102" t="s">
        <v>3</v>
      </c>
      <c r="E102" t="s">
        <v>22</v>
      </c>
      <c r="F102">
        <v>390</v>
      </c>
    </row>
    <row r="103" spans="1:6">
      <c r="A103" s="7">
        <v>4</v>
      </c>
      <c r="B103">
        <v>26</v>
      </c>
      <c r="C103">
        <v>20</v>
      </c>
      <c r="D103" t="s">
        <v>3</v>
      </c>
      <c r="E103" t="s">
        <v>22</v>
      </c>
      <c r="F103">
        <v>319</v>
      </c>
    </row>
    <row r="104" spans="1:6">
      <c r="A104" s="7">
        <v>4</v>
      </c>
      <c r="B104">
        <v>26</v>
      </c>
      <c r="C104">
        <v>30</v>
      </c>
      <c r="D104" t="s">
        <v>3</v>
      </c>
      <c r="E104" t="s">
        <v>22</v>
      </c>
      <c r="F104">
        <v>360</v>
      </c>
    </row>
    <row r="105" spans="1:6">
      <c r="A105" s="7">
        <v>4</v>
      </c>
      <c r="B105">
        <v>26</v>
      </c>
      <c r="C105">
        <v>40</v>
      </c>
      <c r="D105" t="s">
        <v>3</v>
      </c>
      <c r="E105" t="s">
        <v>22</v>
      </c>
      <c r="F105">
        <v>416</v>
      </c>
    </row>
    <row r="106" spans="1:6">
      <c r="A106" s="7">
        <v>4</v>
      </c>
      <c r="B106">
        <v>26</v>
      </c>
      <c r="C106">
        <v>10</v>
      </c>
      <c r="D106" t="s">
        <v>3</v>
      </c>
      <c r="E106" t="s">
        <v>24</v>
      </c>
      <c r="F106">
        <v>456</v>
      </c>
    </row>
    <row r="107" spans="1:6">
      <c r="A107" s="7">
        <v>4</v>
      </c>
      <c r="B107">
        <v>26</v>
      </c>
      <c r="C107">
        <v>20</v>
      </c>
      <c r="D107" t="s">
        <v>3</v>
      </c>
      <c r="E107" t="s">
        <v>24</v>
      </c>
      <c r="F107">
        <v>365</v>
      </c>
    </row>
    <row r="108" spans="1:6">
      <c r="A108" s="7">
        <v>4</v>
      </c>
      <c r="B108">
        <v>26</v>
      </c>
      <c r="C108">
        <v>30</v>
      </c>
      <c r="D108" t="s">
        <v>3</v>
      </c>
      <c r="E108" t="s">
        <v>24</v>
      </c>
      <c r="F108">
        <v>364</v>
      </c>
    </row>
    <row r="109" spans="1:6">
      <c r="A109" s="7">
        <v>4</v>
      </c>
      <c r="B109">
        <v>26</v>
      </c>
      <c r="C109">
        <v>40</v>
      </c>
      <c r="D109" t="s">
        <v>3</v>
      </c>
      <c r="E109" t="s">
        <v>24</v>
      </c>
      <c r="F109">
        <v>416</v>
      </c>
    </row>
    <row r="110" spans="1:6">
      <c r="A110" s="7">
        <v>5</v>
      </c>
      <c r="B110">
        <v>26</v>
      </c>
      <c r="C110">
        <v>10</v>
      </c>
      <c r="D110" t="s">
        <v>3</v>
      </c>
      <c r="E110" t="s">
        <v>23</v>
      </c>
      <c r="F110">
        <v>361</v>
      </c>
    </row>
    <row r="111" spans="1:6">
      <c r="A111" s="7">
        <v>5</v>
      </c>
      <c r="B111">
        <v>26</v>
      </c>
      <c r="C111">
        <v>20</v>
      </c>
      <c r="D111" t="s">
        <v>3</v>
      </c>
      <c r="E111" t="s">
        <v>23</v>
      </c>
      <c r="F111">
        <v>447</v>
      </c>
    </row>
    <row r="112" spans="1:6">
      <c r="A112" s="7">
        <v>5</v>
      </c>
      <c r="B112">
        <v>26</v>
      </c>
      <c r="C112">
        <v>30</v>
      </c>
      <c r="D112" t="s">
        <v>3</v>
      </c>
      <c r="E112" t="s">
        <v>23</v>
      </c>
      <c r="F112">
        <v>363</v>
      </c>
    </row>
    <row r="113" spans="1:6">
      <c r="A113" s="7">
        <v>5</v>
      </c>
      <c r="B113">
        <v>26</v>
      </c>
      <c r="C113">
        <v>40</v>
      </c>
      <c r="D113" t="s">
        <v>3</v>
      </c>
      <c r="E113" t="s">
        <v>23</v>
      </c>
      <c r="F113">
        <v>479</v>
      </c>
    </row>
    <row r="114" spans="1:6">
      <c r="A114" s="7">
        <v>5</v>
      </c>
      <c r="B114">
        <v>26</v>
      </c>
      <c r="C114">
        <v>10</v>
      </c>
      <c r="D114" t="s">
        <v>3</v>
      </c>
      <c r="E114" t="s">
        <v>22</v>
      </c>
      <c r="F114">
        <v>551</v>
      </c>
    </row>
    <row r="115" spans="1:6">
      <c r="A115" s="7">
        <v>5</v>
      </c>
      <c r="B115">
        <v>26</v>
      </c>
      <c r="C115">
        <v>20</v>
      </c>
      <c r="D115" t="s">
        <v>3</v>
      </c>
      <c r="E115" t="s">
        <v>22</v>
      </c>
      <c r="F115">
        <v>317</v>
      </c>
    </row>
    <row r="116" spans="1:6">
      <c r="A116" s="7">
        <v>5</v>
      </c>
      <c r="B116">
        <v>26</v>
      </c>
      <c r="C116">
        <v>30</v>
      </c>
      <c r="D116" t="s">
        <v>3</v>
      </c>
      <c r="E116" t="s">
        <v>22</v>
      </c>
      <c r="F116">
        <v>545</v>
      </c>
    </row>
    <row r="117" spans="1:6">
      <c r="A117" s="7">
        <v>5</v>
      </c>
      <c r="B117">
        <v>26</v>
      </c>
      <c r="C117">
        <v>40</v>
      </c>
      <c r="D117" t="s">
        <v>3</v>
      </c>
      <c r="E117" t="s">
        <v>22</v>
      </c>
      <c r="F117">
        <v>436</v>
      </c>
    </row>
    <row r="118" spans="1:6">
      <c r="A118" s="7">
        <v>5</v>
      </c>
      <c r="B118">
        <v>26</v>
      </c>
      <c r="C118">
        <v>10</v>
      </c>
      <c r="D118" t="s">
        <v>3</v>
      </c>
      <c r="E118" t="s">
        <v>24</v>
      </c>
      <c r="F118">
        <v>366</v>
      </c>
    </row>
    <row r="119" spans="1:6">
      <c r="A119" s="7">
        <v>5</v>
      </c>
      <c r="B119">
        <v>26</v>
      </c>
      <c r="C119">
        <v>20</v>
      </c>
      <c r="D119" t="s">
        <v>3</v>
      </c>
      <c r="E119" t="s">
        <v>24</v>
      </c>
      <c r="F119">
        <v>419</v>
      </c>
    </row>
    <row r="120" spans="1:6">
      <c r="A120" s="7">
        <v>5</v>
      </c>
      <c r="B120">
        <v>26</v>
      </c>
      <c r="C120">
        <v>30</v>
      </c>
      <c r="D120" t="s">
        <v>3</v>
      </c>
      <c r="E120" t="s">
        <v>24</v>
      </c>
      <c r="F120">
        <v>323</v>
      </c>
    </row>
    <row r="121" spans="1:6">
      <c r="A121" s="7">
        <v>5</v>
      </c>
      <c r="B121">
        <v>26</v>
      </c>
      <c r="C121">
        <v>40</v>
      </c>
      <c r="D121" t="s">
        <v>3</v>
      </c>
      <c r="E121" t="s">
        <v>24</v>
      </c>
      <c r="F121">
        <v>332</v>
      </c>
    </row>
  </sheetData>
  <pageMargins left="0.7" right="0.7" top="0.75" bottom="0.75" header="0.3" footer="0.3"/>
  <pageSetup paperSize="9" orientation="portrait" horizontalDpi="0" verticalDpi="0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3D1D-DFBB-1449-9515-F4E7A02A311C}">
  <dimension ref="A1:P102"/>
  <sheetViews>
    <sheetView topLeftCell="C1" workbookViewId="0">
      <selection activeCell="I13" sqref="I13"/>
    </sheetView>
  </sheetViews>
  <sheetFormatPr baseColWidth="10" defaultRowHeight="16"/>
  <cols>
    <col min="1" max="1" width="8.6640625" customWidth="1"/>
    <col min="8" max="8" width="13" bestFit="1" customWidth="1"/>
    <col min="9" max="9" width="16.6640625" bestFit="1" customWidth="1"/>
    <col min="10" max="11" width="10.1640625" bestFit="1" customWidth="1"/>
    <col min="12" max="12" width="15.6640625" bestFit="1" customWidth="1"/>
    <col min="13" max="14" width="12.1640625" bestFit="1" customWidth="1"/>
    <col min="15" max="15" width="21.5" bestFit="1" customWidth="1"/>
    <col min="16" max="16" width="20.5" bestFit="1" customWidth="1"/>
    <col min="17" max="22" width="9.1640625" bestFit="1" customWidth="1"/>
    <col min="23" max="23" width="12.1640625" bestFit="1" customWidth="1"/>
    <col min="24" max="26" width="10.1640625" bestFit="1" customWidth="1"/>
    <col min="27" max="30" width="9.1640625" bestFit="1" customWidth="1"/>
    <col min="31" max="31" width="12.1640625" bestFit="1" customWidth="1"/>
    <col min="32" max="34" width="15.6640625" bestFit="1" customWidth="1"/>
    <col min="35" max="55" width="12.1640625" bestFit="1" customWidth="1"/>
    <col min="56" max="56" width="21.5" bestFit="1" customWidth="1"/>
    <col min="57" max="57" width="20.5" bestFit="1" customWidth="1"/>
  </cols>
  <sheetData>
    <row r="1" spans="1:16">
      <c r="N1" s="7" t="s">
        <v>53</v>
      </c>
    </row>
    <row r="2" spans="1:16">
      <c r="A2" t="s">
        <v>11</v>
      </c>
      <c r="B2" t="s">
        <v>18</v>
      </c>
      <c r="C2" t="s">
        <v>21</v>
      </c>
      <c r="D2" t="s">
        <v>19</v>
      </c>
      <c r="E2" t="s">
        <v>54</v>
      </c>
      <c r="I2" s="2" t="s">
        <v>12</v>
      </c>
    </row>
    <row r="3" spans="1:16">
      <c r="A3">
        <v>1</v>
      </c>
      <c r="B3">
        <v>26</v>
      </c>
      <c r="C3">
        <v>0</v>
      </c>
      <c r="D3" t="s">
        <v>22</v>
      </c>
      <c r="E3">
        <v>5938451</v>
      </c>
      <c r="I3" t="s">
        <v>55</v>
      </c>
      <c r="L3" t="s">
        <v>56</v>
      </c>
      <c r="O3" t="s">
        <v>57</v>
      </c>
      <c r="P3" t="s">
        <v>58</v>
      </c>
    </row>
    <row r="4" spans="1:16">
      <c r="A4" s="7">
        <v>1</v>
      </c>
      <c r="B4" s="7">
        <v>26</v>
      </c>
      <c r="C4" s="7">
        <v>0</v>
      </c>
      <c r="D4" s="7" t="s">
        <v>24</v>
      </c>
      <c r="E4" s="7">
        <v>811678</v>
      </c>
      <c r="H4" s="2" t="s">
        <v>14</v>
      </c>
      <c r="I4" t="s">
        <v>22</v>
      </c>
      <c r="J4" t="s">
        <v>23</v>
      </c>
      <c r="K4" t="s">
        <v>24</v>
      </c>
      <c r="L4" t="s">
        <v>22</v>
      </c>
      <c r="M4" t="s">
        <v>23</v>
      </c>
      <c r="N4" t="s">
        <v>24</v>
      </c>
    </row>
    <row r="5" spans="1:16">
      <c r="A5" s="7">
        <v>1</v>
      </c>
      <c r="B5" s="7">
        <v>26</v>
      </c>
      <c r="C5" s="7">
        <v>0</v>
      </c>
      <c r="D5" s="7" t="s">
        <v>23</v>
      </c>
      <c r="E5" s="7">
        <v>4421315</v>
      </c>
      <c r="H5" s="3">
        <v>-1</v>
      </c>
      <c r="I5" s="4">
        <v>847068</v>
      </c>
      <c r="J5" s="4">
        <v>815285.2</v>
      </c>
      <c r="K5" s="4">
        <v>706761.6</v>
      </c>
      <c r="L5" s="4">
        <v>61991.56851943658</v>
      </c>
      <c r="M5" s="4">
        <v>71651.860486661128</v>
      </c>
      <c r="N5" s="4">
        <v>44159.048073979684</v>
      </c>
      <c r="O5" s="4">
        <v>789704.93333333335</v>
      </c>
      <c r="P5" s="4">
        <v>83593.489512783402</v>
      </c>
    </row>
    <row r="6" spans="1:16">
      <c r="A6" s="7">
        <v>1</v>
      </c>
      <c r="B6" s="7">
        <v>26</v>
      </c>
      <c r="C6" s="7">
        <v>10</v>
      </c>
      <c r="D6" s="7" t="s">
        <v>22</v>
      </c>
      <c r="E6" s="7">
        <v>965342</v>
      </c>
      <c r="H6" s="3">
        <v>10</v>
      </c>
      <c r="I6" s="4">
        <v>947877.2</v>
      </c>
      <c r="J6" s="4">
        <v>778410.2</v>
      </c>
      <c r="K6" s="4">
        <v>775035.4</v>
      </c>
      <c r="L6" s="4">
        <v>81963.484337233676</v>
      </c>
      <c r="M6" s="4">
        <v>49278.489584198411</v>
      </c>
      <c r="N6" s="4">
        <v>33526.787346837285</v>
      </c>
      <c r="O6" s="4">
        <v>833774.26666666672</v>
      </c>
      <c r="P6" s="4">
        <v>99554.823278767784</v>
      </c>
    </row>
    <row r="7" spans="1:16">
      <c r="A7" s="7">
        <v>1</v>
      </c>
      <c r="B7" s="7">
        <v>26</v>
      </c>
      <c r="C7" s="7">
        <v>10</v>
      </c>
      <c r="D7" s="7" t="s">
        <v>24</v>
      </c>
      <c r="E7" s="7">
        <v>776640</v>
      </c>
      <c r="H7" s="3">
        <v>20</v>
      </c>
      <c r="I7" s="4">
        <v>940475.6</v>
      </c>
      <c r="J7" s="4">
        <v>885281</v>
      </c>
      <c r="K7" s="4">
        <v>792798.8</v>
      </c>
      <c r="L7" s="4">
        <v>72352.00640825415</v>
      </c>
      <c r="M7" s="4">
        <v>107966.37230406512</v>
      </c>
      <c r="N7" s="4">
        <v>38843.360291045254</v>
      </c>
      <c r="O7" s="4">
        <v>872851.8</v>
      </c>
      <c r="P7" s="4">
        <v>96095.621579460552</v>
      </c>
    </row>
    <row r="8" spans="1:16">
      <c r="A8" s="7">
        <v>1</v>
      </c>
      <c r="B8" s="7">
        <v>26</v>
      </c>
      <c r="C8" s="7">
        <v>10</v>
      </c>
      <c r="D8" s="7" t="s">
        <v>23</v>
      </c>
      <c r="E8" s="7">
        <v>756729</v>
      </c>
      <c r="H8" s="3">
        <v>30</v>
      </c>
      <c r="I8" s="4">
        <v>989626.8</v>
      </c>
      <c r="J8" s="4">
        <v>902441</v>
      </c>
      <c r="K8" s="4">
        <v>815782.40000000002</v>
      </c>
      <c r="L8" s="4">
        <v>48443.525905944865</v>
      </c>
      <c r="M8" s="4">
        <v>82608.448166637289</v>
      </c>
      <c r="N8" s="4">
        <v>19174.578386500416</v>
      </c>
      <c r="O8" s="4">
        <v>902616.73333333328</v>
      </c>
      <c r="P8" s="4">
        <v>90122.655155917368</v>
      </c>
    </row>
    <row r="9" spans="1:16">
      <c r="A9" s="7">
        <v>1</v>
      </c>
      <c r="B9" s="7">
        <v>26</v>
      </c>
      <c r="C9" s="7">
        <v>20</v>
      </c>
      <c r="D9" s="7" t="s">
        <v>22</v>
      </c>
      <c r="E9" s="7">
        <v>997217</v>
      </c>
      <c r="H9" s="3">
        <v>40</v>
      </c>
      <c r="I9" s="4">
        <v>1002441.6</v>
      </c>
      <c r="J9" s="4">
        <v>966779.8</v>
      </c>
      <c r="K9" s="4">
        <v>844131.2</v>
      </c>
      <c r="L9" s="4">
        <v>32745.977322413954</v>
      </c>
      <c r="M9" s="4">
        <v>64874.060179704735</v>
      </c>
      <c r="N9" s="4">
        <v>46886.67629188436</v>
      </c>
      <c r="O9" s="4">
        <v>937784.2</v>
      </c>
      <c r="P9" s="4">
        <v>84040.065075449238</v>
      </c>
    </row>
    <row r="10" spans="1:16">
      <c r="A10" s="7">
        <v>1</v>
      </c>
      <c r="B10" s="7">
        <v>26</v>
      </c>
      <c r="C10" s="7">
        <v>20</v>
      </c>
      <c r="D10" s="7" t="s">
        <v>24</v>
      </c>
      <c r="E10" s="7">
        <v>732650</v>
      </c>
      <c r="H10" s="3" t="s">
        <v>13</v>
      </c>
      <c r="I10" s="4">
        <v>945497.84</v>
      </c>
      <c r="J10" s="4">
        <v>869639.44</v>
      </c>
      <c r="K10" s="4">
        <v>786901.88</v>
      </c>
      <c r="L10" s="4">
        <v>79426.535870513544</v>
      </c>
      <c r="M10" s="4">
        <v>98144.795652936547</v>
      </c>
      <c r="N10" s="4">
        <v>58499.376419269283</v>
      </c>
      <c r="O10" s="4">
        <v>867346.38666666672</v>
      </c>
      <c r="P10" s="4">
        <v>102622.45957271686</v>
      </c>
    </row>
    <row r="11" spans="1:16">
      <c r="A11" s="7">
        <v>1</v>
      </c>
      <c r="B11" s="7">
        <v>26</v>
      </c>
      <c r="C11" s="7">
        <v>20</v>
      </c>
      <c r="D11" s="7" t="s">
        <v>23</v>
      </c>
      <c r="E11" s="7">
        <v>769985</v>
      </c>
    </row>
    <row r="12" spans="1:16">
      <c r="A12" s="7">
        <v>1</v>
      </c>
      <c r="B12" s="7">
        <v>26</v>
      </c>
      <c r="C12" s="7">
        <v>30</v>
      </c>
      <c r="D12" s="7" t="s">
        <v>22</v>
      </c>
      <c r="E12" s="7">
        <v>929349</v>
      </c>
      <c r="I12">
        <f>GETPIVOTDATA("Average of Control",$H$2,"Fw",40,"W Strat","0 - None")/GETPIVOTDATA("Average of Control",$H$2,"Fw",-1,"W Strat","0 - None")</f>
        <v>1.1834251795605548</v>
      </c>
    </row>
    <row r="13" spans="1:16">
      <c r="A13" s="7">
        <v>1</v>
      </c>
      <c r="B13" s="7">
        <v>26</v>
      </c>
      <c r="C13" s="7">
        <v>30</v>
      </c>
      <c r="D13" s="7" t="s">
        <v>24</v>
      </c>
      <c r="E13" s="7">
        <v>834598</v>
      </c>
    </row>
    <row r="14" spans="1:16">
      <c r="A14" s="7">
        <v>1</v>
      </c>
      <c r="B14" s="7">
        <v>26</v>
      </c>
      <c r="C14" s="7">
        <v>30</v>
      </c>
      <c r="D14" s="7" t="s">
        <v>23</v>
      </c>
      <c r="E14" s="7">
        <v>888411</v>
      </c>
    </row>
    <row r="15" spans="1:16">
      <c r="A15" s="7">
        <v>1</v>
      </c>
      <c r="B15" s="7">
        <v>26</v>
      </c>
      <c r="C15" s="7">
        <v>40</v>
      </c>
      <c r="D15" s="7" t="s">
        <v>22</v>
      </c>
      <c r="E15" s="7">
        <v>1003463</v>
      </c>
      <c r="J15" s="13"/>
    </row>
    <row r="16" spans="1:16">
      <c r="A16" s="7">
        <v>1</v>
      </c>
      <c r="B16" s="7">
        <v>26</v>
      </c>
      <c r="C16" s="7">
        <v>40</v>
      </c>
      <c r="D16" s="7" t="s">
        <v>24</v>
      </c>
      <c r="E16" s="7">
        <v>891038</v>
      </c>
    </row>
    <row r="17" spans="1:14">
      <c r="A17" s="7">
        <v>1</v>
      </c>
      <c r="B17" s="7">
        <v>26</v>
      </c>
      <c r="C17" s="7">
        <v>40</v>
      </c>
      <c r="D17" s="7" t="s">
        <v>23</v>
      </c>
      <c r="E17" s="7">
        <v>906418</v>
      </c>
    </row>
    <row r="18" spans="1:14">
      <c r="A18" s="7">
        <v>1</v>
      </c>
      <c r="B18" s="7">
        <v>27</v>
      </c>
      <c r="C18" s="7">
        <v>-1</v>
      </c>
      <c r="D18" s="7" t="s">
        <v>22</v>
      </c>
      <c r="E18" s="7">
        <v>890167</v>
      </c>
      <c r="I18" s="4">
        <v>847068</v>
      </c>
      <c r="J18" s="4">
        <v>815285.2</v>
      </c>
      <c r="K18" s="4">
        <v>706761.6</v>
      </c>
      <c r="L18" s="4">
        <v>61991.56851943658</v>
      </c>
      <c r="M18" s="4">
        <v>71651.860486661128</v>
      </c>
      <c r="N18" s="4">
        <v>44159.048073979684</v>
      </c>
    </row>
    <row r="19" spans="1:14">
      <c r="A19" s="7">
        <v>1</v>
      </c>
      <c r="B19" s="7">
        <v>27</v>
      </c>
      <c r="C19" s="7">
        <v>-1</v>
      </c>
      <c r="D19" s="7" t="s">
        <v>24</v>
      </c>
      <c r="E19" s="7">
        <v>748225</v>
      </c>
      <c r="I19" s="4">
        <v>947877.2</v>
      </c>
      <c r="J19" s="4">
        <v>778410.2</v>
      </c>
      <c r="K19" s="4">
        <v>775035.4</v>
      </c>
      <c r="L19" s="4">
        <v>81963.484337233676</v>
      </c>
      <c r="M19" s="4">
        <v>49278.489584198411</v>
      </c>
      <c r="N19" s="4">
        <v>33526.787346837285</v>
      </c>
    </row>
    <row r="20" spans="1:14">
      <c r="A20" s="7">
        <v>1</v>
      </c>
      <c r="B20" s="7">
        <v>27</v>
      </c>
      <c r="C20" s="7">
        <v>-1</v>
      </c>
      <c r="D20" s="7" t="s">
        <v>23</v>
      </c>
      <c r="E20" s="7">
        <v>875367</v>
      </c>
      <c r="I20" s="4">
        <v>940475.6</v>
      </c>
      <c r="J20" s="4">
        <v>885281</v>
      </c>
      <c r="K20" s="4">
        <v>792798.8</v>
      </c>
      <c r="L20" s="4">
        <v>72352.00640825415</v>
      </c>
      <c r="M20" s="4">
        <v>107966.37230406512</v>
      </c>
      <c r="N20" s="4">
        <v>38843.360291045254</v>
      </c>
    </row>
    <row r="21" spans="1:14">
      <c r="A21" s="7">
        <v>2</v>
      </c>
      <c r="B21" s="7">
        <v>26</v>
      </c>
      <c r="C21" s="7">
        <v>0</v>
      </c>
      <c r="D21" s="7" t="s">
        <v>22</v>
      </c>
      <c r="E21" s="7">
        <v>5556497</v>
      </c>
      <c r="I21" s="4">
        <v>989626.8</v>
      </c>
      <c r="J21" s="4">
        <v>902441</v>
      </c>
      <c r="K21" s="4">
        <v>815782.40000000002</v>
      </c>
      <c r="L21" s="4">
        <v>48443.525905944865</v>
      </c>
      <c r="M21" s="4">
        <v>82608.448166637289</v>
      </c>
      <c r="N21" s="4">
        <v>19174.578386500416</v>
      </c>
    </row>
    <row r="22" spans="1:14">
      <c r="A22" s="7">
        <v>2</v>
      </c>
      <c r="B22" s="7">
        <v>26</v>
      </c>
      <c r="C22" s="7">
        <v>0</v>
      </c>
      <c r="D22" s="7" t="s">
        <v>24</v>
      </c>
      <c r="E22" s="7">
        <v>1045105</v>
      </c>
      <c r="I22" s="4">
        <v>1002441.6</v>
      </c>
      <c r="J22" s="4">
        <v>966779.8</v>
      </c>
      <c r="K22" s="4">
        <v>844131.2</v>
      </c>
      <c r="L22" s="4">
        <v>32745.977322413954</v>
      </c>
      <c r="M22" s="4">
        <v>64874.060179704735</v>
      </c>
      <c r="N22" s="4">
        <v>46886.67629188436</v>
      </c>
    </row>
    <row r="23" spans="1:14">
      <c r="A23" s="7">
        <v>2</v>
      </c>
      <c r="B23" s="7">
        <v>26</v>
      </c>
      <c r="C23" s="7">
        <v>0</v>
      </c>
      <c r="D23" s="7" t="s">
        <v>23</v>
      </c>
      <c r="E23" s="7">
        <v>4467374</v>
      </c>
      <c r="I23" s="4"/>
      <c r="J23" s="4"/>
      <c r="K23" s="4"/>
      <c r="L23" s="4"/>
      <c r="M23" s="4"/>
      <c r="N23" s="4"/>
    </row>
    <row r="24" spans="1:14">
      <c r="A24" s="7">
        <v>2</v>
      </c>
      <c r="B24" s="7">
        <v>26</v>
      </c>
      <c r="C24" s="7">
        <v>10</v>
      </c>
      <c r="D24" s="7" t="s">
        <v>22</v>
      </c>
      <c r="E24" s="7">
        <v>825690</v>
      </c>
      <c r="I24" s="4"/>
      <c r="J24" s="4"/>
      <c r="K24" s="4"/>
      <c r="L24" s="4"/>
      <c r="M24" s="4"/>
      <c r="N24" s="4"/>
    </row>
    <row r="25" spans="1:14">
      <c r="A25" s="7">
        <v>2</v>
      </c>
      <c r="B25" s="7">
        <v>26</v>
      </c>
      <c r="C25" s="7">
        <v>10</v>
      </c>
      <c r="D25" s="7" t="s">
        <v>24</v>
      </c>
      <c r="E25" s="7">
        <v>751624</v>
      </c>
      <c r="H25" s="3">
        <v>-1</v>
      </c>
      <c r="I25" s="4">
        <f>I18/1000</f>
        <v>847.06799999999998</v>
      </c>
      <c r="J25" s="4">
        <f t="shared" ref="J25:N25" si="0">J18/1000</f>
        <v>815.28519999999992</v>
      </c>
      <c r="K25" s="4">
        <f t="shared" si="0"/>
        <v>706.76159999999993</v>
      </c>
      <c r="L25" s="4">
        <f t="shared" si="0"/>
        <v>61.991568519436576</v>
      </c>
      <c r="M25" s="4">
        <f t="shared" si="0"/>
        <v>71.651860486661121</v>
      </c>
      <c r="N25" s="4">
        <f t="shared" si="0"/>
        <v>44.159048073979683</v>
      </c>
    </row>
    <row r="26" spans="1:14">
      <c r="A26" s="7">
        <v>2</v>
      </c>
      <c r="B26" s="7">
        <v>26</v>
      </c>
      <c r="C26" s="7">
        <v>10</v>
      </c>
      <c r="D26" s="7" t="s">
        <v>23</v>
      </c>
      <c r="E26" s="7">
        <v>733565</v>
      </c>
      <c r="H26" s="3">
        <v>10</v>
      </c>
      <c r="I26" s="4">
        <f t="shared" ref="I26:N26" si="1">I19/1000</f>
        <v>947.8771999999999</v>
      </c>
      <c r="J26" s="4">
        <f t="shared" si="1"/>
        <v>778.41019999999992</v>
      </c>
      <c r="K26" s="4">
        <f t="shared" si="1"/>
        <v>775.03539999999998</v>
      </c>
      <c r="L26" s="4">
        <f t="shared" si="1"/>
        <v>81.96348433723368</v>
      </c>
      <c r="M26" s="4">
        <f t="shared" si="1"/>
        <v>49.278489584198411</v>
      </c>
      <c r="N26" s="4">
        <f t="shared" si="1"/>
        <v>33.526787346837288</v>
      </c>
    </row>
    <row r="27" spans="1:14">
      <c r="A27" s="7">
        <v>2</v>
      </c>
      <c r="B27" s="7">
        <v>26</v>
      </c>
      <c r="C27" s="7">
        <v>20</v>
      </c>
      <c r="D27" s="7" t="s">
        <v>22</v>
      </c>
      <c r="E27" s="7">
        <v>980203</v>
      </c>
      <c r="H27" s="3">
        <v>20</v>
      </c>
      <c r="I27" s="4">
        <f t="shared" ref="I27:N27" si="2">I20/1000</f>
        <v>940.47559999999999</v>
      </c>
      <c r="J27" s="4">
        <f t="shared" si="2"/>
        <v>885.28099999999995</v>
      </c>
      <c r="K27" s="4">
        <f t="shared" si="2"/>
        <v>792.79880000000003</v>
      </c>
      <c r="L27" s="4">
        <f t="shared" si="2"/>
        <v>72.352006408254155</v>
      </c>
      <c r="M27" s="4">
        <f t="shared" si="2"/>
        <v>107.96637230406512</v>
      </c>
      <c r="N27" s="4">
        <f t="shared" si="2"/>
        <v>38.843360291045251</v>
      </c>
    </row>
    <row r="28" spans="1:14">
      <c r="A28" s="7">
        <v>2</v>
      </c>
      <c r="B28" s="7">
        <v>26</v>
      </c>
      <c r="C28" s="7">
        <v>20</v>
      </c>
      <c r="D28" s="7" t="s">
        <v>24</v>
      </c>
      <c r="E28" s="7">
        <v>788908</v>
      </c>
      <c r="H28" s="3">
        <v>30</v>
      </c>
      <c r="I28" s="4">
        <f t="shared" ref="I28:N28" si="3">I21/1000</f>
        <v>989.6268</v>
      </c>
      <c r="J28" s="4">
        <f t="shared" si="3"/>
        <v>902.44100000000003</v>
      </c>
      <c r="K28" s="4">
        <f t="shared" si="3"/>
        <v>815.78240000000005</v>
      </c>
      <c r="L28" s="4">
        <f t="shared" si="3"/>
        <v>48.443525905944867</v>
      </c>
      <c r="M28" s="4">
        <f t="shared" si="3"/>
        <v>82.608448166637288</v>
      </c>
      <c r="N28" s="4">
        <f t="shared" si="3"/>
        <v>19.174578386500414</v>
      </c>
    </row>
    <row r="29" spans="1:14">
      <c r="A29" s="7">
        <v>2</v>
      </c>
      <c r="B29" s="7">
        <v>26</v>
      </c>
      <c r="C29" s="7">
        <v>20</v>
      </c>
      <c r="D29" s="7" t="s">
        <v>23</v>
      </c>
      <c r="E29" s="7">
        <v>969027</v>
      </c>
      <c r="H29" s="3">
        <v>40</v>
      </c>
      <c r="I29" s="4">
        <f t="shared" ref="I29:N29" si="4">I22/1000</f>
        <v>1002.4416</v>
      </c>
      <c r="J29" s="4">
        <f t="shared" si="4"/>
        <v>966.77980000000002</v>
      </c>
      <c r="K29" s="4">
        <f t="shared" si="4"/>
        <v>844.13119999999992</v>
      </c>
      <c r="L29" s="4">
        <f t="shared" si="4"/>
        <v>32.745977322413957</v>
      </c>
      <c r="M29" s="4">
        <f t="shared" si="4"/>
        <v>64.874060179704742</v>
      </c>
      <c r="N29" s="4">
        <f t="shared" si="4"/>
        <v>46.886676291884356</v>
      </c>
    </row>
    <row r="30" spans="1:14">
      <c r="A30" s="7">
        <v>2</v>
      </c>
      <c r="B30" s="7">
        <v>26</v>
      </c>
      <c r="C30" s="7">
        <v>30</v>
      </c>
      <c r="D30" s="7" t="s">
        <v>22</v>
      </c>
      <c r="E30" s="7">
        <v>987089</v>
      </c>
      <c r="H30" s="3"/>
      <c r="I30" s="6"/>
      <c r="J30" s="6"/>
      <c r="K30" s="6"/>
      <c r="L30" s="6"/>
      <c r="M30" s="6"/>
      <c r="N30" s="6"/>
    </row>
    <row r="31" spans="1:14">
      <c r="A31" s="7">
        <v>2</v>
      </c>
      <c r="B31" s="7">
        <v>26</v>
      </c>
      <c r="C31" s="7">
        <v>30</v>
      </c>
      <c r="D31" s="7" t="s">
        <v>24</v>
      </c>
      <c r="E31" s="7">
        <v>819697</v>
      </c>
      <c r="H31" s="3"/>
      <c r="I31" s="6"/>
      <c r="J31" s="6"/>
      <c r="K31" s="6"/>
      <c r="L31" s="6"/>
      <c r="M31" s="6"/>
      <c r="N31" s="6"/>
    </row>
    <row r="32" spans="1:14">
      <c r="A32" s="7">
        <v>2</v>
      </c>
      <c r="B32" s="7">
        <v>26</v>
      </c>
      <c r="C32" s="7">
        <v>30</v>
      </c>
      <c r="D32" s="7" t="s">
        <v>23</v>
      </c>
      <c r="E32" s="7">
        <v>1040093</v>
      </c>
      <c r="H32" s="3"/>
      <c r="I32" s="6"/>
      <c r="J32" s="6"/>
      <c r="K32" s="6"/>
      <c r="L32" s="6"/>
      <c r="M32" s="6"/>
      <c r="N32" s="6"/>
    </row>
    <row r="33" spans="1:5">
      <c r="A33" s="7">
        <v>2</v>
      </c>
      <c r="B33" s="7">
        <v>26</v>
      </c>
      <c r="C33" s="7">
        <v>40</v>
      </c>
      <c r="D33" s="7" t="s">
        <v>22</v>
      </c>
      <c r="E33" s="7">
        <v>1048571</v>
      </c>
    </row>
    <row r="34" spans="1:5">
      <c r="A34" s="7">
        <v>2</v>
      </c>
      <c r="B34" s="7">
        <v>26</v>
      </c>
      <c r="C34" s="7">
        <v>40</v>
      </c>
      <c r="D34" s="7" t="s">
        <v>24</v>
      </c>
      <c r="E34" s="7">
        <v>784673</v>
      </c>
    </row>
    <row r="35" spans="1:5">
      <c r="A35" s="7">
        <v>2</v>
      </c>
      <c r="B35" s="7">
        <v>26</v>
      </c>
      <c r="C35" s="7">
        <v>40</v>
      </c>
      <c r="D35" s="7" t="s">
        <v>23</v>
      </c>
      <c r="E35" s="7">
        <v>962359</v>
      </c>
    </row>
    <row r="36" spans="1:5">
      <c r="A36" s="7">
        <v>2</v>
      </c>
      <c r="B36" s="7">
        <v>27</v>
      </c>
      <c r="C36" s="7">
        <v>-1</v>
      </c>
      <c r="D36" s="7" t="s">
        <v>22</v>
      </c>
      <c r="E36" s="7">
        <v>854280</v>
      </c>
    </row>
    <row r="37" spans="1:5">
      <c r="A37" s="7">
        <v>2</v>
      </c>
      <c r="B37" s="7">
        <v>27</v>
      </c>
      <c r="C37" s="7">
        <v>-1</v>
      </c>
      <c r="D37" s="7" t="s">
        <v>24</v>
      </c>
      <c r="E37" s="7">
        <v>753886</v>
      </c>
    </row>
    <row r="38" spans="1:5">
      <c r="A38" s="7">
        <v>2</v>
      </c>
      <c r="B38" s="7">
        <v>27</v>
      </c>
      <c r="C38" s="7">
        <v>-1</v>
      </c>
      <c r="D38" s="7" t="s">
        <v>23</v>
      </c>
      <c r="E38" s="7">
        <v>774951</v>
      </c>
    </row>
    <row r="39" spans="1:5">
      <c r="A39" s="7">
        <v>3</v>
      </c>
      <c r="B39" s="7">
        <v>26</v>
      </c>
      <c r="C39" s="7">
        <v>0</v>
      </c>
      <c r="D39" s="7" t="s">
        <v>22</v>
      </c>
      <c r="E39" s="7">
        <v>743481</v>
      </c>
    </row>
    <row r="40" spans="1:5">
      <c r="A40" s="7">
        <v>3</v>
      </c>
      <c r="B40" s="7">
        <v>26</v>
      </c>
      <c r="C40" s="7">
        <v>0</v>
      </c>
      <c r="D40" s="7" t="s">
        <v>24</v>
      </c>
      <c r="E40" s="7">
        <v>1035171</v>
      </c>
    </row>
    <row r="41" spans="1:5">
      <c r="A41" s="7">
        <v>3</v>
      </c>
      <c r="B41" s="7">
        <v>26</v>
      </c>
      <c r="C41" s="7">
        <v>0</v>
      </c>
      <c r="D41" s="7" t="s">
        <v>23</v>
      </c>
      <c r="E41" s="7">
        <v>701337</v>
      </c>
    </row>
    <row r="42" spans="1:5">
      <c r="A42" s="7">
        <v>3</v>
      </c>
      <c r="B42" s="7">
        <v>26</v>
      </c>
      <c r="C42" s="7">
        <v>10</v>
      </c>
      <c r="D42" s="7" t="s">
        <v>22</v>
      </c>
      <c r="E42" s="7">
        <v>916372</v>
      </c>
    </row>
    <row r="43" spans="1:5">
      <c r="A43" s="7">
        <v>3</v>
      </c>
      <c r="B43" s="7">
        <v>26</v>
      </c>
      <c r="C43" s="7">
        <v>10</v>
      </c>
      <c r="D43" s="7" t="s">
        <v>24</v>
      </c>
      <c r="E43" s="7">
        <v>814097</v>
      </c>
    </row>
    <row r="44" spans="1:5">
      <c r="A44" s="7">
        <v>3</v>
      </c>
      <c r="B44" s="7">
        <v>26</v>
      </c>
      <c r="C44" s="7">
        <v>10</v>
      </c>
      <c r="D44" s="7" t="s">
        <v>23</v>
      </c>
      <c r="E44" s="7">
        <v>808206</v>
      </c>
    </row>
    <row r="45" spans="1:5">
      <c r="A45" s="7">
        <v>3</v>
      </c>
      <c r="B45" s="7">
        <v>26</v>
      </c>
      <c r="C45" s="7">
        <v>20</v>
      </c>
      <c r="D45" s="7" t="s">
        <v>22</v>
      </c>
      <c r="E45" s="7">
        <v>881998</v>
      </c>
    </row>
    <row r="46" spans="1:5">
      <c r="A46" s="7">
        <v>3</v>
      </c>
      <c r="B46" s="7">
        <v>26</v>
      </c>
      <c r="C46" s="7">
        <v>20</v>
      </c>
      <c r="D46" s="7" t="s">
        <v>24</v>
      </c>
      <c r="E46" s="7">
        <v>814678</v>
      </c>
    </row>
    <row r="47" spans="1:5">
      <c r="A47" s="7">
        <v>3</v>
      </c>
      <c r="B47" s="7">
        <v>26</v>
      </c>
      <c r="C47" s="7">
        <v>20</v>
      </c>
      <c r="D47" s="7" t="s">
        <v>23</v>
      </c>
      <c r="E47" s="7">
        <v>851011</v>
      </c>
    </row>
    <row r="48" spans="1:5">
      <c r="A48" s="7">
        <v>3</v>
      </c>
      <c r="B48" s="7">
        <v>26</v>
      </c>
      <c r="C48" s="7">
        <v>30</v>
      </c>
      <c r="D48" s="7" t="s">
        <v>22</v>
      </c>
      <c r="E48" s="7">
        <v>1005283</v>
      </c>
    </row>
    <row r="49" spans="1:5">
      <c r="A49" s="7">
        <v>3</v>
      </c>
      <c r="B49" s="7">
        <v>26</v>
      </c>
      <c r="C49" s="7">
        <v>30</v>
      </c>
      <c r="D49" s="7" t="s">
        <v>24</v>
      </c>
      <c r="E49" s="7">
        <v>798712</v>
      </c>
    </row>
    <row r="50" spans="1:5">
      <c r="A50" s="7">
        <v>3</v>
      </c>
      <c r="B50" s="7">
        <v>26</v>
      </c>
      <c r="C50" s="7">
        <v>30</v>
      </c>
      <c r="D50" s="7" t="s">
        <v>23</v>
      </c>
      <c r="E50" s="7">
        <v>825512</v>
      </c>
    </row>
    <row r="51" spans="1:5">
      <c r="A51" s="7">
        <v>3</v>
      </c>
      <c r="B51" s="7">
        <v>26</v>
      </c>
      <c r="C51" s="7">
        <v>40</v>
      </c>
      <c r="D51" s="7" t="s">
        <v>22</v>
      </c>
      <c r="E51" s="7">
        <v>1004810</v>
      </c>
    </row>
    <row r="52" spans="1:5">
      <c r="A52" s="7">
        <v>3</v>
      </c>
      <c r="B52" s="7">
        <v>26</v>
      </c>
      <c r="C52" s="7">
        <v>40</v>
      </c>
      <c r="D52" s="7" t="s">
        <v>24</v>
      </c>
      <c r="E52" s="7">
        <v>815388</v>
      </c>
    </row>
    <row r="53" spans="1:5">
      <c r="A53" s="7">
        <v>3</v>
      </c>
      <c r="B53" s="7">
        <v>26</v>
      </c>
      <c r="C53" s="7">
        <v>40</v>
      </c>
      <c r="D53" s="7" t="s">
        <v>23</v>
      </c>
      <c r="E53" s="7">
        <v>1007912</v>
      </c>
    </row>
    <row r="54" spans="1:5">
      <c r="A54" s="7">
        <v>3</v>
      </c>
      <c r="B54" s="7">
        <v>27</v>
      </c>
      <c r="C54" s="7">
        <v>-1</v>
      </c>
      <c r="D54" s="7" t="s">
        <v>22</v>
      </c>
      <c r="E54" s="7">
        <v>793046</v>
      </c>
    </row>
    <row r="55" spans="1:5">
      <c r="A55" s="7">
        <v>3</v>
      </c>
      <c r="B55" s="7">
        <v>27</v>
      </c>
      <c r="C55" s="7">
        <v>-1</v>
      </c>
      <c r="D55" s="7" t="s">
        <v>24</v>
      </c>
      <c r="E55">
        <v>706033</v>
      </c>
    </row>
    <row r="56" spans="1:5">
      <c r="A56" s="7">
        <v>3</v>
      </c>
      <c r="B56" s="7">
        <v>27</v>
      </c>
      <c r="C56" s="7">
        <v>-1</v>
      </c>
      <c r="D56" s="7" t="s">
        <v>23</v>
      </c>
      <c r="E56" s="7">
        <v>748787</v>
      </c>
    </row>
    <row r="57" spans="1:5">
      <c r="A57" s="7">
        <v>4</v>
      </c>
      <c r="B57" s="7">
        <v>26</v>
      </c>
      <c r="C57" s="7">
        <v>0</v>
      </c>
      <c r="D57" s="7" t="s">
        <v>22</v>
      </c>
      <c r="E57" s="7">
        <v>561560</v>
      </c>
    </row>
    <row r="58" spans="1:5">
      <c r="A58" s="7">
        <v>4</v>
      </c>
      <c r="B58" s="7">
        <v>26</v>
      </c>
      <c r="C58" s="7">
        <v>0</v>
      </c>
      <c r="D58" s="7" t="s">
        <v>24</v>
      </c>
      <c r="E58" s="7">
        <v>1024639</v>
      </c>
    </row>
    <row r="59" spans="1:5">
      <c r="A59" s="7">
        <v>4</v>
      </c>
      <c r="B59" s="7">
        <v>26</v>
      </c>
      <c r="C59" s="7">
        <v>0</v>
      </c>
      <c r="D59" s="7" t="s">
        <v>23</v>
      </c>
      <c r="E59" s="7">
        <v>4551470</v>
      </c>
    </row>
    <row r="60" spans="1:5">
      <c r="A60" s="7">
        <v>4</v>
      </c>
      <c r="B60" s="7">
        <v>26</v>
      </c>
      <c r="C60" s="7">
        <v>10</v>
      </c>
      <c r="D60" s="7" t="s">
        <v>22</v>
      </c>
      <c r="E60" s="7">
        <v>989859</v>
      </c>
    </row>
    <row r="61" spans="1:5">
      <c r="A61" s="7">
        <v>4</v>
      </c>
      <c r="B61" s="7">
        <v>26</v>
      </c>
      <c r="C61" s="7">
        <v>10</v>
      </c>
      <c r="D61" s="7" t="s">
        <v>24</v>
      </c>
      <c r="E61" s="7">
        <v>800104</v>
      </c>
    </row>
    <row r="62" spans="1:5">
      <c r="A62" s="7">
        <v>4</v>
      </c>
      <c r="B62" s="7">
        <v>26</v>
      </c>
      <c r="C62" s="7">
        <v>10</v>
      </c>
      <c r="D62" s="7" t="s">
        <v>23</v>
      </c>
      <c r="E62" s="7">
        <v>743531</v>
      </c>
    </row>
    <row r="63" spans="1:5">
      <c r="A63" s="7">
        <v>4</v>
      </c>
      <c r="B63" s="7">
        <v>26</v>
      </c>
      <c r="C63" s="7">
        <v>20</v>
      </c>
      <c r="D63" s="7" t="s">
        <v>22</v>
      </c>
      <c r="E63" s="7">
        <v>844020</v>
      </c>
    </row>
    <row r="64" spans="1:5">
      <c r="A64" s="7">
        <v>4</v>
      </c>
      <c r="B64" s="7">
        <v>26</v>
      </c>
      <c r="C64" s="7">
        <v>20</v>
      </c>
      <c r="D64" s="7" t="s">
        <v>24</v>
      </c>
      <c r="E64" s="7">
        <v>836625</v>
      </c>
    </row>
    <row r="65" spans="1:5">
      <c r="A65" s="7">
        <v>4</v>
      </c>
      <c r="B65" s="7">
        <v>26</v>
      </c>
      <c r="C65" s="7">
        <v>20</v>
      </c>
      <c r="D65" s="7" t="s">
        <v>23</v>
      </c>
      <c r="E65" s="7">
        <v>811000</v>
      </c>
    </row>
    <row r="66" spans="1:5">
      <c r="A66" s="7">
        <v>4</v>
      </c>
      <c r="B66" s="7">
        <v>26</v>
      </c>
      <c r="C66" s="7">
        <v>30</v>
      </c>
      <c r="D66" s="7" t="s">
        <v>22</v>
      </c>
      <c r="E66" s="7">
        <v>1060058</v>
      </c>
    </row>
    <row r="67" spans="1:5">
      <c r="A67" s="7">
        <v>4</v>
      </c>
      <c r="B67" s="7">
        <v>26</v>
      </c>
      <c r="C67" s="7">
        <v>30</v>
      </c>
      <c r="D67" s="7" t="s">
        <v>24</v>
      </c>
      <c r="E67" s="7">
        <v>832876</v>
      </c>
    </row>
    <row r="68" spans="1:5">
      <c r="A68" s="7">
        <v>4</v>
      </c>
      <c r="B68" s="7">
        <v>26</v>
      </c>
      <c r="C68" s="7">
        <v>30</v>
      </c>
      <c r="D68" s="7" t="s">
        <v>23</v>
      </c>
      <c r="E68" s="7">
        <v>855183</v>
      </c>
    </row>
    <row r="69" spans="1:5">
      <c r="A69" s="7">
        <v>4</v>
      </c>
      <c r="B69" s="7">
        <v>26</v>
      </c>
      <c r="C69" s="7">
        <v>40</v>
      </c>
      <c r="D69" s="7" t="s">
        <v>22</v>
      </c>
      <c r="E69" s="7">
        <v>956135</v>
      </c>
    </row>
    <row r="70" spans="1:5">
      <c r="A70" s="7">
        <v>4</v>
      </c>
      <c r="B70" s="7">
        <v>26</v>
      </c>
      <c r="C70" s="7">
        <v>40</v>
      </c>
      <c r="D70" s="7" t="s">
        <v>24</v>
      </c>
      <c r="E70" s="7">
        <v>891038</v>
      </c>
    </row>
    <row r="71" spans="1:5">
      <c r="A71" s="7">
        <v>4</v>
      </c>
      <c r="B71" s="7">
        <v>26</v>
      </c>
      <c r="C71" s="7">
        <v>40</v>
      </c>
      <c r="D71" s="7" t="s">
        <v>23</v>
      </c>
      <c r="E71" s="7">
        <v>1053438</v>
      </c>
    </row>
    <row r="72" spans="1:5">
      <c r="A72" s="7">
        <v>4</v>
      </c>
      <c r="B72" s="7">
        <v>27</v>
      </c>
      <c r="C72" s="7">
        <v>-1</v>
      </c>
      <c r="D72" s="7" t="s">
        <v>22</v>
      </c>
      <c r="E72" s="7">
        <v>776339</v>
      </c>
    </row>
    <row r="73" spans="1:5">
      <c r="A73" s="7">
        <v>4</v>
      </c>
      <c r="B73" s="7">
        <v>27</v>
      </c>
      <c r="C73" s="7">
        <v>-1</v>
      </c>
      <c r="D73" s="7" t="s">
        <v>24</v>
      </c>
      <c r="E73" s="7">
        <v>662913</v>
      </c>
    </row>
    <row r="74" spans="1:5">
      <c r="A74" s="7">
        <v>4</v>
      </c>
      <c r="B74" s="7">
        <v>27</v>
      </c>
      <c r="C74" s="7">
        <v>-1</v>
      </c>
      <c r="D74" s="7" t="s">
        <v>23</v>
      </c>
      <c r="E74" s="7">
        <v>834050</v>
      </c>
    </row>
    <row r="75" spans="1:5">
      <c r="A75" s="7">
        <v>5</v>
      </c>
      <c r="B75" s="7">
        <v>26</v>
      </c>
      <c r="C75" s="7">
        <v>0</v>
      </c>
      <c r="D75" s="7" t="s">
        <v>22</v>
      </c>
      <c r="E75" s="7">
        <v>764906</v>
      </c>
    </row>
    <row r="76" spans="1:5">
      <c r="A76" s="7">
        <v>5</v>
      </c>
      <c r="B76" s="7">
        <v>26</v>
      </c>
      <c r="C76" s="7">
        <v>0</v>
      </c>
      <c r="D76" s="7" t="s">
        <v>24</v>
      </c>
      <c r="E76" s="7">
        <v>524516</v>
      </c>
    </row>
    <row r="77" spans="1:5">
      <c r="A77" s="7">
        <v>5</v>
      </c>
      <c r="B77" s="7">
        <v>26</v>
      </c>
      <c r="C77" s="7">
        <v>0</v>
      </c>
      <c r="D77" s="7" t="s">
        <v>23</v>
      </c>
      <c r="E77" s="7">
        <v>4319719</v>
      </c>
    </row>
    <row r="78" spans="1:5">
      <c r="A78" s="7">
        <v>5</v>
      </c>
      <c r="B78" s="7">
        <v>26</v>
      </c>
      <c r="C78" s="7">
        <v>10</v>
      </c>
      <c r="D78" s="7" t="s">
        <v>22</v>
      </c>
      <c r="E78" s="7">
        <v>1042123</v>
      </c>
    </row>
    <row r="79" spans="1:5">
      <c r="A79" s="7">
        <v>5</v>
      </c>
      <c r="B79" s="7">
        <v>26</v>
      </c>
      <c r="C79" s="7">
        <v>10</v>
      </c>
      <c r="D79" s="7" t="s">
        <v>24</v>
      </c>
      <c r="E79" s="7">
        <v>732712</v>
      </c>
    </row>
    <row r="80" spans="1:5">
      <c r="A80" s="7">
        <v>5</v>
      </c>
      <c r="B80" s="7">
        <v>26</v>
      </c>
      <c r="C80" s="7">
        <v>10</v>
      </c>
      <c r="D80" s="7" t="s">
        <v>23</v>
      </c>
      <c r="E80" s="7">
        <v>850020</v>
      </c>
    </row>
    <row r="81" spans="1:5">
      <c r="A81" s="7">
        <v>5</v>
      </c>
      <c r="B81" s="7">
        <v>26</v>
      </c>
      <c r="C81" s="7">
        <v>20</v>
      </c>
      <c r="D81" s="7" t="s">
        <v>22</v>
      </c>
      <c r="E81" s="7">
        <v>998940</v>
      </c>
    </row>
    <row r="82" spans="1:5">
      <c r="A82" s="7">
        <v>5</v>
      </c>
      <c r="B82" s="7">
        <v>26</v>
      </c>
      <c r="C82" s="7">
        <v>20</v>
      </c>
      <c r="D82" s="7" t="s">
        <v>24</v>
      </c>
      <c r="E82" s="7">
        <v>791133</v>
      </c>
    </row>
    <row r="83" spans="1:5">
      <c r="A83" s="7">
        <v>5</v>
      </c>
      <c r="B83" s="7">
        <v>26</v>
      </c>
      <c r="C83" s="7">
        <v>20</v>
      </c>
      <c r="D83" s="7" t="s">
        <v>23</v>
      </c>
      <c r="E83" s="7">
        <v>1025382</v>
      </c>
    </row>
    <row r="84" spans="1:5">
      <c r="A84" s="7">
        <v>5</v>
      </c>
      <c r="B84" s="7">
        <v>26</v>
      </c>
      <c r="C84" s="7">
        <v>30</v>
      </c>
      <c r="D84" s="7" t="s">
        <v>22</v>
      </c>
      <c r="E84" s="7">
        <v>966355</v>
      </c>
    </row>
    <row r="85" spans="1:5">
      <c r="A85" s="7">
        <v>5</v>
      </c>
      <c r="B85" s="7">
        <v>26</v>
      </c>
      <c r="C85" s="7">
        <v>30</v>
      </c>
      <c r="D85" s="7" t="s">
        <v>24</v>
      </c>
      <c r="E85" s="7">
        <v>793029</v>
      </c>
    </row>
    <row r="86" spans="1:5">
      <c r="A86" s="7">
        <v>5</v>
      </c>
      <c r="B86" s="7">
        <v>26</v>
      </c>
      <c r="C86" s="7">
        <v>30</v>
      </c>
      <c r="D86" s="7" t="s">
        <v>23</v>
      </c>
      <c r="E86" s="7">
        <v>903006</v>
      </c>
    </row>
    <row r="87" spans="1:5">
      <c r="A87" s="7">
        <v>5</v>
      </c>
      <c r="B87" s="7">
        <v>26</v>
      </c>
      <c r="C87" s="7">
        <v>40</v>
      </c>
      <c r="D87" s="7" t="s">
        <v>22</v>
      </c>
      <c r="E87" s="7">
        <v>999229</v>
      </c>
    </row>
    <row r="88" spans="1:5">
      <c r="A88" s="7">
        <v>5</v>
      </c>
      <c r="B88" s="7">
        <v>26</v>
      </c>
      <c r="C88" s="7">
        <v>40</v>
      </c>
      <c r="D88" s="7" t="s">
        <v>24</v>
      </c>
      <c r="E88" s="7">
        <v>838519</v>
      </c>
    </row>
    <row r="89" spans="1:5">
      <c r="A89" s="7">
        <v>5</v>
      </c>
      <c r="B89" s="7">
        <v>26</v>
      </c>
      <c r="C89" s="7">
        <v>40</v>
      </c>
      <c r="D89" s="7" t="s">
        <v>23</v>
      </c>
      <c r="E89" s="7">
        <v>903772</v>
      </c>
    </row>
    <row r="90" spans="1:5">
      <c r="A90" s="7">
        <v>5</v>
      </c>
      <c r="B90" s="7">
        <v>27</v>
      </c>
      <c r="C90" s="7">
        <v>-1</v>
      </c>
      <c r="D90" s="7" t="s">
        <v>22</v>
      </c>
      <c r="E90" s="7">
        <v>921508</v>
      </c>
    </row>
    <row r="91" spans="1:5">
      <c r="A91" s="7">
        <v>5</v>
      </c>
      <c r="B91" s="7">
        <v>27</v>
      </c>
      <c r="C91" s="7">
        <v>-1</v>
      </c>
      <c r="D91" s="7" t="s">
        <v>24</v>
      </c>
      <c r="E91">
        <v>662751</v>
      </c>
    </row>
    <row r="92" spans="1:5">
      <c r="A92" s="7">
        <v>5</v>
      </c>
      <c r="B92" s="7">
        <v>27</v>
      </c>
      <c r="C92" s="7">
        <v>-1</v>
      </c>
      <c r="D92" s="7" t="s">
        <v>23</v>
      </c>
      <c r="E92" s="7">
        <v>908605</v>
      </c>
    </row>
    <row r="98" spans="9:10">
      <c r="I98" s="7" t="s">
        <v>64</v>
      </c>
      <c r="J98">
        <v>748225</v>
      </c>
    </row>
    <row r="99" spans="9:10">
      <c r="I99" s="7" t="s">
        <v>65</v>
      </c>
      <c r="J99">
        <v>753886</v>
      </c>
    </row>
    <row r="100" spans="9:10">
      <c r="I100" s="7" t="s">
        <v>66</v>
      </c>
      <c r="J100">
        <v>706033</v>
      </c>
    </row>
    <row r="101" spans="9:10">
      <c r="I101" s="7" t="s">
        <v>67</v>
      </c>
      <c r="J101">
        <v>768919</v>
      </c>
    </row>
    <row r="102" spans="9:10">
      <c r="I102" s="7" t="s">
        <v>68</v>
      </c>
      <c r="J102">
        <v>662751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6D78-09BA-FC4C-BB38-80A6B0136727}">
  <dimension ref="A1:X139"/>
  <sheetViews>
    <sheetView topLeftCell="B1" workbookViewId="0">
      <selection activeCell="V50" sqref="V50"/>
    </sheetView>
  </sheetViews>
  <sheetFormatPr baseColWidth="10" defaultRowHeight="16"/>
  <cols>
    <col min="5" max="5" width="14.83203125" customWidth="1"/>
    <col min="7" max="7" width="15.1640625" customWidth="1"/>
    <col min="13" max="13" width="16.33203125" bestFit="1" customWidth="1"/>
    <col min="14" max="14" width="15.5" bestFit="1" customWidth="1"/>
    <col min="15" max="15" width="9.1640625" bestFit="1" customWidth="1"/>
    <col min="16" max="16" width="7.83203125" bestFit="1" customWidth="1"/>
    <col min="17" max="17" width="12.1640625" bestFit="1" customWidth="1"/>
    <col min="18" max="18" width="16.33203125" bestFit="1" customWidth="1"/>
    <col min="19" max="19" width="22.83203125" bestFit="1" customWidth="1"/>
    <col min="20" max="20" width="21" bestFit="1" customWidth="1"/>
    <col min="21" max="21" width="27.6640625" bestFit="1" customWidth="1"/>
    <col min="22" max="22" width="15.33203125" bestFit="1" customWidth="1"/>
    <col min="23" max="23" width="21" bestFit="1" customWidth="1"/>
    <col min="24" max="24" width="27.6640625" bestFit="1" customWidth="1"/>
    <col min="25" max="25" width="20.1640625" bestFit="1" customWidth="1"/>
    <col min="26" max="26" width="21" bestFit="1" customWidth="1"/>
    <col min="27" max="27" width="27.6640625" bestFit="1" customWidth="1"/>
    <col min="28" max="28" width="20.1640625" bestFit="1" customWidth="1"/>
    <col min="29" max="29" width="18" bestFit="1" customWidth="1"/>
  </cols>
  <sheetData>
    <row r="1" spans="1:17">
      <c r="A1" t="s">
        <v>11</v>
      </c>
      <c r="B1" t="s">
        <v>20</v>
      </c>
      <c r="C1" t="s">
        <v>18</v>
      </c>
      <c r="D1" t="s">
        <v>21</v>
      </c>
      <c r="E1" t="s">
        <v>25</v>
      </c>
      <c r="F1" t="s">
        <v>26</v>
      </c>
      <c r="G1" t="s">
        <v>32</v>
      </c>
      <c r="H1" t="s">
        <v>33</v>
      </c>
      <c r="I1" t="s">
        <v>69</v>
      </c>
    </row>
    <row r="2" spans="1:17">
      <c r="A2">
        <v>1</v>
      </c>
      <c r="B2" t="s">
        <v>1</v>
      </c>
      <c r="C2">
        <v>27</v>
      </c>
      <c r="D2">
        <v>-1</v>
      </c>
      <c r="E2" t="s">
        <v>24</v>
      </c>
      <c r="F2">
        <v>742</v>
      </c>
      <c r="G2">
        <v>2659</v>
      </c>
      <c r="H2">
        <v>21</v>
      </c>
    </row>
    <row r="3" spans="1:17">
      <c r="A3">
        <v>4</v>
      </c>
      <c r="B3" t="s">
        <v>1</v>
      </c>
      <c r="C3">
        <v>27</v>
      </c>
      <c r="D3">
        <v>-1</v>
      </c>
      <c r="E3" t="s">
        <v>24</v>
      </c>
      <c r="F3">
        <v>742</v>
      </c>
      <c r="G3">
        <v>2659</v>
      </c>
      <c r="H3">
        <v>21</v>
      </c>
      <c r="M3" s="2" t="s">
        <v>20</v>
      </c>
      <c r="N3" t="s">
        <v>3</v>
      </c>
    </row>
    <row r="4" spans="1:17">
      <c r="A4">
        <v>1</v>
      </c>
      <c r="B4" t="s">
        <v>1</v>
      </c>
      <c r="C4">
        <v>27</v>
      </c>
      <c r="D4">
        <v>-1</v>
      </c>
      <c r="E4" t="s">
        <v>23</v>
      </c>
      <c r="F4">
        <v>700</v>
      </c>
      <c r="G4">
        <v>1458</v>
      </c>
      <c r="H4">
        <v>21</v>
      </c>
    </row>
    <row r="5" spans="1:17">
      <c r="A5">
        <v>1</v>
      </c>
      <c r="B5" t="s">
        <v>3</v>
      </c>
      <c r="C5">
        <v>26</v>
      </c>
      <c r="D5">
        <v>0</v>
      </c>
      <c r="E5" t="s">
        <v>22</v>
      </c>
      <c r="F5">
        <v>487</v>
      </c>
      <c r="G5">
        <v>448</v>
      </c>
      <c r="H5">
        <v>124</v>
      </c>
      <c r="M5" s="2" t="s">
        <v>89</v>
      </c>
      <c r="N5" s="2" t="s">
        <v>12</v>
      </c>
    </row>
    <row r="6" spans="1:17">
      <c r="A6">
        <v>2</v>
      </c>
      <c r="B6" t="s">
        <v>3</v>
      </c>
      <c r="C6">
        <v>26</v>
      </c>
      <c r="D6">
        <v>0</v>
      </c>
      <c r="E6" t="s">
        <v>22</v>
      </c>
      <c r="F6">
        <v>401</v>
      </c>
      <c r="G6">
        <v>383</v>
      </c>
      <c r="H6">
        <v>122</v>
      </c>
      <c r="M6" s="2" t="s">
        <v>14</v>
      </c>
      <c r="N6" t="s">
        <v>22</v>
      </c>
      <c r="O6" t="s">
        <v>23</v>
      </c>
      <c r="P6" t="s">
        <v>24</v>
      </c>
      <c r="Q6" t="s">
        <v>13</v>
      </c>
    </row>
    <row r="7" spans="1:17">
      <c r="A7">
        <v>4</v>
      </c>
      <c r="B7" t="s">
        <v>3</v>
      </c>
      <c r="C7">
        <v>26</v>
      </c>
      <c r="D7">
        <v>0</v>
      </c>
      <c r="E7" t="s">
        <v>23</v>
      </c>
      <c r="F7">
        <v>377</v>
      </c>
      <c r="G7">
        <v>774</v>
      </c>
      <c r="H7">
        <v>124</v>
      </c>
      <c r="M7" s="3">
        <v>-1</v>
      </c>
      <c r="N7" s="4">
        <v>138.19999999999999</v>
      </c>
      <c r="O7" s="4">
        <v>201</v>
      </c>
      <c r="P7" s="4">
        <v>365.6</v>
      </c>
      <c r="Q7" s="4">
        <v>234.93333333333334</v>
      </c>
    </row>
    <row r="8" spans="1:17">
      <c r="A8">
        <v>2</v>
      </c>
      <c r="B8" t="s">
        <v>3</v>
      </c>
      <c r="C8">
        <v>26</v>
      </c>
      <c r="D8">
        <v>0</v>
      </c>
      <c r="E8" t="s">
        <v>23</v>
      </c>
      <c r="F8">
        <v>365</v>
      </c>
      <c r="G8">
        <v>822</v>
      </c>
      <c r="H8">
        <v>120</v>
      </c>
      <c r="M8" s="3">
        <v>0</v>
      </c>
      <c r="N8" s="4">
        <v>282.60000000000002</v>
      </c>
      <c r="O8" s="4">
        <v>695.6</v>
      </c>
      <c r="P8" s="4">
        <v>609.6</v>
      </c>
      <c r="Q8" s="4">
        <v>529.26666666666665</v>
      </c>
    </row>
    <row r="9" spans="1:17">
      <c r="A9">
        <v>4</v>
      </c>
      <c r="B9" t="s">
        <v>1</v>
      </c>
      <c r="C9">
        <v>27</v>
      </c>
      <c r="D9">
        <v>-1</v>
      </c>
      <c r="E9" t="s">
        <v>23</v>
      </c>
      <c r="F9">
        <v>353</v>
      </c>
      <c r="G9">
        <v>804</v>
      </c>
      <c r="H9">
        <v>21</v>
      </c>
      <c r="M9" s="3">
        <v>10</v>
      </c>
      <c r="N9" s="4">
        <v>147.19999999999999</v>
      </c>
      <c r="O9" s="4">
        <v>224.4</v>
      </c>
      <c r="P9" s="4">
        <v>458</v>
      </c>
      <c r="Q9" s="4">
        <v>276.53333333333336</v>
      </c>
    </row>
    <row r="10" spans="1:17">
      <c r="A10">
        <v>2</v>
      </c>
      <c r="B10" t="s">
        <v>1</v>
      </c>
      <c r="C10">
        <v>27</v>
      </c>
      <c r="D10">
        <v>-1</v>
      </c>
      <c r="E10" t="s">
        <v>23</v>
      </c>
      <c r="F10">
        <v>335</v>
      </c>
      <c r="G10">
        <v>908</v>
      </c>
      <c r="H10">
        <v>21</v>
      </c>
      <c r="M10" s="3">
        <v>20</v>
      </c>
      <c r="N10" s="4">
        <v>146.19999999999999</v>
      </c>
      <c r="O10" s="4">
        <v>221.6</v>
      </c>
      <c r="P10" s="4">
        <v>429.4</v>
      </c>
      <c r="Q10" s="4">
        <v>265.73333333333335</v>
      </c>
    </row>
    <row r="11" spans="1:17">
      <c r="A11">
        <v>5</v>
      </c>
      <c r="B11" t="s">
        <v>3</v>
      </c>
      <c r="C11">
        <v>26</v>
      </c>
      <c r="D11">
        <v>0</v>
      </c>
      <c r="E11" t="s">
        <v>23</v>
      </c>
      <c r="F11">
        <v>328</v>
      </c>
      <c r="G11">
        <v>780</v>
      </c>
      <c r="H11">
        <v>120</v>
      </c>
      <c r="M11" s="3">
        <v>30</v>
      </c>
      <c r="N11" s="4">
        <v>143.6</v>
      </c>
      <c r="O11" s="4">
        <v>210.8</v>
      </c>
      <c r="P11" s="4">
        <v>428.2</v>
      </c>
      <c r="Q11" s="4">
        <v>260.86666666666667</v>
      </c>
    </row>
    <row r="12" spans="1:17">
      <c r="A12">
        <v>2</v>
      </c>
      <c r="B12" t="s">
        <v>1</v>
      </c>
      <c r="C12">
        <v>27</v>
      </c>
      <c r="D12">
        <v>-1</v>
      </c>
      <c r="E12" t="s">
        <v>22</v>
      </c>
      <c r="F12">
        <v>316</v>
      </c>
      <c r="G12">
        <v>337</v>
      </c>
      <c r="H12">
        <v>23</v>
      </c>
      <c r="M12" s="3">
        <v>40</v>
      </c>
      <c r="N12" s="4">
        <v>147.19999999999999</v>
      </c>
      <c r="O12" s="4">
        <v>212.4</v>
      </c>
      <c r="P12" s="4">
        <v>412</v>
      </c>
      <c r="Q12" s="4">
        <v>257.2</v>
      </c>
    </row>
    <row r="13" spans="1:17">
      <c r="A13">
        <v>1</v>
      </c>
      <c r="B13" t="s">
        <v>3</v>
      </c>
      <c r="C13">
        <v>26</v>
      </c>
      <c r="D13">
        <v>0</v>
      </c>
      <c r="E13" t="s">
        <v>23</v>
      </c>
      <c r="F13">
        <v>315</v>
      </c>
      <c r="G13">
        <v>815</v>
      </c>
      <c r="H13">
        <v>124</v>
      </c>
      <c r="M13" s="3" t="s">
        <v>13</v>
      </c>
      <c r="N13" s="4">
        <v>167.5</v>
      </c>
      <c r="O13" s="4">
        <v>294.3</v>
      </c>
      <c r="P13" s="4">
        <v>450.46666666666664</v>
      </c>
      <c r="Q13" s="4">
        <v>304.0888888888889</v>
      </c>
    </row>
    <row r="14" spans="1:17">
      <c r="A14">
        <v>3</v>
      </c>
      <c r="B14" t="s">
        <v>1</v>
      </c>
      <c r="C14">
        <v>27</v>
      </c>
      <c r="D14">
        <v>-1</v>
      </c>
      <c r="E14" t="s">
        <v>24</v>
      </c>
      <c r="F14">
        <v>250</v>
      </c>
      <c r="G14">
        <v>858</v>
      </c>
      <c r="H14">
        <v>23</v>
      </c>
    </row>
    <row r="15" spans="1:17">
      <c r="A15">
        <v>3</v>
      </c>
      <c r="B15" t="s">
        <v>1</v>
      </c>
      <c r="C15">
        <v>27</v>
      </c>
      <c r="D15">
        <v>-1</v>
      </c>
      <c r="E15" t="s">
        <v>22</v>
      </c>
      <c r="F15">
        <v>245</v>
      </c>
      <c r="G15">
        <v>264</v>
      </c>
      <c r="H15">
        <v>23</v>
      </c>
    </row>
    <row r="16" spans="1:17">
      <c r="A16">
        <v>3</v>
      </c>
      <c r="B16" t="s">
        <v>3</v>
      </c>
      <c r="C16">
        <v>26</v>
      </c>
      <c r="D16">
        <v>0</v>
      </c>
      <c r="E16" t="s">
        <v>24</v>
      </c>
      <c r="F16">
        <v>245</v>
      </c>
      <c r="G16">
        <v>737</v>
      </c>
      <c r="H16">
        <v>31</v>
      </c>
    </row>
    <row r="17" spans="1:17">
      <c r="A17" s="7">
        <v>5</v>
      </c>
      <c r="B17" t="s">
        <v>70</v>
      </c>
      <c r="C17">
        <v>27</v>
      </c>
      <c r="D17">
        <v>-1</v>
      </c>
      <c r="E17" t="s">
        <v>22</v>
      </c>
      <c r="F17">
        <v>225</v>
      </c>
      <c r="G17">
        <v>198</v>
      </c>
      <c r="H17">
        <v>23</v>
      </c>
    </row>
    <row r="18" spans="1:17">
      <c r="A18">
        <v>2</v>
      </c>
      <c r="B18" t="s">
        <v>3</v>
      </c>
      <c r="C18">
        <v>26</v>
      </c>
      <c r="D18">
        <v>40</v>
      </c>
      <c r="E18" t="s">
        <v>22</v>
      </c>
      <c r="F18">
        <v>216</v>
      </c>
      <c r="G18">
        <v>148</v>
      </c>
      <c r="H18">
        <v>27</v>
      </c>
    </row>
    <row r="19" spans="1:17">
      <c r="A19">
        <v>5</v>
      </c>
      <c r="B19" t="s">
        <v>3</v>
      </c>
      <c r="C19">
        <v>26</v>
      </c>
      <c r="D19">
        <v>0</v>
      </c>
      <c r="E19" t="s">
        <v>22</v>
      </c>
      <c r="F19">
        <v>212</v>
      </c>
      <c r="G19">
        <v>203</v>
      </c>
      <c r="H19">
        <v>17</v>
      </c>
      <c r="M19" s="2" t="s">
        <v>21</v>
      </c>
      <c r="N19" s="3">
        <v>-1</v>
      </c>
    </row>
    <row r="20" spans="1:17">
      <c r="A20">
        <v>5</v>
      </c>
      <c r="B20" t="s">
        <v>3</v>
      </c>
      <c r="C20">
        <v>26</v>
      </c>
      <c r="D20">
        <v>40</v>
      </c>
      <c r="E20" t="s">
        <v>22</v>
      </c>
      <c r="F20">
        <v>209</v>
      </c>
      <c r="G20">
        <v>171</v>
      </c>
      <c r="H20">
        <v>25</v>
      </c>
      <c r="M20" s="2" t="s">
        <v>18</v>
      </c>
      <c r="N20" s="3">
        <v>27</v>
      </c>
    </row>
    <row r="21" spans="1:17">
      <c r="A21">
        <v>4</v>
      </c>
      <c r="B21" t="s">
        <v>3</v>
      </c>
      <c r="C21">
        <v>26</v>
      </c>
      <c r="D21">
        <v>0</v>
      </c>
      <c r="E21" t="s">
        <v>22</v>
      </c>
      <c r="F21">
        <v>200</v>
      </c>
      <c r="G21">
        <v>206</v>
      </c>
      <c r="H21">
        <v>15</v>
      </c>
    </row>
    <row r="22" spans="1:17">
      <c r="A22">
        <v>2</v>
      </c>
      <c r="B22" t="s">
        <v>3</v>
      </c>
      <c r="C22">
        <v>27</v>
      </c>
      <c r="D22">
        <v>-1</v>
      </c>
      <c r="E22" t="s">
        <v>22</v>
      </c>
      <c r="F22">
        <v>197</v>
      </c>
      <c r="G22">
        <v>141</v>
      </c>
      <c r="H22">
        <v>23</v>
      </c>
      <c r="M22" s="2" t="s">
        <v>27</v>
      </c>
      <c r="N22" s="2" t="s">
        <v>12</v>
      </c>
    </row>
    <row r="23" spans="1:17">
      <c r="A23">
        <v>4</v>
      </c>
      <c r="B23" t="s">
        <v>1</v>
      </c>
      <c r="C23">
        <v>27</v>
      </c>
      <c r="D23">
        <v>-1</v>
      </c>
      <c r="E23" t="s">
        <v>22</v>
      </c>
      <c r="F23">
        <v>194</v>
      </c>
      <c r="G23">
        <v>204</v>
      </c>
      <c r="H23">
        <v>23</v>
      </c>
      <c r="L23" s="3"/>
      <c r="M23" s="2" t="s">
        <v>14</v>
      </c>
      <c r="N23" t="s">
        <v>22</v>
      </c>
      <c r="O23" t="s">
        <v>23</v>
      </c>
      <c r="P23" t="s">
        <v>24</v>
      </c>
      <c r="Q23" t="s">
        <v>13</v>
      </c>
    </row>
    <row r="24" spans="1:17">
      <c r="A24">
        <v>3</v>
      </c>
      <c r="B24" t="s">
        <v>1</v>
      </c>
      <c r="C24">
        <v>27</v>
      </c>
      <c r="D24">
        <v>-1</v>
      </c>
      <c r="E24" t="s">
        <v>23</v>
      </c>
      <c r="F24">
        <v>193</v>
      </c>
      <c r="G24">
        <v>733</v>
      </c>
      <c r="H24">
        <v>23</v>
      </c>
      <c r="L24" s="3"/>
      <c r="M24" s="3" t="s">
        <v>1</v>
      </c>
      <c r="N24" s="4">
        <v>217.2</v>
      </c>
      <c r="O24" s="4">
        <v>348.8</v>
      </c>
      <c r="P24" s="4">
        <v>407.6</v>
      </c>
      <c r="Q24" s="4">
        <v>324.53333333333336</v>
      </c>
    </row>
    <row r="25" spans="1:17">
      <c r="A25">
        <v>5</v>
      </c>
      <c r="B25" t="s">
        <v>1</v>
      </c>
      <c r="C25">
        <v>27</v>
      </c>
      <c r="D25">
        <v>-1</v>
      </c>
      <c r="E25" t="s">
        <v>22</v>
      </c>
      <c r="F25">
        <v>187</v>
      </c>
      <c r="G25">
        <v>234</v>
      </c>
      <c r="H25">
        <v>21</v>
      </c>
      <c r="L25" s="3"/>
      <c r="M25" s="3" t="s">
        <v>3</v>
      </c>
      <c r="N25" s="4">
        <v>144.80000000000001</v>
      </c>
      <c r="O25" s="4">
        <v>126.8</v>
      </c>
      <c r="P25" s="4">
        <v>111.4</v>
      </c>
      <c r="Q25" s="4">
        <v>127.66666666666667</v>
      </c>
    </row>
    <row r="26" spans="1:17">
      <c r="A26">
        <v>1</v>
      </c>
      <c r="B26" t="s">
        <v>3</v>
      </c>
      <c r="C26">
        <v>26</v>
      </c>
      <c r="D26">
        <v>10</v>
      </c>
      <c r="E26" t="s">
        <v>22</v>
      </c>
      <c r="F26">
        <v>184</v>
      </c>
      <c r="G26">
        <v>151</v>
      </c>
      <c r="H26">
        <v>25</v>
      </c>
      <c r="L26" s="3"/>
      <c r="M26" s="3" t="s">
        <v>2</v>
      </c>
      <c r="N26" s="4">
        <v>100</v>
      </c>
      <c r="O26" s="4">
        <v>101.4</v>
      </c>
      <c r="P26" s="4">
        <v>95</v>
      </c>
      <c r="Q26" s="4">
        <v>98.8</v>
      </c>
    </row>
    <row r="27" spans="1:17">
      <c r="A27">
        <v>5</v>
      </c>
      <c r="B27" t="s">
        <v>3</v>
      </c>
      <c r="C27">
        <v>26</v>
      </c>
      <c r="D27">
        <v>30</v>
      </c>
      <c r="E27" t="s">
        <v>22</v>
      </c>
      <c r="F27">
        <v>182</v>
      </c>
      <c r="G27">
        <v>142</v>
      </c>
      <c r="H27">
        <v>27</v>
      </c>
      <c r="L27" s="3"/>
      <c r="M27" s="3" t="s">
        <v>70</v>
      </c>
      <c r="N27" s="4">
        <v>165.2</v>
      </c>
      <c r="O27" s="4">
        <v>136.4</v>
      </c>
      <c r="P27" s="4">
        <v>133</v>
      </c>
      <c r="Q27" s="4">
        <v>144.86666666666667</v>
      </c>
    </row>
    <row r="28" spans="1:17">
      <c r="A28" s="7">
        <v>2</v>
      </c>
      <c r="B28" t="s">
        <v>70</v>
      </c>
      <c r="C28">
        <v>27</v>
      </c>
      <c r="D28">
        <v>-1</v>
      </c>
      <c r="E28" t="s">
        <v>22</v>
      </c>
      <c r="F28">
        <v>182</v>
      </c>
      <c r="G28">
        <v>158</v>
      </c>
      <c r="H28">
        <v>23</v>
      </c>
      <c r="M28" s="3" t="s">
        <v>13</v>
      </c>
      <c r="N28" s="4">
        <v>156.80000000000001</v>
      </c>
      <c r="O28" s="4">
        <v>178.35</v>
      </c>
      <c r="P28" s="4">
        <v>186.75</v>
      </c>
      <c r="Q28" s="4">
        <v>173.96666666666667</v>
      </c>
    </row>
    <row r="29" spans="1:17">
      <c r="A29">
        <v>2</v>
      </c>
      <c r="B29" t="s">
        <v>3</v>
      </c>
      <c r="C29">
        <v>26</v>
      </c>
      <c r="D29">
        <v>10</v>
      </c>
      <c r="E29" t="s">
        <v>22</v>
      </c>
      <c r="F29">
        <v>175</v>
      </c>
      <c r="G29">
        <v>156</v>
      </c>
      <c r="H29">
        <v>23</v>
      </c>
    </row>
    <row r="30" spans="1:17">
      <c r="A30">
        <v>3</v>
      </c>
      <c r="B30" t="s">
        <v>3</v>
      </c>
      <c r="C30">
        <v>26</v>
      </c>
      <c r="D30">
        <v>40</v>
      </c>
      <c r="E30" t="s">
        <v>22</v>
      </c>
      <c r="F30">
        <v>172</v>
      </c>
      <c r="G30">
        <v>137</v>
      </c>
      <c r="H30">
        <v>27</v>
      </c>
    </row>
    <row r="31" spans="1:17">
      <c r="A31" s="7">
        <v>4</v>
      </c>
      <c r="B31" t="s">
        <v>70</v>
      </c>
      <c r="C31">
        <v>27</v>
      </c>
      <c r="D31">
        <v>-1</v>
      </c>
      <c r="E31" t="s">
        <v>22</v>
      </c>
      <c r="F31">
        <v>172</v>
      </c>
      <c r="G31">
        <v>168</v>
      </c>
      <c r="H31">
        <v>23</v>
      </c>
      <c r="M31" s="3"/>
      <c r="N31" s="4"/>
      <c r="O31" s="4"/>
      <c r="P31" s="4"/>
    </row>
    <row r="32" spans="1:17">
      <c r="A32">
        <v>1</v>
      </c>
      <c r="B32" t="s">
        <v>3</v>
      </c>
      <c r="C32">
        <v>27</v>
      </c>
      <c r="D32">
        <v>-1</v>
      </c>
      <c r="E32" t="s">
        <v>22</v>
      </c>
      <c r="F32">
        <v>170</v>
      </c>
      <c r="G32">
        <v>141</v>
      </c>
      <c r="H32">
        <v>23</v>
      </c>
      <c r="M32" s="3"/>
      <c r="N32" s="4"/>
      <c r="O32" s="4"/>
      <c r="P32" s="4"/>
    </row>
    <row r="33" spans="1:24">
      <c r="A33">
        <v>5</v>
      </c>
      <c r="B33" t="s">
        <v>3</v>
      </c>
      <c r="C33">
        <v>27</v>
      </c>
      <c r="D33">
        <v>-1</v>
      </c>
      <c r="E33" t="s">
        <v>22</v>
      </c>
      <c r="F33">
        <v>166</v>
      </c>
      <c r="G33">
        <v>140</v>
      </c>
      <c r="H33">
        <v>23</v>
      </c>
      <c r="M33" s="3"/>
      <c r="N33" s="4">
        <f>GETPIVOTDATA("Average of Freeze",$M$22,"Link rate","5mb","Window Strat","0 - None")/GETPIVOTDATA("Average of Freeze",$M$22,"Link rate","75mb","Window Strat","0 - None")</f>
        <v>1.4480000000000002</v>
      </c>
      <c r="O33" s="4"/>
      <c r="P33" s="4"/>
      <c r="Q33" s="4"/>
      <c r="R33" s="4"/>
      <c r="T33" s="4"/>
      <c r="U33" s="4"/>
      <c r="V33" s="4"/>
      <c r="W33" s="4"/>
      <c r="X33" s="4"/>
    </row>
    <row r="34" spans="1:24">
      <c r="A34">
        <v>1</v>
      </c>
      <c r="B34" t="s">
        <v>3</v>
      </c>
      <c r="C34">
        <v>26</v>
      </c>
      <c r="D34">
        <v>30</v>
      </c>
      <c r="E34" t="s">
        <v>22</v>
      </c>
      <c r="F34">
        <v>165</v>
      </c>
      <c r="G34">
        <v>165</v>
      </c>
      <c r="H34">
        <v>25</v>
      </c>
      <c r="Q34" s="4"/>
      <c r="R34" s="4"/>
      <c r="T34" s="4"/>
      <c r="U34" s="4"/>
      <c r="V34" s="4"/>
      <c r="W34" s="4"/>
      <c r="X34" s="4"/>
    </row>
    <row r="35" spans="1:24">
      <c r="A35">
        <v>3</v>
      </c>
      <c r="B35" t="s">
        <v>3</v>
      </c>
      <c r="C35">
        <v>26</v>
      </c>
      <c r="D35">
        <v>10</v>
      </c>
      <c r="E35" t="s">
        <v>22</v>
      </c>
      <c r="F35">
        <v>165</v>
      </c>
      <c r="G35">
        <v>143</v>
      </c>
      <c r="H35">
        <v>25</v>
      </c>
      <c r="M35" s="3"/>
      <c r="N35" s="4"/>
      <c r="O35" s="4"/>
      <c r="Q35" s="4"/>
      <c r="R35" s="4"/>
      <c r="T35" s="4"/>
      <c r="U35" s="4"/>
      <c r="V35" s="4"/>
      <c r="W35" s="4"/>
      <c r="X35" s="4"/>
    </row>
    <row r="36" spans="1:24">
      <c r="A36" s="7">
        <v>2</v>
      </c>
      <c r="B36" t="s">
        <v>70</v>
      </c>
      <c r="C36">
        <v>27</v>
      </c>
      <c r="D36">
        <v>-1</v>
      </c>
      <c r="E36" t="s">
        <v>23</v>
      </c>
      <c r="F36">
        <v>164</v>
      </c>
      <c r="G36">
        <v>419</v>
      </c>
      <c r="H36">
        <v>21</v>
      </c>
      <c r="M36" s="3"/>
      <c r="N36" s="4"/>
      <c r="O36" s="4"/>
      <c r="Q36" s="4"/>
      <c r="S36" s="4">
        <v>217.2</v>
      </c>
      <c r="T36" s="4">
        <v>348.8</v>
      </c>
      <c r="U36" s="4">
        <v>407.6</v>
      </c>
      <c r="V36" s="4"/>
      <c r="W36" s="4"/>
      <c r="X36" s="4"/>
    </row>
    <row r="37" spans="1:24">
      <c r="A37">
        <v>5</v>
      </c>
      <c r="B37" t="s">
        <v>1</v>
      </c>
      <c r="C37">
        <v>27</v>
      </c>
      <c r="D37">
        <v>-1</v>
      </c>
      <c r="E37" t="s">
        <v>23</v>
      </c>
      <c r="F37">
        <v>163</v>
      </c>
      <c r="G37">
        <v>416</v>
      </c>
      <c r="H37">
        <v>21</v>
      </c>
      <c r="M37" s="3"/>
      <c r="N37" s="4"/>
      <c r="O37" s="4"/>
      <c r="Q37" s="4"/>
      <c r="S37" s="4">
        <v>165.2</v>
      </c>
      <c r="T37" s="4">
        <v>136.4</v>
      </c>
      <c r="U37" s="4">
        <v>133</v>
      </c>
      <c r="V37" s="4"/>
      <c r="W37" s="4"/>
      <c r="X37" s="4"/>
    </row>
    <row r="38" spans="1:24">
      <c r="A38">
        <v>2</v>
      </c>
      <c r="B38" t="s">
        <v>3</v>
      </c>
      <c r="C38">
        <v>26</v>
      </c>
      <c r="D38">
        <v>30</v>
      </c>
      <c r="E38" t="s">
        <v>22</v>
      </c>
      <c r="F38">
        <v>163</v>
      </c>
      <c r="G38">
        <v>134</v>
      </c>
      <c r="H38">
        <v>27</v>
      </c>
      <c r="M38" s="3"/>
      <c r="N38" s="4"/>
      <c r="O38" s="4"/>
      <c r="P38" s="4"/>
      <c r="Q38" s="4"/>
      <c r="S38" s="4">
        <v>144.80000000000001</v>
      </c>
      <c r="T38" s="4">
        <v>126.8</v>
      </c>
      <c r="U38" s="4">
        <v>111.4</v>
      </c>
      <c r="V38" s="4"/>
    </row>
    <row r="39" spans="1:24">
      <c r="A39">
        <v>5</v>
      </c>
      <c r="B39" t="s">
        <v>1</v>
      </c>
      <c r="C39">
        <v>27</v>
      </c>
      <c r="D39">
        <v>-1</v>
      </c>
      <c r="E39" t="s">
        <v>24</v>
      </c>
      <c r="F39">
        <v>162</v>
      </c>
      <c r="G39">
        <v>435</v>
      </c>
      <c r="H39">
        <v>23</v>
      </c>
      <c r="S39" s="4">
        <v>100</v>
      </c>
      <c r="T39" s="4">
        <v>101.4</v>
      </c>
      <c r="U39" s="4">
        <v>95</v>
      </c>
    </row>
    <row r="40" spans="1:24">
      <c r="A40">
        <v>3</v>
      </c>
      <c r="B40" t="s">
        <v>3</v>
      </c>
      <c r="C40">
        <v>26</v>
      </c>
      <c r="D40">
        <v>0</v>
      </c>
      <c r="E40" t="s">
        <v>23</v>
      </c>
      <c r="F40">
        <v>161</v>
      </c>
      <c r="G40">
        <v>287</v>
      </c>
      <c r="H40">
        <v>17</v>
      </c>
    </row>
    <row r="41" spans="1:24">
      <c r="A41">
        <v>2</v>
      </c>
      <c r="B41" t="s">
        <v>3</v>
      </c>
      <c r="C41">
        <v>26</v>
      </c>
      <c r="D41">
        <v>20</v>
      </c>
      <c r="E41" t="s">
        <v>22</v>
      </c>
      <c r="F41">
        <v>159</v>
      </c>
      <c r="G41">
        <v>134</v>
      </c>
      <c r="H41">
        <v>27</v>
      </c>
    </row>
    <row r="42" spans="1:24">
      <c r="A42" s="7">
        <v>3</v>
      </c>
      <c r="B42" t="s">
        <v>70</v>
      </c>
      <c r="C42">
        <v>27</v>
      </c>
      <c r="D42">
        <v>-1</v>
      </c>
      <c r="E42" t="s">
        <v>22</v>
      </c>
      <c r="F42">
        <v>159</v>
      </c>
      <c r="G42">
        <v>157</v>
      </c>
      <c r="H42">
        <v>23</v>
      </c>
      <c r="R42" s="3" t="s">
        <v>79</v>
      </c>
      <c r="S42" s="11">
        <f>1-U36/S36</f>
        <v>-0.87661141804788234</v>
      </c>
    </row>
    <row r="43" spans="1:24">
      <c r="A43">
        <v>4</v>
      </c>
      <c r="B43" t="s">
        <v>3</v>
      </c>
      <c r="C43">
        <v>26</v>
      </c>
      <c r="D43">
        <v>40</v>
      </c>
      <c r="E43" t="s">
        <v>22</v>
      </c>
      <c r="F43">
        <v>156</v>
      </c>
      <c r="G43">
        <v>132</v>
      </c>
      <c r="H43">
        <v>27</v>
      </c>
      <c r="R43" s="3">
        <v>4</v>
      </c>
      <c r="S43" s="11">
        <f t="shared" ref="S43:S45" si="0">1-U37/S37</f>
        <v>0.19491525423728806</v>
      </c>
    </row>
    <row r="44" spans="1:24">
      <c r="A44">
        <v>1</v>
      </c>
      <c r="B44" t="s">
        <v>3</v>
      </c>
      <c r="C44">
        <v>26</v>
      </c>
      <c r="D44">
        <v>20</v>
      </c>
      <c r="E44" t="s">
        <v>22</v>
      </c>
      <c r="F44">
        <v>155</v>
      </c>
      <c r="G44">
        <v>147</v>
      </c>
      <c r="H44">
        <v>27</v>
      </c>
      <c r="P44" s="4"/>
      <c r="R44" s="3">
        <v>5</v>
      </c>
      <c r="S44" s="11">
        <f t="shared" si="0"/>
        <v>0.23066298342541436</v>
      </c>
    </row>
    <row r="45" spans="1:24">
      <c r="A45">
        <v>1</v>
      </c>
      <c r="B45" t="s">
        <v>3</v>
      </c>
      <c r="C45">
        <v>26</v>
      </c>
      <c r="D45">
        <v>40</v>
      </c>
      <c r="E45" t="s">
        <v>22</v>
      </c>
      <c r="F45">
        <v>148</v>
      </c>
      <c r="G45">
        <v>148</v>
      </c>
      <c r="H45">
        <v>27</v>
      </c>
      <c r="P45" s="4"/>
      <c r="R45" s="3" t="s">
        <v>80</v>
      </c>
      <c r="S45" s="11">
        <f t="shared" si="0"/>
        <v>5.0000000000000044E-2</v>
      </c>
    </row>
    <row r="46" spans="1:24">
      <c r="A46">
        <v>1</v>
      </c>
      <c r="B46" t="s">
        <v>3</v>
      </c>
      <c r="C46">
        <v>26</v>
      </c>
      <c r="D46">
        <v>10</v>
      </c>
      <c r="E46" t="s">
        <v>23</v>
      </c>
      <c r="F46">
        <v>147</v>
      </c>
      <c r="G46">
        <v>228</v>
      </c>
      <c r="H46">
        <v>23</v>
      </c>
      <c r="P46" s="4"/>
    </row>
    <row r="47" spans="1:24">
      <c r="A47">
        <v>4</v>
      </c>
      <c r="B47" t="s">
        <v>3</v>
      </c>
      <c r="C47">
        <v>26</v>
      </c>
      <c r="D47">
        <v>20</v>
      </c>
      <c r="E47" t="s">
        <v>23</v>
      </c>
      <c r="F47">
        <v>147</v>
      </c>
      <c r="G47">
        <v>247</v>
      </c>
      <c r="H47">
        <v>25</v>
      </c>
    </row>
    <row r="48" spans="1:24">
      <c r="A48">
        <v>3</v>
      </c>
      <c r="B48" t="s">
        <v>3</v>
      </c>
      <c r="C48">
        <v>26</v>
      </c>
      <c r="D48">
        <v>0</v>
      </c>
      <c r="E48" t="s">
        <v>22</v>
      </c>
      <c r="F48">
        <v>146</v>
      </c>
      <c r="G48">
        <v>173</v>
      </c>
      <c r="H48">
        <v>17</v>
      </c>
    </row>
    <row r="49" spans="1:20">
      <c r="A49">
        <v>3</v>
      </c>
      <c r="B49" t="s">
        <v>3</v>
      </c>
      <c r="C49">
        <v>26</v>
      </c>
      <c r="D49">
        <v>20</v>
      </c>
      <c r="E49" t="s">
        <v>22</v>
      </c>
      <c r="F49">
        <v>146</v>
      </c>
      <c r="G49">
        <v>160</v>
      </c>
      <c r="H49">
        <v>25</v>
      </c>
      <c r="O49" s="3"/>
    </row>
    <row r="50" spans="1:20">
      <c r="A50">
        <v>4</v>
      </c>
      <c r="B50" t="s">
        <v>3</v>
      </c>
      <c r="C50">
        <v>26</v>
      </c>
      <c r="D50">
        <v>20</v>
      </c>
      <c r="E50" t="s">
        <v>22</v>
      </c>
      <c r="F50">
        <v>145</v>
      </c>
      <c r="G50">
        <v>152</v>
      </c>
      <c r="H50">
        <v>25</v>
      </c>
      <c r="O50" s="3"/>
    </row>
    <row r="51" spans="1:20">
      <c r="A51">
        <v>1</v>
      </c>
      <c r="B51" t="s">
        <v>1</v>
      </c>
      <c r="C51">
        <v>27</v>
      </c>
      <c r="D51">
        <v>-1</v>
      </c>
      <c r="E51" t="s">
        <v>22</v>
      </c>
      <c r="F51">
        <v>144</v>
      </c>
      <c r="G51">
        <v>231</v>
      </c>
      <c r="H51">
        <v>21</v>
      </c>
    </row>
    <row r="52" spans="1:20">
      <c r="A52">
        <v>2</v>
      </c>
      <c r="B52" t="s">
        <v>3</v>
      </c>
      <c r="C52">
        <v>26</v>
      </c>
      <c r="D52">
        <v>10</v>
      </c>
      <c r="E52" t="s">
        <v>23</v>
      </c>
      <c r="F52">
        <v>142</v>
      </c>
      <c r="G52">
        <v>244</v>
      </c>
      <c r="H52">
        <v>23</v>
      </c>
    </row>
    <row r="53" spans="1:20">
      <c r="A53">
        <v>2</v>
      </c>
      <c r="B53" t="s">
        <v>1</v>
      </c>
      <c r="C53">
        <v>27</v>
      </c>
      <c r="D53">
        <v>-1</v>
      </c>
      <c r="E53" t="s">
        <v>24</v>
      </c>
      <c r="F53">
        <v>142</v>
      </c>
      <c r="G53">
        <v>400</v>
      </c>
      <c r="H53">
        <v>23</v>
      </c>
    </row>
    <row r="54" spans="1:20">
      <c r="A54">
        <v>3</v>
      </c>
      <c r="B54" t="s">
        <v>3</v>
      </c>
      <c r="C54">
        <v>26</v>
      </c>
      <c r="D54">
        <v>30</v>
      </c>
      <c r="E54" t="s">
        <v>22</v>
      </c>
      <c r="F54">
        <v>141</v>
      </c>
      <c r="G54">
        <v>142</v>
      </c>
      <c r="H54">
        <v>27</v>
      </c>
    </row>
    <row r="55" spans="1:20">
      <c r="A55">
        <v>4</v>
      </c>
      <c r="B55" t="s">
        <v>3</v>
      </c>
      <c r="C55">
        <v>26</v>
      </c>
      <c r="D55">
        <v>10</v>
      </c>
      <c r="E55" t="s">
        <v>23</v>
      </c>
      <c r="F55">
        <v>140</v>
      </c>
      <c r="G55">
        <v>222</v>
      </c>
      <c r="H55">
        <v>23</v>
      </c>
    </row>
    <row r="56" spans="1:20">
      <c r="A56" s="7">
        <v>4</v>
      </c>
      <c r="B56" t="s">
        <v>70</v>
      </c>
      <c r="C56">
        <v>27</v>
      </c>
      <c r="D56">
        <v>-1</v>
      </c>
      <c r="E56" t="s">
        <v>24</v>
      </c>
      <c r="F56">
        <v>140</v>
      </c>
      <c r="G56">
        <v>470</v>
      </c>
      <c r="H56">
        <v>23</v>
      </c>
    </row>
    <row r="57" spans="1:20">
      <c r="A57">
        <v>4</v>
      </c>
      <c r="B57" t="s">
        <v>3</v>
      </c>
      <c r="C57">
        <v>26</v>
      </c>
      <c r="D57">
        <v>30</v>
      </c>
      <c r="E57" t="s">
        <v>23</v>
      </c>
      <c r="F57">
        <v>138</v>
      </c>
      <c r="G57">
        <v>233</v>
      </c>
      <c r="H57">
        <v>25</v>
      </c>
    </row>
    <row r="58" spans="1:20">
      <c r="A58">
        <v>4</v>
      </c>
      <c r="B58" t="s">
        <v>3</v>
      </c>
      <c r="C58">
        <v>26</v>
      </c>
      <c r="D58">
        <v>0</v>
      </c>
      <c r="E58" t="s">
        <v>24</v>
      </c>
      <c r="F58">
        <v>138</v>
      </c>
      <c r="G58">
        <v>673</v>
      </c>
      <c r="H58">
        <v>32</v>
      </c>
    </row>
    <row r="59" spans="1:20">
      <c r="A59">
        <v>1</v>
      </c>
      <c r="B59" t="s">
        <v>3</v>
      </c>
      <c r="C59">
        <v>26</v>
      </c>
      <c r="D59">
        <v>0</v>
      </c>
      <c r="E59" t="s">
        <v>24</v>
      </c>
      <c r="F59">
        <v>137</v>
      </c>
      <c r="G59">
        <v>535</v>
      </c>
      <c r="H59">
        <v>27</v>
      </c>
    </row>
    <row r="60" spans="1:20">
      <c r="A60" s="7">
        <v>2</v>
      </c>
      <c r="B60" t="s">
        <v>70</v>
      </c>
      <c r="C60">
        <v>27</v>
      </c>
      <c r="D60">
        <v>-1</v>
      </c>
      <c r="E60" t="s">
        <v>24</v>
      </c>
      <c r="F60">
        <v>135</v>
      </c>
      <c r="G60">
        <v>455</v>
      </c>
      <c r="H60">
        <v>23</v>
      </c>
    </row>
    <row r="61" spans="1:20">
      <c r="A61" s="7">
        <v>3</v>
      </c>
      <c r="B61" t="s">
        <v>70</v>
      </c>
      <c r="C61">
        <v>27</v>
      </c>
      <c r="D61">
        <v>-1</v>
      </c>
      <c r="E61" t="s">
        <v>23</v>
      </c>
      <c r="F61">
        <v>135</v>
      </c>
      <c r="G61">
        <v>384</v>
      </c>
      <c r="H61">
        <v>23</v>
      </c>
    </row>
    <row r="62" spans="1:20">
      <c r="A62">
        <v>1</v>
      </c>
      <c r="B62" t="s">
        <v>3</v>
      </c>
      <c r="C62">
        <v>26</v>
      </c>
      <c r="D62">
        <v>20</v>
      </c>
      <c r="E62" t="s">
        <v>23</v>
      </c>
      <c r="F62">
        <v>134</v>
      </c>
      <c r="G62">
        <v>228</v>
      </c>
      <c r="H62">
        <v>25</v>
      </c>
    </row>
    <row r="63" spans="1:20">
      <c r="A63">
        <v>5</v>
      </c>
      <c r="B63" t="s">
        <v>3</v>
      </c>
      <c r="C63">
        <v>26</v>
      </c>
      <c r="D63">
        <v>20</v>
      </c>
      <c r="E63" t="s">
        <v>23</v>
      </c>
      <c r="F63">
        <v>134</v>
      </c>
      <c r="G63">
        <v>212</v>
      </c>
      <c r="H63">
        <v>27</v>
      </c>
    </row>
    <row r="64" spans="1:20">
      <c r="A64">
        <v>4</v>
      </c>
      <c r="B64" t="s">
        <v>3</v>
      </c>
      <c r="C64">
        <v>26</v>
      </c>
      <c r="D64">
        <v>40</v>
      </c>
      <c r="E64" t="s">
        <v>23</v>
      </c>
      <c r="F64">
        <v>133</v>
      </c>
      <c r="G64">
        <v>213</v>
      </c>
      <c r="H64">
        <v>27</v>
      </c>
      <c r="N64" s="3"/>
      <c r="O64" s="4"/>
      <c r="P64" s="4"/>
      <c r="Q64" s="4"/>
      <c r="R64" s="4"/>
      <c r="S64" s="4"/>
      <c r="T64" s="4"/>
    </row>
    <row r="65" spans="1:22">
      <c r="A65">
        <v>2</v>
      </c>
      <c r="B65" t="s">
        <v>3</v>
      </c>
      <c r="C65">
        <v>26</v>
      </c>
      <c r="D65">
        <v>0</v>
      </c>
      <c r="E65" t="s">
        <v>24</v>
      </c>
      <c r="F65">
        <v>133</v>
      </c>
      <c r="G65">
        <v>641</v>
      </c>
      <c r="H65">
        <v>31</v>
      </c>
      <c r="N65" s="3"/>
      <c r="O65" s="4"/>
      <c r="P65" s="4"/>
      <c r="Q65" s="4"/>
      <c r="R65" s="4"/>
      <c r="S65" s="4"/>
      <c r="T65" s="4"/>
    </row>
    <row r="66" spans="1:22">
      <c r="A66" s="7">
        <v>3</v>
      </c>
      <c r="B66" t="s">
        <v>70</v>
      </c>
      <c r="C66">
        <v>27</v>
      </c>
      <c r="D66">
        <v>-1</v>
      </c>
      <c r="E66" t="s">
        <v>24</v>
      </c>
      <c r="F66" s="7">
        <v>133</v>
      </c>
      <c r="G66">
        <v>422</v>
      </c>
      <c r="H66">
        <v>23</v>
      </c>
      <c r="N66" s="3"/>
      <c r="O66" s="4"/>
      <c r="P66" s="4"/>
      <c r="Q66" s="4"/>
      <c r="R66" s="4"/>
      <c r="S66" s="4"/>
      <c r="T66" s="4"/>
    </row>
    <row r="67" spans="1:22">
      <c r="A67">
        <v>3</v>
      </c>
      <c r="B67" t="s">
        <v>3</v>
      </c>
      <c r="C67">
        <v>27</v>
      </c>
      <c r="D67">
        <v>-1</v>
      </c>
      <c r="E67" t="s">
        <v>23</v>
      </c>
      <c r="F67">
        <v>132</v>
      </c>
      <c r="G67">
        <v>203</v>
      </c>
      <c r="H67">
        <v>23</v>
      </c>
      <c r="N67" s="3"/>
      <c r="O67" s="4"/>
      <c r="P67" s="4"/>
      <c r="Q67" s="4"/>
      <c r="R67" s="4"/>
      <c r="S67" s="4"/>
      <c r="T67" s="4"/>
      <c r="U67" s="4"/>
      <c r="V67" s="4"/>
    </row>
    <row r="68" spans="1:22">
      <c r="A68">
        <v>2</v>
      </c>
      <c r="B68" t="s">
        <v>3</v>
      </c>
      <c r="C68">
        <v>26</v>
      </c>
      <c r="D68">
        <v>30</v>
      </c>
      <c r="E68" t="s">
        <v>23</v>
      </c>
      <c r="F68">
        <v>132</v>
      </c>
      <c r="G68">
        <v>216</v>
      </c>
      <c r="H68">
        <v>27</v>
      </c>
      <c r="N68" s="3"/>
      <c r="O68" s="4"/>
      <c r="P68" s="4"/>
      <c r="Q68" s="4"/>
      <c r="R68" s="4"/>
      <c r="S68" s="4"/>
      <c r="T68" s="4"/>
      <c r="U68" s="4"/>
      <c r="V68" s="4"/>
    </row>
    <row r="69" spans="1:22">
      <c r="A69">
        <v>3</v>
      </c>
      <c r="B69" t="s">
        <v>3</v>
      </c>
      <c r="C69">
        <v>26</v>
      </c>
      <c r="D69">
        <v>40</v>
      </c>
      <c r="E69" t="s">
        <v>23</v>
      </c>
      <c r="F69">
        <v>132</v>
      </c>
      <c r="G69">
        <v>217</v>
      </c>
      <c r="H69">
        <v>27</v>
      </c>
      <c r="N69" s="3"/>
      <c r="O69" s="4"/>
      <c r="P69" s="4"/>
      <c r="Q69" s="4"/>
      <c r="R69" s="4"/>
      <c r="S69" s="4"/>
      <c r="T69" s="4"/>
      <c r="U69" s="4"/>
      <c r="V69" s="4"/>
    </row>
    <row r="70" spans="1:22">
      <c r="A70" s="7">
        <v>5</v>
      </c>
      <c r="B70" t="s">
        <v>70</v>
      </c>
      <c r="C70">
        <v>27</v>
      </c>
      <c r="D70">
        <v>-1</v>
      </c>
      <c r="E70" t="s">
        <v>24</v>
      </c>
      <c r="F70">
        <v>131</v>
      </c>
      <c r="G70">
        <v>434</v>
      </c>
      <c r="H70">
        <v>23</v>
      </c>
      <c r="N70" s="3"/>
      <c r="O70" s="4"/>
      <c r="P70" s="4"/>
      <c r="Q70" s="4"/>
      <c r="R70" s="4"/>
      <c r="S70" s="4"/>
      <c r="T70" s="4"/>
      <c r="U70" s="4"/>
      <c r="V70" s="4"/>
    </row>
    <row r="71" spans="1:22">
      <c r="A71">
        <v>4</v>
      </c>
      <c r="B71" t="s">
        <v>3</v>
      </c>
      <c r="C71">
        <v>27</v>
      </c>
      <c r="D71">
        <v>-1</v>
      </c>
      <c r="E71" t="s">
        <v>23</v>
      </c>
      <c r="F71" s="7">
        <v>130</v>
      </c>
      <c r="G71">
        <v>201</v>
      </c>
      <c r="H71">
        <v>23</v>
      </c>
    </row>
    <row r="72" spans="1:22">
      <c r="A72">
        <v>5</v>
      </c>
      <c r="B72" t="s">
        <v>3</v>
      </c>
      <c r="C72">
        <v>27</v>
      </c>
      <c r="D72">
        <v>-1</v>
      </c>
      <c r="E72" t="s">
        <v>23</v>
      </c>
      <c r="F72">
        <v>130</v>
      </c>
      <c r="G72">
        <v>199</v>
      </c>
      <c r="H72">
        <v>23</v>
      </c>
    </row>
    <row r="73" spans="1:22">
      <c r="A73">
        <v>1</v>
      </c>
      <c r="B73" t="s">
        <v>3</v>
      </c>
      <c r="C73">
        <v>26</v>
      </c>
      <c r="D73">
        <v>20</v>
      </c>
      <c r="E73" t="s">
        <v>24</v>
      </c>
      <c r="F73">
        <v>129</v>
      </c>
      <c r="G73">
        <v>463</v>
      </c>
      <c r="H73">
        <v>25</v>
      </c>
    </row>
    <row r="74" spans="1:22">
      <c r="A74">
        <v>3</v>
      </c>
      <c r="B74" t="s">
        <v>3</v>
      </c>
      <c r="C74">
        <v>26</v>
      </c>
      <c r="D74">
        <v>10</v>
      </c>
      <c r="E74" t="s">
        <v>23</v>
      </c>
      <c r="F74">
        <v>129</v>
      </c>
      <c r="G74">
        <v>217</v>
      </c>
      <c r="H74">
        <v>25</v>
      </c>
    </row>
    <row r="75" spans="1:22">
      <c r="A75">
        <v>1</v>
      </c>
      <c r="B75" t="s">
        <v>3</v>
      </c>
      <c r="C75">
        <v>26</v>
      </c>
      <c r="D75">
        <v>40</v>
      </c>
      <c r="E75" t="s">
        <v>23</v>
      </c>
      <c r="F75">
        <v>129</v>
      </c>
      <c r="G75">
        <v>218</v>
      </c>
      <c r="H75">
        <v>27</v>
      </c>
    </row>
    <row r="76" spans="1:22">
      <c r="A76" s="7">
        <v>5</v>
      </c>
      <c r="B76" t="s">
        <v>70</v>
      </c>
      <c r="C76">
        <v>27</v>
      </c>
      <c r="D76">
        <v>-1</v>
      </c>
      <c r="E76" t="s">
        <v>23</v>
      </c>
      <c r="F76">
        <v>129</v>
      </c>
      <c r="G76">
        <v>395</v>
      </c>
      <c r="H76">
        <v>23</v>
      </c>
    </row>
    <row r="77" spans="1:22">
      <c r="A77">
        <v>3</v>
      </c>
      <c r="B77" t="s">
        <v>3</v>
      </c>
      <c r="C77">
        <v>26</v>
      </c>
      <c r="D77">
        <v>30</v>
      </c>
      <c r="E77" t="s">
        <v>23</v>
      </c>
      <c r="F77">
        <v>128</v>
      </c>
      <c r="G77">
        <v>206</v>
      </c>
      <c r="H77">
        <v>27</v>
      </c>
    </row>
    <row r="78" spans="1:22">
      <c r="A78">
        <v>4</v>
      </c>
      <c r="B78" t="s">
        <v>3</v>
      </c>
      <c r="C78">
        <v>26</v>
      </c>
      <c r="D78">
        <v>30</v>
      </c>
      <c r="E78" t="s">
        <v>22</v>
      </c>
      <c r="F78">
        <v>128</v>
      </c>
      <c r="G78">
        <v>135</v>
      </c>
      <c r="H78">
        <v>27</v>
      </c>
    </row>
    <row r="79" spans="1:22">
      <c r="A79" s="7">
        <v>1</v>
      </c>
      <c r="B79" t="s">
        <v>70</v>
      </c>
      <c r="C79">
        <v>27</v>
      </c>
      <c r="D79">
        <v>-1</v>
      </c>
      <c r="E79" t="s">
        <v>23</v>
      </c>
      <c r="F79">
        <v>128</v>
      </c>
      <c r="G79">
        <v>394</v>
      </c>
      <c r="H79">
        <v>23</v>
      </c>
    </row>
    <row r="80" spans="1:22">
      <c r="A80">
        <v>1</v>
      </c>
      <c r="B80" t="s">
        <v>3</v>
      </c>
      <c r="C80">
        <v>26</v>
      </c>
      <c r="D80">
        <v>30</v>
      </c>
      <c r="E80" t="s">
        <v>23</v>
      </c>
      <c r="F80">
        <v>127</v>
      </c>
      <c r="G80">
        <v>202</v>
      </c>
      <c r="H80">
        <v>27</v>
      </c>
    </row>
    <row r="81" spans="1:8">
      <c r="A81">
        <v>2</v>
      </c>
      <c r="B81" t="s">
        <v>3</v>
      </c>
      <c r="C81">
        <v>26</v>
      </c>
      <c r="D81">
        <v>20</v>
      </c>
      <c r="E81" t="s">
        <v>23</v>
      </c>
      <c r="F81">
        <v>126</v>
      </c>
      <c r="G81">
        <v>217</v>
      </c>
      <c r="H81">
        <v>27</v>
      </c>
    </row>
    <row r="82" spans="1:8">
      <c r="A82" s="7">
        <v>1</v>
      </c>
      <c r="B82" t="s">
        <v>70</v>
      </c>
      <c r="C82">
        <v>27</v>
      </c>
      <c r="D82">
        <v>-1</v>
      </c>
      <c r="E82" t="s">
        <v>24</v>
      </c>
      <c r="F82">
        <v>126</v>
      </c>
      <c r="G82">
        <v>371</v>
      </c>
      <c r="H82">
        <v>23</v>
      </c>
    </row>
    <row r="83" spans="1:8">
      <c r="A83" s="7">
        <v>4</v>
      </c>
      <c r="B83" t="s">
        <v>70</v>
      </c>
      <c r="C83">
        <v>27</v>
      </c>
      <c r="D83">
        <v>-1</v>
      </c>
      <c r="E83" t="s">
        <v>23</v>
      </c>
      <c r="F83">
        <v>126</v>
      </c>
      <c r="G83">
        <v>398</v>
      </c>
      <c r="H83">
        <v>23</v>
      </c>
    </row>
    <row r="84" spans="1:8">
      <c r="A84">
        <v>1</v>
      </c>
      <c r="B84" t="s">
        <v>3</v>
      </c>
      <c r="C84">
        <v>27</v>
      </c>
      <c r="D84">
        <v>-1</v>
      </c>
      <c r="E84" t="s">
        <v>23</v>
      </c>
      <c r="F84">
        <v>124</v>
      </c>
      <c r="G84">
        <v>202</v>
      </c>
      <c r="H84">
        <v>23</v>
      </c>
    </row>
    <row r="85" spans="1:8">
      <c r="A85">
        <v>1</v>
      </c>
      <c r="B85" t="s">
        <v>2</v>
      </c>
      <c r="C85">
        <v>27</v>
      </c>
      <c r="D85">
        <v>-1</v>
      </c>
      <c r="E85" t="s">
        <v>22</v>
      </c>
      <c r="F85">
        <v>123</v>
      </c>
      <c r="G85">
        <v>110</v>
      </c>
      <c r="H85">
        <v>23</v>
      </c>
    </row>
    <row r="86" spans="1:8">
      <c r="A86">
        <v>5</v>
      </c>
      <c r="B86" t="s">
        <v>3</v>
      </c>
      <c r="C86">
        <v>26</v>
      </c>
      <c r="D86">
        <v>0</v>
      </c>
      <c r="E86" t="s">
        <v>24</v>
      </c>
      <c r="F86">
        <v>122</v>
      </c>
      <c r="G86">
        <v>462</v>
      </c>
      <c r="H86">
        <v>17</v>
      </c>
    </row>
    <row r="87" spans="1:8">
      <c r="A87">
        <v>2</v>
      </c>
      <c r="B87" t="s">
        <v>3</v>
      </c>
      <c r="C87">
        <v>26</v>
      </c>
      <c r="D87">
        <v>40</v>
      </c>
      <c r="E87" t="s">
        <v>23</v>
      </c>
      <c r="F87">
        <v>121</v>
      </c>
      <c r="G87">
        <v>210</v>
      </c>
      <c r="H87">
        <v>27</v>
      </c>
    </row>
    <row r="88" spans="1:8">
      <c r="A88">
        <v>5</v>
      </c>
      <c r="B88" t="s">
        <v>3</v>
      </c>
      <c r="C88">
        <v>26</v>
      </c>
      <c r="D88">
        <v>10</v>
      </c>
      <c r="E88" t="s">
        <v>23</v>
      </c>
      <c r="F88">
        <v>120</v>
      </c>
      <c r="G88">
        <v>211</v>
      </c>
      <c r="H88">
        <v>25</v>
      </c>
    </row>
    <row r="89" spans="1:8">
      <c r="A89">
        <v>5</v>
      </c>
      <c r="B89" t="s">
        <v>3</v>
      </c>
      <c r="C89">
        <v>26</v>
      </c>
      <c r="D89">
        <v>40</v>
      </c>
      <c r="E89" t="s">
        <v>23</v>
      </c>
      <c r="F89">
        <v>120</v>
      </c>
      <c r="G89">
        <v>204</v>
      </c>
      <c r="H89">
        <v>27</v>
      </c>
    </row>
    <row r="90" spans="1:8">
      <c r="A90">
        <v>2</v>
      </c>
      <c r="B90" t="s">
        <v>3</v>
      </c>
      <c r="C90">
        <v>27</v>
      </c>
      <c r="D90">
        <v>-1</v>
      </c>
      <c r="E90" t="s">
        <v>23</v>
      </c>
      <c r="F90">
        <v>118</v>
      </c>
      <c r="G90">
        <v>200</v>
      </c>
      <c r="H90">
        <v>23</v>
      </c>
    </row>
    <row r="91" spans="1:8">
      <c r="A91">
        <v>4</v>
      </c>
      <c r="B91" t="s">
        <v>2</v>
      </c>
      <c r="C91">
        <v>27</v>
      </c>
      <c r="D91">
        <v>-1</v>
      </c>
      <c r="E91" t="s">
        <v>22</v>
      </c>
      <c r="F91">
        <v>118</v>
      </c>
      <c r="G91">
        <v>121</v>
      </c>
      <c r="H91">
        <v>23</v>
      </c>
    </row>
    <row r="92" spans="1:8">
      <c r="A92">
        <v>3</v>
      </c>
      <c r="B92" t="s">
        <v>3</v>
      </c>
      <c r="C92">
        <v>26</v>
      </c>
      <c r="D92">
        <v>20</v>
      </c>
      <c r="E92" t="s">
        <v>23</v>
      </c>
      <c r="F92">
        <v>118</v>
      </c>
      <c r="G92">
        <v>204</v>
      </c>
      <c r="H92">
        <v>27</v>
      </c>
    </row>
    <row r="93" spans="1:8">
      <c r="A93">
        <v>5</v>
      </c>
      <c r="B93" t="s">
        <v>3</v>
      </c>
      <c r="C93">
        <v>26</v>
      </c>
      <c r="D93">
        <v>30</v>
      </c>
      <c r="E93" t="s">
        <v>23</v>
      </c>
      <c r="F93">
        <v>118</v>
      </c>
      <c r="G93">
        <v>197</v>
      </c>
      <c r="H93">
        <v>27</v>
      </c>
    </row>
    <row r="94" spans="1:8">
      <c r="A94">
        <v>3</v>
      </c>
      <c r="B94" t="s">
        <v>3</v>
      </c>
      <c r="C94">
        <v>27</v>
      </c>
      <c r="D94">
        <v>-1</v>
      </c>
      <c r="E94" t="s">
        <v>22</v>
      </c>
      <c r="F94">
        <v>117</v>
      </c>
      <c r="G94">
        <v>130</v>
      </c>
      <c r="H94">
        <v>23</v>
      </c>
    </row>
    <row r="95" spans="1:8">
      <c r="A95">
        <v>4</v>
      </c>
      <c r="B95" t="s">
        <v>3</v>
      </c>
      <c r="C95">
        <v>26</v>
      </c>
      <c r="D95">
        <v>10</v>
      </c>
      <c r="E95" t="s">
        <v>22</v>
      </c>
      <c r="F95">
        <v>117</v>
      </c>
      <c r="G95">
        <v>148</v>
      </c>
      <c r="H95">
        <v>25</v>
      </c>
    </row>
    <row r="96" spans="1:8">
      <c r="A96">
        <v>1</v>
      </c>
      <c r="B96" t="s">
        <v>3</v>
      </c>
      <c r="C96">
        <v>27</v>
      </c>
      <c r="D96">
        <v>-1</v>
      </c>
      <c r="E96" t="s">
        <v>24</v>
      </c>
      <c r="F96">
        <v>116</v>
      </c>
      <c r="G96">
        <v>345</v>
      </c>
      <c r="H96">
        <v>23</v>
      </c>
    </row>
    <row r="97" spans="1:8">
      <c r="A97">
        <v>1</v>
      </c>
      <c r="B97" t="s">
        <v>3</v>
      </c>
      <c r="C97">
        <v>26</v>
      </c>
      <c r="D97">
        <v>30</v>
      </c>
      <c r="E97" t="s">
        <v>24</v>
      </c>
      <c r="F97">
        <v>116</v>
      </c>
      <c r="G97">
        <v>430</v>
      </c>
      <c r="H97">
        <v>27</v>
      </c>
    </row>
    <row r="98" spans="1:8">
      <c r="A98">
        <v>4</v>
      </c>
      <c r="B98" t="s">
        <v>3</v>
      </c>
      <c r="C98">
        <v>27</v>
      </c>
      <c r="D98">
        <v>-1</v>
      </c>
      <c r="E98" t="s">
        <v>24</v>
      </c>
      <c r="F98">
        <v>115</v>
      </c>
      <c r="G98">
        <v>391</v>
      </c>
      <c r="H98">
        <v>23</v>
      </c>
    </row>
    <row r="99" spans="1:8">
      <c r="A99">
        <v>3</v>
      </c>
      <c r="B99" t="s">
        <v>3</v>
      </c>
      <c r="C99">
        <v>26</v>
      </c>
      <c r="D99">
        <v>10</v>
      </c>
      <c r="E99" t="s">
        <v>24</v>
      </c>
      <c r="F99">
        <v>115</v>
      </c>
      <c r="G99">
        <v>440</v>
      </c>
      <c r="H99">
        <v>25</v>
      </c>
    </row>
    <row r="100" spans="1:8">
      <c r="A100">
        <v>4</v>
      </c>
      <c r="B100" t="s">
        <v>3</v>
      </c>
      <c r="C100">
        <v>26</v>
      </c>
      <c r="D100">
        <v>10</v>
      </c>
      <c r="E100" t="s">
        <v>24</v>
      </c>
      <c r="F100">
        <v>115</v>
      </c>
      <c r="G100">
        <v>466</v>
      </c>
      <c r="H100">
        <v>25</v>
      </c>
    </row>
    <row r="101" spans="1:8">
      <c r="A101">
        <v>5</v>
      </c>
      <c r="B101" t="s">
        <v>3</v>
      </c>
      <c r="C101">
        <v>26</v>
      </c>
      <c r="D101">
        <v>40</v>
      </c>
      <c r="E101" t="s">
        <v>24</v>
      </c>
      <c r="F101">
        <v>115</v>
      </c>
      <c r="G101">
        <v>421</v>
      </c>
      <c r="H101">
        <v>27</v>
      </c>
    </row>
    <row r="102" spans="1:8">
      <c r="A102">
        <v>2</v>
      </c>
      <c r="B102" t="s">
        <v>2</v>
      </c>
      <c r="C102">
        <v>27</v>
      </c>
      <c r="D102">
        <v>-1</v>
      </c>
      <c r="E102" t="s">
        <v>22</v>
      </c>
      <c r="F102">
        <v>113</v>
      </c>
      <c r="G102">
        <v>118</v>
      </c>
      <c r="H102">
        <v>23</v>
      </c>
    </row>
    <row r="103" spans="1:8">
      <c r="A103">
        <v>1</v>
      </c>
      <c r="B103" t="s">
        <v>3</v>
      </c>
      <c r="C103">
        <v>26</v>
      </c>
      <c r="D103">
        <v>40</v>
      </c>
      <c r="E103" t="s">
        <v>24</v>
      </c>
      <c r="F103">
        <v>113</v>
      </c>
      <c r="G103">
        <v>404</v>
      </c>
      <c r="H103">
        <v>27</v>
      </c>
    </row>
    <row r="104" spans="1:8">
      <c r="A104">
        <v>4</v>
      </c>
      <c r="B104" t="s">
        <v>3</v>
      </c>
      <c r="C104">
        <v>26</v>
      </c>
      <c r="D104">
        <v>40</v>
      </c>
      <c r="E104" t="s">
        <v>24</v>
      </c>
      <c r="F104">
        <v>113</v>
      </c>
      <c r="G104">
        <v>404</v>
      </c>
      <c r="H104">
        <v>27</v>
      </c>
    </row>
    <row r="105" spans="1:8">
      <c r="A105">
        <v>1</v>
      </c>
      <c r="B105" t="s">
        <v>3</v>
      </c>
      <c r="C105">
        <v>26</v>
      </c>
      <c r="D105">
        <v>10</v>
      </c>
      <c r="E105" t="s">
        <v>24</v>
      </c>
      <c r="F105">
        <v>112</v>
      </c>
      <c r="G105">
        <v>452</v>
      </c>
      <c r="H105">
        <v>25</v>
      </c>
    </row>
    <row r="106" spans="1:8">
      <c r="A106">
        <v>2</v>
      </c>
      <c r="B106" t="s">
        <v>3</v>
      </c>
      <c r="C106">
        <v>26</v>
      </c>
      <c r="D106">
        <v>10</v>
      </c>
      <c r="E106" t="s">
        <v>24</v>
      </c>
      <c r="F106">
        <v>112</v>
      </c>
      <c r="G106">
        <v>459</v>
      </c>
      <c r="H106">
        <v>25</v>
      </c>
    </row>
    <row r="107" spans="1:8">
      <c r="A107">
        <v>5</v>
      </c>
      <c r="B107" t="s">
        <v>3</v>
      </c>
      <c r="C107">
        <v>26</v>
      </c>
      <c r="D107">
        <v>20</v>
      </c>
      <c r="E107" t="s">
        <v>24</v>
      </c>
      <c r="F107">
        <v>112</v>
      </c>
      <c r="G107">
        <v>412</v>
      </c>
      <c r="H107">
        <v>27</v>
      </c>
    </row>
    <row r="108" spans="1:8">
      <c r="A108">
        <v>5</v>
      </c>
      <c r="B108" t="s">
        <v>3</v>
      </c>
      <c r="C108">
        <v>27</v>
      </c>
      <c r="D108">
        <v>-1</v>
      </c>
      <c r="E108" t="s">
        <v>24</v>
      </c>
      <c r="F108">
        <v>111</v>
      </c>
      <c r="G108">
        <v>430</v>
      </c>
      <c r="H108">
        <v>23</v>
      </c>
    </row>
    <row r="109" spans="1:8">
      <c r="A109">
        <v>2</v>
      </c>
      <c r="B109" t="s">
        <v>3</v>
      </c>
      <c r="C109">
        <v>26</v>
      </c>
      <c r="D109">
        <v>30</v>
      </c>
      <c r="E109" t="s">
        <v>24</v>
      </c>
      <c r="F109">
        <v>110</v>
      </c>
      <c r="G109">
        <v>434</v>
      </c>
      <c r="H109">
        <v>27</v>
      </c>
    </row>
    <row r="110" spans="1:8">
      <c r="A110">
        <v>3</v>
      </c>
      <c r="B110" t="s">
        <v>3</v>
      </c>
      <c r="C110">
        <v>26</v>
      </c>
      <c r="D110">
        <v>20</v>
      </c>
      <c r="E110" t="s">
        <v>24</v>
      </c>
      <c r="F110">
        <v>109</v>
      </c>
      <c r="G110">
        <v>403</v>
      </c>
      <c r="H110">
        <v>27</v>
      </c>
    </row>
    <row r="111" spans="1:8">
      <c r="A111">
        <v>2</v>
      </c>
      <c r="B111" t="s">
        <v>3</v>
      </c>
      <c r="C111">
        <v>27</v>
      </c>
      <c r="D111">
        <v>-1</v>
      </c>
      <c r="E111" t="s">
        <v>24</v>
      </c>
      <c r="F111">
        <v>108</v>
      </c>
      <c r="G111">
        <v>329</v>
      </c>
      <c r="H111">
        <v>23</v>
      </c>
    </row>
    <row r="112" spans="1:8">
      <c r="A112">
        <v>4</v>
      </c>
      <c r="B112" t="s">
        <v>3</v>
      </c>
      <c r="C112">
        <v>26</v>
      </c>
      <c r="D112">
        <v>20</v>
      </c>
      <c r="E112" t="s">
        <v>24</v>
      </c>
      <c r="F112">
        <v>108</v>
      </c>
      <c r="G112">
        <v>401</v>
      </c>
      <c r="H112">
        <v>27</v>
      </c>
    </row>
    <row r="113" spans="1:8">
      <c r="A113">
        <v>3</v>
      </c>
      <c r="B113" t="s">
        <v>3</v>
      </c>
      <c r="C113">
        <v>27</v>
      </c>
      <c r="D113">
        <v>-1</v>
      </c>
      <c r="E113" t="s">
        <v>24</v>
      </c>
      <c r="F113">
        <v>107</v>
      </c>
      <c r="G113">
        <v>333</v>
      </c>
      <c r="H113">
        <v>23</v>
      </c>
    </row>
    <row r="114" spans="1:8">
      <c r="A114">
        <v>5</v>
      </c>
      <c r="B114" t="s">
        <v>3</v>
      </c>
      <c r="C114">
        <v>26</v>
      </c>
      <c r="D114">
        <v>10</v>
      </c>
      <c r="E114" t="s">
        <v>22</v>
      </c>
      <c r="F114">
        <v>107</v>
      </c>
      <c r="G114">
        <v>138</v>
      </c>
      <c r="H114">
        <v>25</v>
      </c>
    </row>
    <row r="115" spans="1:8">
      <c r="A115">
        <v>5</v>
      </c>
      <c r="B115" t="s">
        <v>3</v>
      </c>
      <c r="C115">
        <v>26</v>
      </c>
      <c r="D115">
        <v>10</v>
      </c>
      <c r="E115" t="s">
        <v>24</v>
      </c>
      <c r="F115">
        <v>107</v>
      </c>
      <c r="G115">
        <v>473</v>
      </c>
      <c r="H115">
        <v>25</v>
      </c>
    </row>
    <row r="116" spans="1:8">
      <c r="A116">
        <v>2</v>
      </c>
      <c r="B116" t="s">
        <v>3</v>
      </c>
      <c r="C116">
        <v>26</v>
      </c>
      <c r="D116">
        <v>40</v>
      </c>
      <c r="E116" t="s">
        <v>24</v>
      </c>
      <c r="F116">
        <v>107</v>
      </c>
      <c r="G116">
        <v>417</v>
      </c>
      <c r="H116">
        <v>27</v>
      </c>
    </row>
    <row r="117" spans="1:8">
      <c r="A117">
        <v>3</v>
      </c>
      <c r="B117" t="s">
        <v>3</v>
      </c>
      <c r="C117">
        <v>26</v>
      </c>
      <c r="D117">
        <v>40</v>
      </c>
      <c r="E117" t="s">
        <v>24</v>
      </c>
      <c r="F117">
        <v>107</v>
      </c>
      <c r="G117">
        <v>414</v>
      </c>
      <c r="H117">
        <v>27</v>
      </c>
    </row>
    <row r="118" spans="1:8">
      <c r="A118">
        <v>4</v>
      </c>
      <c r="B118" t="s">
        <v>3</v>
      </c>
      <c r="C118">
        <v>26</v>
      </c>
      <c r="D118">
        <v>30</v>
      </c>
      <c r="E118" t="s">
        <v>24</v>
      </c>
      <c r="F118">
        <v>107</v>
      </c>
      <c r="G118">
        <v>410</v>
      </c>
      <c r="H118">
        <v>27</v>
      </c>
    </row>
    <row r="119" spans="1:8">
      <c r="A119">
        <v>5</v>
      </c>
      <c r="B119" t="s">
        <v>3</v>
      </c>
      <c r="C119">
        <v>26</v>
      </c>
      <c r="D119">
        <v>30</v>
      </c>
      <c r="E119" t="s">
        <v>24</v>
      </c>
      <c r="F119">
        <v>107</v>
      </c>
      <c r="G119">
        <v>405</v>
      </c>
      <c r="H119">
        <v>27</v>
      </c>
    </row>
    <row r="120" spans="1:8">
      <c r="A120">
        <v>5</v>
      </c>
      <c r="B120" t="s">
        <v>3</v>
      </c>
      <c r="C120">
        <v>26</v>
      </c>
      <c r="D120">
        <v>20</v>
      </c>
      <c r="E120" t="s">
        <v>22</v>
      </c>
      <c r="F120">
        <v>106</v>
      </c>
      <c r="G120">
        <v>138</v>
      </c>
      <c r="H120">
        <v>27</v>
      </c>
    </row>
    <row r="121" spans="1:8">
      <c r="A121">
        <v>3</v>
      </c>
      <c r="B121" t="s">
        <v>3</v>
      </c>
      <c r="C121">
        <v>26</v>
      </c>
      <c r="D121">
        <v>30</v>
      </c>
      <c r="E121" t="s">
        <v>24</v>
      </c>
      <c r="F121">
        <v>105</v>
      </c>
      <c r="G121">
        <v>462</v>
      </c>
      <c r="H121">
        <v>27</v>
      </c>
    </row>
    <row r="122" spans="1:8">
      <c r="A122">
        <v>5</v>
      </c>
      <c r="B122" t="s">
        <v>2</v>
      </c>
      <c r="C122">
        <v>27</v>
      </c>
      <c r="D122">
        <v>-1</v>
      </c>
      <c r="E122" t="s">
        <v>23</v>
      </c>
      <c r="F122">
        <v>104</v>
      </c>
      <c r="G122">
        <v>165</v>
      </c>
      <c r="H122">
        <v>23</v>
      </c>
    </row>
    <row r="123" spans="1:8">
      <c r="A123">
        <v>2</v>
      </c>
      <c r="B123" t="s">
        <v>3</v>
      </c>
      <c r="C123">
        <v>26</v>
      </c>
      <c r="D123">
        <v>20</v>
      </c>
      <c r="E123" t="s">
        <v>24</v>
      </c>
      <c r="F123">
        <v>104</v>
      </c>
      <c r="G123">
        <v>468</v>
      </c>
      <c r="H123">
        <v>27</v>
      </c>
    </row>
    <row r="124" spans="1:8">
      <c r="A124">
        <v>1</v>
      </c>
      <c r="B124" t="s">
        <v>2</v>
      </c>
      <c r="C124">
        <v>27</v>
      </c>
      <c r="D124">
        <v>-1</v>
      </c>
      <c r="E124" t="s">
        <v>23</v>
      </c>
      <c r="F124">
        <v>103</v>
      </c>
      <c r="G124">
        <v>164</v>
      </c>
      <c r="H124">
        <v>23</v>
      </c>
    </row>
    <row r="125" spans="1:8">
      <c r="A125">
        <v>2</v>
      </c>
      <c r="B125" t="s">
        <v>2</v>
      </c>
      <c r="C125">
        <v>27</v>
      </c>
      <c r="D125">
        <v>-1</v>
      </c>
      <c r="E125" t="s">
        <v>23</v>
      </c>
      <c r="F125">
        <v>103</v>
      </c>
      <c r="G125">
        <v>164</v>
      </c>
      <c r="H125">
        <v>23</v>
      </c>
    </row>
    <row r="126" spans="1:8">
      <c r="A126">
        <v>4</v>
      </c>
      <c r="B126" t="s">
        <v>2</v>
      </c>
      <c r="C126">
        <v>27</v>
      </c>
      <c r="D126">
        <v>-1</v>
      </c>
      <c r="E126" t="s">
        <v>23</v>
      </c>
      <c r="F126">
        <v>100</v>
      </c>
      <c r="G126">
        <v>172</v>
      </c>
      <c r="H126">
        <v>23</v>
      </c>
    </row>
    <row r="127" spans="1:8">
      <c r="A127">
        <v>3</v>
      </c>
      <c r="B127" t="s">
        <v>2</v>
      </c>
      <c r="C127">
        <v>27</v>
      </c>
      <c r="D127">
        <v>-1</v>
      </c>
      <c r="E127" t="s">
        <v>23</v>
      </c>
      <c r="F127">
        <v>97</v>
      </c>
      <c r="G127">
        <v>162</v>
      </c>
      <c r="H127">
        <v>23</v>
      </c>
    </row>
    <row r="128" spans="1:8">
      <c r="A128">
        <v>5</v>
      </c>
      <c r="B128" t="s">
        <v>2</v>
      </c>
      <c r="C128">
        <v>27</v>
      </c>
      <c r="D128">
        <v>-1</v>
      </c>
      <c r="E128" t="s">
        <v>24</v>
      </c>
      <c r="F128">
        <v>96</v>
      </c>
      <c r="G128">
        <v>325</v>
      </c>
      <c r="H128">
        <v>23</v>
      </c>
    </row>
    <row r="129" spans="1:13">
      <c r="A129">
        <v>1</v>
      </c>
      <c r="B129" t="s">
        <v>2</v>
      </c>
      <c r="C129">
        <v>27</v>
      </c>
      <c r="D129">
        <v>-1</v>
      </c>
      <c r="E129" t="s">
        <v>24</v>
      </c>
      <c r="F129">
        <v>95</v>
      </c>
      <c r="G129">
        <v>379</v>
      </c>
      <c r="H129">
        <v>23</v>
      </c>
    </row>
    <row r="130" spans="1:13">
      <c r="A130">
        <v>2</v>
      </c>
      <c r="B130" t="s">
        <v>2</v>
      </c>
      <c r="C130">
        <v>27</v>
      </c>
      <c r="D130">
        <v>-1</v>
      </c>
      <c r="E130" t="s">
        <v>24</v>
      </c>
      <c r="F130">
        <v>95</v>
      </c>
      <c r="G130">
        <v>353</v>
      </c>
      <c r="H130">
        <v>23</v>
      </c>
      <c r="M130" s="7"/>
    </row>
    <row r="131" spans="1:13">
      <c r="A131">
        <v>4</v>
      </c>
      <c r="B131" t="s">
        <v>2</v>
      </c>
      <c r="C131">
        <v>27</v>
      </c>
      <c r="D131">
        <v>-1</v>
      </c>
      <c r="E131" t="s">
        <v>24</v>
      </c>
      <c r="F131">
        <v>95</v>
      </c>
      <c r="G131">
        <v>344</v>
      </c>
      <c r="H131">
        <v>23</v>
      </c>
      <c r="M131" s="7"/>
    </row>
    <row r="132" spans="1:13">
      <c r="A132">
        <v>3</v>
      </c>
      <c r="B132" t="s">
        <v>2</v>
      </c>
      <c r="C132">
        <v>27</v>
      </c>
      <c r="D132">
        <v>-1</v>
      </c>
      <c r="E132" t="s">
        <v>24</v>
      </c>
      <c r="F132">
        <v>94</v>
      </c>
      <c r="G132">
        <v>399</v>
      </c>
      <c r="H132">
        <v>23</v>
      </c>
      <c r="M132" s="7"/>
    </row>
    <row r="133" spans="1:13">
      <c r="A133">
        <v>5</v>
      </c>
      <c r="B133" t="s">
        <v>2</v>
      </c>
      <c r="C133">
        <v>27</v>
      </c>
      <c r="D133">
        <v>-1</v>
      </c>
      <c r="E133" t="s">
        <v>22</v>
      </c>
      <c r="F133">
        <v>94</v>
      </c>
      <c r="G133">
        <v>120</v>
      </c>
      <c r="H133">
        <v>23</v>
      </c>
      <c r="M133" s="7"/>
    </row>
    <row r="134" spans="1:13">
      <c r="A134" s="7">
        <v>1</v>
      </c>
      <c r="B134" t="s">
        <v>70</v>
      </c>
      <c r="C134">
        <v>27</v>
      </c>
      <c r="D134">
        <v>-1</v>
      </c>
      <c r="E134" t="s">
        <v>22</v>
      </c>
      <c r="F134">
        <v>88</v>
      </c>
      <c r="G134">
        <v>157</v>
      </c>
      <c r="H134">
        <v>23</v>
      </c>
      <c r="M134" s="7"/>
    </row>
    <row r="135" spans="1:13">
      <c r="A135">
        <v>4</v>
      </c>
      <c r="B135" t="s">
        <v>3</v>
      </c>
      <c r="C135">
        <v>27</v>
      </c>
      <c r="D135">
        <v>-1</v>
      </c>
      <c r="E135" t="s">
        <v>22</v>
      </c>
      <c r="F135">
        <v>74</v>
      </c>
      <c r="G135">
        <v>139</v>
      </c>
      <c r="H135">
        <v>23</v>
      </c>
    </row>
    <row r="136" spans="1:13">
      <c r="A136">
        <v>3</v>
      </c>
      <c r="B136" t="s">
        <v>2</v>
      </c>
      <c r="C136">
        <v>27</v>
      </c>
      <c r="D136">
        <v>-1</v>
      </c>
      <c r="E136" t="s">
        <v>22</v>
      </c>
      <c r="F136">
        <v>52</v>
      </c>
      <c r="G136">
        <v>126</v>
      </c>
      <c r="H136">
        <v>23</v>
      </c>
    </row>
    <row r="138" spans="1:13">
      <c r="M138" s="7"/>
    </row>
    <row r="139" spans="1:13">
      <c r="M139" s="7"/>
    </row>
  </sheetData>
  <pageMargins left="0.7" right="0.7" top="0.75" bottom="0.75" header="0.3" footer="0.3"/>
  <pageSetup paperSize="9" orientation="portrait" horizontalDpi="0" verticalDpi="0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B968-85E2-A640-BB19-B93D6FD18007}">
  <dimension ref="A1:T28"/>
  <sheetViews>
    <sheetView topLeftCell="A4" workbookViewId="0">
      <selection activeCell="R14" sqref="R14:T17"/>
    </sheetView>
  </sheetViews>
  <sheetFormatPr baseColWidth="10" defaultRowHeight="16"/>
  <cols>
    <col min="15" max="15" width="13" bestFit="1" customWidth="1"/>
    <col min="16" max="16" width="13.1640625" bestFit="1" customWidth="1"/>
    <col min="17" max="17" width="13.33203125" bestFit="1" customWidth="1"/>
    <col min="18" max="20" width="15.5" bestFit="1" customWidth="1"/>
    <col min="21" max="21" width="18" bestFit="1" customWidth="1"/>
    <col min="22" max="22" width="18.1640625" bestFit="1" customWidth="1"/>
  </cols>
  <sheetData>
    <row r="1" spans="1:20">
      <c r="A1" t="s">
        <v>20</v>
      </c>
      <c r="B1" t="s">
        <v>11</v>
      </c>
      <c r="C1" t="s">
        <v>18</v>
      </c>
      <c r="D1" t="s">
        <v>21</v>
      </c>
      <c r="E1" t="s">
        <v>19</v>
      </c>
      <c r="F1" t="s">
        <v>8</v>
      </c>
      <c r="G1" t="s">
        <v>9</v>
      </c>
      <c r="H1" t="s">
        <v>91</v>
      </c>
      <c r="O1" s="2" t="s">
        <v>14</v>
      </c>
      <c r="P1" t="s">
        <v>15</v>
      </c>
      <c r="Q1" t="s">
        <v>92</v>
      </c>
    </row>
    <row r="2" spans="1:20">
      <c r="A2">
        <v>4</v>
      </c>
      <c r="B2" s="7">
        <v>1</v>
      </c>
      <c r="C2">
        <v>25</v>
      </c>
      <c r="D2">
        <v>0</v>
      </c>
      <c r="E2" t="s">
        <v>90</v>
      </c>
      <c r="F2">
        <v>1844</v>
      </c>
      <c r="G2">
        <v>0.40902060737500001</v>
      </c>
      <c r="H2">
        <v>2288590</v>
      </c>
      <c r="O2" s="3">
        <v>3.5</v>
      </c>
      <c r="P2" s="4">
        <v>0.64637933503079992</v>
      </c>
      <c r="Q2" s="4">
        <v>2304252</v>
      </c>
    </row>
    <row r="3" spans="1:20">
      <c r="A3">
        <v>4</v>
      </c>
      <c r="B3" s="7">
        <v>2</v>
      </c>
      <c r="C3">
        <v>25</v>
      </c>
      <c r="D3">
        <v>0</v>
      </c>
      <c r="E3" t="s">
        <v>90</v>
      </c>
      <c r="F3">
        <v>1844</v>
      </c>
      <c r="G3">
        <v>0.40930911062899999</v>
      </c>
      <c r="H3">
        <v>2289250</v>
      </c>
      <c r="O3" s="3">
        <v>4</v>
      </c>
      <c r="P3" s="4">
        <v>0.40861818573219999</v>
      </c>
      <c r="Q3" s="4">
        <v>2289187.6</v>
      </c>
    </row>
    <row r="4" spans="1:20">
      <c r="A4">
        <v>4</v>
      </c>
      <c r="B4" s="7">
        <v>3</v>
      </c>
      <c r="C4">
        <v>25</v>
      </c>
      <c r="D4">
        <v>0</v>
      </c>
      <c r="E4" t="s">
        <v>90</v>
      </c>
      <c r="F4">
        <v>1845</v>
      </c>
      <c r="G4">
        <v>0.40865365853699998</v>
      </c>
      <c r="H4">
        <v>2289848</v>
      </c>
      <c r="O4" s="3">
        <v>7.5</v>
      </c>
      <c r="P4" s="4">
        <v>0.39571735216899995</v>
      </c>
      <c r="Q4" s="4">
        <v>2282292.6</v>
      </c>
    </row>
    <row r="5" spans="1:20">
      <c r="A5">
        <v>4</v>
      </c>
      <c r="B5" s="7">
        <v>4</v>
      </c>
      <c r="C5">
        <v>25</v>
      </c>
      <c r="D5">
        <v>0</v>
      </c>
      <c r="E5" t="s">
        <v>90</v>
      </c>
      <c r="F5">
        <v>1844</v>
      </c>
      <c r="G5">
        <v>0.40827060737499998</v>
      </c>
      <c r="H5">
        <v>2289185</v>
      </c>
      <c r="O5" s="3" t="s">
        <v>13</v>
      </c>
      <c r="P5" s="4">
        <v>0.48357162431066664</v>
      </c>
      <c r="Q5" s="4">
        <v>2291910.7333333334</v>
      </c>
    </row>
    <row r="6" spans="1:20">
      <c r="A6">
        <v>4</v>
      </c>
      <c r="B6" s="7">
        <v>5</v>
      </c>
      <c r="C6">
        <v>25</v>
      </c>
      <c r="D6">
        <v>0</v>
      </c>
      <c r="E6" t="s">
        <v>90</v>
      </c>
      <c r="F6">
        <v>1846</v>
      </c>
      <c r="G6">
        <v>0.40783694474499999</v>
      </c>
      <c r="H6">
        <v>2289065</v>
      </c>
    </row>
    <row r="7" spans="1:20">
      <c r="A7" s="7">
        <v>3.5</v>
      </c>
      <c r="B7">
        <v>1</v>
      </c>
      <c r="C7">
        <v>25</v>
      </c>
      <c r="D7">
        <v>0</v>
      </c>
      <c r="E7" t="s">
        <v>90</v>
      </c>
      <c r="F7">
        <v>1812</v>
      </c>
      <c r="G7">
        <v>0.74107174392899999</v>
      </c>
      <c r="H7">
        <v>2303585</v>
      </c>
    </row>
    <row r="8" spans="1:20">
      <c r="A8" s="7">
        <v>7.5</v>
      </c>
      <c r="B8">
        <v>1</v>
      </c>
      <c r="C8">
        <v>25</v>
      </c>
      <c r="D8">
        <v>0</v>
      </c>
      <c r="E8" t="s">
        <v>90</v>
      </c>
      <c r="F8">
        <v>1844</v>
      </c>
      <c r="G8">
        <v>0.39607809110600001</v>
      </c>
      <c r="H8">
        <v>2282288</v>
      </c>
      <c r="R8" s="3">
        <v>3.5</v>
      </c>
      <c r="S8" s="4">
        <v>0.64637933503079992</v>
      </c>
      <c r="T8" s="4">
        <v>2304252</v>
      </c>
    </row>
    <row r="9" spans="1:20">
      <c r="A9" s="7">
        <v>3.5</v>
      </c>
      <c r="B9">
        <v>2</v>
      </c>
      <c r="C9">
        <v>25</v>
      </c>
      <c r="D9">
        <v>0</v>
      </c>
      <c r="E9" t="s">
        <v>90</v>
      </c>
      <c r="F9">
        <v>1821</v>
      </c>
      <c r="G9">
        <v>0.77935639758399999</v>
      </c>
      <c r="H9">
        <v>2306309</v>
      </c>
      <c r="R9" s="3">
        <v>4</v>
      </c>
      <c r="S9" s="4">
        <v>0.40861818573219999</v>
      </c>
      <c r="T9" s="4">
        <v>2289187.6</v>
      </c>
    </row>
    <row r="10" spans="1:20">
      <c r="A10" s="7">
        <v>7.5</v>
      </c>
      <c r="B10">
        <v>2</v>
      </c>
      <c r="C10">
        <v>25</v>
      </c>
      <c r="D10">
        <v>0</v>
      </c>
      <c r="E10" t="s">
        <v>90</v>
      </c>
      <c r="F10">
        <v>1844</v>
      </c>
      <c r="G10">
        <v>0.39600216919699999</v>
      </c>
      <c r="H10">
        <v>2282498</v>
      </c>
      <c r="R10">
        <v>5</v>
      </c>
      <c r="S10" s="21">
        <v>0.39794269500000001</v>
      </c>
      <c r="T10" s="4">
        <v>2283555.7999999998</v>
      </c>
    </row>
    <row r="11" spans="1:20">
      <c r="A11" s="7">
        <v>3.5</v>
      </c>
      <c r="B11">
        <v>3</v>
      </c>
      <c r="C11">
        <v>25</v>
      </c>
      <c r="D11">
        <v>0</v>
      </c>
      <c r="E11" t="s">
        <v>90</v>
      </c>
      <c r="F11">
        <v>1833</v>
      </c>
      <c r="G11">
        <v>0.55524549918199995</v>
      </c>
      <c r="H11">
        <v>2303268</v>
      </c>
      <c r="R11" s="3">
        <v>7.5</v>
      </c>
      <c r="S11" s="4">
        <v>0.39571735216899995</v>
      </c>
      <c r="T11" s="4">
        <v>2282292.6</v>
      </c>
    </row>
    <row r="12" spans="1:20">
      <c r="A12" s="7">
        <v>7.5</v>
      </c>
      <c r="B12">
        <v>3</v>
      </c>
      <c r="C12">
        <v>25</v>
      </c>
      <c r="D12">
        <v>0</v>
      </c>
      <c r="E12" t="s">
        <v>90</v>
      </c>
      <c r="F12">
        <v>1846</v>
      </c>
      <c r="G12">
        <v>0.395628385699</v>
      </c>
      <c r="H12">
        <v>2282216</v>
      </c>
    </row>
    <row r="13" spans="1:20">
      <c r="A13" s="7">
        <v>3.5</v>
      </c>
      <c r="B13">
        <v>4</v>
      </c>
      <c r="C13">
        <v>25</v>
      </c>
      <c r="D13">
        <v>0</v>
      </c>
      <c r="E13" t="s">
        <v>90</v>
      </c>
      <c r="F13">
        <v>1832</v>
      </c>
      <c r="G13">
        <v>0.53912281659399997</v>
      </c>
      <c r="H13">
        <v>2303669</v>
      </c>
    </row>
    <row r="14" spans="1:20">
      <c r="A14" s="7">
        <v>7.5</v>
      </c>
      <c r="B14">
        <v>4</v>
      </c>
      <c r="C14">
        <v>25</v>
      </c>
      <c r="D14">
        <v>0</v>
      </c>
      <c r="E14" t="s">
        <v>90</v>
      </c>
      <c r="F14">
        <v>1846</v>
      </c>
      <c r="G14">
        <v>0.39569339111599999</v>
      </c>
      <c r="H14">
        <v>2282131</v>
      </c>
      <c r="R14">
        <v>3.5</v>
      </c>
      <c r="S14">
        <f>S8*1000</f>
        <v>646.37933503079989</v>
      </c>
      <c r="T14">
        <f>T8/1000000</f>
        <v>2.304252</v>
      </c>
    </row>
    <row r="15" spans="1:20">
      <c r="A15" s="7">
        <v>3.5</v>
      </c>
      <c r="B15">
        <v>5</v>
      </c>
      <c r="C15">
        <v>25</v>
      </c>
      <c r="D15">
        <v>0</v>
      </c>
      <c r="E15" t="s">
        <v>90</v>
      </c>
      <c r="F15">
        <v>1836</v>
      </c>
      <c r="G15">
        <v>0.61710021786500002</v>
      </c>
      <c r="H15">
        <v>2304429</v>
      </c>
      <c r="R15">
        <v>4</v>
      </c>
      <c r="S15">
        <f t="shared" ref="S15:S17" si="0">S9*1000</f>
        <v>408.6181857322</v>
      </c>
      <c r="T15">
        <f t="shared" ref="T15:T17" si="1">T9/1000000</f>
        <v>2.2891876</v>
      </c>
    </row>
    <row r="16" spans="1:20">
      <c r="A16" s="7">
        <v>7.5</v>
      </c>
      <c r="B16">
        <v>5</v>
      </c>
      <c r="C16">
        <v>25</v>
      </c>
      <c r="D16">
        <v>0</v>
      </c>
      <c r="E16" t="s">
        <v>22</v>
      </c>
      <c r="F16" s="7">
        <v>1846</v>
      </c>
      <c r="G16">
        <v>0.39518472372699998</v>
      </c>
      <c r="H16" s="7">
        <v>2282330</v>
      </c>
      <c r="R16">
        <v>5</v>
      </c>
      <c r="S16">
        <f t="shared" si="0"/>
        <v>397.94269500000001</v>
      </c>
      <c r="T16">
        <f t="shared" si="1"/>
        <v>2.2835557999999998</v>
      </c>
    </row>
    <row r="17" spans="18:20">
      <c r="R17">
        <v>7.5</v>
      </c>
      <c r="S17">
        <f t="shared" si="0"/>
        <v>395.71735216899992</v>
      </c>
      <c r="T17">
        <f t="shared" si="1"/>
        <v>2.2822925999999999</v>
      </c>
    </row>
    <row r="28" spans="18:20">
      <c r="R28" s="7">
        <v>256508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F8BF-F2EC-1B43-AFA9-575DBB20FE72}">
  <dimension ref="A1:T3103"/>
  <sheetViews>
    <sheetView workbookViewId="0">
      <selection activeCell="P27" sqref="P27"/>
    </sheetView>
  </sheetViews>
  <sheetFormatPr baseColWidth="10" defaultRowHeight="16"/>
  <cols>
    <col min="1" max="1" width="6.6640625" customWidth="1"/>
    <col min="2" max="2" width="10" customWidth="1"/>
    <col min="3" max="3" width="7.5" customWidth="1"/>
    <col min="4" max="4" width="6" customWidth="1"/>
    <col min="5" max="5" width="9.5" bestFit="1" customWidth="1"/>
    <col min="6" max="6" width="7.83203125" customWidth="1"/>
    <col min="7" max="7" width="12.83203125" customWidth="1"/>
    <col min="8" max="8" width="6.83203125" customWidth="1"/>
    <col min="12" max="12" width="13" bestFit="1" customWidth="1"/>
    <col min="13" max="13" width="15.5" bestFit="1" customWidth="1"/>
    <col min="14" max="14" width="13.1640625" bestFit="1" customWidth="1"/>
    <col min="15" max="15" width="14" bestFit="1" customWidth="1"/>
    <col min="16" max="16" width="13.1640625" bestFit="1" customWidth="1"/>
    <col min="17" max="17" width="14" bestFit="1" customWidth="1"/>
    <col min="18" max="18" width="13.1640625" bestFit="1" customWidth="1"/>
    <col min="19" max="19" width="18.83203125" bestFit="1" customWidth="1"/>
    <col min="20" max="20" width="18" bestFit="1" customWidth="1"/>
    <col min="21" max="21" width="14" bestFit="1" customWidth="1"/>
    <col min="22" max="22" width="13.1640625" bestFit="1" customWidth="1"/>
    <col min="23" max="23" width="14" bestFit="1" customWidth="1"/>
    <col min="24" max="24" width="13.1640625" bestFit="1" customWidth="1"/>
    <col min="25" max="25" width="14" bestFit="1" customWidth="1"/>
    <col min="26" max="26" width="13.1640625" bestFit="1" customWidth="1"/>
    <col min="27" max="27" width="14" bestFit="1" customWidth="1"/>
    <col min="28" max="28" width="13.1640625" bestFit="1" customWidth="1"/>
    <col min="29" max="29" width="14" bestFit="1" customWidth="1"/>
    <col min="30" max="30" width="13.1640625" bestFit="1" customWidth="1"/>
    <col min="31" max="31" width="14" bestFit="1" customWidth="1"/>
    <col min="32" max="32" width="13.1640625" bestFit="1" customWidth="1"/>
    <col min="33" max="33" width="14" bestFit="1" customWidth="1"/>
    <col min="34" max="34" width="13.1640625" bestFit="1" customWidth="1"/>
    <col min="35" max="35" width="14" bestFit="1" customWidth="1"/>
    <col min="36" max="36" width="13.1640625" bestFit="1" customWidth="1"/>
    <col min="37" max="37" width="14" bestFit="1" customWidth="1"/>
    <col min="38" max="38" width="13.1640625" bestFit="1" customWidth="1"/>
    <col min="39" max="39" width="14" bestFit="1" customWidth="1"/>
    <col min="40" max="40" width="13.1640625" bestFit="1" customWidth="1"/>
    <col min="41" max="41" width="14" bestFit="1" customWidth="1"/>
    <col min="42" max="42" width="13.1640625" bestFit="1" customWidth="1"/>
    <col min="43" max="43" width="14" bestFit="1" customWidth="1"/>
    <col min="44" max="44" width="13.1640625" bestFit="1" customWidth="1"/>
    <col min="45" max="45" width="14" bestFit="1" customWidth="1"/>
    <col min="46" max="46" width="13.1640625" bestFit="1" customWidth="1"/>
    <col min="47" max="47" width="14" bestFit="1" customWidth="1"/>
    <col min="48" max="48" width="13.1640625" bestFit="1" customWidth="1"/>
    <col min="49" max="49" width="14" bestFit="1" customWidth="1"/>
    <col min="50" max="50" width="13.1640625" bestFit="1" customWidth="1"/>
    <col min="51" max="51" width="14" bestFit="1" customWidth="1"/>
    <col min="52" max="52" width="13.1640625" bestFit="1" customWidth="1"/>
    <col min="53" max="53" width="14" bestFit="1" customWidth="1"/>
    <col min="54" max="54" width="13.1640625" bestFit="1" customWidth="1"/>
    <col min="55" max="55" width="14" bestFit="1" customWidth="1"/>
    <col min="56" max="56" width="13.1640625" bestFit="1" customWidth="1"/>
    <col min="57" max="57" width="18.83203125" bestFit="1" customWidth="1"/>
    <col min="58" max="58" width="18" bestFit="1" customWidth="1"/>
  </cols>
  <sheetData>
    <row r="1" spans="1:20">
      <c r="A1" t="s">
        <v>11</v>
      </c>
      <c r="B1" t="s">
        <v>4</v>
      </c>
      <c r="C1" t="s">
        <v>18</v>
      </c>
      <c r="D1" t="s">
        <v>21</v>
      </c>
      <c r="E1" t="s">
        <v>45</v>
      </c>
      <c r="F1" t="s">
        <v>46</v>
      </c>
      <c r="G1" t="s">
        <v>48</v>
      </c>
      <c r="H1" t="s">
        <v>47</v>
      </c>
      <c r="L1" s="2" t="s">
        <v>4</v>
      </c>
      <c r="M1" t="s">
        <v>3</v>
      </c>
    </row>
    <row r="2" spans="1:20">
      <c r="A2">
        <v>1</v>
      </c>
      <c r="B2" t="s">
        <v>1</v>
      </c>
      <c r="C2">
        <v>27</v>
      </c>
      <c r="D2">
        <v>-1</v>
      </c>
      <c r="E2" t="s">
        <v>22</v>
      </c>
      <c r="F2" t="s">
        <v>44</v>
      </c>
      <c r="G2">
        <v>1533916</v>
      </c>
      <c r="H2">
        <v>12742</v>
      </c>
    </row>
    <row r="3" spans="1:20">
      <c r="A3">
        <v>1</v>
      </c>
      <c r="B3" t="s">
        <v>1</v>
      </c>
      <c r="C3">
        <v>27</v>
      </c>
      <c r="D3">
        <v>-1</v>
      </c>
      <c r="E3" t="s">
        <v>22</v>
      </c>
      <c r="F3" t="s">
        <v>44</v>
      </c>
      <c r="G3">
        <v>1616411</v>
      </c>
      <c r="H3">
        <v>23864</v>
      </c>
      <c r="M3" s="2" t="s">
        <v>12</v>
      </c>
    </row>
    <row r="4" spans="1:20">
      <c r="A4">
        <v>1</v>
      </c>
      <c r="B4" t="s">
        <v>1</v>
      </c>
      <c r="C4">
        <v>27</v>
      </c>
      <c r="D4">
        <v>-1</v>
      </c>
      <c r="E4" t="s">
        <v>22</v>
      </c>
      <c r="F4" t="s">
        <v>44</v>
      </c>
      <c r="G4">
        <v>1776794</v>
      </c>
      <c r="H4">
        <v>11335</v>
      </c>
      <c r="M4" t="s">
        <v>22</v>
      </c>
      <c r="O4" t="s">
        <v>23</v>
      </c>
      <c r="Q4" t="s">
        <v>24</v>
      </c>
      <c r="S4" t="s">
        <v>50</v>
      </c>
      <c r="T4" t="s">
        <v>51</v>
      </c>
    </row>
    <row r="5" spans="1:20">
      <c r="A5">
        <v>1</v>
      </c>
      <c r="B5" t="s">
        <v>1</v>
      </c>
      <c r="C5">
        <v>27</v>
      </c>
      <c r="D5">
        <v>-1</v>
      </c>
      <c r="E5" t="s">
        <v>22</v>
      </c>
      <c r="F5" t="s">
        <v>44</v>
      </c>
      <c r="G5">
        <v>1875903</v>
      </c>
      <c r="H5">
        <v>13412</v>
      </c>
      <c r="L5" s="2" t="s">
        <v>14</v>
      </c>
      <c r="M5" t="s">
        <v>49</v>
      </c>
      <c r="N5" t="s">
        <v>52</v>
      </c>
      <c r="O5" t="s">
        <v>49</v>
      </c>
      <c r="P5" t="s">
        <v>52</v>
      </c>
      <c r="Q5" t="s">
        <v>49</v>
      </c>
      <c r="R5" t="s">
        <v>52</v>
      </c>
    </row>
    <row r="6" spans="1:20">
      <c r="A6">
        <v>1</v>
      </c>
      <c r="B6" t="s">
        <v>1</v>
      </c>
      <c r="C6">
        <v>27</v>
      </c>
      <c r="D6">
        <v>-1</v>
      </c>
      <c r="E6" t="s">
        <v>22</v>
      </c>
      <c r="F6" t="s">
        <v>44</v>
      </c>
      <c r="G6">
        <v>1984905</v>
      </c>
      <c r="H6">
        <v>10933</v>
      </c>
      <c r="L6" s="3">
        <v>-1</v>
      </c>
      <c r="M6" s="4">
        <v>14008.3</v>
      </c>
      <c r="N6" s="4">
        <v>7408.9831343926198</v>
      </c>
      <c r="O6" s="4">
        <v>13774.47</v>
      </c>
      <c r="P6" s="4">
        <v>6512.7900000652171</v>
      </c>
      <c r="Q6" s="4">
        <v>10006.887096774193</v>
      </c>
      <c r="R6" s="4">
        <v>3770.4214405690664</v>
      </c>
      <c r="S6" s="4">
        <v>13045.63829787234</v>
      </c>
      <c r="T6" s="4">
        <v>6625.6034689513926</v>
      </c>
    </row>
    <row r="7" spans="1:20">
      <c r="A7">
        <v>1</v>
      </c>
      <c r="B7" t="s">
        <v>1</v>
      </c>
      <c r="C7">
        <v>27</v>
      </c>
      <c r="D7">
        <v>-1</v>
      </c>
      <c r="E7" t="s">
        <v>22</v>
      </c>
      <c r="F7" t="s">
        <v>44</v>
      </c>
      <c r="G7">
        <v>2109983</v>
      </c>
      <c r="H7">
        <v>14618</v>
      </c>
      <c r="L7" s="3">
        <v>0</v>
      </c>
      <c r="M7" s="4">
        <v>21704.700787401576</v>
      </c>
      <c r="N7" s="4">
        <v>16653.069390937126</v>
      </c>
      <c r="O7" s="4">
        <v>16042.132420091324</v>
      </c>
      <c r="P7" s="4">
        <v>12088.311601638412</v>
      </c>
      <c r="Q7" s="4">
        <v>10375.051724137931</v>
      </c>
      <c r="R7" s="4">
        <v>9215.856912994017</v>
      </c>
      <c r="S7" s="4">
        <v>17008.606435643564</v>
      </c>
      <c r="T7" s="4">
        <v>13854.577009961897</v>
      </c>
    </row>
    <row r="8" spans="1:20">
      <c r="A8">
        <v>1</v>
      </c>
      <c r="B8" t="s">
        <v>1</v>
      </c>
      <c r="C8">
        <v>27</v>
      </c>
      <c r="D8">
        <v>-1</v>
      </c>
      <c r="E8" t="s">
        <v>22</v>
      </c>
      <c r="F8" t="s">
        <v>44</v>
      </c>
      <c r="G8">
        <v>2153216</v>
      </c>
      <c r="H8">
        <v>14618</v>
      </c>
      <c r="L8" s="3">
        <v>10</v>
      </c>
      <c r="M8" s="4">
        <v>15690</v>
      </c>
      <c r="N8" s="4">
        <v>8071.6500126433575</v>
      </c>
      <c r="O8" s="4">
        <v>13365.1</v>
      </c>
      <c r="P8" s="4">
        <v>5916.4553266385865</v>
      </c>
      <c r="Q8" s="4">
        <v>10580.945454545454</v>
      </c>
      <c r="R8" s="4">
        <v>5316.189792064838</v>
      </c>
      <c r="S8" s="4">
        <v>13212.015151515152</v>
      </c>
      <c r="T8" s="4">
        <v>6849.8988719542958</v>
      </c>
    </row>
    <row r="9" spans="1:20">
      <c r="A9">
        <v>1</v>
      </c>
      <c r="B9" t="s">
        <v>1</v>
      </c>
      <c r="C9">
        <v>27</v>
      </c>
      <c r="D9">
        <v>-1</v>
      </c>
      <c r="E9" t="s">
        <v>22</v>
      </c>
      <c r="F9" t="s">
        <v>44</v>
      </c>
      <c r="G9">
        <v>2287675</v>
      </c>
      <c r="H9">
        <v>8052</v>
      </c>
      <c r="L9" s="3">
        <v>20</v>
      </c>
      <c r="M9" s="4">
        <v>14978.125</v>
      </c>
      <c r="N9" s="4">
        <v>7823.9405506781695</v>
      </c>
      <c r="O9" s="4">
        <v>13800.041666666666</v>
      </c>
      <c r="P9" s="4">
        <v>7981.9012187245344</v>
      </c>
      <c r="Q9" s="4">
        <v>10243.458333333334</v>
      </c>
      <c r="R9" s="4">
        <v>4284.3950866783398</v>
      </c>
      <c r="S9" s="4">
        <v>13007.208333333334</v>
      </c>
      <c r="T9" s="4">
        <v>7180.247705896797</v>
      </c>
    </row>
    <row r="10" spans="1:20">
      <c r="A10">
        <v>1</v>
      </c>
      <c r="B10" t="s">
        <v>1</v>
      </c>
      <c r="C10">
        <v>27</v>
      </c>
      <c r="D10">
        <v>-1</v>
      </c>
      <c r="E10" t="s">
        <v>22</v>
      </c>
      <c r="F10" t="s">
        <v>44</v>
      </c>
      <c r="G10">
        <v>2569028</v>
      </c>
      <c r="H10">
        <v>12541</v>
      </c>
      <c r="L10" s="3">
        <v>30</v>
      </c>
      <c r="M10" s="4">
        <v>15450.475</v>
      </c>
      <c r="N10" s="4">
        <v>8623.7753679005564</v>
      </c>
      <c r="O10" s="4">
        <v>13680.558333333332</v>
      </c>
      <c r="P10" s="4">
        <v>7935.4966218393729</v>
      </c>
      <c r="Q10" s="4">
        <v>10253.508333333333</v>
      </c>
      <c r="R10" s="4">
        <v>4317.7747536733996</v>
      </c>
      <c r="S10" s="4">
        <v>13128.180555555555</v>
      </c>
      <c r="T10" s="4">
        <v>7508.1421410496623</v>
      </c>
    </row>
    <row r="11" spans="1:20">
      <c r="A11">
        <v>1</v>
      </c>
      <c r="B11" t="s">
        <v>1</v>
      </c>
      <c r="C11">
        <v>27</v>
      </c>
      <c r="D11">
        <v>-1</v>
      </c>
      <c r="E11" t="s">
        <v>22</v>
      </c>
      <c r="F11" t="s">
        <v>44</v>
      </c>
      <c r="G11">
        <v>3711889</v>
      </c>
      <c r="H11">
        <v>17164</v>
      </c>
      <c r="L11" s="3">
        <v>40</v>
      </c>
      <c r="M11" s="4">
        <v>16140.575000000001</v>
      </c>
      <c r="N11" s="4">
        <v>9662.5649566016491</v>
      </c>
      <c r="O11" s="4">
        <v>14112.15</v>
      </c>
      <c r="P11" s="4">
        <v>7963.8271115730031</v>
      </c>
      <c r="Q11" s="4">
        <v>10838.641666666666</v>
      </c>
      <c r="R11" s="4">
        <v>4903.1708498810494</v>
      </c>
      <c r="S11" s="4">
        <v>13697.122222222222</v>
      </c>
      <c r="T11" s="4">
        <v>8045.1823450759348</v>
      </c>
    </row>
    <row r="12" spans="1:20">
      <c r="A12">
        <v>1</v>
      </c>
      <c r="B12" t="s">
        <v>1</v>
      </c>
      <c r="C12">
        <v>27</v>
      </c>
      <c r="D12">
        <v>-1</v>
      </c>
      <c r="E12" t="s">
        <v>22</v>
      </c>
      <c r="F12" t="s">
        <v>43</v>
      </c>
      <c r="G12">
        <v>1425890</v>
      </c>
      <c r="H12">
        <v>15288</v>
      </c>
      <c r="L12" s="3" t="s">
        <v>13</v>
      </c>
      <c r="M12" s="4">
        <v>17189.799763033174</v>
      </c>
      <c r="N12" s="4">
        <v>11869.378088500747</v>
      </c>
      <c r="O12" s="4">
        <v>14747.214285714286</v>
      </c>
      <c r="P12" s="4">
        <v>9755.0257429183293</v>
      </c>
      <c r="Q12" s="4">
        <v>10413.75</v>
      </c>
      <c r="R12" s="4">
        <v>5699.9200812613699</v>
      </c>
      <c r="S12" s="4">
        <v>14448.5972</v>
      </c>
      <c r="T12" s="4">
        <v>10053.717868935224</v>
      </c>
    </row>
    <row r="13" spans="1:20">
      <c r="A13">
        <v>1</v>
      </c>
      <c r="B13" t="s">
        <v>1</v>
      </c>
      <c r="C13">
        <v>27</v>
      </c>
      <c r="D13">
        <v>-1</v>
      </c>
      <c r="E13" t="s">
        <v>22</v>
      </c>
      <c r="F13" t="s">
        <v>43</v>
      </c>
      <c r="G13">
        <v>1614382</v>
      </c>
      <c r="H13">
        <v>33646</v>
      </c>
    </row>
    <row r="14" spans="1:20">
      <c r="A14">
        <v>1</v>
      </c>
      <c r="B14" t="s">
        <v>1</v>
      </c>
      <c r="C14">
        <v>27</v>
      </c>
      <c r="D14">
        <v>-1</v>
      </c>
      <c r="E14" t="s">
        <v>22</v>
      </c>
      <c r="F14" t="s">
        <v>43</v>
      </c>
      <c r="G14">
        <v>1679883</v>
      </c>
      <c r="H14">
        <v>10397</v>
      </c>
      <c r="Q14">
        <f>GETPIVOTDATA("Average of Size",$L$3,"Fw",-1,"Ws","2 - Wait")/1000</f>
        <v>10.006887096774193</v>
      </c>
      <c r="R14">
        <f>GETPIVOTDATA("StdDev of Size",$L$3,"Fw",-1,"Ws","2 - Wait")/1000</f>
        <v>3.7704214405690664</v>
      </c>
    </row>
    <row r="15" spans="1:20">
      <c r="A15">
        <v>1</v>
      </c>
      <c r="B15" t="s">
        <v>1</v>
      </c>
      <c r="C15">
        <v>27</v>
      </c>
      <c r="D15">
        <v>-1</v>
      </c>
      <c r="E15" t="s">
        <v>22</v>
      </c>
      <c r="F15" t="s">
        <v>43</v>
      </c>
      <c r="G15">
        <v>1851848</v>
      </c>
      <c r="H15">
        <v>11335</v>
      </c>
    </row>
    <row r="16" spans="1:20">
      <c r="A16">
        <v>1</v>
      </c>
      <c r="B16" t="s">
        <v>1</v>
      </c>
      <c r="C16">
        <v>27</v>
      </c>
      <c r="D16">
        <v>-1</v>
      </c>
      <c r="E16" t="s">
        <v>22</v>
      </c>
      <c r="F16" t="s">
        <v>43</v>
      </c>
      <c r="G16">
        <v>1979562</v>
      </c>
      <c r="H16">
        <v>8320</v>
      </c>
    </row>
    <row r="17" spans="1:18">
      <c r="A17">
        <v>1</v>
      </c>
      <c r="B17" t="s">
        <v>1</v>
      </c>
      <c r="C17">
        <v>27</v>
      </c>
      <c r="D17">
        <v>-1</v>
      </c>
      <c r="E17" t="s">
        <v>22</v>
      </c>
      <c r="F17" t="s">
        <v>43</v>
      </c>
      <c r="G17">
        <v>2047344</v>
      </c>
      <c r="H17">
        <v>16561</v>
      </c>
      <c r="O17" s="4">
        <v>13774.47</v>
      </c>
      <c r="P17" s="4">
        <v>6512.7900000652171</v>
      </c>
    </row>
    <row r="18" spans="1:18">
      <c r="A18">
        <v>1</v>
      </c>
      <c r="B18" t="s">
        <v>1</v>
      </c>
      <c r="C18">
        <v>27</v>
      </c>
      <c r="D18">
        <v>-1</v>
      </c>
      <c r="E18" t="s">
        <v>22</v>
      </c>
      <c r="F18" t="s">
        <v>43</v>
      </c>
      <c r="G18">
        <v>2117000</v>
      </c>
      <c r="H18">
        <v>14618</v>
      </c>
      <c r="L18" s="3"/>
      <c r="M18" s="4"/>
      <c r="N18" s="4"/>
      <c r="O18" s="4"/>
      <c r="P18" s="4"/>
      <c r="Q18" s="4"/>
      <c r="R18" s="4"/>
    </row>
    <row r="19" spans="1:18">
      <c r="A19">
        <v>1</v>
      </c>
      <c r="B19" t="s">
        <v>1</v>
      </c>
      <c r="C19">
        <v>27</v>
      </c>
      <c r="D19">
        <v>-1</v>
      </c>
      <c r="E19" t="s">
        <v>22</v>
      </c>
      <c r="F19" t="s">
        <v>43</v>
      </c>
      <c r="G19">
        <v>2280612</v>
      </c>
      <c r="H19">
        <v>16025</v>
      </c>
      <c r="L19" s="3"/>
      <c r="M19" s="4"/>
      <c r="N19" s="4"/>
      <c r="O19" s="4">
        <f>O17/1000</f>
        <v>13.774469999999999</v>
      </c>
      <c r="P19" s="4">
        <f>P17/1000</f>
        <v>6.512790000065217</v>
      </c>
      <c r="Q19" s="4"/>
      <c r="R19" s="4"/>
    </row>
    <row r="20" spans="1:18">
      <c r="A20">
        <v>1</v>
      </c>
      <c r="B20" t="s">
        <v>1</v>
      </c>
      <c r="C20">
        <v>27</v>
      </c>
      <c r="D20">
        <v>-1</v>
      </c>
      <c r="E20" t="s">
        <v>22</v>
      </c>
      <c r="F20" t="s">
        <v>43</v>
      </c>
      <c r="G20">
        <v>2544084</v>
      </c>
      <c r="H20">
        <v>17767</v>
      </c>
      <c r="L20" s="3"/>
      <c r="M20" s="4"/>
      <c r="N20" s="4"/>
      <c r="O20" s="4"/>
      <c r="P20" s="4"/>
      <c r="Q20" s="4"/>
      <c r="R20" s="4"/>
    </row>
    <row r="21" spans="1:18">
      <c r="A21">
        <v>1</v>
      </c>
      <c r="B21" t="s">
        <v>1</v>
      </c>
      <c r="C21">
        <v>27</v>
      </c>
      <c r="D21">
        <v>-1</v>
      </c>
      <c r="E21" t="s">
        <v>22</v>
      </c>
      <c r="F21" t="s">
        <v>43</v>
      </c>
      <c r="G21">
        <v>2630656</v>
      </c>
      <c r="H21">
        <v>9325</v>
      </c>
      <c r="L21" s="3"/>
      <c r="M21" s="4"/>
      <c r="N21" s="4"/>
      <c r="O21" s="4"/>
      <c r="P21" s="4"/>
      <c r="Q21" s="4"/>
      <c r="R21" s="4"/>
    </row>
    <row r="22" spans="1:18">
      <c r="A22">
        <v>1</v>
      </c>
      <c r="B22" t="s">
        <v>3</v>
      </c>
      <c r="C22">
        <v>27</v>
      </c>
      <c r="D22">
        <v>-1</v>
      </c>
      <c r="E22" t="s">
        <v>22</v>
      </c>
      <c r="F22" t="s">
        <v>44</v>
      </c>
      <c r="G22">
        <v>1534077</v>
      </c>
      <c r="H22">
        <v>15288</v>
      </c>
      <c r="L22" s="3"/>
      <c r="M22" s="4"/>
      <c r="N22" s="4"/>
      <c r="O22" s="4"/>
      <c r="P22" s="4"/>
      <c r="Q22" s="4"/>
      <c r="R22" s="4"/>
    </row>
    <row r="23" spans="1:18">
      <c r="A23">
        <v>1</v>
      </c>
      <c r="B23" t="s">
        <v>3</v>
      </c>
      <c r="C23">
        <v>27</v>
      </c>
      <c r="D23">
        <v>-1</v>
      </c>
      <c r="E23" t="s">
        <v>22</v>
      </c>
      <c r="F23" t="s">
        <v>44</v>
      </c>
      <c r="G23">
        <v>1616394</v>
      </c>
      <c r="H23">
        <v>23663</v>
      </c>
      <c r="L23" s="3"/>
      <c r="M23" s="4"/>
      <c r="N23" s="4"/>
      <c r="O23" s="4"/>
      <c r="P23" s="4"/>
      <c r="Q23" s="4"/>
      <c r="R23" s="4"/>
    </row>
    <row r="24" spans="1:18">
      <c r="A24">
        <v>1</v>
      </c>
      <c r="B24" t="s">
        <v>3</v>
      </c>
      <c r="C24">
        <v>27</v>
      </c>
      <c r="D24">
        <v>-1</v>
      </c>
      <c r="E24" t="s">
        <v>22</v>
      </c>
      <c r="F24" t="s">
        <v>44</v>
      </c>
      <c r="G24">
        <v>1777255</v>
      </c>
      <c r="H24">
        <v>12943</v>
      </c>
      <c r="L24" s="3"/>
      <c r="M24" s="4"/>
      <c r="N24" s="4"/>
      <c r="O24" s="4"/>
    </row>
    <row r="25" spans="1:18">
      <c r="A25">
        <v>1</v>
      </c>
      <c r="B25" t="s">
        <v>3</v>
      </c>
      <c r="C25">
        <v>27</v>
      </c>
      <c r="D25">
        <v>-1</v>
      </c>
      <c r="E25" t="s">
        <v>22</v>
      </c>
      <c r="F25" t="s">
        <v>44</v>
      </c>
      <c r="G25">
        <v>1876096</v>
      </c>
      <c r="H25">
        <v>12876</v>
      </c>
    </row>
    <row r="26" spans="1:18">
      <c r="A26">
        <v>1</v>
      </c>
      <c r="B26" t="s">
        <v>3</v>
      </c>
      <c r="C26">
        <v>27</v>
      </c>
      <c r="D26">
        <v>-1</v>
      </c>
      <c r="E26" t="s">
        <v>22</v>
      </c>
      <c r="F26" t="s">
        <v>44</v>
      </c>
      <c r="G26">
        <v>1985318</v>
      </c>
      <c r="H26">
        <v>12206</v>
      </c>
      <c r="L26" s="3"/>
      <c r="M26" s="6"/>
      <c r="N26" s="6"/>
      <c r="O26" s="6"/>
      <c r="P26" s="6"/>
      <c r="Q26" s="6"/>
      <c r="R26" s="6"/>
    </row>
    <row r="27" spans="1:18">
      <c r="A27">
        <v>1</v>
      </c>
      <c r="B27" t="s">
        <v>3</v>
      </c>
      <c r="C27">
        <v>27</v>
      </c>
      <c r="D27">
        <v>-1</v>
      </c>
      <c r="E27" t="s">
        <v>22</v>
      </c>
      <c r="F27" t="s">
        <v>44</v>
      </c>
      <c r="G27">
        <v>2110419</v>
      </c>
      <c r="H27">
        <v>16226</v>
      </c>
      <c r="L27" s="3"/>
      <c r="M27" s="6"/>
      <c r="N27" s="6"/>
      <c r="O27" s="6"/>
      <c r="P27" s="17">
        <f>1-13.8/14</f>
        <v>1.4285714285714235E-2</v>
      </c>
      <c r="Q27" s="6"/>
      <c r="R27" s="6"/>
    </row>
    <row r="28" spans="1:18">
      <c r="A28">
        <v>1</v>
      </c>
      <c r="B28" t="s">
        <v>3</v>
      </c>
      <c r="C28">
        <v>27</v>
      </c>
      <c r="D28">
        <v>-1</v>
      </c>
      <c r="E28" t="s">
        <v>22</v>
      </c>
      <c r="F28" t="s">
        <v>44</v>
      </c>
      <c r="G28">
        <v>2153647</v>
      </c>
      <c r="H28">
        <v>16226</v>
      </c>
      <c r="L28" s="3"/>
      <c r="M28" s="6"/>
      <c r="N28" s="6"/>
      <c r="O28" s="6"/>
      <c r="P28" s="6"/>
      <c r="Q28" s="6"/>
      <c r="R28" s="6"/>
    </row>
    <row r="29" spans="1:18">
      <c r="A29">
        <v>1</v>
      </c>
      <c r="B29" t="s">
        <v>3</v>
      </c>
      <c r="C29">
        <v>27</v>
      </c>
      <c r="D29">
        <v>-1</v>
      </c>
      <c r="E29" t="s">
        <v>22</v>
      </c>
      <c r="F29" t="s">
        <v>44</v>
      </c>
      <c r="G29">
        <v>2288123</v>
      </c>
      <c r="H29">
        <v>9660</v>
      </c>
      <c r="L29" s="3"/>
      <c r="M29" s="6"/>
      <c r="N29" s="6"/>
      <c r="O29" s="6"/>
      <c r="P29" s="6"/>
      <c r="Q29" s="6"/>
      <c r="R29" s="6"/>
    </row>
    <row r="30" spans="1:18">
      <c r="A30">
        <v>1</v>
      </c>
      <c r="B30" t="s">
        <v>3</v>
      </c>
      <c r="C30">
        <v>27</v>
      </c>
      <c r="D30">
        <v>-1</v>
      </c>
      <c r="E30" t="s">
        <v>22</v>
      </c>
      <c r="F30" t="s">
        <v>44</v>
      </c>
      <c r="G30">
        <v>2569446</v>
      </c>
      <c r="H30">
        <v>13814</v>
      </c>
      <c r="L30" s="3"/>
      <c r="M30" s="6"/>
      <c r="N30" s="6"/>
      <c r="O30" s="6"/>
      <c r="P30" s="6"/>
      <c r="Q30" s="6"/>
      <c r="R30" s="6"/>
    </row>
    <row r="31" spans="1:18">
      <c r="A31">
        <v>1</v>
      </c>
      <c r="B31" t="s">
        <v>3</v>
      </c>
      <c r="C31">
        <v>27</v>
      </c>
      <c r="D31">
        <v>-1</v>
      </c>
      <c r="E31" t="s">
        <v>22</v>
      </c>
      <c r="F31" t="s">
        <v>44</v>
      </c>
      <c r="G31">
        <v>3712300</v>
      </c>
      <c r="H31">
        <v>5372</v>
      </c>
      <c r="L31" s="3"/>
      <c r="M31" s="6"/>
      <c r="N31" s="6"/>
      <c r="O31" s="6"/>
      <c r="P31" s="6"/>
      <c r="Q31" s="6"/>
      <c r="R31" s="6"/>
    </row>
    <row r="32" spans="1:18">
      <c r="A32">
        <v>1</v>
      </c>
      <c r="B32" t="s">
        <v>3</v>
      </c>
      <c r="C32">
        <v>27</v>
      </c>
      <c r="D32">
        <v>-1</v>
      </c>
      <c r="E32" t="s">
        <v>22</v>
      </c>
      <c r="F32" t="s">
        <v>43</v>
      </c>
      <c r="G32">
        <v>1426221</v>
      </c>
      <c r="H32">
        <v>18169</v>
      </c>
      <c r="L32" s="3"/>
      <c r="M32" s="6"/>
      <c r="N32" s="6"/>
      <c r="O32" s="6"/>
    </row>
    <row r="33" spans="1:15">
      <c r="A33">
        <v>1</v>
      </c>
      <c r="B33" t="s">
        <v>3</v>
      </c>
      <c r="C33">
        <v>27</v>
      </c>
      <c r="D33">
        <v>-1</v>
      </c>
      <c r="E33" t="s">
        <v>22</v>
      </c>
      <c r="F33" t="s">
        <v>43</v>
      </c>
      <c r="G33">
        <v>1614666</v>
      </c>
      <c r="H33">
        <v>36862</v>
      </c>
      <c r="L33" s="3"/>
      <c r="M33" s="6"/>
      <c r="N33" s="6"/>
      <c r="O33" s="6"/>
    </row>
    <row r="34" spans="1:15">
      <c r="A34">
        <v>1</v>
      </c>
      <c r="B34" t="s">
        <v>3</v>
      </c>
      <c r="C34">
        <v>27</v>
      </c>
      <c r="D34">
        <v>-1</v>
      </c>
      <c r="E34" t="s">
        <v>22</v>
      </c>
      <c r="F34" t="s">
        <v>43</v>
      </c>
      <c r="G34">
        <v>1680231</v>
      </c>
      <c r="H34">
        <v>11804</v>
      </c>
    </row>
    <row r="35" spans="1:15">
      <c r="A35">
        <v>1</v>
      </c>
      <c r="B35" t="s">
        <v>3</v>
      </c>
      <c r="C35">
        <v>27</v>
      </c>
      <c r="D35">
        <v>-1</v>
      </c>
      <c r="E35" t="s">
        <v>22</v>
      </c>
      <c r="F35" t="s">
        <v>43</v>
      </c>
      <c r="G35">
        <v>1852210</v>
      </c>
      <c r="H35">
        <v>12943</v>
      </c>
    </row>
    <row r="36" spans="1:15">
      <c r="A36">
        <v>1</v>
      </c>
      <c r="B36" t="s">
        <v>3</v>
      </c>
      <c r="C36">
        <v>27</v>
      </c>
      <c r="D36">
        <v>-1</v>
      </c>
      <c r="E36" t="s">
        <v>22</v>
      </c>
      <c r="F36" t="s">
        <v>43</v>
      </c>
      <c r="G36">
        <v>1979930</v>
      </c>
      <c r="H36">
        <v>9861</v>
      </c>
    </row>
    <row r="37" spans="1:15">
      <c r="A37">
        <v>1</v>
      </c>
      <c r="B37" t="s">
        <v>3</v>
      </c>
      <c r="C37">
        <v>27</v>
      </c>
      <c r="D37">
        <v>-1</v>
      </c>
      <c r="E37" t="s">
        <v>22</v>
      </c>
      <c r="F37" t="s">
        <v>43</v>
      </c>
      <c r="G37">
        <v>2047686</v>
      </c>
      <c r="H37">
        <v>17968</v>
      </c>
    </row>
    <row r="38" spans="1:15">
      <c r="A38">
        <v>1</v>
      </c>
      <c r="B38" t="s">
        <v>3</v>
      </c>
      <c r="C38">
        <v>27</v>
      </c>
      <c r="D38">
        <v>-1</v>
      </c>
      <c r="E38" t="s">
        <v>22</v>
      </c>
      <c r="F38" t="s">
        <v>43</v>
      </c>
      <c r="G38">
        <v>2117324</v>
      </c>
      <c r="H38">
        <v>16226</v>
      </c>
    </row>
    <row r="39" spans="1:15">
      <c r="A39">
        <v>1</v>
      </c>
      <c r="B39" t="s">
        <v>3</v>
      </c>
      <c r="C39">
        <v>27</v>
      </c>
      <c r="D39">
        <v>-1</v>
      </c>
      <c r="E39" t="s">
        <v>22</v>
      </c>
      <c r="F39" t="s">
        <v>43</v>
      </c>
      <c r="G39">
        <v>2280984</v>
      </c>
      <c r="H39">
        <v>17566</v>
      </c>
    </row>
    <row r="40" spans="1:15">
      <c r="A40">
        <v>1</v>
      </c>
      <c r="B40" t="s">
        <v>3</v>
      </c>
      <c r="C40">
        <v>27</v>
      </c>
      <c r="D40">
        <v>-1</v>
      </c>
      <c r="E40" t="s">
        <v>22</v>
      </c>
      <c r="F40" t="s">
        <v>43</v>
      </c>
      <c r="G40">
        <v>2544415</v>
      </c>
      <c r="H40">
        <v>5975</v>
      </c>
    </row>
    <row r="41" spans="1:15">
      <c r="A41">
        <v>1</v>
      </c>
      <c r="B41" t="s">
        <v>3</v>
      </c>
      <c r="C41">
        <v>27</v>
      </c>
      <c r="D41">
        <v>-1</v>
      </c>
      <c r="E41" t="s">
        <v>22</v>
      </c>
      <c r="F41" t="s">
        <v>43</v>
      </c>
      <c r="G41">
        <v>2631057</v>
      </c>
      <c r="H41">
        <v>11000</v>
      </c>
    </row>
    <row r="42" spans="1:15">
      <c r="A42">
        <v>1</v>
      </c>
      <c r="B42" t="s">
        <v>2</v>
      </c>
      <c r="C42">
        <v>27</v>
      </c>
      <c r="D42">
        <v>-1</v>
      </c>
      <c r="E42" t="s">
        <v>22</v>
      </c>
      <c r="F42" t="s">
        <v>44</v>
      </c>
      <c r="G42">
        <v>1533643</v>
      </c>
      <c r="H42">
        <v>5573</v>
      </c>
    </row>
    <row r="43" spans="1:15">
      <c r="A43">
        <v>1</v>
      </c>
      <c r="B43" t="s">
        <v>2</v>
      </c>
      <c r="C43">
        <v>27</v>
      </c>
      <c r="D43">
        <v>-1</v>
      </c>
      <c r="E43" t="s">
        <v>22</v>
      </c>
      <c r="F43" t="s">
        <v>44</v>
      </c>
      <c r="G43">
        <v>1615902</v>
      </c>
      <c r="H43">
        <v>15489</v>
      </c>
    </row>
    <row r="44" spans="1:15">
      <c r="A44">
        <v>1</v>
      </c>
      <c r="B44" t="s">
        <v>2</v>
      </c>
      <c r="C44">
        <v>27</v>
      </c>
      <c r="D44">
        <v>-1</v>
      </c>
      <c r="E44" t="s">
        <v>22</v>
      </c>
      <c r="F44" t="s">
        <v>44</v>
      </c>
      <c r="G44">
        <v>1776876</v>
      </c>
      <c r="H44">
        <v>10732</v>
      </c>
    </row>
    <row r="45" spans="1:15">
      <c r="A45">
        <v>1</v>
      </c>
      <c r="B45" t="s">
        <v>2</v>
      </c>
      <c r="C45">
        <v>27</v>
      </c>
      <c r="D45">
        <v>-1</v>
      </c>
      <c r="E45" t="s">
        <v>22</v>
      </c>
      <c r="F45" t="s">
        <v>44</v>
      </c>
      <c r="G45">
        <v>1875683</v>
      </c>
      <c r="H45">
        <v>7382</v>
      </c>
    </row>
    <row r="46" spans="1:15">
      <c r="A46">
        <v>1</v>
      </c>
      <c r="B46" t="s">
        <v>2</v>
      </c>
      <c r="C46">
        <v>27</v>
      </c>
      <c r="D46">
        <v>-1</v>
      </c>
      <c r="E46" t="s">
        <v>22</v>
      </c>
      <c r="F46" t="s">
        <v>44</v>
      </c>
      <c r="G46">
        <v>1984945</v>
      </c>
      <c r="H46">
        <v>9727</v>
      </c>
    </row>
    <row r="47" spans="1:15">
      <c r="A47">
        <v>1</v>
      </c>
      <c r="B47" t="s">
        <v>2</v>
      </c>
      <c r="C47">
        <v>27</v>
      </c>
      <c r="D47">
        <v>-1</v>
      </c>
      <c r="E47" t="s">
        <v>22</v>
      </c>
      <c r="F47" t="s">
        <v>44</v>
      </c>
      <c r="G47">
        <v>2110071</v>
      </c>
      <c r="H47">
        <v>14015</v>
      </c>
    </row>
    <row r="48" spans="1:15">
      <c r="A48">
        <v>1</v>
      </c>
      <c r="B48" t="s">
        <v>2</v>
      </c>
      <c r="C48">
        <v>27</v>
      </c>
      <c r="D48">
        <v>-1</v>
      </c>
      <c r="E48" t="s">
        <v>22</v>
      </c>
      <c r="F48" t="s">
        <v>44</v>
      </c>
      <c r="G48">
        <v>2153303</v>
      </c>
      <c r="H48">
        <v>14015</v>
      </c>
    </row>
    <row r="49" spans="1:8">
      <c r="A49">
        <v>1</v>
      </c>
      <c r="B49" t="s">
        <v>2</v>
      </c>
      <c r="C49">
        <v>27</v>
      </c>
      <c r="D49">
        <v>-1</v>
      </c>
      <c r="E49" t="s">
        <v>22</v>
      </c>
      <c r="F49" t="s">
        <v>44</v>
      </c>
      <c r="G49">
        <v>2287786</v>
      </c>
      <c r="H49">
        <v>7315</v>
      </c>
    </row>
    <row r="50" spans="1:8">
      <c r="A50">
        <v>1</v>
      </c>
      <c r="B50" t="s">
        <v>2</v>
      </c>
      <c r="C50">
        <v>27</v>
      </c>
      <c r="D50">
        <v>-1</v>
      </c>
      <c r="E50" t="s">
        <v>22</v>
      </c>
      <c r="F50" t="s">
        <v>44</v>
      </c>
      <c r="G50">
        <v>2569091</v>
      </c>
      <c r="H50">
        <v>11268</v>
      </c>
    </row>
    <row r="51" spans="1:8">
      <c r="A51">
        <v>1</v>
      </c>
      <c r="B51" t="s">
        <v>2</v>
      </c>
      <c r="C51">
        <v>27</v>
      </c>
      <c r="D51">
        <v>-1</v>
      </c>
      <c r="E51" t="s">
        <v>22</v>
      </c>
      <c r="F51" t="s">
        <v>44</v>
      </c>
      <c r="G51">
        <v>3711983</v>
      </c>
      <c r="H51">
        <v>16494</v>
      </c>
    </row>
    <row r="52" spans="1:8">
      <c r="A52">
        <v>1</v>
      </c>
      <c r="B52" t="s">
        <v>2</v>
      </c>
      <c r="C52">
        <v>27</v>
      </c>
      <c r="D52">
        <v>-1</v>
      </c>
      <c r="E52" t="s">
        <v>22</v>
      </c>
      <c r="F52" t="s">
        <v>43</v>
      </c>
      <c r="G52">
        <v>1425866</v>
      </c>
      <c r="H52">
        <v>13278</v>
      </c>
    </row>
    <row r="53" spans="1:8">
      <c r="A53">
        <v>1</v>
      </c>
      <c r="B53" t="s">
        <v>2</v>
      </c>
      <c r="C53">
        <v>27</v>
      </c>
      <c r="D53">
        <v>-1</v>
      </c>
      <c r="E53" t="s">
        <v>22</v>
      </c>
      <c r="F53" t="s">
        <v>43</v>
      </c>
      <c r="G53">
        <v>1614188</v>
      </c>
      <c r="H53">
        <v>29358</v>
      </c>
    </row>
    <row r="54" spans="1:8">
      <c r="A54">
        <v>1</v>
      </c>
      <c r="B54" t="s">
        <v>2</v>
      </c>
      <c r="C54">
        <v>27</v>
      </c>
      <c r="D54">
        <v>-1</v>
      </c>
      <c r="E54" t="s">
        <v>22</v>
      </c>
      <c r="F54" t="s">
        <v>43</v>
      </c>
      <c r="G54">
        <v>1679884</v>
      </c>
      <c r="H54">
        <v>9526</v>
      </c>
    </row>
    <row r="55" spans="1:8">
      <c r="A55">
        <v>1</v>
      </c>
      <c r="B55" t="s">
        <v>2</v>
      </c>
      <c r="C55">
        <v>27</v>
      </c>
      <c r="D55">
        <v>-1</v>
      </c>
      <c r="E55" t="s">
        <v>22</v>
      </c>
      <c r="F55" t="s">
        <v>43</v>
      </c>
      <c r="G55">
        <v>1851864</v>
      </c>
      <c r="H55">
        <v>10732</v>
      </c>
    </row>
    <row r="56" spans="1:8">
      <c r="A56">
        <v>1</v>
      </c>
      <c r="B56" t="s">
        <v>2</v>
      </c>
      <c r="C56">
        <v>27</v>
      </c>
      <c r="D56">
        <v>-1</v>
      </c>
      <c r="E56" t="s">
        <v>22</v>
      </c>
      <c r="F56" t="s">
        <v>43</v>
      </c>
      <c r="G56">
        <v>1979592</v>
      </c>
      <c r="H56">
        <v>7650</v>
      </c>
    </row>
    <row r="57" spans="1:8">
      <c r="A57">
        <v>1</v>
      </c>
      <c r="B57" t="s">
        <v>2</v>
      </c>
      <c r="C57">
        <v>27</v>
      </c>
      <c r="D57">
        <v>-1</v>
      </c>
      <c r="E57" t="s">
        <v>22</v>
      </c>
      <c r="F57" t="s">
        <v>43</v>
      </c>
      <c r="G57">
        <v>2047335</v>
      </c>
      <c r="H57">
        <v>15489</v>
      </c>
    </row>
    <row r="58" spans="1:8">
      <c r="A58">
        <v>1</v>
      </c>
      <c r="B58" t="s">
        <v>2</v>
      </c>
      <c r="C58">
        <v>27</v>
      </c>
      <c r="D58">
        <v>-1</v>
      </c>
      <c r="E58" t="s">
        <v>22</v>
      </c>
      <c r="F58" t="s">
        <v>43</v>
      </c>
      <c r="G58">
        <v>2116984</v>
      </c>
      <c r="H58">
        <v>14015</v>
      </c>
    </row>
    <row r="59" spans="1:8">
      <c r="A59">
        <v>1</v>
      </c>
      <c r="B59" t="s">
        <v>2</v>
      </c>
      <c r="C59">
        <v>27</v>
      </c>
      <c r="D59">
        <v>-1</v>
      </c>
      <c r="E59" t="s">
        <v>22</v>
      </c>
      <c r="F59" t="s">
        <v>43</v>
      </c>
      <c r="G59">
        <v>2280636</v>
      </c>
      <c r="H59">
        <v>15355</v>
      </c>
    </row>
    <row r="60" spans="1:8">
      <c r="A60">
        <v>1</v>
      </c>
      <c r="B60" t="s">
        <v>2</v>
      </c>
      <c r="C60">
        <v>27</v>
      </c>
      <c r="D60">
        <v>-1</v>
      </c>
      <c r="E60" t="s">
        <v>22</v>
      </c>
      <c r="F60" t="s">
        <v>43</v>
      </c>
      <c r="G60">
        <v>2544094</v>
      </c>
      <c r="H60">
        <v>17030</v>
      </c>
    </row>
    <row r="61" spans="1:8">
      <c r="A61">
        <v>1</v>
      </c>
      <c r="B61" t="s">
        <v>2</v>
      </c>
      <c r="C61">
        <v>27</v>
      </c>
      <c r="D61">
        <v>-1</v>
      </c>
      <c r="E61" t="s">
        <v>22</v>
      </c>
      <c r="F61" t="s">
        <v>43</v>
      </c>
      <c r="G61">
        <v>2630692</v>
      </c>
      <c r="H61">
        <v>8655</v>
      </c>
    </row>
    <row r="62" spans="1:8">
      <c r="A62">
        <v>1</v>
      </c>
      <c r="B62" t="s">
        <v>3</v>
      </c>
      <c r="C62">
        <v>26</v>
      </c>
      <c r="D62">
        <v>0</v>
      </c>
      <c r="E62" t="s">
        <v>22</v>
      </c>
      <c r="F62" t="s">
        <v>44</v>
      </c>
      <c r="G62">
        <v>659726</v>
      </c>
      <c r="H62">
        <v>18504</v>
      </c>
    </row>
    <row r="63" spans="1:8">
      <c r="A63">
        <v>1</v>
      </c>
      <c r="B63" t="s">
        <v>3</v>
      </c>
      <c r="C63">
        <v>26</v>
      </c>
      <c r="D63">
        <v>0</v>
      </c>
      <c r="E63" t="s">
        <v>22</v>
      </c>
      <c r="F63" t="s">
        <v>44</v>
      </c>
      <c r="G63">
        <v>675061</v>
      </c>
      <c r="H63">
        <v>37130</v>
      </c>
    </row>
    <row r="64" spans="1:8">
      <c r="A64">
        <v>1</v>
      </c>
      <c r="B64" t="s">
        <v>3</v>
      </c>
      <c r="C64">
        <v>26</v>
      </c>
      <c r="D64">
        <v>0</v>
      </c>
      <c r="E64" t="s">
        <v>22</v>
      </c>
      <c r="F64" t="s">
        <v>44</v>
      </c>
      <c r="G64">
        <v>690846</v>
      </c>
      <c r="H64">
        <v>53813</v>
      </c>
    </row>
    <row r="65" spans="1:8">
      <c r="A65">
        <v>1</v>
      </c>
      <c r="B65" t="s">
        <v>3</v>
      </c>
      <c r="C65">
        <v>26</v>
      </c>
      <c r="D65">
        <v>0</v>
      </c>
      <c r="E65" t="s">
        <v>22</v>
      </c>
      <c r="F65" t="s">
        <v>44</v>
      </c>
      <c r="G65">
        <v>778111</v>
      </c>
      <c r="H65">
        <v>13479</v>
      </c>
    </row>
    <row r="66" spans="1:8">
      <c r="A66">
        <v>1</v>
      </c>
      <c r="B66" t="s">
        <v>3</v>
      </c>
      <c r="C66">
        <v>26</v>
      </c>
      <c r="D66">
        <v>0</v>
      </c>
      <c r="E66" t="s">
        <v>22</v>
      </c>
      <c r="F66" t="s">
        <v>44</v>
      </c>
      <c r="G66">
        <v>825587</v>
      </c>
      <c r="H66">
        <v>22792</v>
      </c>
    </row>
    <row r="67" spans="1:8">
      <c r="A67">
        <v>1</v>
      </c>
      <c r="B67" t="s">
        <v>3</v>
      </c>
      <c r="C67">
        <v>26</v>
      </c>
      <c r="D67">
        <v>0</v>
      </c>
      <c r="E67" t="s">
        <v>22</v>
      </c>
      <c r="F67" t="s">
        <v>44</v>
      </c>
      <c r="G67">
        <v>842117</v>
      </c>
      <c r="H67">
        <v>16963</v>
      </c>
    </row>
    <row r="68" spans="1:8">
      <c r="A68">
        <v>1</v>
      </c>
      <c r="B68" t="s">
        <v>3</v>
      </c>
      <c r="C68">
        <v>26</v>
      </c>
      <c r="D68">
        <v>0</v>
      </c>
      <c r="E68" t="s">
        <v>22</v>
      </c>
      <c r="F68" t="s">
        <v>44</v>
      </c>
      <c r="G68">
        <v>943741</v>
      </c>
      <c r="H68">
        <v>57297</v>
      </c>
    </row>
    <row r="69" spans="1:8">
      <c r="A69">
        <v>1</v>
      </c>
      <c r="B69" t="s">
        <v>3</v>
      </c>
      <c r="C69">
        <v>26</v>
      </c>
      <c r="D69">
        <v>0</v>
      </c>
      <c r="E69" t="s">
        <v>22</v>
      </c>
      <c r="F69" t="s">
        <v>44</v>
      </c>
      <c r="G69">
        <v>962257</v>
      </c>
      <c r="H69">
        <v>10397</v>
      </c>
    </row>
    <row r="70" spans="1:8">
      <c r="A70">
        <v>1</v>
      </c>
      <c r="B70" t="s">
        <v>3</v>
      </c>
      <c r="C70">
        <v>26</v>
      </c>
      <c r="D70">
        <v>0</v>
      </c>
      <c r="E70" t="s">
        <v>22</v>
      </c>
      <c r="F70" t="s">
        <v>44</v>
      </c>
      <c r="G70">
        <v>973818</v>
      </c>
      <c r="H70">
        <v>34986</v>
      </c>
    </row>
    <row r="71" spans="1:8">
      <c r="A71">
        <v>1</v>
      </c>
      <c r="B71" t="s">
        <v>3</v>
      </c>
      <c r="C71">
        <v>26</v>
      </c>
      <c r="D71">
        <v>0</v>
      </c>
      <c r="E71" t="s">
        <v>22</v>
      </c>
      <c r="F71" t="s">
        <v>44</v>
      </c>
      <c r="G71">
        <v>988621</v>
      </c>
      <c r="H71">
        <v>29626</v>
      </c>
    </row>
    <row r="72" spans="1:8">
      <c r="A72">
        <v>1</v>
      </c>
      <c r="B72" t="s">
        <v>3</v>
      </c>
      <c r="C72">
        <v>26</v>
      </c>
      <c r="D72">
        <v>0</v>
      </c>
      <c r="E72" t="s">
        <v>22</v>
      </c>
      <c r="F72" t="s">
        <v>44</v>
      </c>
      <c r="G72">
        <v>1045178</v>
      </c>
      <c r="H72">
        <v>13144</v>
      </c>
    </row>
    <row r="73" spans="1:8">
      <c r="A73">
        <v>1</v>
      </c>
      <c r="B73" t="s">
        <v>3</v>
      </c>
      <c r="C73">
        <v>26</v>
      </c>
      <c r="D73">
        <v>0</v>
      </c>
      <c r="E73" t="s">
        <v>22</v>
      </c>
      <c r="F73" t="s">
        <v>44</v>
      </c>
      <c r="G73">
        <v>1060191</v>
      </c>
      <c r="H73">
        <v>35991</v>
      </c>
    </row>
    <row r="74" spans="1:8">
      <c r="A74">
        <v>1</v>
      </c>
      <c r="B74" t="s">
        <v>3</v>
      </c>
      <c r="C74">
        <v>26</v>
      </c>
      <c r="D74">
        <v>0</v>
      </c>
      <c r="E74" t="s">
        <v>22</v>
      </c>
      <c r="F74" t="s">
        <v>44</v>
      </c>
      <c r="G74">
        <v>1090917</v>
      </c>
      <c r="H74">
        <v>6176</v>
      </c>
    </row>
    <row r="75" spans="1:8">
      <c r="A75">
        <v>1</v>
      </c>
      <c r="B75" t="s">
        <v>3</v>
      </c>
      <c r="C75">
        <v>26</v>
      </c>
      <c r="D75">
        <v>0</v>
      </c>
      <c r="E75" t="s">
        <v>22</v>
      </c>
      <c r="F75" t="s">
        <v>44</v>
      </c>
      <c r="G75">
        <v>1099315</v>
      </c>
      <c r="H75">
        <v>59441</v>
      </c>
    </row>
    <row r="76" spans="1:8">
      <c r="A76">
        <v>1</v>
      </c>
      <c r="B76" t="s">
        <v>3</v>
      </c>
      <c r="C76">
        <v>26</v>
      </c>
      <c r="D76">
        <v>0</v>
      </c>
      <c r="E76" t="s">
        <v>22</v>
      </c>
      <c r="F76" t="s">
        <v>44</v>
      </c>
      <c r="G76">
        <v>1156844</v>
      </c>
      <c r="H76">
        <v>52339</v>
      </c>
    </row>
    <row r="77" spans="1:8">
      <c r="A77">
        <v>1</v>
      </c>
      <c r="B77" t="s">
        <v>3</v>
      </c>
      <c r="C77">
        <v>26</v>
      </c>
      <c r="D77">
        <v>0</v>
      </c>
      <c r="E77" t="s">
        <v>22</v>
      </c>
      <c r="F77" t="s">
        <v>44</v>
      </c>
      <c r="G77">
        <v>1192255</v>
      </c>
      <c r="H77">
        <v>29626</v>
      </c>
    </row>
    <row r="78" spans="1:8">
      <c r="A78">
        <v>1</v>
      </c>
      <c r="B78" t="s">
        <v>3</v>
      </c>
      <c r="C78">
        <v>26</v>
      </c>
      <c r="D78">
        <v>0</v>
      </c>
      <c r="E78" t="s">
        <v>22</v>
      </c>
      <c r="F78" t="s">
        <v>44</v>
      </c>
      <c r="G78">
        <v>1230907</v>
      </c>
      <c r="H78">
        <v>44969</v>
      </c>
    </row>
    <row r="79" spans="1:8">
      <c r="A79">
        <v>1</v>
      </c>
      <c r="B79" t="s">
        <v>3</v>
      </c>
      <c r="C79">
        <v>26</v>
      </c>
      <c r="D79">
        <v>0</v>
      </c>
      <c r="E79" t="s">
        <v>22</v>
      </c>
      <c r="F79" t="s">
        <v>44</v>
      </c>
      <c r="G79">
        <v>1272169</v>
      </c>
      <c r="H79">
        <v>57096</v>
      </c>
    </row>
    <row r="80" spans="1:8">
      <c r="A80">
        <v>1</v>
      </c>
      <c r="B80" t="s">
        <v>3</v>
      </c>
      <c r="C80">
        <v>26</v>
      </c>
      <c r="D80">
        <v>0</v>
      </c>
      <c r="E80" t="s">
        <v>22</v>
      </c>
      <c r="F80" t="s">
        <v>44</v>
      </c>
      <c r="G80">
        <v>1318226</v>
      </c>
      <c r="H80">
        <v>27951</v>
      </c>
    </row>
    <row r="81" spans="1:8">
      <c r="A81">
        <v>1</v>
      </c>
      <c r="B81" t="s">
        <v>3</v>
      </c>
      <c r="C81">
        <v>26</v>
      </c>
      <c r="D81">
        <v>0</v>
      </c>
      <c r="E81" t="s">
        <v>22</v>
      </c>
      <c r="F81" t="s">
        <v>44</v>
      </c>
      <c r="G81">
        <v>1389048</v>
      </c>
      <c r="H81">
        <v>23060</v>
      </c>
    </row>
    <row r="82" spans="1:8">
      <c r="A82">
        <v>1</v>
      </c>
      <c r="B82" t="s">
        <v>3</v>
      </c>
      <c r="C82">
        <v>26</v>
      </c>
      <c r="D82">
        <v>0</v>
      </c>
      <c r="E82" t="s">
        <v>22</v>
      </c>
      <c r="F82" t="s">
        <v>44</v>
      </c>
      <c r="G82">
        <v>1453957</v>
      </c>
      <c r="H82">
        <v>18102</v>
      </c>
    </row>
    <row r="83" spans="1:8">
      <c r="A83">
        <v>1</v>
      </c>
      <c r="B83" t="s">
        <v>3</v>
      </c>
      <c r="C83">
        <v>26</v>
      </c>
      <c r="D83">
        <v>0</v>
      </c>
      <c r="E83" t="s">
        <v>22</v>
      </c>
      <c r="F83" t="s">
        <v>44</v>
      </c>
      <c r="G83">
        <v>1474738</v>
      </c>
      <c r="H83">
        <v>42624</v>
      </c>
    </row>
    <row r="84" spans="1:8">
      <c r="A84">
        <v>1</v>
      </c>
      <c r="B84" t="s">
        <v>3</v>
      </c>
      <c r="C84">
        <v>26</v>
      </c>
      <c r="D84">
        <v>0</v>
      </c>
      <c r="E84" t="s">
        <v>22</v>
      </c>
      <c r="F84" t="s">
        <v>44</v>
      </c>
      <c r="G84">
        <v>1488724</v>
      </c>
      <c r="H84">
        <v>42155</v>
      </c>
    </row>
    <row r="85" spans="1:8">
      <c r="A85">
        <v>1</v>
      </c>
      <c r="B85" t="s">
        <v>3</v>
      </c>
      <c r="C85">
        <v>26</v>
      </c>
      <c r="D85">
        <v>0</v>
      </c>
      <c r="E85" t="s">
        <v>22</v>
      </c>
      <c r="F85" t="s">
        <v>44</v>
      </c>
      <c r="G85">
        <v>1507703</v>
      </c>
      <c r="H85">
        <v>41954</v>
      </c>
    </row>
    <row r="86" spans="1:8">
      <c r="A86">
        <v>1</v>
      </c>
      <c r="B86" t="s">
        <v>3</v>
      </c>
      <c r="C86">
        <v>26</v>
      </c>
      <c r="D86">
        <v>0</v>
      </c>
      <c r="E86" t="s">
        <v>22</v>
      </c>
      <c r="F86" t="s">
        <v>44</v>
      </c>
      <c r="G86">
        <v>1612645</v>
      </c>
      <c r="H86">
        <v>6980</v>
      </c>
    </row>
    <row r="87" spans="1:8">
      <c r="A87">
        <v>1</v>
      </c>
      <c r="B87" t="s">
        <v>3</v>
      </c>
      <c r="C87">
        <v>26</v>
      </c>
      <c r="D87">
        <v>0</v>
      </c>
      <c r="E87" t="s">
        <v>22</v>
      </c>
      <c r="F87" t="s">
        <v>44</v>
      </c>
      <c r="G87">
        <v>1642042</v>
      </c>
      <c r="H87">
        <v>11536</v>
      </c>
    </row>
    <row r="88" spans="1:8">
      <c r="A88">
        <v>1</v>
      </c>
      <c r="B88" t="s">
        <v>3</v>
      </c>
      <c r="C88">
        <v>26</v>
      </c>
      <c r="D88">
        <v>0</v>
      </c>
      <c r="E88" t="s">
        <v>22</v>
      </c>
      <c r="F88" t="s">
        <v>44</v>
      </c>
      <c r="G88">
        <v>1736423</v>
      </c>
      <c r="H88">
        <v>14149</v>
      </c>
    </row>
    <row r="89" spans="1:8">
      <c r="A89">
        <v>1</v>
      </c>
      <c r="B89" t="s">
        <v>3</v>
      </c>
      <c r="C89">
        <v>26</v>
      </c>
      <c r="D89">
        <v>0</v>
      </c>
      <c r="E89" t="s">
        <v>22</v>
      </c>
      <c r="F89" t="s">
        <v>44</v>
      </c>
      <c r="G89">
        <v>1802752</v>
      </c>
      <c r="H89">
        <v>14149</v>
      </c>
    </row>
    <row r="90" spans="1:8">
      <c r="A90">
        <v>1</v>
      </c>
      <c r="B90" t="s">
        <v>3</v>
      </c>
      <c r="C90">
        <v>26</v>
      </c>
      <c r="D90">
        <v>0</v>
      </c>
      <c r="E90" t="s">
        <v>22</v>
      </c>
      <c r="F90" t="s">
        <v>44</v>
      </c>
      <c r="G90">
        <v>1851524</v>
      </c>
      <c r="H90">
        <v>14149</v>
      </c>
    </row>
    <row r="91" spans="1:8">
      <c r="A91">
        <v>1</v>
      </c>
      <c r="B91" t="s">
        <v>3</v>
      </c>
      <c r="C91">
        <v>26</v>
      </c>
      <c r="D91">
        <v>0</v>
      </c>
      <c r="E91" t="s">
        <v>22</v>
      </c>
      <c r="F91" t="s">
        <v>44</v>
      </c>
      <c r="G91">
        <v>1961873</v>
      </c>
      <c r="H91">
        <v>11134</v>
      </c>
    </row>
    <row r="92" spans="1:8">
      <c r="A92">
        <v>1</v>
      </c>
      <c r="B92" t="s">
        <v>3</v>
      </c>
      <c r="C92">
        <v>26</v>
      </c>
      <c r="D92">
        <v>0</v>
      </c>
      <c r="E92" t="s">
        <v>22</v>
      </c>
      <c r="F92" t="s">
        <v>44</v>
      </c>
      <c r="G92">
        <v>1985192</v>
      </c>
      <c r="H92">
        <v>13479</v>
      </c>
    </row>
    <row r="93" spans="1:8">
      <c r="A93">
        <v>1</v>
      </c>
      <c r="B93" t="s">
        <v>3</v>
      </c>
      <c r="C93">
        <v>26</v>
      </c>
      <c r="D93">
        <v>0</v>
      </c>
      <c r="E93" t="s">
        <v>22</v>
      </c>
      <c r="F93" t="s">
        <v>44</v>
      </c>
      <c r="G93">
        <v>2010369</v>
      </c>
      <c r="H93">
        <v>24601</v>
      </c>
    </row>
    <row r="94" spans="1:8">
      <c r="A94">
        <v>1</v>
      </c>
      <c r="B94" t="s">
        <v>3</v>
      </c>
      <c r="C94">
        <v>26</v>
      </c>
      <c r="D94">
        <v>0</v>
      </c>
      <c r="E94" t="s">
        <v>22</v>
      </c>
      <c r="F94" t="s">
        <v>44</v>
      </c>
      <c r="G94">
        <v>2041564</v>
      </c>
      <c r="H94">
        <v>18906</v>
      </c>
    </row>
    <row r="95" spans="1:8">
      <c r="A95">
        <v>1</v>
      </c>
      <c r="B95" t="s">
        <v>3</v>
      </c>
      <c r="C95">
        <v>26</v>
      </c>
      <c r="D95">
        <v>0</v>
      </c>
      <c r="E95" t="s">
        <v>22</v>
      </c>
      <c r="F95" t="s">
        <v>44</v>
      </c>
      <c r="G95">
        <v>2056406</v>
      </c>
      <c r="H95">
        <v>16025</v>
      </c>
    </row>
    <row r="96" spans="1:8">
      <c r="A96">
        <v>1</v>
      </c>
      <c r="B96" t="s">
        <v>3</v>
      </c>
      <c r="C96">
        <v>26</v>
      </c>
      <c r="D96">
        <v>0</v>
      </c>
      <c r="E96" t="s">
        <v>22</v>
      </c>
      <c r="F96" t="s">
        <v>44</v>
      </c>
      <c r="G96">
        <v>2083171</v>
      </c>
      <c r="H96">
        <v>12541</v>
      </c>
    </row>
    <row r="97" spans="1:8">
      <c r="A97">
        <v>1</v>
      </c>
      <c r="B97" t="s">
        <v>3</v>
      </c>
      <c r="C97">
        <v>26</v>
      </c>
      <c r="D97">
        <v>0</v>
      </c>
      <c r="E97" t="s">
        <v>22</v>
      </c>
      <c r="F97" t="s">
        <v>44</v>
      </c>
      <c r="G97">
        <v>2092555</v>
      </c>
      <c r="H97">
        <v>17968</v>
      </c>
    </row>
    <row r="98" spans="1:8">
      <c r="A98">
        <v>1</v>
      </c>
      <c r="B98" t="s">
        <v>3</v>
      </c>
      <c r="C98">
        <v>26</v>
      </c>
      <c r="D98">
        <v>0</v>
      </c>
      <c r="E98" t="s">
        <v>22</v>
      </c>
      <c r="F98" t="s">
        <v>44</v>
      </c>
      <c r="G98">
        <v>2121673</v>
      </c>
      <c r="H98">
        <v>17499</v>
      </c>
    </row>
    <row r="99" spans="1:8">
      <c r="A99">
        <v>1</v>
      </c>
      <c r="B99" t="s">
        <v>3</v>
      </c>
      <c r="C99">
        <v>26</v>
      </c>
      <c r="D99">
        <v>0</v>
      </c>
      <c r="E99" t="s">
        <v>22</v>
      </c>
      <c r="F99" t="s">
        <v>44</v>
      </c>
      <c r="G99">
        <v>2132774</v>
      </c>
      <c r="H99">
        <v>17499</v>
      </c>
    </row>
    <row r="100" spans="1:8">
      <c r="A100">
        <v>1</v>
      </c>
      <c r="B100" t="s">
        <v>3</v>
      </c>
      <c r="C100">
        <v>26</v>
      </c>
      <c r="D100">
        <v>0</v>
      </c>
      <c r="E100" t="s">
        <v>22</v>
      </c>
      <c r="F100" t="s">
        <v>44</v>
      </c>
      <c r="G100">
        <v>2150046</v>
      </c>
      <c r="H100">
        <v>17499</v>
      </c>
    </row>
    <row r="101" spans="1:8">
      <c r="A101">
        <v>1</v>
      </c>
      <c r="B101" t="s">
        <v>3</v>
      </c>
      <c r="C101">
        <v>26</v>
      </c>
      <c r="D101">
        <v>0</v>
      </c>
      <c r="E101" t="s">
        <v>22</v>
      </c>
      <c r="F101" t="s">
        <v>44</v>
      </c>
      <c r="G101">
        <v>2167263</v>
      </c>
      <c r="H101">
        <v>22189</v>
      </c>
    </row>
    <row r="102" spans="1:8">
      <c r="A102">
        <v>1</v>
      </c>
      <c r="B102" t="s">
        <v>3</v>
      </c>
      <c r="C102">
        <v>26</v>
      </c>
      <c r="D102">
        <v>0</v>
      </c>
      <c r="E102" t="s">
        <v>22</v>
      </c>
      <c r="F102" t="s">
        <v>44</v>
      </c>
      <c r="G102">
        <v>2230536</v>
      </c>
      <c r="H102">
        <v>17298</v>
      </c>
    </row>
    <row r="103" spans="1:8">
      <c r="A103">
        <v>1</v>
      </c>
      <c r="B103" t="s">
        <v>3</v>
      </c>
      <c r="C103">
        <v>26</v>
      </c>
      <c r="D103">
        <v>0</v>
      </c>
      <c r="E103" t="s">
        <v>22</v>
      </c>
      <c r="F103" t="s">
        <v>44</v>
      </c>
      <c r="G103">
        <v>2252894</v>
      </c>
      <c r="H103">
        <v>5439</v>
      </c>
    </row>
    <row r="104" spans="1:8">
      <c r="A104">
        <v>1</v>
      </c>
      <c r="B104" t="s">
        <v>3</v>
      </c>
      <c r="C104">
        <v>26</v>
      </c>
      <c r="D104">
        <v>0</v>
      </c>
      <c r="E104" t="s">
        <v>22</v>
      </c>
      <c r="F104" t="s">
        <v>44</v>
      </c>
      <c r="G104">
        <v>2272142</v>
      </c>
      <c r="H104">
        <v>5439</v>
      </c>
    </row>
    <row r="105" spans="1:8">
      <c r="A105">
        <v>1</v>
      </c>
      <c r="B105" t="s">
        <v>3</v>
      </c>
      <c r="C105">
        <v>26</v>
      </c>
      <c r="D105">
        <v>0</v>
      </c>
      <c r="E105" t="s">
        <v>22</v>
      </c>
      <c r="F105" t="s">
        <v>44</v>
      </c>
      <c r="G105">
        <v>2351834</v>
      </c>
      <c r="H105">
        <v>11737</v>
      </c>
    </row>
    <row r="106" spans="1:8">
      <c r="A106">
        <v>1</v>
      </c>
      <c r="B106" t="s">
        <v>3</v>
      </c>
      <c r="C106">
        <v>26</v>
      </c>
      <c r="D106">
        <v>0</v>
      </c>
      <c r="E106" t="s">
        <v>22</v>
      </c>
      <c r="F106" t="s">
        <v>44</v>
      </c>
      <c r="G106">
        <v>2492283</v>
      </c>
      <c r="H106">
        <v>14618</v>
      </c>
    </row>
    <row r="107" spans="1:8">
      <c r="A107">
        <v>1</v>
      </c>
      <c r="B107" t="s">
        <v>3</v>
      </c>
      <c r="C107">
        <v>26</v>
      </c>
      <c r="D107">
        <v>0</v>
      </c>
      <c r="E107" t="s">
        <v>22</v>
      </c>
      <c r="F107" t="s">
        <v>44</v>
      </c>
      <c r="G107">
        <v>2547860</v>
      </c>
      <c r="H107">
        <v>7181</v>
      </c>
    </row>
    <row r="108" spans="1:8">
      <c r="A108">
        <v>1</v>
      </c>
      <c r="B108" t="s">
        <v>3</v>
      </c>
      <c r="C108">
        <v>26</v>
      </c>
      <c r="D108">
        <v>0</v>
      </c>
      <c r="E108" t="s">
        <v>22</v>
      </c>
      <c r="F108" t="s">
        <v>44</v>
      </c>
      <c r="G108">
        <v>2604852</v>
      </c>
      <c r="H108">
        <v>9325</v>
      </c>
    </row>
    <row r="109" spans="1:8">
      <c r="A109">
        <v>1</v>
      </c>
      <c r="B109" t="s">
        <v>3</v>
      </c>
      <c r="C109">
        <v>26</v>
      </c>
      <c r="D109">
        <v>0</v>
      </c>
      <c r="E109" t="s">
        <v>22</v>
      </c>
      <c r="F109" t="s">
        <v>44</v>
      </c>
      <c r="G109">
        <v>2688944</v>
      </c>
      <c r="H109">
        <v>12139</v>
      </c>
    </row>
    <row r="110" spans="1:8">
      <c r="A110">
        <v>1</v>
      </c>
      <c r="B110" t="s">
        <v>3</v>
      </c>
      <c r="C110">
        <v>26</v>
      </c>
      <c r="D110">
        <v>0</v>
      </c>
      <c r="E110" t="s">
        <v>22</v>
      </c>
      <c r="F110" t="s">
        <v>44</v>
      </c>
      <c r="G110">
        <v>2745909</v>
      </c>
      <c r="H110">
        <v>12139</v>
      </c>
    </row>
    <row r="111" spans="1:8">
      <c r="A111">
        <v>1</v>
      </c>
      <c r="B111" t="s">
        <v>3</v>
      </c>
      <c r="C111">
        <v>26</v>
      </c>
      <c r="D111">
        <v>0</v>
      </c>
      <c r="E111" t="s">
        <v>22</v>
      </c>
      <c r="F111" t="s">
        <v>44</v>
      </c>
      <c r="G111">
        <v>2959765</v>
      </c>
      <c r="H111">
        <v>8119</v>
      </c>
    </row>
    <row r="112" spans="1:8">
      <c r="A112">
        <v>1</v>
      </c>
      <c r="B112" t="s">
        <v>3</v>
      </c>
      <c r="C112">
        <v>26</v>
      </c>
      <c r="D112">
        <v>0</v>
      </c>
      <c r="E112" t="s">
        <v>22</v>
      </c>
      <c r="F112" t="s">
        <v>44</v>
      </c>
      <c r="G112">
        <v>3200702</v>
      </c>
      <c r="H112">
        <v>6511</v>
      </c>
    </row>
    <row r="113" spans="1:8">
      <c r="A113">
        <v>1</v>
      </c>
      <c r="B113" t="s">
        <v>3</v>
      </c>
      <c r="C113">
        <v>26</v>
      </c>
      <c r="D113">
        <v>0</v>
      </c>
      <c r="E113" t="s">
        <v>22</v>
      </c>
      <c r="F113" t="s">
        <v>44</v>
      </c>
      <c r="G113">
        <v>3712164</v>
      </c>
      <c r="H113">
        <v>6511</v>
      </c>
    </row>
    <row r="114" spans="1:8">
      <c r="A114">
        <v>1</v>
      </c>
      <c r="B114" t="s">
        <v>3</v>
      </c>
      <c r="C114">
        <v>26</v>
      </c>
      <c r="D114">
        <v>0</v>
      </c>
      <c r="E114" t="s">
        <v>22</v>
      </c>
      <c r="F114" t="s">
        <v>44</v>
      </c>
      <c r="G114">
        <v>4044817</v>
      </c>
      <c r="H114">
        <v>6511</v>
      </c>
    </row>
    <row r="115" spans="1:8">
      <c r="A115">
        <v>1</v>
      </c>
      <c r="B115" t="s">
        <v>3</v>
      </c>
      <c r="C115">
        <v>26</v>
      </c>
      <c r="D115">
        <v>0</v>
      </c>
      <c r="E115" t="s">
        <v>22</v>
      </c>
      <c r="F115" t="s">
        <v>43</v>
      </c>
      <c r="G115">
        <v>641634</v>
      </c>
      <c r="H115">
        <v>47381</v>
      </c>
    </row>
    <row r="116" spans="1:8">
      <c r="A116">
        <v>1</v>
      </c>
      <c r="B116" t="s">
        <v>3</v>
      </c>
      <c r="C116">
        <v>26</v>
      </c>
      <c r="D116">
        <v>0</v>
      </c>
      <c r="E116" t="s">
        <v>22</v>
      </c>
      <c r="F116" t="s">
        <v>43</v>
      </c>
      <c r="G116">
        <v>668047</v>
      </c>
      <c r="H116">
        <v>64198</v>
      </c>
    </row>
    <row r="117" spans="1:8">
      <c r="A117">
        <v>1</v>
      </c>
      <c r="B117" t="s">
        <v>3</v>
      </c>
      <c r="C117">
        <v>26</v>
      </c>
      <c r="D117">
        <v>0</v>
      </c>
      <c r="E117" t="s">
        <v>22</v>
      </c>
      <c r="F117" t="s">
        <v>43</v>
      </c>
      <c r="G117">
        <v>684289</v>
      </c>
      <c r="H117">
        <v>37532</v>
      </c>
    </row>
    <row r="118" spans="1:8">
      <c r="A118">
        <v>1</v>
      </c>
      <c r="B118" t="s">
        <v>3</v>
      </c>
      <c r="C118">
        <v>26</v>
      </c>
      <c r="D118">
        <v>0</v>
      </c>
      <c r="E118" t="s">
        <v>22</v>
      </c>
      <c r="F118" t="s">
        <v>43</v>
      </c>
      <c r="G118">
        <v>772082</v>
      </c>
      <c r="H118">
        <v>25070</v>
      </c>
    </row>
    <row r="119" spans="1:8">
      <c r="A119">
        <v>1</v>
      </c>
      <c r="B119" t="s">
        <v>3</v>
      </c>
      <c r="C119">
        <v>26</v>
      </c>
      <c r="D119">
        <v>0</v>
      </c>
      <c r="E119" t="s">
        <v>22</v>
      </c>
      <c r="F119" t="s">
        <v>43</v>
      </c>
      <c r="G119">
        <v>809401</v>
      </c>
      <c r="H119">
        <v>35455</v>
      </c>
    </row>
    <row r="120" spans="1:8">
      <c r="A120">
        <v>1</v>
      </c>
      <c r="B120" t="s">
        <v>3</v>
      </c>
      <c r="C120">
        <v>26</v>
      </c>
      <c r="D120">
        <v>0</v>
      </c>
      <c r="E120" t="s">
        <v>22</v>
      </c>
      <c r="F120" t="s">
        <v>43</v>
      </c>
      <c r="G120">
        <v>833650</v>
      </c>
      <c r="H120">
        <v>49860</v>
      </c>
    </row>
    <row r="121" spans="1:8">
      <c r="A121">
        <v>1</v>
      </c>
      <c r="B121" t="s">
        <v>3</v>
      </c>
      <c r="C121">
        <v>26</v>
      </c>
      <c r="D121">
        <v>0</v>
      </c>
      <c r="E121" t="s">
        <v>22</v>
      </c>
      <c r="F121" t="s">
        <v>43</v>
      </c>
      <c r="G121">
        <v>932380</v>
      </c>
      <c r="H121">
        <v>74985</v>
      </c>
    </row>
    <row r="122" spans="1:8">
      <c r="A122">
        <v>1</v>
      </c>
      <c r="B122" t="s">
        <v>3</v>
      </c>
      <c r="C122">
        <v>26</v>
      </c>
      <c r="D122">
        <v>0</v>
      </c>
      <c r="E122" t="s">
        <v>22</v>
      </c>
      <c r="F122" t="s">
        <v>43</v>
      </c>
      <c r="G122">
        <v>954689</v>
      </c>
      <c r="H122">
        <v>43093</v>
      </c>
    </row>
    <row r="123" spans="1:8">
      <c r="A123">
        <v>1</v>
      </c>
      <c r="B123" t="s">
        <v>3</v>
      </c>
      <c r="C123">
        <v>26</v>
      </c>
      <c r="D123">
        <v>0</v>
      </c>
      <c r="E123" t="s">
        <v>22</v>
      </c>
      <c r="F123" t="s">
        <v>43</v>
      </c>
      <c r="G123">
        <v>965591</v>
      </c>
      <c r="H123">
        <v>5372</v>
      </c>
    </row>
    <row r="124" spans="1:8">
      <c r="A124">
        <v>1</v>
      </c>
      <c r="B124" t="s">
        <v>3</v>
      </c>
      <c r="C124">
        <v>26</v>
      </c>
      <c r="D124">
        <v>0</v>
      </c>
      <c r="E124" t="s">
        <v>22</v>
      </c>
      <c r="F124" t="s">
        <v>43</v>
      </c>
      <c r="G124">
        <v>983373</v>
      </c>
      <c r="H124">
        <v>35723</v>
      </c>
    </row>
    <row r="125" spans="1:8">
      <c r="A125">
        <v>1</v>
      </c>
      <c r="B125" t="s">
        <v>3</v>
      </c>
      <c r="C125">
        <v>26</v>
      </c>
      <c r="D125">
        <v>0</v>
      </c>
      <c r="E125" t="s">
        <v>22</v>
      </c>
      <c r="F125" t="s">
        <v>43</v>
      </c>
      <c r="G125">
        <v>1033012</v>
      </c>
      <c r="H125">
        <v>23261</v>
      </c>
    </row>
    <row r="126" spans="1:8">
      <c r="A126">
        <v>1</v>
      </c>
      <c r="B126" t="s">
        <v>3</v>
      </c>
      <c r="C126">
        <v>26</v>
      </c>
      <c r="D126">
        <v>0</v>
      </c>
      <c r="E126" t="s">
        <v>22</v>
      </c>
      <c r="F126" t="s">
        <v>43</v>
      </c>
      <c r="G126">
        <v>1050560</v>
      </c>
      <c r="H126">
        <v>81015</v>
      </c>
    </row>
    <row r="127" spans="1:8">
      <c r="A127">
        <v>1</v>
      </c>
      <c r="B127" t="s">
        <v>3</v>
      </c>
      <c r="C127">
        <v>26</v>
      </c>
      <c r="D127">
        <v>0</v>
      </c>
      <c r="E127" t="s">
        <v>22</v>
      </c>
      <c r="F127" t="s">
        <v>43</v>
      </c>
      <c r="G127">
        <v>1079319</v>
      </c>
      <c r="H127">
        <v>70496</v>
      </c>
    </row>
    <row r="128" spans="1:8">
      <c r="A128">
        <v>1</v>
      </c>
      <c r="B128" t="s">
        <v>3</v>
      </c>
      <c r="C128">
        <v>26</v>
      </c>
      <c r="D128">
        <v>0</v>
      </c>
      <c r="E128" t="s">
        <v>22</v>
      </c>
      <c r="F128" t="s">
        <v>43</v>
      </c>
      <c r="G128">
        <v>1093051</v>
      </c>
      <c r="H128">
        <v>27482</v>
      </c>
    </row>
    <row r="129" spans="1:8">
      <c r="A129">
        <v>1</v>
      </c>
      <c r="B129" t="s">
        <v>3</v>
      </c>
      <c r="C129">
        <v>26</v>
      </c>
      <c r="D129">
        <v>0</v>
      </c>
      <c r="E129" t="s">
        <v>22</v>
      </c>
      <c r="F129" t="s">
        <v>43</v>
      </c>
      <c r="G129">
        <v>1150067</v>
      </c>
      <c r="H129">
        <v>24735</v>
      </c>
    </row>
    <row r="130" spans="1:8">
      <c r="A130">
        <v>1</v>
      </c>
      <c r="B130" t="s">
        <v>3</v>
      </c>
      <c r="C130">
        <v>26</v>
      </c>
      <c r="D130">
        <v>0</v>
      </c>
      <c r="E130" t="s">
        <v>22</v>
      </c>
      <c r="F130" t="s">
        <v>43</v>
      </c>
      <c r="G130">
        <v>1185504</v>
      </c>
      <c r="H130">
        <v>46577</v>
      </c>
    </row>
    <row r="131" spans="1:8">
      <c r="A131">
        <v>1</v>
      </c>
      <c r="B131" t="s">
        <v>3</v>
      </c>
      <c r="C131">
        <v>26</v>
      </c>
      <c r="D131">
        <v>0</v>
      </c>
      <c r="E131" t="s">
        <v>22</v>
      </c>
      <c r="F131" t="s">
        <v>43</v>
      </c>
      <c r="G131">
        <v>1220070</v>
      </c>
      <c r="H131">
        <v>25673</v>
      </c>
    </row>
    <row r="132" spans="1:8">
      <c r="A132">
        <v>1</v>
      </c>
      <c r="B132" t="s">
        <v>3</v>
      </c>
      <c r="C132">
        <v>26</v>
      </c>
      <c r="D132">
        <v>0</v>
      </c>
      <c r="E132" t="s">
        <v>22</v>
      </c>
      <c r="F132" t="s">
        <v>43</v>
      </c>
      <c r="G132">
        <v>1267446</v>
      </c>
      <c r="H132">
        <v>68955</v>
      </c>
    </row>
    <row r="133" spans="1:8">
      <c r="A133">
        <v>1</v>
      </c>
      <c r="B133" t="s">
        <v>3</v>
      </c>
      <c r="C133">
        <v>26</v>
      </c>
      <c r="D133">
        <v>0</v>
      </c>
      <c r="E133" t="s">
        <v>22</v>
      </c>
      <c r="F133" t="s">
        <v>43</v>
      </c>
      <c r="G133">
        <v>1317603</v>
      </c>
      <c r="H133">
        <v>6176</v>
      </c>
    </row>
    <row r="134" spans="1:8">
      <c r="A134">
        <v>1</v>
      </c>
      <c r="B134" t="s">
        <v>3</v>
      </c>
      <c r="C134">
        <v>26</v>
      </c>
      <c r="D134">
        <v>0</v>
      </c>
      <c r="E134" t="s">
        <v>22</v>
      </c>
      <c r="F134" t="s">
        <v>43</v>
      </c>
      <c r="G134">
        <v>1362005</v>
      </c>
      <c r="H134">
        <v>20581</v>
      </c>
    </row>
    <row r="135" spans="1:8">
      <c r="A135">
        <v>1</v>
      </c>
      <c r="B135" t="s">
        <v>3</v>
      </c>
      <c r="C135">
        <v>26</v>
      </c>
      <c r="D135">
        <v>0</v>
      </c>
      <c r="E135" t="s">
        <v>22</v>
      </c>
      <c r="F135" t="s">
        <v>43</v>
      </c>
      <c r="G135">
        <v>1422898</v>
      </c>
      <c r="H135">
        <v>16427</v>
      </c>
    </row>
    <row r="136" spans="1:8">
      <c r="A136">
        <v>1</v>
      </c>
      <c r="B136" t="s">
        <v>3</v>
      </c>
      <c r="C136">
        <v>26</v>
      </c>
      <c r="D136">
        <v>0</v>
      </c>
      <c r="E136" t="s">
        <v>22</v>
      </c>
      <c r="F136" t="s">
        <v>43</v>
      </c>
      <c r="G136">
        <v>1457782</v>
      </c>
      <c r="H136">
        <v>11335</v>
      </c>
    </row>
    <row r="137" spans="1:8">
      <c r="A137">
        <v>1</v>
      </c>
      <c r="B137" t="s">
        <v>3</v>
      </c>
      <c r="C137">
        <v>26</v>
      </c>
      <c r="D137">
        <v>0</v>
      </c>
      <c r="E137" t="s">
        <v>22</v>
      </c>
      <c r="F137" t="s">
        <v>43</v>
      </c>
      <c r="G137">
        <v>1482501</v>
      </c>
      <c r="H137">
        <v>36594</v>
      </c>
    </row>
    <row r="138" spans="1:8">
      <c r="A138">
        <v>1</v>
      </c>
      <c r="B138" t="s">
        <v>3</v>
      </c>
      <c r="C138">
        <v>26</v>
      </c>
      <c r="D138">
        <v>0</v>
      </c>
      <c r="E138" t="s">
        <v>22</v>
      </c>
      <c r="F138" t="s">
        <v>43</v>
      </c>
      <c r="G138">
        <v>1497127</v>
      </c>
      <c r="H138">
        <v>23395</v>
      </c>
    </row>
    <row r="139" spans="1:8">
      <c r="A139">
        <v>1</v>
      </c>
      <c r="B139" t="s">
        <v>3</v>
      </c>
      <c r="C139">
        <v>26</v>
      </c>
      <c r="D139">
        <v>0</v>
      </c>
      <c r="E139" t="s">
        <v>22</v>
      </c>
      <c r="F139" t="s">
        <v>43</v>
      </c>
      <c r="G139">
        <v>1608557</v>
      </c>
      <c r="H139">
        <v>40346</v>
      </c>
    </row>
    <row r="140" spans="1:8">
      <c r="A140">
        <v>1</v>
      </c>
      <c r="B140" t="s">
        <v>3</v>
      </c>
      <c r="C140">
        <v>26</v>
      </c>
      <c r="D140">
        <v>0</v>
      </c>
      <c r="E140" t="s">
        <v>22</v>
      </c>
      <c r="F140" t="s">
        <v>43</v>
      </c>
      <c r="G140">
        <v>1625730</v>
      </c>
      <c r="H140">
        <v>10933</v>
      </c>
    </row>
    <row r="141" spans="1:8">
      <c r="A141">
        <v>1</v>
      </c>
      <c r="B141" t="s">
        <v>3</v>
      </c>
      <c r="C141">
        <v>26</v>
      </c>
      <c r="D141">
        <v>0</v>
      </c>
      <c r="E141" t="s">
        <v>22</v>
      </c>
      <c r="F141" t="s">
        <v>43</v>
      </c>
      <c r="G141">
        <v>1673250</v>
      </c>
      <c r="H141">
        <v>14082</v>
      </c>
    </row>
    <row r="142" spans="1:8">
      <c r="A142">
        <v>1</v>
      </c>
      <c r="B142" t="s">
        <v>3</v>
      </c>
      <c r="C142">
        <v>26</v>
      </c>
      <c r="D142">
        <v>0</v>
      </c>
      <c r="E142" t="s">
        <v>22</v>
      </c>
      <c r="F142" t="s">
        <v>43</v>
      </c>
      <c r="G142">
        <v>1801016</v>
      </c>
      <c r="H142">
        <v>14149</v>
      </c>
    </row>
    <row r="143" spans="1:8">
      <c r="A143">
        <v>1</v>
      </c>
      <c r="B143" t="s">
        <v>3</v>
      </c>
      <c r="C143">
        <v>26</v>
      </c>
      <c r="D143">
        <v>0</v>
      </c>
      <c r="E143" t="s">
        <v>22</v>
      </c>
      <c r="F143" t="s">
        <v>43</v>
      </c>
      <c r="G143">
        <v>1846624</v>
      </c>
      <c r="H143">
        <v>14149</v>
      </c>
    </row>
    <row r="144" spans="1:8">
      <c r="A144">
        <v>1</v>
      </c>
      <c r="B144" t="s">
        <v>3</v>
      </c>
      <c r="C144">
        <v>26</v>
      </c>
      <c r="D144">
        <v>0</v>
      </c>
      <c r="E144" t="s">
        <v>22</v>
      </c>
      <c r="F144" t="s">
        <v>43</v>
      </c>
      <c r="G144">
        <v>1949403</v>
      </c>
      <c r="H144">
        <v>11134</v>
      </c>
    </row>
    <row r="145" spans="1:8">
      <c r="A145">
        <v>1</v>
      </c>
      <c r="B145" t="s">
        <v>3</v>
      </c>
      <c r="C145">
        <v>26</v>
      </c>
      <c r="D145">
        <v>0</v>
      </c>
      <c r="E145" t="s">
        <v>22</v>
      </c>
      <c r="F145" t="s">
        <v>43</v>
      </c>
      <c r="G145">
        <v>1968942</v>
      </c>
      <c r="H145">
        <v>11134</v>
      </c>
    </row>
    <row r="146" spans="1:8">
      <c r="A146">
        <v>1</v>
      </c>
      <c r="B146" t="s">
        <v>3</v>
      </c>
      <c r="C146">
        <v>26</v>
      </c>
      <c r="D146">
        <v>0</v>
      </c>
      <c r="E146" t="s">
        <v>22</v>
      </c>
      <c r="F146" t="s">
        <v>43</v>
      </c>
      <c r="G146">
        <v>1995126</v>
      </c>
      <c r="H146">
        <v>12407</v>
      </c>
    </row>
    <row r="147" spans="1:8">
      <c r="A147">
        <v>1</v>
      </c>
      <c r="B147" t="s">
        <v>3</v>
      </c>
      <c r="C147">
        <v>26</v>
      </c>
      <c r="D147">
        <v>0</v>
      </c>
      <c r="E147" t="s">
        <v>22</v>
      </c>
      <c r="F147" t="s">
        <v>43</v>
      </c>
      <c r="G147">
        <v>2026018</v>
      </c>
      <c r="H147">
        <v>16226</v>
      </c>
    </row>
    <row r="148" spans="1:8">
      <c r="A148">
        <v>1</v>
      </c>
      <c r="B148" t="s">
        <v>3</v>
      </c>
      <c r="C148">
        <v>26</v>
      </c>
      <c r="D148">
        <v>0</v>
      </c>
      <c r="E148" t="s">
        <v>22</v>
      </c>
      <c r="F148" t="s">
        <v>43</v>
      </c>
      <c r="G148">
        <v>2044158</v>
      </c>
      <c r="H148">
        <v>19442</v>
      </c>
    </row>
    <row r="149" spans="1:8">
      <c r="A149">
        <v>1</v>
      </c>
      <c r="B149" t="s">
        <v>3</v>
      </c>
      <c r="C149">
        <v>26</v>
      </c>
      <c r="D149">
        <v>0</v>
      </c>
      <c r="E149" t="s">
        <v>22</v>
      </c>
      <c r="F149" t="s">
        <v>43</v>
      </c>
      <c r="G149">
        <v>2078501</v>
      </c>
      <c r="H149">
        <v>8789</v>
      </c>
    </row>
    <row r="150" spans="1:8">
      <c r="A150">
        <v>1</v>
      </c>
      <c r="B150" t="s">
        <v>3</v>
      </c>
      <c r="C150">
        <v>26</v>
      </c>
      <c r="D150">
        <v>0</v>
      </c>
      <c r="E150" t="s">
        <v>22</v>
      </c>
      <c r="F150" t="s">
        <v>43</v>
      </c>
      <c r="G150">
        <v>2088435</v>
      </c>
      <c r="H150">
        <v>12541</v>
      </c>
    </row>
    <row r="151" spans="1:8">
      <c r="A151">
        <v>1</v>
      </c>
      <c r="B151" t="s">
        <v>3</v>
      </c>
      <c r="C151">
        <v>26</v>
      </c>
      <c r="D151">
        <v>0</v>
      </c>
      <c r="E151" t="s">
        <v>22</v>
      </c>
      <c r="F151" t="s">
        <v>43</v>
      </c>
      <c r="G151">
        <v>2116995</v>
      </c>
      <c r="H151">
        <v>17499</v>
      </c>
    </row>
    <row r="152" spans="1:8">
      <c r="A152">
        <v>1</v>
      </c>
      <c r="B152" t="s">
        <v>3</v>
      </c>
      <c r="C152">
        <v>26</v>
      </c>
      <c r="D152">
        <v>0</v>
      </c>
      <c r="E152" t="s">
        <v>22</v>
      </c>
      <c r="F152" t="s">
        <v>43</v>
      </c>
      <c r="G152">
        <v>2128153</v>
      </c>
      <c r="H152">
        <v>17499</v>
      </c>
    </row>
    <row r="153" spans="1:8">
      <c r="A153">
        <v>1</v>
      </c>
      <c r="B153" t="s">
        <v>3</v>
      </c>
      <c r="C153">
        <v>26</v>
      </c>
      <c r="D153">
        <v>0</v>
      </c>
      <c r="E153" t="s">
        <v>22</v>
      </c>
      <c r="F153" t="s">
        <v>43</v>
      </c>
      <c r="G153">
        <v>2143903</v>
      </c>
      <c r="H153">
        <v>17499</v>
      </c>
    </row>
    <row r="154" spans="1:8">
      <c r="A154">
        <v>1</v>
      </c>
      <c r="B154" t="s">
        <v>3</v>
      </c>
      <c r="C154">
        <v>26</v>
      </c>
      <c r="D154">
        <v>0</v>
      </c>
      <c r="E154" t="s">
        <v>22</v>
      </c>
      <c r="F154" t="s">
        <v>43</v>
      </c>
      <c r="G154">
        <v>2160091</v>
      </c>
      <c r="H154">
        <v>12005</v>
      </c>
    </row>
    <row r="155" spans="1:8">
      <c r="A155">
        <v>1</v>
      </c>
      <c r="B155" t="s">
        <v>3</v>
      </c>
      <c r="C155">
        <v>26</v>
      </c>
      <c r="D155">
        <v>0</v>
      </c>
      <c r="E155" t="s">
        <v>22</v>
      </c>
      <c r="F155" t="s">
        <v>43</v>
      </c>
      <c r="G155">
        <v>2218833</v>
      </c>
      <c r="H155">
        <v>17298</v>
      </c>
    </row>
    <row r="156" spans="1:8">
      <c r="A156">
        <v>1</v>
      </c>
      <c r="B156" t="s">
        <v>3</v>
      </c>
      <c r="C156">
        <v>26</v>
      </c>
      <c r="D156">
        <v>0</v>
      </c>
      <c r="E156" t="s">
        <v>22</v>
      </c>
      <c r="F156" t="s">
        <v>43</v>
      </c>
      <c r="G156">
        <v>2243199</v>
      </c>
      <c r="H156">
        <v>13479</v>
      </c>
    </row>
    <row r="157" spans="1:8">
      <c r="A157">
        <v>1</v>
      </c>
      <c r="B157" t="s">
        <v>3</v>
      </c>
      <c r="C157">
        <v>26</v>
      </c>
      <c r="D157">
        <v>0</v>
      </c>
      <c r="E157" t="s">
        <v>22</v>
      </c>
      <c r="F157" t="s">
        <v>43</v>
      </c>
      <c r="G157">
        <v>2259374</v>
      </c>
      <c r="H157">
        <v>5439</v>
      </c>
    </row>
    <row r="158" spans="1:8">
      <c r="A158">
        <v>1</v>
      </c>
      <c r="B158" t="s">
        <v>3</v>
      </c>
      <c r="C158">
        <v>26</v>
      </c>
      <c r="D158">
        <v>0</v>
      </c>
      <c r="E158" t="s">
        <v>22</v>
      </c>
      <c r="F158" t="s">
        <v>43</v>
      </c>
      <c r="G158">
        <v>2348284</v>
      </c>
      <c r="H158">
        <v>22055</v>
      </c>
    </row>
    <row r="159" spans="1:8">
      <c r="A159">
        <v>1</v>
      </c>
      <c r="B159" t="s">
        <v>3</v>
      </c>
      <c r="C159">
        <v>26</v>
      </c>
      <c r="D159">
        <v>0</v>
      </c>
      <c r="E159" t="s">
        <v>22</v>
      </c>
      <c r="F159" t="s">
        <v>43</v>
      </c>
      <c r="G159">
        <v>2468338</v>
      </c>
      <c r="H159">
        <v>15221</v>
      </c>
    </row>
    <row r="160" spans="1:8">
      <c r="A160">
        <v>1</v>
      </c>
      <c r="B160" t="s">
        <v>3</v>
      </c>
      <c r="C160">
        <v>26</v>
      </c>
      <c r="D160">
        <v>0</v>
      </c>
      <c r="E160" t="s">
        <v>22</v>
      </c>
      <c r="F160" t="s">
        <v>43</v>
      </c>
      <c r="G160">
        <v>2501108</v>
      </c>
      <c r="H160">
        <v>12072</v>
      </c>
    </row>
    <row r="161" spans="1:8">
      <c r="A161">
        <v>1</v>
      </c>
      <c r="B161" t="s">
        <v>3</v>
      </c>
      <c r="C161">
        <v>26</v>
      </c>
      <c r="D161">
        <v>0</v>
      </c>
      <c r="E161" t="s">
        <v>22</v>
      </c>
      <c r="F161" t="s">
        <v>43</v>
      </c>
      <c r="G161">
        <v>2600482</v>
      </c>
      <c r="H161">
        <v>17097</v>
      </c>
    </row>
    <row r="162" spans="1:8">
      <c r="A162">
        <v>1</v>
      </c>
      <c r="B162" t="s">
        <v>3</v>
      </c>
      <c r="C162">
        <v>26</v>
      </c>
      <c r="D162">
        <v>0</v>
      </c>
      <c r="E162" t="s">
        <v>22</v>
      </c>
      <c r="F162" t="s">
        <v>43</v>
      </c>
      <c r="G162">
        <v>2610225</v>
      </c>
      <c r="H162">
        <v>13747</v>
      </c>
    </row>
    <row r="163" spans="1:8">
      <c r="A163">
        <v>1</v>
      </c>
      <c r="B163" t="s">
        <v>3</v>
      </c>
      <c r="C163">
        <v>26</v>
      </c>
      <c r="D163">
        <v>0</v>
      </c>
      <c r="E163" t="s">
        <v>22</v>
      </c>
      <c r="F163" t="s">
        <v>43</v>
      </c>
      <c r="G163">
        <v>2693281</v>
      </c>
      <c r="H163">
        <v>12139</v>
      </c>
    </row>
    <row r="164" spans="1:8">
      <c r="A164">
        <v>1</v>
      </c>
      <c r="B164" t="s">
        <v>3</v>
      </c>
      <c r="C164">
        <v>26</v>
      </c>
      <c r="D164">
        <v>0</v>
      </c>
      <c r="E164" t="s">
        <v>22</v>
      </c>
      <c r="F164" t="s">
        <v>43</v>
      </c>
      <c r="G164">
        <v>2753845</v>
      </c>
      <c r="H164">
        <v>12139</v>
      </c>
    </row>
    <row r="165" spans="1:8">
      <c r="A165">
        <v>1</v>
      </c>
      <c r="B165" t="s">
        <v>3</v>
      </c>
      <c r="C165">
        <v>26</v>
      </c>
      <c r="D165">
        <v>0</v>
      </c>
      <c r="E165" t="s">
        <v>22</v>
      </c>
      <c r="F165" t="s">
        <v>43</v>
      </c>
      <c r="G165">
        <v>2965976</v>
      </c>
      <c r="H165">
        <v>10196</v>
      </c>
    </row>
    <row r="166" spans="1:8">
      <c r="A166">
        <v>1</v>
      </c>
      <c r="B166" t="s">
        <v>3</v>
      </c>
      <c r="C166">
        <v>26</v>
      </c>
      <c r="D166">
        <v>0</v>
      </c>
      <c r="E166" t="s">
        <v>22</v>
      </c>
      <c r="F166" t="s">
        <v>43</v>
      </c>
      <c r="G166">
        <v>3260075</v>
      </c>
      <c r="H166">
        <v>6511</v>
      </c>
    </row>
    <row r="167" spans="1:8">
      <c r="A167">
        <v>1</v>
      </c>
      <c r="B167" t="s">
        <v>3</v>
      </c>
      <c r="C167">
        <v>26</v>
      </c>
      <c r="D167">
        <v>0</v>
      </c>
      <c r="E167" t="s">
        <v>22</v>
      </c>
      <c r="F167" t="s">
        <v>43</v>
      </c>
      <c r="G167">
        <v>3869275</v>
      </c>
      <c r="H167">
        <v>6511</v>
      </c>
    </row>
    <row r="168" spans="1:8">
      <c r="A168">
        <v>1</v>
      </c>
      <c r="B168" t="s">
        <v>3</v>
      </c>
      <c r="C168">
        <v>26</v>
      </c>
      <c r="D168">
        <v>10</v>
      </c>
      <c r="E168" t="s">
        <v>22</v>
      </c>
      <c r="F168" t="s">
        <v>44</v>
      </c>
      <c r="G168">
        <v>1533763</v>
      </c>
      <c r="H168">
        <v>39207</v>
      </c>
    </row>
    <row r="169" spans="1:8">
      <c r="A169">
        <v>1</v>
      </c>
      <c r="B169" t="s">
        <v>3</v>
      </c>
      <c r="C169">
        <v>26</v>
      </c>
      <c r="D169">
        <v>10</v>
      </c>
      <c r="E169" t="s">
        <v>22</v>
      </c>
      <c r="F169" t="s">
        <v>44</v>
      </c>
      <c r="G169">
        <v>1616093</v>
      </c>
      <c r="H169">
        <v>43227</v>
      </c>
    </row>
    <row r="170" spans="1:8">
      <c r="A170">
        <v>1</v>
      </c>
      <c r="B170" t="s">
        <v>3</v>
      </c>
      <c r="C170">
        <v>26</v>
      </c>
      <c r="D170">
        <v>10</v>
      </c>
      <c r="E170" t="s">
        <v>22</v>
      </c>
      <c r="F170" t="s">
        <v>44</v>
      </c>
      <c r="G170">
        <v>1776773</v>
      </c>
      <c r="H170">
        <v>5774</v>
      </c>
    </row>
    <row r="171" spans="1:8">
      <c r="A171">
        <v>1</v>
      </c>
      <c r="B171" t="s">
        <v>3</v>
      </c>
      <c r="C171">
        <v>26</v>
      </c>
      <c r="D171">
        <v>10</v>
      </c>
      <c r="E171" t="s">
        <v>22</v>
      </c>
      <c r="F171" t="s">
        <v>44</v>
      </c>
      <c r="G171">
        <v>1875707</v>
      </c>
      <c r="H171">
        <v>25405</v>
      </c>
    </row>
    <row r="172" spans="1:8">
      <c r="A172">
        <v>1</v>
      </c>
      <c r="B172" t="s">
        <v>3</v>
      </c>
      <c r="C172">
        <v>26</v>
      </c>
      <c r="D172">
        <v>10</v>
      </c>
      <c r="E172" t="s">
        <v>22</v>
      </c>
      <c r="F172" t="s">
        <v>44</v>
      </c>
      <c r="G172">
        <v>1984898</v>
      </c>
      <c r="H172">
        <v>18571</v>
      </c>
    </row>
    <row r="173" spans="1:8">
      <c r="A173">
        <v>1</v>
      </c>
      <c r="B173" t="s">
        <v>3</v>
      </c>
      <c r="C173">
        <v>26</v>
      </c>
      <c r="D173">
        <v>10</v>
      </c>
      <c r="E173" t="s">
        <v>22</v>
      </c>
      <c r="F173" t="s">
        <v>44</v>
      </c>
      <c r="G173">
        <v>2066282</v>
      </c>
      <c r="H173">
        <v>14283</v>
      </c>
    </row>
    <row r="174" spans="1:8">
      <c r="A174">
        <v>1</v>
      </c>
      <c r="B174" t="s">
        <v>3</v>
      </c>
      <c r="C174">
        <v>26</v>
      </c>
      <c r="D174">
        <v>10</v>
      </c>
      <c r="E174" t="s">
        <v>22</v>
      </c>
      <c r="F174" t="s">
        <v>44</v>
      </c>
      <c r="G174">
        <v>2108222</v>
      </c>
      <c r="H174">
        <v>9191</v>
      </c>
    </row>
    <row r="175" spans="1:8">
      <c r="A175">
        <v>1</v>
      </c>
      <c r="B175" t="s">
        <v>3</v>
      </c>
      <c r="C175">
        <v>26</v>
      </c>
      <c r="D175">
        <v>10</v>
      </c>
      <c r="E175" t="s">
        <v>22</v>
      </c>
      <c r="F175" t="s">
        <v>44</v>
      </c>
      <c r="G175">
        <v>2153207</v>
      </c>
      <c r="H175">
        <v>9191</v>
      </c>
    </row>
    <row r="176" spans="1:8">
      <c r="A176">
        <v>1</v>
      </c>
      <c r="B176" t="s">
        <v>3</v>
      </c>
      <c r="C176">
        <v>26</v>
      </c>
      <c r="D176">
        <v>10</v>
      </c>
      <c r="E176" t="s">
        <v>22</v>
      </c>
      <c r="F176" t="s">
        <v>44</v>
      </c>
      <c r="G176">
        <v>2287733</v>
      </c>
      <c r="H176">
        <v>15958</v>
      </c>
    </row>
    <row r="177" spans="1:8">
      <c r="A177">
        <v>1</v>
      </c>
      <c r="B177" t="s">
        <v>3</v>
      </c>
      <c r="C177">
        <v>26</v>
      </c>
      <c r="D177">
        <v>10</v>
      </c>
      <c r="E177" t="s">
        <v>22</v>
      </c>
      <c r="F177" t="s">
        <v>44</v>
      </c>
      <c r="G177">
        <v>2568993</v>
      </c>
      <c r="H177">
        <v>6712</v>
      </c>
    </row>
    <row r="178" spans="1:8">
      <c r="A178">
        <v>1</v>
      </c>
      <c r="B178" t="s">
        <v>3</v>
      </c>
      <c r="C178">
        <v>26</v>
      </c>
      <c r="D178">
        <v>10</v>
      </c>
      <c r="E178" t="s">
        <v>22</v>
      </c>
      <c r="F178" t="s">
        <v>44</v>
      </c>
      <c r="G178">
        <v>3711901</v>
      </c>
      <c r="H178">
        <v>11536</v>
      </c>
    </row>
    <row r="179" spans="1:8">
      <c r="A179">
        <v>1</v>
      </c>
      <c r="B179" t="s">
        <v>3</v>
      </c>
      <c r="C179">
        <v>26</v>
      </c>
      <c r="D179">
        <v>10</v>
      </c>
      <c r="E179" t="s">
        <v>22</v>
      </c>
      <c r="F179" t="s">
        <v>43</v>
      </c>
      <c r="G179">
        <v>1424453</v>
      </c>
      <c r="H179">
        <v>27080</v>
      </c>
    </row>
    <row r="180" spans="1:8">
      <c r="A180">
        <v>1</v>
      </c>
      <c r="B180" t="s">
        <v>3</v>
      </c>
      <c r="C180">
        <v>26</v>
      </c>
      <c r="D180">
        <v>10</v>
      </c>
      <c r="E180" t="s">
        <v>22</v>
      </c>
      <c r="F180" t="s">
        <v>43</v>
      </c>
      <c r="G180">
        <v>1611604</v>
      </c>
      <c r="H180">
        <v>38939</v>
      </c>
    </row>
    <row r="181" spans="1:8">
      <c r="A181">
        <v>1</v>
      </c>
      <c r="B181" t="s">
        <v>3</v>
      </c>
      <c r="C181">
        <v>26</v>
      </c>
      <c r="D181">
        <v>10</v>
      </c>
      <c r="E181" t="s">
        <v>22</v>
      </c>
      <c r="F181" t="s">
        <v>43</v>
      </c>
      <c r="G181">
        <v>1677925</v>
      </c>
      <c r="H181">
        <v>7784</v>
      </c>
    </row>
    <row r="182" spans="1:8">
      <c r="A182">
        <v>1</v>
      </c>
      <c r="B182" t="s">
        <v>3</v>
      </c>
      <c r="C182">
        <v>26</v>
      </c>
      <c r="D182">
        <v>10</v>
      </c>
      <c r="E182" t="s">
        <v>22</v>
      </c>
      <c r="F182" t="s">
        <v>43</v>
      </c>
      <c r="G182">
        <v>1851763</v>
      </c>
      <c r="H182">
        <v>5774</v>
      </c>
    </row>
    <row r="183" spans="1:8">
      <c r="A183">
        <v>1</v>
      </c>
      <c r="B183" t="s">
        <v>3</v>
      </c>
      <c r="C183">
        <v>26</v>
      </c>
      <c r="D183">
        <v>10</v>
      </c>
      <c r="E183" t="s">
        <v>22</v>
      </c>
      <c r="F183" t="s">
        <v>43</v>
      </c>
      <c r="G183">
        <v>1979546</v>
      </c>
      <c r="H183">
        <v>16226</v>
      </c>
    </row>
    <row r="184" spans="1:8">
      <c r="A184">
        <v>1</v>
      </c>
      <c r="B184" t="s">
        <v>3</v>
      </c>
      <c r="C184">
        <v>26</v>
      </c>
      <c r="D184">
        <v>10</v>
      </c>
      <c r="E184" t="s">
        <v>22</v>
      </c>
      <c r="F184" t="s">
        <v>43</v>
      </c>
      <c r="G184">
        <v>2034159</v>
      </c>
      <c r="H184">
        <v>13211</v>
      </c>
    </row>
    <row r="185" spans="1:8">
      <c r="A185">
        <v>1</v>
      </c>
      <c r="B185" t="s">
        <v>3</v>
      </c>
      <c r="C185">
        <v>26</v>
      </c>
      <c r="D185">
        <v>10</v>
      </c>
      <c r="E185" t="s">
        <v>22</v>
      </c>
      <c r="F185" t="s">
        <v>43</v>
      </c>
      <c r="G185">
        <v>2075792</v>
      </c>
      <c r="H185">
        <v>17834</v>
      </c>
    </row>
    <row r="186" spans="1:8">
      <c r="A186">
        <v>1</v>
      </c>
      <c r="B186" t="s">
        <v>3</v>
      </c>
      <c r="C186">
        <v>26</v>
      </c>
      <c r="D186">
        <v>10</v>
      </c>
      <c r="E186" t="s">
        <v>22</v>
      </c>
      <c r="F186" t="s">
        <v>43</v>
      </c>
      <c r="G186">
        <v>2116885</v>
      </c>
      <c r="H186">
        <v>9191</v>
      </c>
    </row>
    <row r="187" spans="1:8">
      <c r="A187">
        <v>1</v>
      </c>
      <c r="B187" t="s">
        <v>3</v>
      </c>
      <c r="C187">
        <v>26</v>
      </c>
      <c r="D187">
        <v>10</v>
      </c>
      <c r="E187" t="s">
        <v>22</v>
      </c>
      <c r="F187" t="s">
        <v>43</v>
      </c>
      <c r="G187">
        <v>2280569</v>
      </c>
      <c r="H187">
        <v>10531</v>
      </c>
    </row>
    <row r="188" spans="1:8">
      <c r="A188">
        <v>1</v>
      </c>
      <c r="B188" t="s">
        <v>3</v>
      </c>
      <c r="C188">
        <v>26</v>
      </c>
      <c r="D188">
        <v>10</v>
      </c>
      <c r="E188" t="s">
        <v>22</v>
      </c>
      <c r="F188" t="s">
        <v>43</v>
      </c>
      <c r="G188">
        <v>2525660</v>
      </c>
      <c r="H188">
        <v>15623</v>
      </c>
    </row>
    <row r="189" spans="1:8">
      <c r="A189">
        <v>1</v>
      </c>
      <c r="B189" t="s">
        <v>3</v>
      </c>
      <c r="C189">
        <v>26</v>
      </c>
      <c r="D189">
        <v>10</v>
      </c>
      <c r="E189" t="s">
        <v>22</v>
      </c>
      <c r="F189" t="s">
        <v>43</v>
      </c>
      <c r="G189">
        <v>2629760</v>
      </c>
      <c r="H189">
        <v>17231</v>
      </c>
    </row>
    <row r="190" spans="1:8">
      <c r="A190">
        <v>1</v>
      </c>
      <c r="B190" t="s">
        <v>3</v>
      </c>
      <c r="C190">
        <v>26</v>
      </c>
      <c r="D190">
        <v>20</v>
      </c>
      <c r="E190" t="s">
        <v>22</v>
      </c>
      <c r="F190" t="s">
        <v>44</v>
      </c>
      <c r="G190">
        <v>1533811</v>
      </c>
      <c r="H190">
        <v>43227</v>
      </c>
    </row>
    <row r="191" spans="1:8">
      <c r="A191">
        <v>1</v>
      </c>
      <c r="B191" t="s">
        <v>3</v>
      </c>
      <c r="C191">
        <v>26</v>
      </c>
      <c r="D191">
        <v>20</v>
      </c>
      <c r="E191" t="s">
        <v>22</v>
      </c>
      <c r="F191" t="s">
        <v>44</v>
      </c>
      <c r="G191">
        <v>1615858</v>
      </c>
      <c r="H191">
        <v>6980</v>
      </c>
    </row>
    <row r="192" spans="1:8">
      <c r="A192">
        <v>1</v>
      </c>
      <c r="B192" t="s">
        <v>3</v>
      </c>
      <c r="C192">
        <v>26</v>
      </c>
      <c r="D192">
        <v>20</v>
      </c>
      <c r="E192" t="s">
        <v>22</v>
      </c>
      <c r="F192" t="s">
        <v>44</v>
      </c>
      <c r="G192">
        <v>1776761</v>
      </c>
      <c r="H192">
        <v>7114</v>
      </c>
    </row>
    <row r="193" spans="1:8">
      <c r="A193">
        <v>1</v>
      </c>
      <c r="B193" t="s">
        <v>3</v>
      </c>
      <c r="C193">
        <v>26</v>
      </c>
      <c r="D193">
        <v>20</v>
      </c>
      <c r="E193" t="s">
        <v>22</v>
      </c>
      <c r="F193" t="s">
        <v>44</v>
      </c>
      <c r="G193">
        <v>1875689</v>
      </c>
      <c r="H193">
        <v>28085</v>
      </c>
    </row>
    <row r="194" spans="1:8">
      <c r="A194">
        <v>1</v>
      </c>
      <c r="B194" t="s">
        <v>3</v>
      </c>
      <c r="C194">
        <v>26</v>
      </c>
      <c r="D194">
        <v>20</v>
      </c>
      <c r="E194" t="s">
        <v>22</v>
      </c>
      <c r="F194" t="s">
        <v>44</v>
      </c>
      <c r="G194">
        <v>1984850</v>
      </c>
      <c r="H194">
        <v>6444</v>
      </c>
    </row>
    <row r="195" spans="1:8">
      <c r="A195">
        <v>1</v>
      </c>
      <c r="B195" t="s">
        <v>3</v>
      </c>
      <c r="C195">
        <v>26</v>
      </c>
      <c r="D195">
        <v>20</v>
      </c>
      <c r="E195" t="s">
        <v>22</v>
      </c>
      <c r="F195" t="s">
        <v>44</v>
      </c>
      <c r="G195">
        <v>2066255</v>
      </c>
      <c r="H195">
        <v>16762</v>
      </c>
    </row>
    <row r="196" spans="1:8">
      <c r="A196">
        <v>1</v>
      </c>
      <c r="B196" t="s">
        <v>3</v>
      </c>
      <c r="C196">
        <v>26</v>
      </c>
      <c r="D196">
        <v>20</v>
      </c>
      <c r="E196" t="s">
        <v>22</v>
      </c>
      <c r="F196" t="s">
        <v>44</v>
      </c>
      <c r="G196">
        <v>2108238</v>
      </c>
      <c r="H196">
        <v>10531</v>
      </c>
    </row>
    <row r="197" spans="1:8">
      <c r="A197">
        <v>1</v>
      </c>
      <c r="B197" t="s">
        <v>3</v>
      </c>
      <c r="C197">
        <v>26</v>
      </c>
      <c r="D197">
        <v>20</v>
      </c>
      <c r="E197" t="s">
        <v>22</v>
      </c>
      <c r="F197" t="s">
        <v>44</v>
      </c>
      <c r="G197">
        <v>2153223</v>
      </c>
      <c r="H197">
        <v>10531</v>
      </c>
    </row>
    <row r="198" spans="1:8">
      <c r="A198">
        <v>1</v>
      </c>
      <c r="B198" t="s">
        <v>3</v>
      </c>
      <c r="C198">
        <v>26</v>
      </c>
      <c r="D198">
        <v>20</v>
      </c>
      <c r="E198" t="s">
        <v>22</v>
      </c>
      <c r="F198" t="s">
        <v>44</v>
      </c>
      <c r="G198">
        <v>2287719</v>
      </c>
      <c r="H198">
        <v>17231</v>
      </c>
    </row>
    <row r="199" spans="1:8">
      <c r="A199">
        <v>1</v>
      </c>
      <c r="B199" t="s">
        <v>3</v>
      </c>
      <c r="C199">
        <v>26</v>
      </c>
      <c r="D199">
        <v>20</v>
      </c>
      <c r="E199" t="s">
        <v>22</v>
      </c>
      <c r="F199" t="s">
        <v>44</v>
      </c>
      <c r="G199">
        <v>2568988</v>
      </c>
      <c r="H199">
        <v>8253</v>
      </c>
    </row>
    <row r="200" spans="1:8">
      <c r="A200">
        <v>1</v>
      </c>
      <c r="B200" t="s">
        <v>3</v>
      </c>
      <c r="C200">
        <v>26</v>
      </c>
      <c r="D200">
        <v>20</v>
      </c>
      <c r="E200" t="s">
        <v>22</v>
      </c>
      <c r="F200" t="s">
        <v>44</v>
      </c>
      <c r="G200">
        <v>3711888</v>
      </c>
      <c r="H200">
        <v>13010</v>
      </c>
    </row>
    <row r="201" spans="1:8">
      <c r="A201">
        <v>1</v>
      </c>
      <c r="B201" t="s">
        <v>3</v>
      </c>
      <c r="C201">
        <v>26</v>
      </c>
      <c r="D201">
        <v>20</v>
      </c>
      <c r="E201" t="s">
        <v>22</v>
      </c>
      <c r="F201" t="s">
        <v>44</v>
      </c>
      <c r="G201">
        <v>4044520</v>
      </c>
      <c r="H201">
        <v>13010</v>
      </c>
    </row>
    <row r="202" spans="1:8">
      <c r="A202">
        <v>1</v>
      </c>
      <c r="B202" t="s">
        <v>3</v>
      </c>
      <c r="C202">
        <v>26</v>
      </c>
      <c r="D202">
        <v>20</v>
      </c>
      <c r="E202" t="s">
        <v>22</v>
      </c>
      <c r="F202" t="s">
        <v>43</v>
      </c>
      <c r="G202">
        <v>1424494</v>
      </c>
      <c r="H202">
        <v>31301</v>
      </c>
    </row>
    <row r="203" spans="1:8">
      <c r="A203">
        <v>1</v>
      </c>
      <c r="B203" t="s">
        <v>3</v>
      </c>
      <c r="C203">
        <v>26</v>
      </c>
      <c r="D203">
        <v>20</v>
      </c>
      <c r="E203" t="s">
        <v>22</v>
      </c>
      <c r="F203" t="s">
        <v>43</v>
      </c>
      <c r="G203">
        <v>1611629</v>
      </c>
      <c r="H203">
        <v>43763</v>
      </c>
    </row>
    <row r="204" spans="1:8">
      <c r="A204">
        <v>1</v>
      </c>
      <c r="B204" t="s">
        <v>3</v>
      </c>
      <c r="C204">
        <v>26</v>
      </c>
      <c r="D204">
        <v>20</v>
      </c>
      <c r="E204" t="s">
        <v>22</v>
      </c>
      <c r="F204" t="s">
        <v>43</v>
      </c>
      <c r="G204">
        <v>1677958</v>
      </c>
      <c r="H204">
        <v>10464</v>
      </c>
    </row>
    <row r="205" spans="1:8">
      <c r="A205">
        <v>1</v>
      </c>
      <c r="B205" t="s">
        <v>3</v>
      </c>
      <c r="C205">
        <v>26</v>
      </c>
      <c r="D205">
        <v>20</v>
      </c>
      <c r="E205" t="s">
        <v>22</v>
      </c>
      <c r="F205" t="s">
        <v>43</v>
      </c>
      <c r="G205">
        <v>1851770</v>
      </c>
      <c r="H205">
        <v>7114</v>
      </c>
    </row>
    <row r="206" spans="1:8">
      <c r="A206">
        <v>1</v>
      </c>
      <c r="B206" t="s">
        <v>3</v>
      </c>
      <c r="C206">
        <v>26</v>
      </c>
      <c r="D206">
        <v>20</v>
      </c>
      <c r="E206" t="s">
        <v>22</v>
      </c>
      <c r="F206" t="s">
        <v>43</v>
      </c>
      <c r="G206">
        <v>1979547</v>
      </c>
      <c r="H206">
        <v>17499</v>
      </c>
    </row>
    <row r="207" spans="1:8">
      <c r="A207">
        <v>1</v>
      </c>
      <c r="B207" t="s">
        <v>3</v>
      </c>
      <c r="C207">
        <v>26</v>
      </c>
      <c r="D207">
        <v>20</v>
      </c>
      <c r="E207" t="s">
        <v>22</v>
      </c>
      <c r="F207" t="s">
        <v>43</v>
      </c>
      <c r="G207">
        <v>2034158</v>
      </c>
      <c r="H207">
        <v>15757</v>
      </c>
    </row>
    <row r="208" spans="1:8">
      <c r="A208">
        <v>1</v>
      </c>
      <c r="B208" t="s">
        <v>3</v>
      </c>
      <c r="C208">
        <v>26</v>
      </c>
      <c r="D208">
        <v>20</v>
      </c>
      <c r="E208" t="s">
        <v>22</v>
      </c>
      <c r="F208" t="s">
        <v>43</v>
      </c>
      <c r="G208">
        <v>2075823</v>
      </c>
      <c r="H208">
        <v>20581</v>
      </c>
    </row>
    <row r="209" spans="1:8">
      <c r="A209">
        <v>1</v>
      </c>
      <c r="B209" t="s">
        <v>3</v>
      </c>
      <c r="C209">
        <v>26</v>
      </c>
      <c r="D209">
        <v>20</v>
      </c>
      <c r="E209" t="s">
        <v>22</v>
      </c>
      <c r="F209" t="s">
        <v>43</v>
      </c>
      <c r="G209">
        <v>2116918</v>
      </c>
      <c r="H209">
        <v>10531</v>
      </c>
    </row>
    <row r="210" spans="1:8">
      <c r="A210">
        <v>1</v>
      </c>
      <c r="B210" t="s">
        <v>3</v>
      </c>
      <c r="C210">
        <v>26</v>
      </c>
      <c r="D210">
        <v>20</v>
      </c>
      <c r="E210" t="s">
        <v>22</v>
      </c>
      <c r="F210" t="s">
        <v>43</v>
      </c>
      <c r="G210">
        <v>2280573</v>
      </c>
      <c r="H210">
        <v>11871</v>
      </c>
    </row>
    <row r="211" spans="1:8">
      <c r="A211">
        <v>1</v>
      </c>
      <c r="B211" t="s">
        <v>3</v>
      </c>
      <c r="C211">
        <v>26</v>
      </c>
      <c r="D211">
        <v>20</v>
      </c>
      <c r="E211" t="s">
        <v>22</v>
      </c>
      <c r="F211" t="s">
        <v>43</v>
      </c>
      <c r="G211">
        <v>2525658</v>
      </c>
      <c r="H211">
        <v>16963</v>
      </c>
    </row>
    <row r="212" spans="1:8">
      <c r="A212">
        <v>1</v>
      </c>
      <c r="B212" t="s">
        <v>3</v>
      </c>
      <c r="C212">
        <v>26</v>
      </c>
      <c r="D212">
        <v>20</v>
      </c>
      <c r="E212" t="s">
        <v>22</v>
      </c>
      <c r="F212" t="s">
        <v>43</v>
      </c>
      <c r="G212">
        <v>2629764</v>
      </c>
      <c r="H212">
        <v>18571</v>
      </c>
    </row>
    <row r="213" spans="1:8">
      <c r="A213">
        <v>1</v>
      </c>
      <c r="B213" t="s">
        <v>3</v>
      </c>
      <c r="C213">
        <v>26</v>
      </c>
      <c r="D213">
        <v>20</v>
      </c>
      <c r="E213" t="s">
        <v>22</v>
      </c>
      <c r="F213" t="s">
        <v>43</v>
      </c>
      <c r="G213">
        <v>3966288</v>
      </c>
      <c r="H213">
        <v>13010</v>
      </c>
    </row>
    <row r="214" spans="1:8">
      <c r="A214">
        <v>1</v>
      </c>
      <c r="B214" t="s">
        <v>3</v>
      </c>
      <c r="C214">
        <v>26</v>
      </c>
      <c r="D214">
        <v>30</v>
      </c>
      <c r="E214" t="s">
        <v>22</v>
      </c>
      <c r="F214" t="s">
        <v>44</v>
      </c>
      <c r="G214">
        <v>1533427</v>
      </c>
      <c r="H214">
        <v>33981</v>
      </c>
    </row>
    <row r="215" spans="1:8">
      <c r="A215">
        <v>1</v>
      </c>
      <c r="B215" t="s">
        <v>3</v>
      </c>
      <c r="C215">
        <v>26</v>
      </c>
      <c r="D215">
        <v>30</v>
      </c>
      <c r="E215" t="s">
        <v>22</v>
      </c>
      <c r="F215" t="s">
        <v>44</v>
      </c>
      <c r="G215">
        <v>1615677</v>
      </c>
      <c r="H215">
        <v>38470</v>
      </c>
    </row>
    <row r="216" spans="1:8">
      <c r="A216">
        <v>1</v>
      </c>
      <c r="B216" t="s">
        <v>3</v>
      </c>
      <c r="C216">
        <v>26</v>
      </c>
      <c r="D216">
        <v>30</v>
      </c>
      <c r="E216" t="s">
        <v>22</v>
      </c>
      <c r="F216" t="s">
        <v>44</v>
      </c>
      <c r="G216">
        <v>1776449</v>
      </c>
      <c r="H216">
        <v>17499</v>
      </c>
    </row>
    <row r="217" spans="1:8">
      <c r="A217">
        <v>1</v>
      </c>
      <c r="B217" t="s">
        <v>3</v>
      </c>
      <c r="C217">
        <v>26</v>
      </c>
      <c r="D217">
        <v>30</v>
      </c>
      <c r="E217" t="s">
        <v>22</v>
      </c>
      <c r="F217" t="s">
        <v>44</v>
      </c>
      <c r="G217">
        <v>1875354</v>
      </c>
      <c r="H217">
        <v>22457</v>
      </c>
    </row>
    <row r="218" spans="1:8">
      <c r="A218">
        <v>1</v>
      </c>
      <c r="B218" t="s">
        <v>3</v>
      </c>
      <c r="C218">
        <v>26</v>
      </c>
      <c r="D218">
        <v>30</v>
      </c>
      <c r="E218" t="s">
        <v>22</v>
      </c>
      <c r="F218" t="s">
        <v>44</v>
      </c>
      <c r="G218">
        <v>1984546</v>
      </c>
      <c r="H218">
        <v>16896</v>
      </c>
    </row>
    <row r="219" spans="1:8">
      <c r="A219">
        <v>1</v>
      </c>
      <c r="B219" t="s">
        <v>3</v>
      </c>
      <c r="C219">
        <v>26</v>
      </c>
      <c r="D219">
        <v>30</v>
      </c>
      <c r="E219" t="s">
        <v>22</v>
      </c>
      <c r="F219" t="s">
        <v>44</v>
      </c>
      <c r="G219">
        <v>2065922</v>
      </c>
      <c r="H219">
        <v>10665</v>
      </c>
    </row>
    <row r="220" spans="1:8">
      <c r="A220">
        <v>1</v>
      </c>
      <c r="B220" t="s">
        <v>3</v>
      </c>
      <c r="C220">
        <v>26</v>
      </c>
      <c r="D220">
        <v>30</v>
      </c>
      <c r="E220" t="s">
        <v>22</v>
      </c>
      <c r="F220" t="s">
        <v>44</v>
      </c>
      <c r="G220">
        <v>2107861</v>
      </c>
      <c r="H220">
        <v>7382</v>
      </c>
    </row>
    <row r="221" spans="1:8">
      <c r="A221">
        <v>1</v>
      </c>
      <c r="B221" t="s">
        <v>3</v>
      </c>
      <c r="C221">
        <v>26</v>
      </c>
      <c r="D221">
        <v>30</v>
      </c>
      <c r="E221" t="s">
        <v>22</v>
      </c>
      <c r="F221" t="s">
        <v>44</v>
      </c>
      <c r="G221">
        <v>2152846</v>
      </c>
      <c r="H221">
        <v>7382</v>
      </c>
    </row>
    <row r="222" spans="1:8">
      <c r="A222">
        <v>1</v>
      </c>
      <c r="B222" t="s">
        <v>3</v>
      </c>
      <c r="C222">
        <v>26</v>
      </c>
      <c r="D222">
        <v>30</v>
      </c>
      <c r="E222" t="s">
        <v>22</v>
      </c>
      <c r="F222" t="s">
        <v>44</v>
      </c>
      <c r="G222">
        <v>2287375</v>
      </c>
      <c r="H222">
        <v>14149</v>
      </c>
    </row>
    <row r="223" spans="1:8">
      <c r="A223">
        <v>1</v>
      </c>
      <c r="B223" t="s">
        <v>3</v>
      </c>
      <c r="C223">
        <v>26</v>
      </c>
      <c r="D223">
        <v>30</v>
      </c>
      <c r="E223" t="s">
        <v>22</v>
      </c>
      <c r="F223" t="s">
        <v>44</v>
      </c>
      <c r="G223">
        <v>2568662</v>
      </c>
      <c r="H223">
        <v>18370</v>
      </c>
    </row>
    <row r="224" spans="1:8">
      <c r="A224">
        <v>1</v>
      </c>
      <c r="B224" t="s">
        <v>3</v>
      </c>
      <c r="C224">
        <v>26</v>
      </c>
      <c r="D224">
        <v>30</v>
      </c>
      <c r="E224" t="s">
        <v>22</v>
      </c>
      <c r="F224" t="s">
        <v>44</v>
      </c>
      <c r="G224">
        <v>3711514</v>
      </c>
      <c r="H224">
        <v>9861</v>
      </c>
    </row>
    <row r="225" spans="1:8">
      <c r="A225">
        <v>1</v>
      </c>
      <c r="B225" t="s">
        <v>3</v>
      </c>
      <c r="C225">
        <v>26</v>
      </c>
      <c r="D225">
        <v>30</v>
      </c>
      <c r="E225" t="s">
        <v>22</v>
      </c>
      <c r="F225" t="s">
        <v>44</v>
      </c>
      <c r="G225">
        <v>4044143</v>
      </c>
      <c r="H225">
        <v>9861</v>
      </c>
    </row>
    <row r="226" spans="1:8">
      <c r="A226">
        <v>1</v>
      </c>
      <c r="B226" t="s">
        <v>3</v>
      </c>
      <c r="C226">
        <v>26</v>
      </c>
      <c r="D226">
        <v>30</v>
      </c>
      <c r="E226" t="s">
        <v>22</v>
      </c>
      <c r="F226" t="s">
        <v>43</v>
      </c>
      <c r="G226">
        <v>1424188</v>
      </c>
      <c r="H226">
        <v>22122</v>
      </c>
    </row>
    <row r="227" spans="1:8">
      <c r="A227">
        <v>1</v>
      </c>
      <c r="B227" t="s">
        <v>3</v>
      </c>
      <c r="C227">
        <v>26</v>
      </c>
      <c r="D227">
        <v>30</v>
      </c>
      <c r="E227" t="s">
        <v>22</v>
      </c>
      <c r="F227" t="s">
        <v>43</v>
      </c>
      <c r="G227">
        <v>1611241</v>
      </c>
      <c r="H227">
        <v>31837</v>
      </c>
    </row>
    <row r="228" spans="1:8">
      <c r="A228">
        <v>1</v>
      </c>
      <c r="B228" t="s">
        <v>3</v>
      </c>
      <c r="C228">
        <v>26</v>
      </c>
      <c r="D228">
        <v>30</v>
      </c>
      <c r="E228" t="s">
        <v>22</v>
      </c>
      <c r="F228" t="s">
        <v>43</v>
      </c>
      <c r="G228">
        <v>1677669</v>
      </c>
      <c r="H228">
        <v>31033</v>
      </c>
    </row>
    <row r="229" spans="1:8">
      <c r="A229">
        <v>1</v>
      </c>
      <c r="B229" t="s">
        <v>3</v>
      </c>
      <c r="C229">
        <v>26</v>
      </c>
      <c r="D229">
        <v>30</v>
      </c>
      <c r="E229" t="s">
        <v>22</v>
      </c>
      <c r="F229" t="s">
        <v>43</v>
      </c>
      <c r="G229">
        <v>1851440</v>
      </c>
      <c r="H229">
        <v>17499</v>
      </c>
    </row>
    <row r="230" spans="1:8">
      <c r="A230">
        <v>1</v>
      </c>
      <c r="B230" t="s">
        <v>3</v>
      </c>
      <c r="C230">
        <v>26</v>
      </c>
      <c r="D230">
        <v>30</v>
      </c>
      <c r="E230" t="s">
        <v>22</v>
      </c>
      <c r="F230" t="s">
        <v>43</v>
      </c>
      <c r="G230">
        <v>1979191</v>
      </c>
      <c r="H230">
        <v>14417</v>
      </c>
    </row>
    <row r="231" spans="1:8">
      <c r="A231">
        <v>1</v>
      </c>
      <c r="B231" t="s">
        <v>3</v>
      </c>
      <c r="C231">
        <v>26</v>
      </c>
      <c r="D231">
        <v>30</v>
      </c>
      <c r="E231" t="s">
        <v>22</v>
      </c>
      <c r="F231" t="s">
        <v>43</v>
      </c>
      <c r="G231">
        <v>2033768</v>
      </c>
      <c r="H231">
        <v>9660</v>
      </c>
    </row>
    <row r="232" spans="1:8">
      <c r="A232">
        <v>1</v>
      </c>
      <c r="B232" t="s">
        <v>3</v>
      </c>
      <c r="C232">
        <v>26</v>
      </c>
      <c r="D232">
        <v>30</v>
      </c>
      <c r="E232" t="s">
        <v>22</v>
      </c>
      <c r="F232" t="s">
        <v>43</v>
      </c>
      <c r="G232">
        <v>2075441</v>
      </c>
      <c r="H232">
        <v>14149</v>
      </c>
    </row>
    <row r="233" spans="1:8">
      <c r="A233">
        <v>1</v>
      </c>
      <c r="B233" t="s">
        <v>3</v>
      </c>
      <c r="C233">
        <v>26</v>
      </c>
      <c r="D233">
        <v>30</v>
      </c>
      <c r="E233" t="s">
        <v>22</v>
      </c>
      <c r="F233" t="s">
        <v>43</v>
      </c>
      <c r="G233">
        <v>2116533</v>
      </c>
      <c r="H233">
        <v>7382</v>
      </c>
    </row>
    <row r="234" spans="1:8">
      <c r="A234">
        <v>1</v>
      </c>
      <c r="B234" t="s">
        <v>3</v>
      </c>
      <c r="C234">
        <v>26</v>
      </c>
      <c r="D234">
        <v>30</v>
      </c>
      <c r="E234" t="s">
        <v>22</v>
      </c>
      <c r="F234" t="s">
        <v>43</v>
      </c>
      <c r="G234">
        <v>2280186</v>
      </c>
      <c r="H234">
        <v>8856</v>
      </c>
    </row>
    <row r="235" spans="1:8">
      <c r="A235">
        <v>1</v>
      </c>
      <c r="B235" t="s">
        <v>3</v>
      </c>
      <c r="C235">
        <v>26</v>
      </c>
      <c r="D235">
        <v>30</v>
      </c>
      <c r="E235" t="s">
        <v>22</v>
      </c>
      <c r="F235" t="s">
        <v>43</v>
      </c>
      <c r="G235">
        <v>2525304</v>
      </c>
      <c r="H235">
        <v>13948</v>
      </c>
    </row>
    <row r="236" spans="1:8">
      <c r="A236">
        <v>1</v>
      </c>
      <c r="B236" t="s">
        <v>3</v>
      </c>
      <c r="C236">
        <v>26</v>
      </c>
      <c r="D236">
        <v>30</v>
      </c>
      <c r="E236" t="s">
        <v>22</v>
      </c>
      <c r="F236" t="s">
        <v>43</v>
      </c>
      <c r="G236">
        <v>2629418</v>
      </c>
      <c r="H236">
        <v>15489</v>
      </c>
    </row>
    <row r="237" spans="1:8">
      <c r="A237">
        <v>1</v>
      </c>
      <c r="B237" t="s">
        <v>3</v>
      </c>
      <c r="C237">
        <v>26</v>
      </c>
      <c r="D237">
        <v>30</v>
      </c>
      <c r="E237" t="s">
        <v>22</v>
      </c>
      <c r="F237" t="s">
        <v>43</v>
      </c>
      <c r="G237">
        <v>3965875</v>
      </c>
      <c r="H237">
        <v>9861</v>
      </c>
    </row>
    <row r="238" spans="1:8">
      <c r="A238">
        <v>1</v>
      </c>
      <c r="B238" t="s">
        <v>3</v>
      </c>
      <c r="C238">
        <v>26</v>
      </c>
      <c r="D238">
        <v>40</v>
      </c>
      <c r="E238" t="s">
        <v>22</v>
      </c>
      <c r="F238" t="s">
        <v>44</v>
      </c>
      <c r="G238">
        <v>1533577</v>
      </c>
      <c r="H238">
        <v>39073</v>
      </c>
    </row>
    <row r="239" spans="1:8">
      <c r="A239">
        <v>1</v>
      </c>
      <c r="B239" t="s">
        <v>3</v>
      </c>
      <c r="C239">
        <v>26</v>
      </c>
      <c r="D239">
        <v>40</v>
      </c>
      <c r="E239" t="s">
        <v>22</v>
      </c>
      <c r="F239" t="s">
        <v>44</v>
      </c>
      <c r="G239">
        <v>1615917</v>
      </c>
      <c r="H239">
        <v>43294</v>
      </c>
    </row>
    <row r="240" spans="1:8">
      <c r="A240">
        <v>1</v>
      </c>
      <c r="B240" t="s">
        <v>3</v>
      </c>
      <c r="C240">
        <v>26</v>
      </c>
      <c r="D240">
        <v>40</v>
      </c>
      <c r="E240" t="s">
        <v>22</v>
      </c>
      <c r="F240" t="s">
        <v>44</v>
      </c>
      <c r="G240">
        <v>1776587</v>
      </c>
      <c r="H240">
        <v>5774</v>
      </c>
    </row>
    <row r="241" spans="1:8">
      <c r="A241">
        <v>1</v>
      </c>
      <c r="B241" t="s">
        <v>3</v>
      </c>
      <c r="C241">
        <v>26</v>
      </c>
      <c r="D241">
        <v>40</v>
      </c>
      <c r="E241" t="s">
        <v>22</v>
      </c>
      <c r="F241" t="s">
        <v>44</v>
      </c>
      <c r="G241">
        <v>1875542</v>
      </c>
      <c r="H241">
        <v>25874</v>
      </c>
    </row>
    <row r="242" spans="1:8">
      <c r="A242">
        <v>1</v>
      </c>
      <c r="B242" t="s">
        <v>3</v>
      </c>
      <c r="C242">
        <v>26</v>
      </c>
      <c r="D242">
        <v>40</v>
      </c>
      <c r="E242" t="s">
        <v>22</v>
      </c>
      <c r="F242" t="s">
        <v>44</v>
      </c>
      <c r="G242">
        <v>1984714</v>
      </c>
      <c r="H242">
        <v>18571</v>
      </c>
    </row>
    <row r="243" spans="1:8">
      <c r="A243">
        <v>1</v>
      </c>
      <c r="B243" t="s">
        <v>3</v>
      </c>
      <c r="C243">
        <v>26</v>
      </c>
      <c r="D243">
        <v>40</v>
      </c>
      <c r="E243" t="s">
        <v>22</v>
      </c>
      <c r="F243" t="s">
        <v>44</v>
      </c>
      <c r="G243">
        <v>2066103</v>
      </c>
      <c r="H243">
        <v>14082</v>
      </c>
    </row>
    <row r="244" spans="1:8">
      <c r="A244">
        <v>1</v>
      </c>
      <c r="B244" t="s">
        <v>3</v>
      </c>
      <c r="C244">
        <v>26</v>
      </c>
      <c r="D244">
        <v>40</v>
      </c>
      <c r="E244" t="s">
        <v>22</v>
      </c>
      <c r="F244" t="s">
        <v>44</v>
      </c>
      <c r="G244">
        <v>2108039</v>
      </c>
      <c r="H244">
        <v>9057</v>
      </c>
    </row>
    <row r="245" spans="1:8">
      <c r="A245">
        <v>1</v>
      </c>
      <c r="B245" t="s">
        <v>3</v>
      </c>
      <c r="C245">
        <v>26</v>
      </c>
      <c r="D245">
        <v>40</v>
      </c>
      <c r="E245" t="s">
        <v>22</v>
      </c>
      <c r="F245" t="s">
        <v>44</v>
      </c>
      <c r="G245">
        <v>2153047</v>
      </c>
      <c r="H245">
        <v>9057</v>
      </c>
    </row>
    <row r="246" spans="1:8">
      <c r="A246">
        <v>1</v>
      </c>
      <c r="B246" t="s">
        <v>3</v>
      </c>
      <c r="C246">
        <v>26</v>
      </c>
      <c r="D246">
        <v>40</v>
      </c>
      <c r="E246" t="s">
        <v>22</v>
      </c>
      <c r="F246" t="s">
        <v>44</v>
      </c>
      <c r="G246">
        <v>2287547</v>
      </c>
      <c r="H246">
        <v>15690</v>
      </c>
    </row>
    <row r="247" spans="1:8">
      <c r="A247">
        <v>1</v>
      </c>
      <c r="B247" t="s">
        <v>3</v>
      </c>
      <c r="C247">
        <v>26</v>
      </c>
      <c r="D247">
        <v>40</v>
      </c>
      <c r="E247" t="s">
        <v>22</v>
      </c>
      <c r="F247" t="s">
        <v>44</v>
      </c>
      <c r="G247">
        <v>2568807</v>
      </c>
      <c r="H247">
        <v>6578</v>
      </c>
    </row>
    <row r="248" spans="1:8">
      <c r="A248">
        <v>1</v>
      </c>
      <c r="B248" t="s">
        <v>3</v>
      </c>
      <c r="C248">
        <v>26</v>
      </c>
      <c r="D248">
        <v>40</v>
      </c>
      <c r="E248" t="s">
        <v>22</v>
      </c>
      <c r="F248" t="s">
        <v>44</v>
      </c>
      <c r="G248">
        <v>3711724</v>
      </c>
      <c r="H248">
        <v>11469</v>
      </c>
    </row>
    <row r="249" spans="1:8">
      <c r="A249">
        <v>1</v>
      </c>
      <c r="B249" t="s">
        <v>3</v>
      </c>
      <c r="C249">
        <v>26</v>
      </c>
      <c r="D249">
        <v>40</v>
      </c>
      <c r="E249" t="s">
        <v>22</v>
      </c>
      <c r="F249" t="s">
        <v>44</v>
      </c>
      <c r="G249">
        <v>4044345</v>
      </c>
      <c r="H249">
        <v>11469</v>
      </c>
    </row>
    <row r="250" spans="1:8">
      <c r="A250">
        <v>1</v>
      </c>
      <c r="B250" t="s">
        <v>3</v>
      </c>
      <c r="C250">
        <v>26</v>
      </c>
      <c r="D250">
        <v>40</v>
      </c>
      <c r="E250" t="s">
        <v>22</v>
      </c>
      <c r="F250" t="s">
        <v>43</v>
      </c>
      <c r="G250">
        <v>1424248</v>
      </c>
      <c r="H250">
        <v>26678</v>
      </c>
    </row>
    <row r="251" spans="1:8">
      <c r="A251">
        <v>1</v>
      </c>
      <c r="B251" t="s">
        <v>3</v>
      </c>
      <c r="C251">
        <v>26</v>
      </c>
      <c r="D251">
        <v>40</v>
      </c>
      <c r="E251" t="s">
        <v>22</v>
      </c>
      <c r="F251" t="s">
        <v>43</v>
      </c>
      <c r="G251">
        <v>1611380</v>
      </c>
      <c r="H251">
        <v>38001</v>
      </c>
    </row>
    <row r="252" spans="1:8">
      <c r="A252">
        <v>1</v>
      </c>
      <c r="B252" t="s">
        <v>3</v>
      </c>
      <c r="C252">
        <v>26</v>
      </c>
      <c r="D252">
        <v>40</v>
      </c>
      <c r="E252" t="s">
        <v>22</v>
      </c>
      <c r="F252" t="s">
        <v>43</v>
      </c>
      <c r="G252">
        <v>1677718</v>
      </c>
      <c r="H252">
        <v>7449</v>
      </c>
    </row>
    <row r="253" spans="1:8">
      <c r="A253">
        <v>1</v>
      </c>
      <c r="B253" t="s">
        <v>3</v>
      </c>
      <c r="C253">
        <v>26</v>
      </c>
      <c r="D253">
        <v>40</v>
      </c>
      <c r="E253" t="s">
        <v>22</v>
      </c>
      <c r="F253" t="s">
        <v>43</v>
      </c>
      <c r="G253">
        <v>1851563</v>
      </c>
      <c r="H253">
        <v>5774</v>
      </c>
    </row>
    <row r="254" spans="1:8">
      <c r="A254">
        <v>1</v>
      </c>
      <c r="B254" t="s">
        <v>3</v>
      </c>
      <c r="C254">
        <v>26</v>
      </c>
      <c r="D254">
        <v>40</v>
      </c>
      <c r="E254" t="s">
        <v>22</v>
      </c>
      <c r="F254" t="s">
        <v>43</v>
      </c>
      <c r="G254">
        <v>1979342</v>
      </c>
      <c r="H254">
        <v>16092</v>
      </c>
    </row>
    <row r="255" spans="1:8">
      <c r="A255">
        <v>1</v>
      </c>
      <c r="B255" t="s">
        <v>3</v>
      </c>
      <c r="C255">
        <v>26</v>
      </c>
      <c r="D255">
        <v>40</v>
      </c>
      <c r="E255" t="s">
        <v>22</v>
      </c>
      <c r="F255" t="s">
        <v>43</v>
      </c>
      <c r="G255">
        <v>2033963</v>
      </c>
      <c r="H255">
        <v>12809</v>
      </c>
    </row>
    <row r="256" spans="1:8">
      <c r="A256">
        <v>1</v>
      </c>
      <c r="B256" t="s">
        <v>3</v>
      </c>
      <c r="C256">
        <v>26</v>
      </c>
      <c r="D256">
        <v>40</v>
      </c>
      <c r="E256" t="s">
        <v>22</v>
      </c>
      <c r="F256" t="s">
        <v>43</v>
      </c>
      <c r="G256">
        <v>2075588</v>
      </c>
      <c r="H256">
        <v>17633</v>
      </c>
    </row>
    <row r="257" spans="1:8">
      <c r="A257">
        <v>1</v>
      </c>
      <c r="B257" t="s">
        <v>3</v>
      </c>
      <c r="C257">
        <v>26</v>
      </c>
      <c r="D257">
        <v>40</v>
      </c>
      <c r="E257" t="s">
        <v>22</v>
      </c>
      <c r="F257" t="s">
        <v>43</v>
      </c>
      <c r="G257">
        <v>2116681</v>
      </c>
      <c r="H257">
        <v>9057</v>
      </c>
    </row>
    <row r="258" spans="1:8">
      <c r="A258">
        <v>1</v>
      </c>
      <c r="B258" t="s">
        <v>3</v>
      </c>
      <c r="C258">
        <v>26</v>
      </c>
      <c r="D258">
        <v>40</v>
      </c>
      <c r="E258" t="s">
        <v>22</v>
      </c>
      <c r="F258" t="s">
        <v>43</v>
      </c>
      <c r="G258">
        <v>2279574</v>
      </c>
      <c r="H258">
        <v>10397</v>
      </c>
    </row>
    <row r="259" spans="1:8">
      <c r="A259">
        <v>1</v>
      </c>
      <c r="B259" t="s">
        <v>3</v>
      </c>
      <c r="C259">
        <v>26</v>
      </c>
      <c r="D259">
        <v>40</v>
      </c>
      <c r="E259" t="s">
        <v>22</v>
      </c>
      <c r="F259" t="s">
        <v>43</v>
      </c>
      <c r="G259">
        <v>2525452</v>
      </c>
      <c r="H259">
        <v>15489</v>
      </c>
    </row>
    <row r="260" spans="1:8">
      <c r="A260">
        <v>1</v>
      </c>
      <c r="B260" t="s">
        <v>3</v>
      </c>
      <c r="C260">
        <v>26</v>
      </c>
      <c r="D260">
        <v>40</v>
      </c>
      <c r="E260" t="s">
        <v>22</v>
      </c>
      <c r="F260" t="s">
        <v>43</v>
      </c>
      <c r="G260">
        <v>2629560</v>
      </c>
      <c r="H260">
        <v>17030</v>
      </c>
    </row>
    <row r="261" spans="1:8">
      <c r="A261">
        <v>1</v>
      </c>
      <c r="B261" t="s">
        <v>3</v>
      </c>
      <c r="C261">
        <v>26</v>
      </c>
      <c r="D261">
        <v>40</v>
      </c>
      <c r="E261" t="s">
        <v>22</v>
      </c>
      <c r="F261" t="s">
        <v>43</v>
      </c>
      <c r="G261">
        <v>3966027</v>
      </c>
      <c r="H261">
        <v>11469</v>
      </c>
    </row>
    <row r="262" spans="1:8">
      <c r="A262">
        <v>1</v>
      </c>
      <c r="B262" t="s">
        <v>1</v>
      </c>
      <c r="C262">
        <v>27</v>
      </c>
      <c r="D262">
        <v>-1</v>
      </c>
      <c r="E262" t="s">
        <v>23</v>
      </c>
      <c r="F262" t="s">
        <v>44</v>
      </c>
      <c r="G262">
        <v>1535324</v>
      </c>
      <c r="H262">
        <v>13814</v>
      </c>
    </row>
    <row r="263" spans="1:8">
      <c r="A263">
        <v>1</v>
      </c>
      <c r="B263" t="s">
        <v>1</v>
      </c>
      <c r="C263">
        <v>27</v>
      </c>
      <c r="D263">
        <v>-1</v>
      </c>
      <c r="E263" t="s">
        <v>23</v>
      </c>
      <c r="F263" t="s">
        <v>44</v>
      </c>
      <c r="G263">
        <v>1620460</v>
      </c>
      <c r="H263">
        <v>6578</v>
      </c>
    </row>
    <row r="264" spans="1:8">
      <c r="A264">
        <v>1</v>
      </c>
      <c r="B264" t="s">
        <v>1</v>
      </c>
      <c r="C264">
        <v>27</v>
      </c>
      <c r="D264">
        <v>-1</v>
      </c>
      <c r="E264" t="s">
        <v>23</v>
      </c>
      <c r="F264" t="s">
        <v>44</v>
      </c>
      <c r="G264">
        <v>1777252</v>
      </c>
      <c r="H264">
        <v>13412</v>
      </c>
    </row>
    <row r="265" spans="1:8">
      <c r="A265">
        <v>1</v>
      </c>
      <c r="B265" t="s">
        <v>1</v>
      </c>
      <c r="C265">
        <v>27</v>
      </c>
      <c r="D265">
        <v>-1</v>
      </c>
      <c r="E265" t="s">
        <v>23</v>
      </c>
      <c r="F265" t="s">
        <v>44</v>
      </c>
      <c r="G265">
        <v>1877027</v>
      </c>
      <c r="H265">
        <v>10531</v>
      </c>
    </row>
    <row r="266" spans="1:8">
      <c r="A266">
        <v>1</v>
      </c>
      <c r="B266" t="s">
        <v>1</v>
      </c>
      <c r="C266">
        <v>27</v>
      </c>
      <c r="D266">
        <v>-1</v>
      </c>
      <c r="E266" t="s">
        <v>23</v>
      </c>
      <c r="F266" t="s">
        <v>44</v>
      </c>
      <c r="G266">
        <v>1985772</v>
      </c>
      <c r="H266">
        <v>6310</v>
      </c>
    </row>
    <row r="267" spans="1:8">
      <c r="A267">
        <v>1</v>
      </c>
      <c r="B267" t="s">
        <v>1</v>
      </c>
      <c r="C267">
        <v>27</v>
      </c>
      <c r="D267">
        <v>-1</v>
      </c>
      <c r="E267" t="s">
        <v>23</v>
      </c>
      <c r="F267" t="s">
        <v>44</v>
      </c>
      <c r="G267">
        <v>2110397</v>
      </c>
      <c r="H267">
        <v>16829</v>
      </c>
    </row>
    <row r="268" spans="1:8">
      <c r="A268">
        <v>1</v>
      </c>
      <c r="B268" t="s">
        <v>1</v>
      </c>
      <c r="C268">
        <v>27</v>
      </c>
      <c r="D268">
        <v>-1</v>
      </c>
      <c r="E268" t="s">
        <v>23</v>
      </c>
      <c r="F268" t="s">
        <v>44</v>
      </c>
      <c r="G268">
        <v>2153625</v>
      </c>
      <c r="H268">
        <v>16829</v>
      </c>
    </row>
    <row r="269" spans="1:8">
      <c r="A269">
        <v>1</v>
      </c>
      <c r="B269" t="s">
        <v>1</v>
      </c>
      <c r="C269">
        <v>27</v>
      </c>
      <c r="D269">
        <v>-1</v>
      </c>
      <c r="E269" t="s">
        <v>23</v>
      </c>
      <c r="F269" t="s">
        <v>44</v>
      </c>
      <c r="G269">
        <v>2288090</v>
      </c>
      <c r="H269">
        <v>9928</v>
      </c>
    </row>
    <row r="270" spans="1:8">
      <c r="A270">
        <v>1</v>
      </c>
      <c r="B270" t="s">
        <v>1</v>
      </c>
      <c r="C270">
        <v>27</v>
      </c>
      <c r="D270">
        <v>-1</v>
      </c>
      <c r="E270" t="s">
        <v>23</v>
      </c>
      <c r="F270" t="s">
        <v>44</v>
      </c>
      <c r="G270">
        <v>2569762</v>
      </c>
      <c r="H270">
        <v>6109</v>
      </c>
    </row>
    <row r="271" spans="1:8">
      <c r="A271">
        <v>1</v>
      </c>
      <c r="B271" t="s">
        <v>1</v>
      </c>
      <c r="C271">
        <v>27</v>
      </c>
      <c r="D271">
        <v>-1</v>
      </c>
      <c r="E271" t="s">
        <v>23</v>
      </c>
      <c r="F271" t="s">
        <v>44</v>
      </c>
      <c r="G271">
        <v>3712257</v>
      </c>
      <c r="H271">
        <v>5908</v>
      </c>
    </row>
    <row r="272" spans="1:8">
      <c r="A272">
        <v>1</v>
      </c>
      <c r="B272" t="s">
        <v>1</v>
      </c>
      <c r="C272">
        <v>27</v>
      </c>
      <c r="D272">
        <v>-1</v>
      </c>
      <c r="E272" t="s">
        <v>23</v>
      </c>
      <c r="F272" t="s">
        <v>43</v>
      </c>
      <c r="G272">
        <v>1437884</v>
      </c>
      <c r="H272">
        <v>76392</v>
      </c>
    </row>
    <row r="273" spans="1:8">
      <c r="A273">
        <v>1</v>
      </c>
      <c r="B273" t="s">
        <v>1</v>
      </c>
      <c r="C273">
        <v>27</v>
      </c>
      <c r="D273">
        <v>-1</v>
      </c>
      <c r="E273" t="s">
        <v>23</v>
      </c>
      <c r="F273" t="s">
        <v>43</v>
      </c>
      <c r="G273">
        <v>1614703</v>
      </c>
      <c r="H273">
        <v>9057</v>
      </c>
    </row>
    <row r="274" spans="1:8">
      <c r="A274">
        <v>1</v>
      </c>
      <c r="B274" t="s">
        <v>1</v>
      </c>
      <c r="C274">
        <v>27</v>
      </c>
      <c r="D274">
        <v>-1</v>
      </c>
      <c r="E274" t="s">
        <v>23</v>
      </c>
      <c r="F274" t="s">
        <v>43</v>
      </c>
      <c r="G274">
        <v>1680701</v>
      </c>
      <c r="H274">
        <v>5975</v>
      </c>
    </row>
    <row r="275" spans="1:8">
      <c r="A275">
        <v>1</v>
      </c>
      <c r="B275" t="s">
        <v>1</v>
      </c>
      <c r="C275">
        <v>27</v>
      </c>
      <c r="D275">
        <v>-1</v>
      </c>
      <c r="E275" t="s">
        <v>23</v>
      </c>
      <c r="F275" t="s">
        <v>43</v>
      </c>
      <c r="G275">
        <v>1852177</v>
      </c>
      <c r="H275">
        <v>13412</v>
      </c>
    </row>
    <row r="276" spans="1:8">
      <c r="A276">
        <v>1</v>
      </c>
      <c r="B276" t="s">
        <v>1</v>
      </c>
      <c r="C276">
        <v>27</v>
      </c>
      <c r="D276">
        <v>-1</v>
      </c>
      <c r="E276" t="s">
        <v>23</v>
      </c>
      <c r="F276" t="s">
        <v>43</v>
      </c>
      <c r="G276">
        <v>1979920</v>
      </c>
      <c r="H276">
        <v>10330</v>
      </c>
    </row>
    <row r="277" spans="1:8">
      <c r="A277">
        <v>1</v>
      </c>
      <c r="B277" t="s">
        <v>1</v>
      </c>
      <c r="C277">
        <v>27</v>
      </c>
      <c r="D277">
        <v>-1</v>
      </c>
      <c r="E277" t="s">
        <v>23</v>
      </c>
      <c r="F277" t="s">
        <v>43</v>
      </c>
      <c r="G277">
        <v>2047650</v>
      </c>
      <c r="H277">
        <v>5774</v>
      </c>
    </row>
    <row r="278" spans="1:8">
      <c r="A278">
        <v>1</v>
      </c>
      <c r="B278" t="s">
        <v>1</v>
      </c>
      <c r="C278">
        <v>27</v>
      </c>
      <c r="D278">
        <v>-1</v>
      </c>
      <c r="E278" t="s">
        <v>23</v>
      </c>
      <c r="F278" t="s">
        <v>43</v>
      </c>
      <c r="G278">
        <v>2117287</v>
      </c>
      <c r="H278">
        <v>16829</v>
      </c>
    </row>
    <row r="279" spans="1:8">
      <c r="A279">
        <v>1</v>
      </c>
      <c r="B279" t="s">
        <v>1</v>
      </c>
      <c r="C279">
        <v>27</v>
      </c>
      <c r="D279">
        <v>-1</v>
      </c>
      <c r="E279" t="s">
        <v>23</v>
      </c>
      <c r="F279" t="s">
        <v>43</v>
      </c>
      <c r="G279">
        <v>2280941</v>
      </c>
      <c r="H279">
        <v>18102</v>
      </c>
    </row>
    <row r="280" spans="1:8">
      <c r="A280">
        <v>1</v>
      </c>
      <c r="B280" t="s">
        <v>1</v>
      </c>
      <c r="C280">
        <v>27</v>
      </c>
      <c r="D280">
        <v>-1</v>
      </c>
      <c r="E280" t="s">
        <v>23</v>
      </c>
      <c r="F280" t="s">
        <v>43</v>
      </c>
      <c r="G280">
        <v>2544368</v>
      </c>
      <c r="H280">
        <v>6444</v>
      </c>
    </row>
    <row r="281" spans="1:8">
      <c r="A281">
        <v>1</v>
      </c>
      <c r="B281" t="s">
        <v>1</v>
      </c>
      <c r="C281">
        <v>27</v>
      </c>
      <c r="D281">
        <v>-1</v>
      </c>
      <c r="E281" t="s">
        <v>23</v>
      </c>
      <c r="F281" t="s">
        <v>43</v>
      </c>
      <c r="G281">
        <v>2631017</v>
      </c>
      <c r="H281">
        <v>11402</v>
      </c>
    </row>
    <row r="282" spans="1:8">
      <c r="A282">
        <v>1</v>
      </c>
      <c r="B282" t="s">
        <v>3</v>
      </c>
      <c r="C282">
        <v>27</v>
      </c>
      <c r="D282">
        <v>-1</v>
      </c>
      <c r="E282" t="s">
        <v>23</v>
      </c>
      <c r="F282" t="s">
        <v>44</v>
      </c>
      <c r="G282">
        <v>1534121</v>
      </c>
      <c r="H282">
        <v>18169</v>
      </c>
    </row>
    <row r="283" spans="1:8">
      <c r="A283">
        <v>1</v>
      </c>
      <c r="B283" t="s">
        <v>3</v>
      </c>
      <c r="C283">
        <v>27</v>
      </c>
      <c r="D283">
        <v>-1</v>
      </c>
      <c r="E283" t="s">
        <v>23</v>
      </c>
      <c r="F283" t="s">
        <v>44</v>
      </c>
      <c r="G283">
        <v>1616437</v>
      </c>
      <c r="H283">
        <v>26075</v>
      </c>
    </row>
    <row r="284" spans="1:8">
      <c r="A284">
        <v>1</v>
      </c>
      <c r="B284" t="s">
        <v>3</v>
      </c>
      <c r="C284">
        <v>27</v>
      </c>
      <c r="D284">
        <v>-1</v>
      </c>
      <c r="E284" t="s">
        <v>23</v>
      </c>
      <c r="F284" t="s">
        <v>44</v>
      </c>
      <c r="G284">
        <v>1777264</v>
      </c>
      <c r="H284">
        <v>13613</v>
      </c>
    </row>
    <row r="285" spans="1:8">
      <c r="A285">
        <v>1</v>
      </c>
      <c r="B285" t="s">
        <v>3</v>
      </c>
      <c r="C285">
        <v>27</v>
      </c>
      <c r="D285">
        <v>-1</v>
      </c>
      <c r="E285" t="s">
        <v>23</v>
      </c>
      <c r="F285" t="s">
        <v>44</v>
      </c>
      <c r="G285">
        <v>1876140</v>
      </c>
      <c r="H285">
        <v>14149</v>
      </c>
    </row>
    <row r="286" spans="1:8">
      <c r="A286">
        <v>1</v>
      </c>
      <c r="B286" t="s">
        <v>3</v>
      </c>
      <c r="C286">
        <v>27</v>
      </c>
      <c r="D286">
        <v>-1</v>
      </c>
      <c r="E286" t="s">
        <v>23</v>
      </c>
      <c r="F286" t="s">
        <v>44</v>
      </c>
      <c r="G286">
        <v>1985360</v>
      </c>
      <c r="H286">
        <v>12809</v>
      </c>
    </row>
    <row r="287" spans="1:8">
      <c r="A287">
        <v>1</v>
      </c>
      <c r="B287" t="s">
        <v>3</v>
      </c>
      <c r="C287">
        <v>27</v>
      </c>
      <c r="D287">
        <v>-1</v>
      </c>
      <c r="E287" t="s">
        <v>23</v>
      </c>
      <c r="F287" t="s">
        <v>44</v>
      </c>
      <c r="G287">
        <v>2110463</v>
      </c>
      <c r="H287">
        <v>16963</v>
      </c>
    </row>
    <row r="288" spans="1:8">
      <c r="A288">
        <v>1</v>
      </c>
      <c r="B288" t="s">
        <v>3</v>
      </c>
      <c r="C288">
        <v>27</v>
      </c>
      <c r="D288">
        <v>-1</v>
      </c>
      <c r="E288" t="s">
        <v>23</v>
      </c>
      <c r="F288" t="s">
        <v>44</v>
      </c>
      <c r="G288">
        <v>2153694</v>
      </c>
      <c r="H288">
        <v>16963</v>
      </c>
    </row>
    <row r="289" spans="1:8">
      <c r="A289">
        <v>1</v>
      </c>
      <c r="B289" t="s">
        <v>3</v>
      </c>
      <c r="C289">
        <v>27</v>
      </c>
      <c r="D289">
        <v>-1</v>
      </c>
      <c r="E289" t="s">
        <v>23</v>
      </c>
      <c r="F289" t="s">
        <v>44</v>
      </c>
      <c r="G289">
        <v>2288201</v>
      </c>
      <c r="H289">
        <v>10263</v>
      </c>
    </row>
    <row r="290" spans="1:8">
      <c r="A290">
        <v>1</v>
      </c>
      <c r="B290" t="s">
        <v>3</v>
      </c>
      <c r="C290">
        <v>27</v>
      </c>
      <c r="D290">
        <v>-1</v>
      </c>
      <c r="E290" t="s">
        <v>23</v>
      </c>
      <c r="F290" t="s">
        <v>44</v>
      </c>
      <c r="G290">
        <v>2569485</v>
      </c>
      <c r="H290">
        <v>14551</v>
      </c>
    </row>
    <row r="291" spans="1:8">
      <c r="A291">
        <v>1</v>
      </c>
      <c r="B291" t="s">
        <v>3</v>
      </c>
      <c r="C291">
        <v>27</v>
      </c>
      <c r="D291">
        <v>-1</v>
      </c>
      <c r="E291" t="s">
        <v>23</v>
      </c>
      <c r="F291" t="s">
        <v>44</v>
      </c>
      <c r="G291">
        <v>3712347</v>
      </c>
      <c r="H291">
        <v>6109</v>
      </c>
    </row>
    <row r="292" spans="1:8">
      <c r="A292">
        <v>1</v>
      </c>
      <c r="B292" t="s">
        <v>3</v>
      </c>
      <c r="C292">
        <v>27</v>
      </c>
      <c r="D292">
        <v>-1</v>
      </c>
      <c r="E292" t="s">
        <v>23</v>
      </c>
      <c r="F292" t="s">
        <v>43</v>
      </c>
      <c r="G292">
        <v>1426277</v>
      </c>
      <c r="H292">
        <v>19710</v>
      </c>
    </row>
    <row r="293" spans="1:8">
      <c r="A293">
        <v>1</v>
      </c>
      <c r="B293" t="s">
        <v>3</v>
      </c>
      <c r="C293">
        <v>27</v>
      </c>
      <c r="D293">
        <v>-1</v>
      </c>
      <c r="E293" t="s">
        <v>23</v>
      </c>
      <c r="F293" t="s">
        <v>43</v>
      </c>
      <c r="G293">
        <v>1614758</v>
      </c>
      <c r="H293">
        <v>7717</v>
      </c>
    </row>
    <row r="294" spans="1:8">
      <c r="A294">
        <v>1</v>
      </c>
      <c r="B294" t="s">
        <v>3</v>
      </c>
      <c r="C294">
        <v>27</v>
      </c>
      <c r="D294">
        <v>-1</v>
      </c>
      <c r="E294" t="s">
        <v>23</v>
      </c>
      <c r="F294" t="s">
        <v>43</v>
      </c>
      <c r="G294">
        <v>1680291</v>
      </c>
      <c r="H294">
        <v>12742</v>
      </c>
    </row>
    <row r="295" spans="1:8">
      <c r="A295">
        <v>1</v>
      </c>
      <c r="B295" t="s">
        <v>3</v>
      </c>
      <c r="C295">
        <v>27</v>
      </c>
      <c r="D295">
        <v>-1</v>
      </c>
      <c r="E295" t="s">
        <v>23</v>
      </c>
      <c r="F295" t="s">
        <v>43</v>
      </c>
      <c r="G295">
        <v>1852262</v>
      </c>
      <c r="H295">
        <v>13613</v>
      </c>
    </row>
    <row r="296" spans="1:8">
      <c r="A296">
        <v>1</v>
      </c>
      <c r="B296" t="s">
        <v>3</v>
      </c>
      <c r="C296">
        <v>27</v>
      </c>
      <c r="D296">
        <v>-1</v>
      </c>
      <c r="E296" t="s">
        <v>23</v>
      </c>
      <c r="F296" t="s">
        <v>43</v>
      </c>
      <c r="G296">
        <v>1980011</v>
      </c>
      <c r="H296">
        <v>10531</v>
      </c>
    </row>
    <row r="297" spans="1:8">
      <c r="A297">
        <v>1</v>
      </c>
      <c r="B297" t="s">
        <v>3</v>
      </c>
      <c r="C297">
        <v>27</v>
      </c>
      <c r="D297">
        <v>-1</v>
      </c>
      <c r="E297" t="s">
        <v>23</v>
      </c>
      <c r="F297" t="s">
        <v>43</v>
      </c>
      <c r="G297">
        <v>2047738</v>
      </c>
      <c r="H297">
        <v>5707</v>
      </c>
    </row>
    <row r="298" spans="1:8">
      <c r="A298">
        <v>1</v>
      </c>
      <c r="B298" t="s">
        <v>3</v>
      </c>
      <c r="C298">
        <v>27</v>
      </c>
      <c r="D298">
        <v>-1</v>
      </c>
      <c r="E298" t="s">
        <v>23</v>
      </c>
      <c r="F298" t="s">
        <v>43</v>
      </c>
      <c r="G298">
        <v>2117381</v>
      </c>
      <c r="H298">
        <v>16963</v>
      </c>
    </row>
    <row r="299" spans="1:8">
      <c r="A299">
        <v>1</v>
      </c>
      <c r="B299" t="s">
        <v>3</v>
      </c>
      <c r="C299">
        <v>27</v>
      </c>
      <c r="D299">
        <v>-1</v>
      </c>
      <c r="E299" t="s">
        <v>23</v>
      </c>
      <c r="F299" t="s">
        <v>43</v>
      </c>
      <c r="G299">
        <v>2281043</v>
      </c>
      <c r="H299">
        <v>18303</v>
      </c>
    </row>
    <row r="300" spans="1:8">
      <c r="A300">
        <v>1</v>
      </c>
      <c r="B300" t="s">
        <v>3</v>
      </c>
      <c r="C300">
        <v>27</v>
      </c>
      <c r="D300">
        <v>-1</v>
      </c>
      <c r="E300" t="s">
        <v>23</v>
      </c>
      <c r="F300" t="s">
        <v>43</v>
      </c>
      <c r="G300">
        <v>2544479</v>
      </c>
      <c r="H300">
        <v>6578</v>
      </c>
    </row>
    <row r="301" spans="1:8">
      <c r="A301">
        <v>1</v>
      </c>
      <c r="B301" t="s">
        <v>3</v>
      </c>
      <c r="C301">
        <v>27</v>
      </c>
      <c r="D301">
        <v>-1</v>
      </c>
      <c r="E301" t="s">
        <v>23</v>
      </c>
      <c r="F301" t="s">
        <v>43</v>
      </c>
      <c r="G301">
        <v>2631113</v>
      </c>
      <c r="H301">
        <v>11670</v>
      </c>
    </row>
    <row r="302" spans="1:8">
      <c r="A302">
        <v>1</v>
      </c>
      <c r="B302" t="s">
        <v>2</v>
      </c>
      <c r="C302">
        <v>27</v>
      </c>
      <c r="D302">
        <v>-1</v>
      </c>
      <c r="E302" t="s">
        <v>23</v>
      </c>
      <c r="F302" t="s">
        <v>44</v>
      </c>
      <c r="G302">
        <v>1533888</v>
      </c>
      <c r="H302">
        <v>9325</v>
      </c>
    </row>
    <row r="303" spans="1:8">
      <c r="A303">
        <v>1</v>
      </c>
      <c r="B303" t="s">
        <v>2</v>
      </c>
      <c r="C303">
        <v>27</v>
      </c>
      <c r="D303">
        <v>-1</v>
      </c>
      <c r="E303" t="s">
        <v>23</v>
      </c>
      <c r="F303" t="s">
        <v>44</v>
      </c>
      <c r="G303">
        <v>1616190</v>
      </c>
      <c r="H303">
        <v>19442</v>
      </c>
    </row>
    <row r="304" spans="1:8">
      <c r="A304">
        <v>1</v>
      </c>
      <c r="B304" t="s">
        <v>2</v>
      </c>
      <c r="C304">
        <v>27</v>
      </c>
      <c r="D304">
        <v>-1</v>
      </c>
      <c r="E304" t="s">
        <v>23</v>
      </c>
      <c r="F304" t="s">
        <v>44</v>
      </c>
      <c r="G304">
        <v>1777118</v>
      </c>
      <c r="H304">
        <v>11670</v>
      </c>
    </row>
    <row r="305" spans="1:8">
      <c r="A305">
        <v>1</v>
      </c>
      <c r="B305" t="s">
        <v>2</v>
      </c>
      <c r="C305">
        <v>27</v>
      </c>
      <c r="D305">
        <v>-1</v>
      </c>
      <c r="E305" t="s">
        <v>23</v>
      </c>
      <c r="F305" t="s">
        <v>44</v>
      </c>
      <c r="G305">
        <v>1875913</v>
      </c>
      <c r="H305">
        <v>9057</v>
      </c>
    </row>
    <row r="306" spans="1:8">
      <c r="A306">
        <v>1</v>
      </c>
      <c r="B306" t="s">
        <v>2</v>
      </c>
      <c r="C306">
        <v>27</v>
      </c>
      <c r="D306">
        <v>-1</v>
      </c>
      <c r="E306" t="s">
        <v>23</v>
      </c>
      <c r="F306" t="s">
        <v>44</v>
      </c>
      <c r="G306">
        <v>1985195</v>
      </c>
      <c r="H306">
        <v>10598</v>
      </c>
    </row>
    <row r="307" spans="1:8">
      <c r="A307">
        <v>1</v>
      </c>
      <c r="B307" t="s">
        <v>2</v>
      </c>
      <c r="C307">
        <v>27</v>
      </c>
      <c r="D307">
        <v>-1</v>
      </c>
      <c r="E307" t="s">
        <v>23</v>
      </c>
      <c r="F307" t="s">
        <v>44</v>
      </c>
      <c r="G307">
        <v>2110315</v>
      </c>
      <c r="H307">
        <v>15020</v>
      </c>
    </row>
    <row r="308" spans="1:8">
      <c r="A308">
        <v>1</v>
      </c>
      <c r="B308" t="s">
        <v>2</v>
      </c>
      <c r="C308">
        <v>27</v>
      </c>
      <c r="D308">
        <v>-1</v>
      </c>
      <c r="E308" t="s">
        <v>23</v>
      </c>
      <c r="F308" t="s">
        <v>44</v>
      </c>
      <c r="G308">
        <v>2153541</v>
      </c>
      <c r="H308">
        <v>15020</v>
      </c>
    </row>
    <row r="309" spans="1:8">
      <c r="A309">
        <v>1</v>
      </c>
      <c r="B309" t="s">
        <v>2</v>
      </c>
      <c r="C309">
        <v>27</v>
      </c>
      <c r="D309">
        <v>-1</v>
      </c>
      <c r="E309" t="s">
        <v>23</v>
      </c>
      <c r="F309" t="s">
        <v>44</v>
      </c>
      <c r="G309">
        <v>2288020</v>
      </c>
      <c r="H309">
        <v>8253</v>
      </c>
    </row>
    <row r="310" spans="1:8">
      <c r="A310">
        <v>1</v>
      </c>
      <c r="B310" t="s">
        <v>2</v>
      </c>
      <c r="C310">
        <v>27</v>
      </c>
      <c r="D310">
        <v>-1</v>
      </c>
      <c r="E310" t="s">
        <v>23</v>
      </c>
      <c r="F310" t="s">
        <v>44</v>
      </c>
      <c r="G310">
        <v>2569337</v>
      </c>
      <c r="H310">
        <v>12541</v>
      </c>
    </row>
    <row r="311" spans="1:8">
      <c r="A311">
        <v>1</v>
      </c>
      <c r="B311" t="s">
        <v>2</v>
      </c>
      <c r="C311">
        <v>27</v>
      </c>
      <c r="D311">
        <v>-1</v>
      </c>
      <c r="E311" t="s">
        <v>23</v>
      </c>
      <c r="F311" t="s">
        <v>44</v>
      </c>
      <c r="G311">
        <v>3712224</v>
      </c>
      <c r="H311">
        <v>17365</v>
      </c>
    </row>
    <row r="312" spans="1:8">
      <c r="A312">
        <v>1</v>
      </c>
      <c r="B312" t="s">
        <v>2</v>
      </c>
      <c r="C312">
        <v>27</v>
      </c>
      <c r="D312">
        <v>-1</v>
      </c>
      <c r="E312" t="s">
        <v>23</v>
      </c>
      <c r="F312" t="s">
        <v>43</v>
      </c>
      <c r="G312">
        <v>1426002</v>
      </c>
      <c r="H312">
        <v>15288</v>
      </c>
    </row>
    <row r="313" spans="1:8">
      <c r="A313">
        <v>1</v>
      </c>
      <c r="B313" t="s">
        <v>2</v>
      </c>
      <c r="C313">
        <v>27</v>
      </c>
      <c r="D313">
        <v>-1</v>
      </c>
      <c r="E313" t="s">
        <v>23</v>
      </c>
      <c r="F313" t="s">
        <v>43</v>
      </c>
      <c r="G313">
        <v>1614380</v>
      </c>
      <c r="H313">
        <v>32574</v>
      </c>
    </row>
    <row r="314" spans="1:8">
      <c r="A314">
        <v>1</v>
      </c>
      <c r="B314" t="s">
        <v>2</v>
      </c>
      <c r="C314">
        <v>27</v>
      </c>
      <c r="D314">
        <v>-1</v>
      </c>
      <c r="E314" t="s">
        <v>23</v>
      </c>
      <c r="F314" t="s">
        <v>43</v>
      </c>
      <c r="G314">
        <v>1680019</v>
      </c>
      <c r="H314">
        <v>10464</v>
      </c>
    </row>
    <row r="315" spans="1:8">
      <c r="A315">
        <v>1</v>
      </c>
      <c r="B315" t="s">
        <v>2</v>
      </c>
      <c r="C315">
        <v>27</v>
      </c>
      <c r="D315">
        <v>-1</v>
      </c>
      <c r="E315" t="s">
        <v>23</v>
      </c>
      <c r="F315" t="s">
        <v>43</v>
      </c>
      <c r="G315">
        <v>1852006</v>
      </c>
      <c r="H315">
        <v>11670</v>
      </c>
    </row>
    <row r="316" spans="1:8">
      <c r="A316">
        <v>1</v>
      </c>
      <c r="B316" t="s">
        <v>2</v>
      </c>
      <c r="C316">
        <v>27</v>
      </c>
      <c r="D316">
        <v>-1</v>
      </c>
      <c r="E316" t="s">
        <v>23</v>
      </c>
      <c r="F316" t="s">
        <v>43</v>
      </c>
      <c r="G316">
        <v>1979733</v>
      </c>
      <c r="H316">
        <v>8521</v>
      </c>
    </row>
    <row r="317" spans="1:8">
      <c r="A317">
        <v>1</v>
      </c>
      <c r="B317" t="s">
        <v>2</v>
      </c>
      <c r="C317">
        <v>27</v>
      </c>
      <c r="D317">
        <v>-1</v>
      </c>
      <c r="E317" t="s">
        <v>23</v>
      </c>
      <c r="F317" t="s">
        <v>43</v>
      </c>
      <c r="G317">
        <v>2047639</v>
      </c>
      <c r="H317">
        <v>5707</v>
      </c>
    </row>
    <row r="318" spans="1:8">
      <c r="A318">
        <v>1</v>
      </c>
      <c r="B318" t="s">
        <v>2</v>
      </c>
      <c r="C318">
        <v>27</v>
      </c>
      <c r="D318">
        <v>-1</v>
      </c>
      <c r="E318" t="s">
        <v>23</v>
      </c>
      <c r="F318" t="s">
        <v>43</v>
      </c>
      <c r="G318">
        <v>2117123</v>
      </c>
      <c r="H318">
        <v>15020</v>
      </c>
    </row>
    <row r="319" spans="1:8">
      <c r="A319">
        <v>1</v>
      </c>
      <c r="B319" t="s">
        <v>2</v>
      </c>
      <c r="C319">
        <v>27</v>
      </c>
      <c r="D319">
        <v>-1</v>
      </c>
      <c r="E319" t="s">
        <v>23</v>
      </c>
      <c r="F319" t="s">
        <v>43</v>
      </c>
      <c r="G319">
        <v>2280782</v>
      </c>
      <c r="H319">
        <v>16226</v>
      </c>
    </row>
    <row r="320" spans="1:8">
      <c r="A320">
        <v>1</v>
      </c>
      <c r="B320" t="s">
        <v>2</v>
      </c>
      <c r="C320">
        <v>27</v>
      </c>
      <c r="D320">
        <v>-1</v>
      </c>
      <c r="E320" t="s">
        <v>23</v>
      </c>
      <c r="F320" t="s">
        <v>43</v>
      </c>
      <c r="G320">
        <v>2544250</v>
      </c>
      <c r="H320">
        <v>18102</v>
      </c>
    </row>
    <row r="321" spans="1:8">
      <c r="A321">
        <v>1</v>
      </c>
      <c r="B321" t="s">
        <v>2</v>
      </c>
      <c r="C321">
        <v>27</v>
      </c>
      <c r="D321">
        <v>-1</v>
      </c>
      <c r="E321" t="s">
        <v>23</v>
      </c>
      <c r="F321" t="s">
        <v>43</v>
      </c>
      <c r="G321">
        <v>2630833</v>
      </c>
      <c r="H321">
        <v>9660</v>
      </c>
    </row>
    <row r="322" spans="1:8">
      <c r="A322">
        <v>1</v>
      </c>
      <c r="B322" t="s">
        <v>3</v>
      </c>
      <c r="C322">
        <v>26</v>
      </c>
      <c r="D322">
        <v>0</v>
      </c>
      <c r="E322" t="s">
        <v>23</v>
      </c>
      <c r="F322" t="s">
        <v>44</v>
      </c>
      <c r="G322">
        <v>657023</v>
      </c>
      <c r="H322">
        <v>12809</v>
      </c>
    </row>
    <row r="323" spans="1:8">
      <c r="A323">
        <v>1</v>
      </c>
      <c r="B323" t="s">
        <v>3</v>
      </c>
      <c r="C323">
        <v>26</v>
      </c>
      <c r="D323">
        <v>0</v>
      </c>
      <c r="E323" t="s">
        <v>23</v>
      </c>
      <c r="F323" t="s">
        <v>44</v>
      </c>
      <c r="G323">
        <v>676085</v>
      </c>
      <c r="H323">
        <v>5774</v>
      </c>
    </row>
    <row r="324" spans="1:8">
      <c r="A324">
        <v>1</v>
      </c>
      <c r="B324" t="s">
        <v>3</v>
      </c>
      <c r="C324">
        <v>26</v>
      </c>
      <c r="D324">
        <v>0</v>
      </c>
      <c r="E324" t="s">
        <v>23</v>
      </c>
      <c r="F324" t="s">
        <v>44</v>
      </c>
      <c r="G324">
        <v>690848</v>
      </c>
      <c r="H324">
        <v>35723</v>
      </c>
    </row>
    <row r="325" spans="1:8">
      <c r="A325">
        <v>1</v>
      </c>
      <c r="B325" t="s">
        <v>3</v>
      </c>
      <c r="C325">
        <v>26</v>
      </c>
      <c r="D325">
        <v>0</v>
      </c>
      <c r="E325" t="s">
        <v>23</v>
      </c>
      <c r="F325" t="s">
        <v>44</v>
      </c>
      <c r="G325">
        <v>778193</v>
      </c>
      <c r="H325">
        <v>8454</v>
      </c>
    </row>
    <row r="326" spans="1:8">
      <c r="A326">
        <v>1</v>
      </c>
      <c r="B326" t="s">
        <v>3</v>
      </c>
      <c r="C326">
        <v>26</v>
      </c>
      <c r="D326">
        <v>0</v>
      </c>
      <c r="E326" t="s">
        <v>23</v>
      </c>
      <c r="F326" t="s">
        <v>44</v>
      </c>
      <c r="G326">
        <v>825139</v>
      </c>
      <c r="H326">
        <v>7717</v>
      </c>
    </row>
    <row r="327" spans="1:8">
      <c r="A327">
        <v>1</v>
      </c>
      <c r="B327" t="s">
        <v>3</v>
      </c>
      <c r="C327">
        <v>26</v>
      </c>
      <c r="D327">
        <v>0</v>
      </c>
      <c r="E327" t="s">
        <v>23</v>
      </c>
      <c r="F327" t="s">
        <v>44</v>
      </c>
      <c r="G327">
        <v>841348</v>
      </c>
      <c r="H327">
        <v>5506</v>
      </c>
    </row>
    <row r="328" spans="1:8">
      <c r="A328">
        <v>1</v>
      </c>
      <c r="B328" t="s">
        <v>3</v>
      </c>
      <c r="C328">
        <v>26</v>
      </c>
      <c r="D328">
        <v>0</v>
      </c>
      <c r="E328" t="s">
        <v>23</v>
      </c>
      <c r="F328" t="s">
        <v>44</v>
      </c>
      <c r="G328">
        <v>945606</v>
      </c>
      <c r="H328">
        <v>13144</v>
      </c>
    </row>
    <row r="329" spans="1:8">
      <c r="A329">
        <v>1</v>
      </c>
      <c r="B329" t="s">
        <v>3</v>
      </c>
      <c r="C329">
        <v>26</v>
      </c>
      <c r="D329">
        <v>0</v>
      </c>
      <c r="E329" t="s">
        <v>23</v>
      </c>
      <c r="F329" t="s">
        <v>44</v>
      </c>
      <c r="G329">
        <v>962166</v>
      </c>
      <c r="H329">
        <v>9124</v>
      </c>
    </row>
    <row r="330" spans="1:8">
      <c r="A330">
        <v>1</v>
      </c>
      <c r="B330" t="s">
        <v>3</v>
      </c>
      <c r="C330">
        <v>26</v>
      </c>
      <c r="D330">
        <v>0</v>
      </c>
      <c r="E330" t="s">
        <v>23</v>
      </c>
      <c r="F330" t="s">
        <v>44</v>
      </c>
      <c r="G330">
        <v>973712</v>
      </c>
      <c r="H330">
        <v>49257</v>
      </c>
    </row>
    <row r="331" spans="1:8">
      <c r="A331">
        <v>1</v>
      </c>
      <c r="B331" t="s">
        <v>3</v>
      </c>
      <c r="C331">
        <v>26</v>
      </c>
      <c r="D331">
        <v>0</v>
      </c>
      <c r="E331" t="s">
        <v>23</v>
      </c>
      <c r="F331" t="s">
        <v>44</v>
      </c>
      <c r="G331">
        <v>989190</v>
      </c>
      <c r="H331">
        <v>8856</v>
      </c>
    </row>
    <row r="332" spans="1:8">
      <c r="A332">
        <v>1</v>
      </c>
      <c r="B332" t="s">
        <v>3</v>
      </c>
      <c r="C332">
        <v>26</v>
      </c>
      <c r="D332">
        <v>0</v>
      </c>
      <c r="E332" t="s">
        <v>23</v>
      </c>
      <c r="F332" t="s">
        <v>44</v>
      </c>
      <c r="G332">
        <v>1044644</v>
      </c>
      <c r="H332">
        <v>11469</v>
      </c>
    </row>
    <row r="333" spans="1:8">
      <c r="A333">
        <v>1</v>
      </c>
      <c r="B333" t="s">
        <v>3</v>
      </c>
      <c r="C333">
        <v>26</v>
      </c>
      <c r="D333">
        <v>0</v>
      </c>
      <c r="E333" t="s">
        <v>23</v>
      </c>
      <c r="F333" t="s">
        <v>44</v>
      </c>
      <c r="G333">
        <v>1062616</v>
      </c>
      <c r="H333">
        <v>16092</v>
      </c>
    </row>
    <row r="334" spans="1:8">
      <c r="A334">
        <v>1</v>
      </c>
      <c r="B334" t="s">
        <v>3</v>
      </c>
      <c r="C334">
        <v>26</v>
      </c>
      <c r="D334">
        <v>0</v>
      </c>
      <c r="E334" t="s">
        <v>23</v>
      </c>
      <c r="F334" t="s">
        <v>44</v>
      </c>
      <c r="G334">
        <v>1090409</v>
      </c>
      <c r="H334">
        <v>7650</v>
      </c>
    </row>
    <row r="335" spans="1:8">
      <c r="A335">
        <v>1</v>
      </c>
      <c r="B335" t="s">
        <v>3</v>
      </c>
      <c r="C335">
        <v>26</v>
      </c>
      <c r="D335">
        <v>0</v>
      </c>
      <c r="E335" t="s">
        <v>23</v>
      </c>
      <c r="F335" t="s">
        <v>44</v>
      </c>
      <c r="G335">
        <v>1104412</v>
      </c>
      <c r="H335">
        <v>39006</v>
      </c>
    </row>
    <row r="336" spans="1:8">
      <c r="A336">
        <v>1</v>
      </c>
      <c r="B336" t="s">
        <v>3</v>
      </c>
      <c r="C336">
        <v>26</v>
      </c>
      <c r="D336">
        <v>0</v>
      </c>
      <c r="E336" t="s">
        <v>23</v>
      </c>
      <c r="F336" t="s">
        <v>44</v>
      </c>
      <c r="G336">
        <v>1156700</v>
      </c>
      <c r="H336">
        <v>31368</v>
      </c>
    </row>
    <row r="337" spans="1:8">
      <c r="A337">
        <v>1</v>
      </c>
      <c r="B337" t="s">
        <v>3</v>
      </c>
      <c r="C337">
        <v>26</v>
      </c>
      <c r="D337">
        <v>0</v>
      </c>
      <c r="E337" t="s">
        <v>23</v>
      </c>
      <c r="F337" t="s">
        <v>44</v>
      </c>
      <c r="G337">
        <v>1192271</v>
      </c>
      <c r="H337">
        <v>13211</v>
      </c>
    </row>
    <row r="338" spans="1:8">
      <c r="A338">
        <v>1</v>
      </c>
      <c r="B338" t="s">
        <v>3</v>
      </c>
      <c r="C338">
        <v>26</v>
      </c>
      <c r="D338">
        <v>0</v>
      </c>
      <c r="E338" t="s">
        <v>23</v>
      </c>
      <c r="F338" t="s">
        <v>44</v>
      </c>
      <c r="G338">
        <v>1231981</v>
      </c>
      <c r="H338">
        <v>23462</v>
      </c>
    </row>
    <row r="339" spans="1:8">
      <c r="A339">
        <v>1</v>
      </c>
      <c r="B339" t="s">
        <v>3</v>
      </c>
      <c r="C339">
        <v>26</v>
      </c>
      <c r="D339">
        <v>0</v>
      </c>
      <c r="E339" t="s">
        <v>23</v>
      </c>
      <c r="F339" t="s">
        <v>44</v>
      </c>
      <c r="G339">
        <v>1272217</v>
      </c>
      <c r="H339">
        <v>44433</v>
      </c>
    </row>
    <row r="340" spans="1:8">
      <c r="A340">
        <v>1</v>
      </c>
      <c r="B340" t="s">
        <v>3</v>
      </c>
      <c r="C340">
        <v>26</v>
      </c>
      <c r="D340">
        <v>0</v>
      </c>
      <c r="E340" t="s">
        <v>23</v>
      </c>
      <c r="F340" t="s">
        <v>44</v>
      </c>
      <c r="G340">
        <v>1318226</v>
      </c>
      <c r="H340">
        <v>17097</v>
      </c>
    </row>
    <row r="341" spans="1:8">
      <c r="A341">
        <v>1</v>
      </c>
      <c r="B341" t="s">
        <v>3</v>
      </c>
      <c r="C341">
        <v>26</v>
      </c>
      <c r="D341">
        <v>0</v>
      </c>
      <c r="E341" t="s">
        <v>23</v>
      </c>
      <c r="F341" t="s">
        <v>44</v>
      </c>
      <c r="G341">
        <v>1388960</v>
      </c>
      <c r="H341">
        <v>7717</v>
      </c>
    </row>
    <row r="342" spans="1:8">
      <c r="A342">
        <v>1</v>
      </c>
      <c r="B342" t="s">
        <v>3</v>
      </c>
      <c r="C342">
        <v>26</v>
      </c>
      <c r="D342">
        <v>0</v>
      </c>
      <c r="E342" t="s">
        <v>23</v>
      </c>
      <c r="F342" t="s">
        <v>44</v>
      </c>
      <c r="G342">
        <v>1453942</v>
      </c>
      <c r="H342">
        <v>6578</v>
      </c>
    </row>
    <row r="343" spans="1:8">
      <c r="A343">
        <v>1</v>
      </c>
      <c r="B343" t="s">
        <v>3</v>
      </c>
      <c r="C343">
        <v>26</v>
      </c>
      <c r="D343">
        <v>0</v>
      </c>
      <c r="E343" t="s">
        <v>23</v>
      </c>
      <c r="F343" t="s">
        <v>44</v>
      </c>
      <c r="G343">
        <v>1474934</v>
      </c>
      <c r="H343">
        <v>6511</v>
      </c>
    </row>
    <row r="344" spans="1:8">
      <c r="A344">
        <v>1</v>
      </c>
      <c r="B344" t="s">
        <v>3</v>
      </c>
      <c r="C344">
        <v>26</v>
      </c>
      <c r="D344">
        <v>0</v>
      </c>
      <c r="E344" t="s">
        <v>23</v>
      </c>
      <c r="F344" t="s">
        <v>44</v>
      </c>
      <c r="G344">
        <v>1488924</v>
      </c>
      <c r="H344">
        <v>6511</v>
      </c>
    </row>
    <row r="345" spans="1:8">
      <c r="A345">
        <v>1</v>
      </c>
      <c r="B345" t="s">
        <v>3</v>
      </c>
      <c r="C345">
        <v>26</v>
      </c>
      <c r="D345">
        <v>0</v>
      </c>
      <c r="E345" t="s">
        <v>23</v>
      </c>
      <c r="F345" t="s">
        <v>44</v>
      </c>
      <c r="G345">
        <v>1507934</v>
      </c>
      <c r="H345">
        <v>6712</v>
      </c>
    </row>
    <row r="346" spans="1:8">
      <c r="A346">
        <v>1</v>
      </c>
      <c r="B346" t="s">
        <v>3</v>
      </c>
      <c r="C346">
        <v>26</v>
      </c>
      <c r="D346">
        <v>0</v>
      </c>
      <c r="E346" t="s">
        <v>23</v>
      </c>
      <c r="F346" t="s">
        <v>44</v>
      </c>
      <c r="G346">
        <v>1612942</v>
      </c>
      <c r="H346">
        <v>6779</v>
      </c>
    </row>
    <row r="347" spans="1:8">
      <c r="A347">
        <v>1</v>
      </c>
      <c r="B347" t="s">
        <v>3</v>
      </c>
      <c r="C347">
        <v>26</v>
      </c>
      <c r="D347">
        <v>0</v>
      </c>
      <c r="E347" t="s">
        <v>23</v>
      </c>
      <c r="F347" t="s">
        <v>44</v>
      </c>
      <c r="G347">
        <v>1641966</v>
      </c>
      <c r="H347">
        <v>6712</v>
      </c>
    </row>
    <row r="348" spans="1:8">
      <c r="A348">
        <v>1</v>
      </c>
      <c r="B348" t="s">
        <v>3</v>
      </c>
      <c r="C348">
        <v>26</v>
      </c>
      <c r="D348">
        <v>0</v>
      </c>
      <c r="E348" t="s">
        <v>23</v>
      </c>
      <c r="F348" t="s">
        <v>44</v>
      </c>
      <c r="G348">
        <v>1736353</v>
      </c>
      <c r="H348">
        <v>9392</v>
      </c>
    </row>
    <row r="349" spans="1:8">
      <c r="A349">
        <v>1</v>
      </c>
      <c r="B349" t="s">
        <v>3</v>
      </c>
      <c r="C349">
        <v>26</v>
      </c>
      <c r="D349">
        <v>0</v>
      </c>
      <c r="E349" t="s">
        <v>23</v>
      </c>
      <c r="F349" t="s">
        <v>44</v>
      </c>
      <c r="G349">
        <v>1802682</v>
      </c>
      <c r="H349">
        <v>9392</v>
      </c>
    </row>
    <row r="350" spans="1:8">
      <c r="A350">
        <v>1</v>
      </c>
      <c r="B350" t="s">
        <v>3</v>
      </c>
      <c r="C350">
        <v>26</v>
      </c>
      <c r="D350">
        <v>0</v>
      </c>
      <c r="E350" t="s">
        <v>23</v>
      </c>
      <c r="F350" t="s">
        <v>44</v>
      </c>
      <c r="G350">
        <v>1851455</v>
      </c>
      <c r="H350">
        <v>9392</v>
      </c>
    </row>
    <row r="351" spans="1:8">
      <c r="A351">
        <v>1</v>
      </c>
      <c r="B351" t="s">
        <v>3</v>
      </c>
      <c r="C351">
        <v>26</v>
      </c>
      <c r="D351">
        <v>0</v>
      </c>
      <c r="E351" t="s">
        <v>23</v>
      </c>
      <c r="F351" t="s">
        <v>44</v>
      </c>
      <c r="G351">
        <v>1961801</v>
      </c>
      <c r="H351">
        <v>6377</v>
      </c>
    </row>
    <row r="352" spans="1:8">
      <c r="A352">
        <v>1</v>
      </c>
      <c r="B352" t="s">
        <v>3</v>
      </c>
      <c r="C352">
        <v>26</v>
      </c>
      <c r="D352">
        <v>0</v>
      </c>
      <c r="E352" t="s">
        <v>23</v>
      </c>
      <c r="F352" t="s">
        <v>44</v>
      </c>
      <c r="G352">
        <v>1985120</v>
      </c>
      <c r="H352">
        <v>8789</v>
      </c>
    </row>
    <row r="353" spans="1:8">
      <c r="A353">
        <v>1</v>
      </c>
      <c r="B353" t="s">
        <v>3</v>
      </c>
      <c r="C353">
        <v>26</v>
      </c>
      <c r="D353">
        <v>0</v>
      </c>
      <c r="E353" t="s">
        <v>23</v>
      </c>
      <c r="F353" t="s">
        <v>44</v>
      </c>
      <c r="G353">
        <v>2010290</v>
      </c>
      <c r="H353">
        <v>15154</v>
      </c>
    </row>
    <row r="354" spans="1:8">
      <c r="A354">
        <v>1</v>
      </c>
      <c r="B354" t="s">
        <v>3</v>
      </c>
      <c r="C354">
        <v>26</v>
      </c>
      <c r="D354">
        <v>0</v>
      </c>
      <c r="E354" t="s">
        <v>23</v>
      </c>
      <c r="F354" t="s">
        <v>44</v>
      </c>
      <c r="G354">
        <v>2041920</v>
      </c>
      <c r="H354">
        <v>6444</v>
      </c>
    </row>
    <row r="355" spans="1:8">
      <c r="A355">
        <v>1</v>
      </c>
      <c r="B355" t="s">
        <v>3</v>
      </c>
      <c r="C355">
        <v>26</v>
      </c>
      <c r="D355">
        <v>0</v>
      </c>
      <c r="E355" t="s">
        <v>23</v>
      </c>
      <c r="F355" t="s">
        <v>44</v>
      </c>
      <c r="G355">
        <v>2056364</v>
      </c>
      <c r="H355">
        <v>11335</v>
      </c>
    </row>
    <row r="356" spans="1:8">
      <c r="A356">
        <v>1</v>
      </c>
      <c r="B356" t="s">
        <v>3</v>
      </c>
      <c r="C356">
        <v>26</v>
      </c>
      <c r="D356">
        <v>0</v>
      </c>
      <c r="E356" t="s">
        <v>23</v>
      </c>
      <c r="F356" t="s">
        <v>44</v>
      </c>
      <c r="G356">
        <v>2083103</v>
      </c>
      <c r="H356">
        <v>7918</v>
      </c>
    </row>
    <row r="357" spans="1:8">
      <c r="A357">
        <v>1</v>
      </c>
      <c r="B357" t="s">
        <v>3</v>
      </c>
      <c r="C357">
        <v>26</v>
      </c>
      <c r="D357">
        <v>0</v>
      </c>
      <c r="E357" t="s">
        <v>23</v>
      </c>
      <c r="F357" t="s">
        <v>44</v>
      </c>
      <c r="G357">
        <v>2092914</v>
      </c>
      <c r="H357">
        <v>5573</v>
      </c>
    </row>
    <row r="358" spans="1:8">
      <c r="A358">
        <v>1</v>
      </c>
      <c r="B358" t="s">
        <v>3</v>
      </c>
      <c r="C358">
        <v>26</v>
      </c>
      <c r="D358">
        <v>0</v>
      </c>
      <c r="E358" t="s">
        <v>23</v>
      </c>
      <c r="F358" t="s">
        <v>44</v>
      </c>
      <c r="G358">
        <v>2121630</v>
      </c>
      <c r="H358">
        <v>12809</v>
      </c>
    </row>
    <row r="359" spans="1:8">
      <c r="A359">
        <v>1</v>
      </c>
      <c r="B359" t="s">
        <v>3</v>
      </c>
      <c r="C359">
        <v>26</v>
      </c>
      <c r="D359">
        <v>0</v>
      </c>
      <c r="E359" t="s">
        <v>23</v>
      </c>
      <c r="F359" t="s">
        <v>44</v>
      </c>
      <c r="G359">
        <v>2132734</v>
      </c>
      <c r="H359">
        <v>12809</v>
      </c>
    </row>
    <row r="360" spans="1:8">
      <c r="A360">
        <v>1</v>
      </c>
      <c r="B360" t="s">
        <v>3</v>
      </c>
      <c r="C360">
        <v>26</v>
      </c>
      <c r="D360">
        <v>0</v>
      </c>
      <c r="E360" t="s">
        <v>23</v>
      </c>
      <c r="F360" t="s">
        <v>44</v>
      </c>
      <c r="G360">
        <v>2150007</v>
      </c>
      <c r="H360">
        <v>12809</v>
      </c>
    </row>
    <row r="361" spans="1:8">
      <c r="A361">
        <v>1</v>
      </c>
      <c r="B361" t="s">
        <v>3</v>
      </c>
      <c r="C361">
        <v>26</v>
      </c>
      <c r="D361">
        <v>0</v>
      </c>
      <c r="E361" t="s">
        <v>23</v>
      </c>
      <c r="F361" t="s">
        <v>44</v>
      </c>
      <c r="G361">
        <v>2167201</v>
      </c>
      <c r="H361">
        <v>12943</v>
      </c>
    </row>
    <row r="362" spans="1:8">
      <c r="A362">
        <v>1</v>
      </c>
      <c r="B362" t="s">
        <v>3</v>
      </c>
      <c r="C362">
        <v>26</v>
      </c>
      <c r="D362">
        <v>0</v>
      </c>
      <c r="E362" t="s">
        <v>23</v>
      </c>
      <c r="F362" t="s">
        <v>44</v>
      </c>
      <c r="G362">
        <v>2230495</v>
      </c>
      <c r="H362">
        <v>12608</v>
      </c>
    </row>
    <row r="363" spans="1:8">
      <c r="A363">
        <v>1</v>
      </c>
      <c r="B363" t="s">
        <v>3</v>
      </c>
      <c r="C363">
        <v>26</v>
      </c>
      <c r="D363">
        <v>0</v>
      </c>
      <c r="E363" t="s">
        <v>23</v>
      </c>
      <c r="F363" t="s">
        <v>44</v>
      </c>
      <c r="G363">
        <v>2252884</v>
      </c>
      <c r="H363">
        <v>14149</v>
      </c>
    </row>
    <row r="364" spans="1:8">
      <c r="A364">
        <v>1</v>
      </c>
      <c r="B364" t="s">
        <v>3</v>
      </c>
      <c r="C364">
        <v>26</v>
      </c>
      <c r="D364">
        <v>0</v>
      </c>
      <c r="E364" t="s">
        <v>23</v>
      </c>
      <c r="F364" t="s">
        <v>44</v>
      </c>
      <c r="G364">
        <v>2272134</v>
      </c>
      <c r="H364">
        <v>14149</v>
      </c>
    </row>
    <row r="365" spans="1:8">
      <c r="A365">
        <v>1</v>
      </c>
      <c r="B365" t="s">
        <v>3</v>
      </c>
      <c r="C365">
        <v>26</v>
      </c>
      <c r="D365">
        <v>0</v>
      </c>
      <c r="E365" t="s">
        <v>23</v>
      </c>
      <c r="F365" t="s">
        <v>44</v>
      </c>
      <c r="G365">
        <v>2351926</v>
      </c>
      <c r="H365">
        <v>6846</v>
      </c>
    </row>
    <row r="366" spans="1:8">
      <c r="A366">
        <v>1</v>
      </c>
      <c r="B366" t="s">
        <v>3</v>
      </c>
      <c r="C366">
        <v>26</v>
      </c>
      <c r="D366">
        <v>0</v>
      </c>
      <c r="E366" t="s">
        <v>23</v>
      </c>
      <c r="F366" t="s">
        <v>44</v>
      </c>
      <c r="G366">
        <v>2492284</v>
      </c>
      <c r="H366">
        <v>9995</v>
      </c>
    </row>
    <row r="367" spans="1:8">
      <c r="A367">
        <v>1</v>
      </c>
      <c r="B367" t="s">
        <v>3</v>
      </c>
      <c r="C367">
        <v>26</v>
      </c>
      <c r="D367">
        <v>0</v>
      </c>
      <c r="E367" t="s">
        <v>23</v>
      </c>
      <c r="F367" t="s">
        <v>44</v>
      </c>
      <c r="G367">
        <v>2547856</v>
      </c>
      <c r="H367">
        <v>15958</v>
      </c>
    </row>
    <row r="368" spans="1:8">
      <c r="A368">
        <v>1</v>
      </c>
      <c r="B368" t="s">
        <v>3</v>
      </c>
      <c r="C368">
        <v>26</v>
      </c>
      <c r="D368">
        <v>0</v>
      </c>
      <c r="E368" t="s">
        <v>23</v>
      </c>
      <c r="F368" t="s">
        <v>44</v>
      </c>
      <c r="G368">
        <v>2604904</v>
      </c>
      <c r="H368">
        <v>5908</v>
      </c>
    </row>
    <row r="369" spans="1:8">
      <c r="A369">
        <v>1</v>
      </c>
      <c r="B369" t="s">
        <v>3</v>
      </c>
      <c r="C369">
        <v>26</v>
      </c>
      <c r="D369">
        <v>0</v>
      </c>
      <c r="E369" t="s">
        <v>23</v>
      </c>
      <c r="F369" t="s">
        <v>44</v>
      </c>
      <c r="G369">
        <v>2688873</v>
      </c>
      <c r="H369">
        <v>7449</v>
      </c>
    </row>
    <row r="370" spans="1:8">
      <c r="A370">
        <v>1</v>
      </c>
      <c r="B370" t="s">
        <v>3</v>
      </c>
      <c r="C370">
        <v>26</v>
      </c>
      <c r="D370">
        <v>0</v>
      </c>
      <c r="E370" t="s">
        <v>23</v>
      </c>
      <c r="F370" t="s">
        <v>44</v>
      </c>
      <c r="G370">
        <v>2745844</v>
      </c>
      <c r="H370">
        <v>7449</v>
      </c>
    </row>
    <row r="371" spans="1:8">
      <c r="A371">
        <v>1</v>
      </c>
      <c r="B371" t="s">
        <v>3</v>
      </c>
      <c r="C371">
        <v>26</v>
      </c>
      <c r="D371">
        <v>0</v>
      </c>
      <c r="E371" t="s">
        <v>23</v>
      </c>
      <c r="F371" t="s">
        <v>44</v>
      </c>
      <c r="G371">
        <v>2959928</v>
      </c>
      <c r="H371">
        <v>5908</v>
      </c>
    </row>
    <row r="372" spans="1:8">
      <c r="A372">
        <v>1</v>
      </c>
      <c r="B372" t="s">
        <v>3</v>
      </c>
      <c r="C372">
        <v>26</v>
      </c>
      <c r="D372">
        <v>0</v>
      </c>
      <c r="E372" t="s">
        <v>23</v>
      </c>
      <c r="F372" t="s">
        <v>44</v>
      </c>
      <c r="G372">
        <v>3200687</v>
      </c>
      <c r="H372">
        <v>15221</v>
      </c>
    </row>
    <row r="373" spans="1:8">
      <c r="A373">
        <v>1</v>
      </c>
      <c r="B373" t="s">
        <v>3</v>
      </c>
      <c r="C373">
        <v>26</v>
      </c>
      <c r="D373">
        <v>0</v>
      </c>
      <c r="E373" t="s">
        <v>23</v>
      </c>
      <c r="F373" t="s">
        <v>44</v>
      </c>
      <c r="G373">
        <v>3712158</v>
      </c>
      <c r="H373">
        <v>15221</v>
      </c>
    </row>
    <row r="374" spans="1:8">
      <c r="A374">
        <v>1</v>
      </c>
      <c r="B374" t="s">
        <v>3</v>
      </c>
      <c r="C374">
        <v>26</v>
      </c>
      <c r="D374">
        <v>0</v>
      </c>
      <c r="E374" t="s">
        <v>23</v>
      </c>
      <c r="F374" t="s">
        <v>44</v>
      </c>
      <c r="G374">
        <v>4044812</v>
      </c>
      <c r="H374">
        <v>15221</v>
      </c>
    </row>
    <row r="375" spans="1:8">
      <c r="A375">
        <v>1</v>
      </c>
      <c r="B375" t="s">
        <v>3</v>
      </c>
      <c r="C375">
        <v>26</v>
      </c>
      <c r="D375">
        <v>0</v>
      </c>
      <c r="E375" t="s">
        <v>23</v>
      </c>
      <c r="F375" t="s">
        <v>43</v>
      </c>
      <c r="G375">
        <v>641809</v>
      </c>
      <c r="H375">
        <v>47314</v>
      </c>
    </row>
    <row r="376" spans="1:8">
      <c r="A376">
        <v>1</v>
      </c>
      <c r="B376" t="s">
        <v>3</v>
      </c>
      <c r="C376">
        <v>26</v>
      </c>
      <c r="D376">
        <v>0</v>
      </c>
      <c r="E376" t="s">
        <v>23</v>
      </c>
      <c r="F376" t="s">
        <v>43</v>
      </c>
      <c r="G376">
        <v>666288</v>
      </c>
      <c r="H376">
        <v>29559</v>
      </c>
    </row>
    <row r="377" spans="1:8">
      <c r="A377">
        <v>1</v>
      </c>
      <c r="B377" t="s">
        <v>3</v>
      </c>
      <c r="C377">
        <v>26</v>
      </c>
      <c r="D377">
        <v>0</v>
      </c>
      <c r="E377" t="s">
        <v>23</v>
      </c>
      <c r="F377" t="s">
        <v>43</v>
      </c>
      <c r="G377">
        <v>683989</v>
      </c>
      <c r="H377">
        <v>15221</v>
      </c>
    </row>
    <row r="378" spans="1:8">
      <c r="A378">
        <v>1</v>
      </c>
      <c r="B378" t="s">
        <v>3</v>
      </c>
      <c r="C378">
        <v>26</v>
      </c>
      <c r="D378">
        <v>0</v>
      </c>
      <c r="E378" t="s">
        <v>23</v>
      </c>
      <c r="F378" t="s">
        <v>43</v>
      </c>
      <c r="G378">
        <v>771944</v>
      </c>
      <c r="H378">
        <v>13278</v>
      </c>
    </row>
    <row r="379" spans="1:8">
      <c r="A379">
        <v>1</v>
      </c>
      <c r="B379" t="s">
        <v>3</v>
      </c>
      <c r="C379">
        <v>26</v>
      </c>
      <c r="D379">
        <v>0</v>
      </c>
      <c r="E379" t="s">
        <v>23</v>
      </c>
      <c r="F379" t="s">
        <v>43</v>
      </c>
      <c r="G379">
        <v>809656</v>
      </c>
      <c r="H379">
        <v>40748</v>
      </c>
    </row>
    <row r="380" spans="1:8">
      <c r="A380">
        <v>1</v>
      </c>
      <c r="B380" t="s">
        <v>3</v>
      </c>
      <c r="C380">
        <v>26</v>
      </c>
      <c r="D380">
        <v>0</v>
      </c>
      <c r="E380" t="s">
        <v>23</v>
      </c>
      <c r="F380" t="s">
        <v>43</v>
      </c>
      <c r="G380">
        <v>833174</v>
      </c>
      <c r="H380">
        <v>25472</v>
      </c>
    </row>
    <row r="381" spans="1:8">
      <c r="A381">
        <v>1</v>
      </c>
      <c r="B381" t="s">
        <v>3</v>
      </c>
      <c r="C381">
        <v>26</v>
      </c>
      <c r="D381">
        <v>0</v>
      </c>
      <c r="E381" t="s">
        <v>23</v>
      </c>
      <c r="F381" t="s">
        <v>43</v>
      </c>
      <c r="G381">
        <v>932957</v>
      </c>
      <c r="H381">
        <v>50195</v>
      </c>
    </row>
    <row r="382" spans="1:8">
      <c r="A382">
        <v>1</v>
      </c>
      <c r="B382" t="s">
        <v>3</v>
      </c>
      <c r="C382">
        <v>26</v>
      </c>
      <c r="D382">
        <v>0</v>
      </c>
      <c r="E382" t="s">
        <v>23</v>
      </c>
      <c r="F382" t="s">
        <v>43</v>
      </c>
      <c r="G382">
        <v>954002</v>
      </c>
      <c r="H382">
        <v>17700</v>
      </c>
    </row>
    <row r="383" spans="1:8">
      <c r="A383">
        <v>1</v>
      </c>
      <c r="B383" t="s">
        <v>3</v>
      </c>
      <c r="C383">
        <v>26</v>
      </c>
      <c r="D383">
        <v>0</v>
      </c>
      <c r="E383" t="s">
        <v>23</v>
      </c>
      <c r="F383" t="s">
        <v>43</v>
      </c>
      <c r="G383">
        <v>965927</v>
      </c>
      <c r="H383">
        <v>13144</v>
      </c>
    </row>
    <row r="384" spans="1:8">
      <c r="A384">
        <v>1</v>
      </c>
      <c r="B384" t="s">
        <v>3</v>
      </c>
      <c r="C384">
        <v>26</v>
      </c>
      <c r="D384">
        <v>0</v>
      </c>
      <c r="E384" t="s">
        <v>23</v>
      </c>
      <c r="F384" t="s">
        <v>43</v>
      </c>
      <c r="G384">
        <v>983172</v>
      </c>
      <c r="H384">
        <v>21586</v>
      </c>
    </row>
    <row r="385" spans="1:8">
      <c r="A385">
        <v>1</v>
      </c>
      <c r="B385" t="s">
        <v>3</v>
      </c>
      <c r="C385">
        <v>26</v>
      </c>
      <c r="D385">
        <v>0</v>
      </c>
      <c r="E385" t="s">
        <v>23</v>
      </c>
      <c r="F385" t="s">
        <v>43</v>
      </c>
      <c r="G385">
        <v>1032928</v>
      </c>
      <c r="H385">
        <v>13010</v>
      </c>
    </row>
    <row r="386" spans="1:8">
      <c r="A386">
        <v>1</v>
      </c>
      <c r="B386" t="s">
        <v>3</v>
      </c>
      <c r="C386">
        <v>26</v>
      </c>
      <c r="D386">
        <v>0</v>
      </c>
      <c r="E386" t="s">
        <v>23</v>
      </c>
      <c r="F386" t="s">
        <v>43</v>
      </c>
      <c r="G386">
        <v>1049934</v>
      </c>
      <c r="H386">
        <v>12340</v>
      </c>
    </row>
    <row r="387" spans="1:8">
      <c r="A387">
        <v>1</v>
      </c>
      <c r="B387" t="s">
        <v>3</v>
      </c>
      <c r="C387">
        <v>26</v>
      </c>
      <c r="D387">
        <v>0</v>
      </c>
      <c r="E387" t="s">
        <v>23</v>
      </c>
      <c r="F387" t="s">
        <v>43</v>
      </c>
      <c r="G387">
        <v>1078684</v>
      </c>
      <c r="H387">
        <v>46510</v>
      </c>
    </row>
    <row r="388" spans="1:8">
      <c r="A388">
        <v>1</v>
      </c>
      <c r="B388" t="s">
        <v>3</v>
      </c>
      <c r="C388">
        <v>26</v>
      </c>
      <c r="D388">
        <v>0</v>
      </c>
      <c r="E388" t="s">
        <v>23</v>
      </c>
      <c r="F388" t="s">
        <v>43</v>
      </c>
      <c r="G388">
        <v>1092912</v>
      </c>
      <c r="H388">
        <v>12072</v>
      </c>
    </row>
    <row r="389" spans="1:8">
      <c r="A389">
        <v>1</v>
      </c>
      <c r="B389" t="s">
        <v>3</v>
      </c>
      <c r="C389">
        <v>26</v>
      </c>
      <c r="D389">
        <v>0</v>
      </c>
      <c r="E389" t="s">
        <v>23</v>
      </c>
      <c r="F389" t="s">
        <v>43</v>
      </c>
      <c r="G389">
        <v>1149922</v>
      </c>
      <c r="H389">
        <v>11402</v>
      </c>
    </row>
    <row r="390" spans="1:8">
      <c r="A390">
        <v>1</v>
      </c>
      <c r="B390" t="s">
        <v>3</v>
      </c>
      <c r="C390">
        <v>26</v>
      </c>
      <c r="D390">
        <v>0</v>
      </c>
      <c r="E390" t="s">
        <v>23</v>
      </c>
      <c r="F390" t="s">
        <v>43</v>
      </c>
      <c r="G390">
        <v>1185180</v>
      </c>
      <c r="H390">
        <v>24936</v>
      </c>
    </row>
    <row r="391" spans="1:8">
      <c r="A391">
        <v>1</v>
      </c>
      <c r="B391" t="s">
        <v>3</v>
      </c>
      <c r="C391">
        <v>26</v>
      </c>
      <c r="D391">
        <v>0</v>
      </c>
      <c r="E391" t="s">
        <v>23</v>
      </c>
      <c r="F391" t="s">
        <v>43</v>
      </c>
      <c r="G391">
        <v>1219912</v>
      </c>
      <c r="H391">
        <v>12005</v>
      </c>
    </row>
    <row r="392" spans="1:8">
      <c r="A392">
        <v>1</v>
      </c>
      <c r="B392" t="s">
        <v>3</v>
      </c>
      <c r="C392">
        <v>26</v>
      </c>
      <c r="D392">
        <v>0</v>
      </c>
      <c r="E392" t="s">
        <v>23</v>
      </c>
      <c r="F392" t="s">
        <v>43</v>
      </c>
      <c r="G392">
        <v>1266915</v>
      </c>
      <c r="H392">
        <v>10397</v>
      </c>
    </row>
    <row r="393" spans="1:8">
      <c r="A393">
        <v>1</v>
      </c>
      <c r="B393" t="s">
        <v>3</v>
      </c>
      <c r="C393">
        <v>26</v>
      </c>
      <c r="D393">
        <v>0</v>
      </c>
      <c r="E393" t="s">
        <v>23</v>
      </c>
      <c r="F393" t="s">
        <v>43</v>
      </c>
      <c r="G393">
        <v>1317824</v>
      </c>
      <c r="H393">
        <v>7516</v>
      </c>
    </row>
    <row r="394" spans="1:8">
      <c r="A394">
        <v>1</v>
      </c>
      <c r="B394" t="s">
        <v>3</v>
      </c>
      <c r="C394">
        <v>26</v>
      </c>
      <c r="D394">
        <v>0</v>
      </c>
      <c r="E394" t="s">
        <v>23</v>
      </c>
      <c r="F394" t="s">
        <v>43</v>
      </c>
      <c r="G394">
        <v>1361823</v>
      </c>
      <c r="H394">
        <v>8253</v>
      </c>
    </row>
    <row r="395" spans="1:8">
      <c r="A395">
        <v>1</v>
      </c>
      <c r="B395" t="s">
        <v>3</v>
      </c>
      <c r="C395">
        <v>26</v>
      </c>
      <c r="D395">
        <v>0</v>
      </c>
      <c r="E395" t="s">
        <v>23</v>
      </c>
      <c r="F395" t="s">
        <v>43</v>
      </c>
      <c r="G395">
        <v>1422807</v>
      </c>
      <c r="H395">
        <v>6846</v>
      </c>
    </row>
    <row r="396" spans="1:8">
      <c r="A396">
        <v>1</v>
      </c>
      <c r="B396" t="s">
        <v>3</v>
      </c>
      <c r="C396">
        <v>26</v>
      </c>
      <c r="D396">
        <v>0</v>
      </c>
      <c r="E396" t="s">
        <v>23</v>
      </c>
      <c r="F396" t="s">
        <v>43</v>
      </c>
      <c r="G396">
        <v>1457827</v>
      </c>
      <c r="H396">
        <v>7248</v>
      </c>
    </row>
    <row r="397" spans="1:8">
      <c r="A397">
        <v>1</v>
      </c>
      <c r="B397" t="s">
        <v>3</v>
      </c>
      <c r="C397">
        <v>26</v>
      </c>
      <c r="D397">
        <v>0</v>
      </c>
      <c r="E397" t="s">
        <v>23</v>
      </c>
      <c r="F397" t="s">
        <v>43</v>
      </c>
      <c r="G397">
        <v>1482310</v>
      </c>
      <c r="H397">
        <v>23395</v>
      </c>
    </row>
    <row r="398" spans="1:8">
      <c r="A398">
        <v>1</v>
      </c>
      <c r="B398" t="s">
        <v>3</v>
      </c>
      <c r="C398">
        <v>26</v>
      </c>
      <c r="D398">
        <v>0</v>
      </c>
      <c r="E398" t="s">
        <v>23</v>
      </c>
      <c r="F398" t="s">
        <v>43</v>
      </c>
      <c r="G398">
        <v>1496879</v>
      </c>
      <c r="H398">
        <v>9727</v>
      </c>
    </row>
    <row r="399" spans="1:8">
      <c r="A399">
        <v>1</v>
      </c>
      <c r="B399" t="s">
        <v>3</v>
      </c>
      <c r="C399">
        <v>26</v>
      </c>
      <c r="D399">
        <v>0</v>
      </c>
      <c r="E399" t="s">
        <v>23</v>
      </c>
      <c r="F399" t="s">
        <v>43</v>
      </c>
      <c r="G399">
        <v>1608209</v>
      </c>
      <c r="H399">
        <v>22926</v>
      </c>
    </row>
    <row r="400" spans="1:8">
      <c r="A400">
        <v>1</v>
      </c>
      <c r="B400" t="s">
        <v>3</v>
      </c>
      <c r="C400">
        <v>26</v>
      </c>
      <c r="D400">
        <v>0</v>
      </c>
      <c r="E400" t="s">
        <v>23</v>
      </c>
      <c r="F400" t="s">
        <v>43</v>
      </c>
      <c r="G400">
        <v>1625815</v>
      </c>
      <c r="H400">
        <v>8052</v>
      </c>
    </row>
    <row r="401" spans="1:8">
      <c r="A401">
        <v>1</v>
      </c>
      <c r="B401" t="s">
        <v>3</v>
      </c>
      <c r="C401">
        <v>26</v>
      </c>
      <c r="D401">
        <v>0</v>
      </c>
      <c r="E401" t="s">
        <v>23</v>
      </c>
      <c r="F401" t="s">
        <v>43</v>
      </c>
      <c r="G401">
        <v>1673074</v>
      </c>
      <c r="H401">
        <v>9593</v>
      </c>
    </row>
    <row r="402" spans="1:8">
      <c r="A402">
        <v>1</v>
      </c>
      <c r="B402" t="s">
        <v>3</v>
      </c>
      <c r="C402">
        <v>26</v>
      </c>
      <c r="D402">
        <v>0</v>
      </c>
      <c r="E402" t="s">
        <v>23</v>
      </c>
      <c r="F402" t="s">
        <v>43</v>
      </c>
      <c r="G402">
        <v>1800839</v>
      </c>
      <c r="H402">
        <v>9392</v>
      </c>
    </row>
    <row r="403" spans="1:8">
      <c r="A403">
        <v>1</v>
      </c>
      <c r="B403" t="s">
        <v>3</v>
      </c>
      <c r="C403">
        <v>26</v>
      </c>
      <c r="D403">
        <v>0</v>
      </c>
      <c r="E403" t="s">
        <v>23</v>
      </c>
      <c r="F403" t="s">
        <v>43</v>
      </c>
      <c r="G403">
        <v>1846440</v>
      </c>
      <c r="H403">
        <v>9392</v>
      </c>
    </row>
    <row r="404" spans="1:8">
      <c r="A404">
        <v>1</v>
      </c>
      <c r="B404" t="s">
        <v>3</v>
      </c>
      <c r="C404">
        <v>26</v>
      </c>
      <c r="D404">
        <v>0</v>
      </c>
      <c r="E404" t="s">
        <v>23</v>
      </c>
      <c r="F404" t="s">
        <v>43</v>
      </c>
      <c r="G404">
        <v>1949220</v>
      </c>
      <c r="H404">
        <v>6377</v>
      </c>
    </row>
    <row r="405" spans="1:8">
      <c r="A405">
        <v>1</v>
      </c>
      <c r="B405" t="s">
        <v>3</v>
      </c>
      <c r="C405">
        <v>26</v>
      </c>
      <c r="D405">
        <v>0</v>
      </c>
      <c r="E405" t="s">
        <v>23</v>
      </c>
      <c r="F405" t="s">
        <v>43</v>
      </c>
      <c r="G405">
        <v>1968767</v>
      </c>
      <c r="H405">
        <v>6377</v>
      </c>
    </row>
    <row r="406" spans="1:8">
      <c r="A406">
        <v>1</v>
      </c>
      <c r="B406" t="s">
        <v>3</v>
      </c>
      <c r="C406">
        <v>26</v>
      </c>
      <c r="D406">
        <v>0</v>
      </c>
      <c r="E406" t="s">
        <v>23</v>
      </c>
      <c r="F406" t="s">
        <v>43</v>
      </c>
      <c r="G406">
        <v>1994944</v>
      </c>
      <c r="H406">
        <v>7784</v>
      </c>
    </row>
    <row r="407" spans="1:8">
      <c r="A407">
        <v>1</v>
      </c>
      <c r="B407" t="s">
        <v>3</v>
      </c>
      <c r="C407">
        <v>26</v>
      </c>
      <c r="D407">
        <v>0</v>
      </c>
      <c r="E407" t="s">
        <v>23</v>
      </c>
      <c r="F407" t="s">
        <v>43</v>
      </c>
      <c r="G407">
        <v>2025829</v>
      </c>
      <c r="H407">
        <v>6913</v>
      </c>
    </row>
    <row r="408" spans="1:8">
      <c r="A408">
        <v>1</v>
      </c>
      <c r="B408" t="s">
        <v>3</v>
      </c>
      <c r="C408">
        <v>26</v>
      </c>
      <c r="D408">
        <v>0</v>
      </c>
      <c r="E408" t="s">
        <v>23</v>
      </c>
      <c r="F408" t="s">
        <v>43</v>
      </c>
      <c r="G408">
        <v>2044017</v>
      </c>
      <c r="H408">
        <v>10263</v>
      </c>
    </row>
    <row r="409" spans="1:8">
      <c r="A409">
        <v>1</v>
      </c>
      <c r="B409" t="s">
        <v>3</v>
      </c>
      <c r="C409">
        <v>26</v>
      </c>
      <c r="D409">
        <v>0</v>
      </c>
      <c r="E409" t="s">
        <v>23</v>
      </c>
      <c r="F409" t="s">
        <v>43</v>
      </c>
      <c r="G409">
        <v>2078377</v>
      </c>
      <c r="H409">
        <v>25003</v>
      </c>
    </row>
    <row r="410" spans="1:8">
      <c r="A410">
        <v>1</v>
      </c>
      <c r="B410" t="s">
        <v>3</v>
      </c>
      <c r="C410">
        <v>26</v>
      </c>
      <c r="D410">
        <v>0</v>
      </c>
      <c r="E410" t="s">
        <v>23</v>
      </c>
      <c r="F410" t="s">
        <v>43</v>
      </c>
      <c r="G410">
        <v>2088255</v>
      </c>
      <c r="H410">
        <v>7918</v>
      </c>
    </row>
    <row r="411" spans="1:8">
      <c r="A411">
        <v>1</v>
      </c>
      <c r="B411" t="s">
        <v>3</v>
      </c>
      <c r="C411">
        <v>26</v>
      </c>
      <c r="D411">
        <v>0</v>
      </c>
      <c r="E411" t="s">
        <v>23</v>
      </c>
      <c r="F411" t="s">
        <v>43</v>
      </c>
      <c r="G411">
        <v>2116840</v>
      </c>
      <c r="H411">
        <v>12809</v>
      </c>
    </row>
    <row r="412" spans="1:8">
      <c r="A412">
        <v>1</v>
      </c>
      <c r="B412" t="s">
        <v>3</v>
      </c>
      <c r="C412">
        <v>26</v>
      </c>
      <c r="D412">
        <v>0</v>
      </c>
      <c r="E412" t="s">
        <v>23</v>
      </c>
      <c r="F412" t="s">
        <v>43</v>
      </c>
      <c r="G412">
        <v>2128006</v>
      </c>
      <c r="H412">
        <v>12809</v>
      </c>
    </row>
    <row r="413" spans="1:8">
      <c r="A413">
        <v>1</v>
      </c>
      <c r="B413" t="s">
        <v>3</v>
      </c>
      <c r="C413">
        <v>26</v>
      </c>
      <c r="D413">
        <v>0</v>
      </c>
      <c r="E413" t="s">
        <v>23</v>
      </c>
      <c r="F413" t="s">
        <v>43</v>
      </c>
      <c r="G413">
        <v>2143757</v>
      </c>
      <c r="H413">
        <v>12809</v>
      </c>
    </row>
    <row r="414" spans="1:8">
      <c r="A414">
        <v>1</v>
      </c>
      <c r="B414" t="s">
        <v>3</v>
      </c>
      <c r="C414">
        <v>26</v>
      </c>
      <c r="D414">
        <v>0</v>
      </c>
      <c r="E414" t="s">
        <v>23</v>
      </c>
      <c r="F414" t="s">
        <v>43</v>
      </c>
      <c r="G414">
        <v>2159904</v>
      </c>
      <c r="H414">
        <v>7315</v>
      </c>
    </row>
    <row r="415" spans="1:8">
      <c r="A415">
        <v>1</v>
      </c>
      <c r="B415" t="s">
        <v>3</v>
      </c>
      <c r="C415">
        <v>26</v>
      </c>
      <c r="D415">
        <v>0</v>
      </c>
      <c r="E415" t="s">
        <v>23</v>
      </c>
      <c r="F415" t="s">
        <v>43</v>
      </c>
      <c r="G415">
        <v>2218685</v>
      </c>
      <c r="H415">
        <v>12608</v>
      </c>
    </row>
    <row r="416" spans="1:8">
      <c r="A416">
        <v>1</v>
      </c>
      <c r="B416" t="s">
        <v>3</v>
      </c>
      <c r="C416">
        <v>26</v>
      </c>
      <c r="D416">
        <v>0</v>
      </c>
      <c r="E416" t="s">
        <v>23</v>
      </c>
      <c r="F416" t="s">
        <v>43</v>
      </c>
      <c r="G416">
        <v>2243022</v>
      </c>
      <c r="H416">
        <v>8722</v>
      </c>
    </row>
    <row r="417" spans="1:8">
      <c r="A417">
        <v>1</v>
      </c>
      <c r="B417" t="s">
        <v>3</v>
      </c>
      <c r="C417">
        <v>26</v>
      </c>
      <c r="D417">
        <v>0</v>
      </c>
      <c r="E417" t="s">
        <v>23</v>
      </c>
      <c r="F417" t="s">
        <v>43</v>
      </c>
      <c r="G417">
        <v>2259251</v>
      </c>
      <c r="H417">
        <v>14149</v>
      </c>
    </row>
    <row r="418" spans="1:8">
      <c r="A418">
        <v>1</v>
      </c>
      <c r="B418" t="s">
        <v>3</v>
      </c>
      <c r="C418">
        <v>26</v>
      </c>
      <c r="D418">
        <v>0</v>
      </c>
      <c r="E418" t="s">
        <v>23</v>
      </c>
      <c r="F418" t="s">
        <v>43</v>
      </c>
      <c r="G418">
        <v>2348078</v>
      </c>
      <c r="H418">
        <v>12675</v>
      </c>
    </row>
    <row r="419" spans="1:8">
      <c r="A419">
        <v>1</v>
      </c>
      <c r="B419" t="s">
        <v>3</v>
      </c>
      <c r="C419">
        <v>26</v>
      </c>
      <c r="D419">
        <v>0</v>
      </c>
      <c r="E419" t="s">
        <v>23</v>
      </c>
      <c r="F419" t="s">
        <v>43</v>
      </c>
      <c r="G419">
        <v>2468180</v>
      </c>
      <c r="H419">
        <v>10531</v>
      </c>
    </row>
    <row r="420" spans="1:8">
      <c r="A420">
        <v>1</v>
      </c>
      <c r="B420" t="s">
        <v>3</v>
      </c>
      <c r="C420">
        <v>26</v>
      </c>
      <c r="D420">
        <v>0</v>
      </c>
      <c r="E420" t="s">
        <v>23</v>
      </c>
      <c r="F420" t="s">
        <v>43</v>
      </c>
      <c r="G420">
        <v>2500915</v>
      </c>
      <c r="H420">
        <v>7449</v>
      </c>
    </row>
    <row r="421" spans="1:8">
      <c r="A421">
        <v>1</v>
      </c>
      <c r="B421" t="s">
        <v>3</v>
      </c>
      <c r="C421">
        <v>26</v>
      </c>
      <c r="D421">
        <v>0</v>
      </c>
      <c r="E421" t="s">
        <v>23</v>
      </c>
      <c r="F421" t="s">
        <v>43</v>
      </c>
      <c r="G421">
        <v>2600358</v>
      </c>
      <c r="H421">
        <v>12407</v>
      </c>
    </row>
    <row r="422" spans="1:8">
      <c r="A422">
        <v>1</v>
      </c>
      <c r="B422" t="s">
        <v>3</v>
      </c>
      <c r="C422">
        <v>26</v>
      </c>
      <c r="D422">
        <v>0</v>
      </c>
      <c r="E422" t="s">
        <v>23</v>
      </c>
      <c r="F422" t="s">
        <v>43</v>
      </c>
      <c r="G422">
        <v>2610039</v>
      </c>
      <c r="H422">
        <v>9057</v>
      </c>
    </row>
    <row r="423" spans="1:8">
      <c r="A423">
        <v>1</v>
      </c>
      <c r="B423" t="s">
        <v>3</v>
      </c>
      <c r="C423">
        <v>26</v>
      </c>
      <c r="D423">
        <v>0</v>
      </c>
      <c r="E423" t="s">
        <v>23</v>
      </c>
      <c r="F423" t="s">
        <v>43</v>
      </c>
      <c r="G423">
        <v>2693104</v>
      </c>
      <c r="H423">
        <v>7449</v>
      </c>
    </row>
    <row r="424" spans="1:8">
      <c r="A424">
        <v>1</v>
      </c>
      <c r="B424" t="s">
        <v>3</v>
      </c>
      <c r="C424">
        <v>26</v>
      </c>
      <c r="D424">
        <v>0</v>
      </c>
      <c r="E424" t="s">
        <v>23</v>
      </c>
      <c r="F424" t="s">
        <v>43</v>
      </c>
      <c r="G424">
        <v>2753663</v>
      </c>
      <c r="H424">
        <v>7449</v>
      </c>
    </row>
    <row r="425" spans="1:8">
      <c r="A425">
        <v>1</v>
      </c>
      <c r="B425" t="s">
        <v>3</v>
      </c>
      <c r="C425">
        <v>26</v>
      </c>
      <c r="D425">
        <v>0</v>
      </c>
      <c r="E425" t="s">
        <v>23</v>
      </c>
      <c r="F425" t="s">
        <v>43</v>
      </c>
      <c r="G425">
        <v>2965799</v>
      </c>
      <c r="H425">
        <v>5841</v>
      </c>
    </row>
    <row r="426" spans="1:8">
      <c r="A426">
        <v>1</v>
      </c>
      <c r="B426" t="s">
        <v>3</v>
      </c>
      <c r="C426">
        <v>26</v>
      </c>
      <c r="D426">
        <v>0</v>
      </c>
      <c r="E426" t="s">
        <v>23</v>
      </c>
      <c r="F426" t="s">
        <v>43</v>
      </c>
      <c r="G426">
        <v>3259956</v>
      </c>
      <c r="H426">
        <v>15221</v>
      </c>
    </row>
    <row r="427" spans="1:8">
      <c r="A427">
        <v>1</v>
      </c>
      <c r="B427" t="s">
        <v>3</v>
      </c>
      <c r="C427">
        <v>26</v>
      </c>
      <c r="D427">
        <v>0</v>
      </c>
      <c r="E427" t="s">
        <v>23</v>
      </c>
      <c r="F427" t="s">
        <v>43</v>
      </c>
      <c r="G427">
        <v>3869157</v>
      </c>
      <c r="H427">
        <v>15221</v>
      </c>
    </row>
    <row r="428" spans="1:8">
      <c r="A428">
        <v>1</v>
      </c>
      <c r="B428" t="s">
        <v>3</v>
      </c>
      <c r="C428">
        <v>26</v>
      </c>
      <c r="D428">
        <v>10</v>
      </c>
      <c r="E428" t="s">
        <v>23</v>
      </c>
      <c r="F428" t="s">
        <v>44</v>
      </c>
      <c r="G428">
        <v>1534410</v>
      </c>
      <c r="H428">
        <v>23127</v>
      </c>
    </row>
    <row r="429" spans="1:8">
      <c r="A429">
        <v>1</v>
      </c>
      <c r="B429" t="s">
        <v>3</v>
      </c>
      <c r="C429">
        <v>26</v>
      </c>
      <c r="D429">
        <v>10</v>
      </c>
      <c r="E429" t="s">
        <v>23</v>
      </c>
      <c r="F429" t="s">
        <v>44</v>
      </c>
      <c r="G429">
        <v>1616626</v>
      </c>
      <c r="H429">
        <v>28487</v>
      </c>
    </row>
    <row r="430" spans="1:8">
      <c r="A430">
        <v>1</v>
      </c>
      <c r="B430" t="s">
        <v>3</v>
      </c>
      <c r="C430">
        <v>26</v>
      </c>
      <c r="D430">
        <v>10</v>
      </c>
      <c r="E430" t="s">
        <v>23</v>
      </c>
      <c r="F430" t="s">
        <v>44</v>
      </c>
      <c r="G430">
        <v>1777438</v>
      </c>
      <c r="H430">
        <v>14350</v>
      </c>
    </row>
    <row r="431" spans="1:8">
      <c r="A431">
        <v>1</v>
      </c>
      <c r="B431" t="s">
        <v>3</v>
      </c>
      <c r="C431">
        <v>26</v>
      </c>
      <c r="D431">
        <v>10</v>
      </c>
      <c r="E431" t="s">
        <v>23</v>
      </c>
      <c r="F431" t="s">
        <v>44</v>
      </c>
      <c r="G431">
        <v>1876291</v>
      </c>
      <c r="H431">
        <v>15824</v>
      </c>
    </row>
    <row r="432" spans="1:8">
      <c r="A432">
        <v>1</v>
      </c>
      <c r="B432" t="s">
        <v>3</v>
      </c>
      <c r="C432">
        <v>26</v>
      </c>
      <c r="D432">
        <v>10</v>
      </c>
      <c r="E432" t="s">
        <v>23</v>
      </c>
      <c r="F432" t="s">
        <v>44</v>
      </c>
      <c r="G432">
        <v>1985529</v>
      </c>
      <c r="H432">
        <v>13680</v>
      </c>
    </row>
    <row r="433" spans="1:8">
      <c r="A433">
        <v>1</v>
      </c>
      <c r="B433" t="s">
        <v>3</v>
      </c>
      <c r="C433">
        <v>26</v>
      </c>
      <c r="D433">
        <v>10</v>
      </c>
      <c r="E433" t="s">
        <v>23</v>
      </c>
      <c r="F433" t="s">
        <v>44</v>
      </c>
      <c r="G433">
        <v>2066923</v>
      </c>
      <c r="H433">
        <v>5908</v>
      </c>
    </row>
    <row r="434" spans="1:8">
      <c r="A434">
        <v>1</v>
      </c>
      <c r="B434" t="s">
        <v>3</v>
      </c>
      <c r="C434">
        <v>26</v>
      </c>
      <c r="D434">
        <v>10</v>
      </c>
      <c r="E434" t="s">
        <v>23</v>
      </c>
      <c r="F434" t="s">
        <v>44</v>
      </c>
      <c r="G434">
        <v>2108947</v>
      </c>
      <c r="H434">
        <v>17700</v>
      </c>
    </row>
    <row r="435" spans="1:8">
      <c r="A435">
        <v>1</v>
      </c>
      <c r="B435" t="s">
        <v>3</v>
      </c>
      <c r="C435">
        <v>26</v>
      </c>
      <c r="D435">
        <v>10</v>
      </c>
      <c r="E435" t="s">
        <v>23</v>
      </c>
      <c r="F435" t="s">
        <v>44</v>
      </c>
      <c r="G435">
        <v>2153860</v>
      </c>
      <c r="H435">
        <v>17700</v>
      </c>
    </row>
    <row r="436" spans="1:8">
      <c r="A436">
        <v>1</v>
      </c>
      <c r="B436" t="s">
        <v>3</v>
      </c>
      <c r="C436">
        <v>26</v>
      </c>
      <c r="D436">
        <v>10</v>
      </c>
      <c r="E436" t="s">
        <v>23</v>
      </c>
      <c r="F436" t="s">
        <v>44</v>
      </c>
      <c r="G436">
        <v>2288383</v>
      </c>
      <c r="H436">
        <v>10933</v>
      </c>
    </row>
    <row r="437" spans="1:8">
      <c r="A437">
        <v>1</v>
      </c>
      <c r="B437" t="s">
        <v>3</v>
      </c>
      <c r="C437">
        <v>26</v>
      </c>
      <c r="D437">
        <v>10</v>
      </c>
      <c r="E437" t="s">
        <v>23</v>
      </c>
      <c r="F437" t="s">
        <v>44</v>
      </c>
      <c r="G437">
        <v>2569655</v>
      </c>
      <c r="H437">
        <v>15288</v>
      </c>
    </row>
    <row r="438" spans="1:8">
      <c r="A438">
        <v>1</v>
      </c>
      <c r="B438" t="s">
        <v>3</v>
      </c>
      <c r="C438">
        <v>26</v>
      </c>
      <c r="D438">
        <v>10</v>
      </c>
      <c r="E438" t="s">
        <v>23</v>
      </c>
      <c r="F438" t="s">
        <v>44</v>
      </c>
      <c r="G438">
        <v>3712505</v>
      </c>
      <c r="H438">
        <v>6712</v>
      </c>
    </row>
    <row r="439" spans="1:8">
      <c r="A439">
        <v>1</v>
      </c>
      <c r="B439" t="s">
        <v>3</v>
      </c>
      <c r="C439">
        <v>26</v>
      </c>
      <c r="D439">
        <v>10</v>
      </c>
      <c r="E439" t="s">
        <v>23</v>
      </c>
      <c r="F439" t="s">
        <v>43</v>
      </c>
      <c r="G439">
        <v>1425130</v>
      </c>
      <c r="H439">
        <v>12943</v>
      </c>
    </row>
    <row r="440" spans="1:8">
      <c r="A440">
        <v>1</v>
      </c>
      <c r="B440" t="s">
        <v>3</v>
      </c>
      <c r="C440">
        <v>26</v>
      </c>
      <c r="D440">
        <v>10</v>
      </c>
      <c r="E440" t="s">
        <v>23</v>
      </c>
      <c r="F440" t="s">
        <v>43</v>
      </c>
      <c r="G440">
        <v>1612108</v>
      </c>
      <c r="H440">
        <v>19174</v>
      </c>
    </row>
    <row r="441" spans="1:8">
      <c r="A441">
        <v>1</v>
      </c>
      <c r="B441" t="s">
        <v>3</v>
      </c>
      <c r="C441">
        <v>26</v>
      </c>
      <c r="D441">
        <v>10</v>
      </c>
      <c r="E441" t="s">
        <v>23</v>
      </c>
      <c r="F441" t="s">
        <v>43</v>
      </c>
      <c r="G441">
        <v>1678619</v>
      </c>
      <c r="H441">
        <v>24735</v>
      </c>
    </row>
    <row r="442" spans="1:8">
      <c r="A442">
        <v>1</v>
      </c>
      <c r="B442" t="s">
        <v>3</v>
      </c>
      <c r="C442">
        <v>26</v>
      </c>
      <c r="D442">
        <v>10</v>
      </c>
      <c r="E442" t="s">
        <v>23</v>
      </c>
      <c r="F442" t="s">
        <v>43</v>
      </c>
      <c r="G442">
        <v>1852414</v>
      </c>
      <c r="H442">
        <v>14350</v>
      </c>
    </row>
    <row r="443" spans="1:8">
      <c r="A443">
        <v>1</v>
      </c>
      <c r="B443" t="s">
        <v>3</v>
      </c>
      <c r="C443">
        <v>26</v>
      </c>
      <c r="D443">
        <v>10</v>
      </c>
      <c r="E443" t="s">
        <v>23</v>
      </c>
      <c r="F443" t="s">
        <v>43</v>
      </c>
      <c r="G443">
        <v>1980160</v>
      </c>
      <c r="H443">
        <v>11201</v>
      </c>
    </row>
    <row r="444" spans="1:8">
      <c r="A444">
        <v>1</v>
      </c>
      <c r="B444" t="s">
        <v>3</v>
      </c>
      <c r="C444">
        <v>26</v>
      </c>
      <c r="D444">
        <v>10</v>
      </c>
      <c r="E444" t="s">
        <v>23</v>
      </c>
      <c r="F444" t="s">
        <v>43</v>
      </c>
      <c r="G444">
        <v>2034817</v>
      </c>
      <c r="H444">
        <v>5707</v>
      </c>
    </row>
    <row r="445" spans="1:8">
      <c r="A445">
        <v>1</v>
      </c>
      <c r="B445" t="s">
        <v>3</v>
      </c>
      <c r="C445">
        <v>26</v>
      </c>
      <c r="D445">
        <v>10</v>
      </c>
      <c r="E445" t="s">
        <v>23</v>
      </c>
      <c r="F445" t="s">
        <v>43</v>
      </c>
      <c r="G445">
        <v>2076380</v>
      </c>
      <c r="H445">
        <v>8923</v>
      </c>
    </row>
    <row r="446" spans="1:8">
      <c r="A446">
        <v>1</v>
      </c>
      <c r="B446" t="s">
        <v>3</v>
      </c>
      <c r="C446">
        <v>26</v>
      </c>
      <c r="D446">
        <v>10</v>
      </c>
      <c r="E446" t="s">
        <v>23</v>
      </c>
      <c r="F446" t="s">
        <v>43</v>
      </c>
      <c r="G446">
        <v>2117529</v>
      </c>
      <c r="H446">
        <v>17700</v>
      </c>
    </row>
    <row r="447" spans="1:8">
      <c r="A447">
        <v>1</v>
      </c>
      <c r="B447" t="s">
        <v>3</v>
      </c>
      <c r="C447">
        <v>26</v>
      </c>
      <c r="D447">
        <v>10</v>
      </c>
      <c r="E447" t="s">
        <v>23</v>
      </c>
      <c r="F447" t="s">
        <v>43</v>
      </c>
      <c r="G447">
        <v>2281153</v>
      </c>
      <c r="H447">
        <v>5640</v>
      </c>
    </row>
    <row r="448" spans="1:8">
      <c r="A448">
        <v>1</v>
      </c>
      <c r="B448" t="s">
        <v>3</v>
      </c>
      <c r="C448">
        <v>26</v>
      </c>
      <c r="D448">
        <v>10</v>
      </c>
      <c r="E448" t="s">
        <v>23</v>
      </c>
      <c r="F448" t="s">
        <v>43</v>
      </c>
      <c r="G448">
        <v>2526279</v>
      </c>
      <c r="H448">
        <v>10665</v>
      </c>
    </row>
    <row r="449" spans="1:8">
      <c r="A449">
        <v>1</v>
      </c>
      <c r="B449" t="s">
        <v>3</v>
      </c>
      <c r="C449">
        <v>26</v>
      </c>
      <c r="D449">
        <v>10</v>
      </c>
      <c r="E449" t="s">
        <v>23</v>
      </c>
      <c r="F449" t="s">
        <v>43</v>
      </c>
      <c r="G449">
        <v>2630378</v>
      </c>
      <c r="H449">
        <v>12273</v>
      </c>
    </row>
    <row r="450" spans="1:8">
      <c r="A450">
        <v>1</v>
      </c>
      <c r="B450" t="s">
        <v>3</v>
      </c>
      <c r="C450">
        <v>26</v>
      </c>
      <c r="D450">
        <v>20</v>
      </c>
      <c r="E450" t="s">
        <v>23</v>
      </c>
      <c r="F450" t="s">
        <v>44</v>
      </c>
      <c r="G450">
        <v>1534023</v>
      </c>
      <c r="H450">
        <v>9995</v>
      </c>
    </row>
    <row r="451" spans="1:8">
      <c r="A451">
        <v>1</v>
      </c>
      <c r="B451" t="s">
        <v>3</v>
      </c>
      <c r="C451">
        <v>26</v>
      </c>
      <c r="D451">
        <v>20</v>
      </c>
      <c r="E451" t="s">
        <v>23</v>
      </c>
      <c r="F451" t="s">
        <v>44</v>
      </c>
      <c r="G451">
        <v>1616079</v>
      </c>
      <c r="H451">
        <v>12139</v>
      </c>
    </row>
    <row r="452" spans="1:8">
      <c r="A452">
        <v>1</v>
      </c>
      <c r="B452" t="s">
        <v>3</v>
      </c>
      <c r="C452">
        <v>26</v>
      </c>
      <c r="D452">
        <v>20</v>
      </c>
      <c r="E452" t="s">
        <v>23</v>
      </c>
      <c r="F452" t="s">
        <v>44</v>
      </c>
      <c r="G452">
        <v>1776946</v>
      </c>
      <c r="H452">
        <v>8722</v>
      </c>
    </row>
    <row r="453" spans="1:8">
      <c r="A453">
        <v>1</v>
      </c>
      <c r="B453" t="s">
        <v>3</v>
      </c>
      <c r="C453">
        <v>26</v>
      </c>
      <c r="D453">
        <v>20</v>
      </c>
      <c r="E453" t="s">
        <v>23</v>
      </c>
      <c r="F453" t="s">
        <v>44</v>
      </c>
      <c r="G453">
        <v>1875893</v>
      </c>
      <c r="H453">
        <v>7449</v>
      </c>
    </row>
    <row r="454" spans="1:8">
      <c r="A454">
        <v>1</v>
      </c>
      <c r="B454" t="s">
        <v>3</v>
      </c>
      <c r="C454">
        <v>26</v>
      </c>
      <c r="D454">
        <v>20</v>
      </c>
      <c r="E454" t="s">
        <v>23</v>
      </c>
      <c r="F454" t="s">
        <v>44</v>
      </c>
      <c r="G454">
        <v>1985024</v>
      </c>
      <c r="H454">
        <v>8052</v>
      </c>
    </row>
    <row r="455" spans="1:8">
      <c r="A455">
        <v>1</v>
      </c>
      <c r="B455" t="s">
        <v>3</v>
      </c>
      <c r="C455">
        <v>26</v>
      </c>
      <c r="D455">
        <v>20</v>
      </c>
      <c r="E455" t="s">
        <v>23</v>
      </c>
      <c r="F455" t="s">
        <v>44</v>
      </c>
      <c r="G455">
        <v>2066433</v>
      </c>
      <c r="H455">
        <v>19978</v>
      </c>
    </row>
    <row r="456" spans="1:8">
      <c r="A456">
        <v>1</v>
      </c>
      <c r="B456" t="s">
        <v>3</v>
      </c>
      <c r="C456">
        <v>26</v>
      </c>
      <c r="D456">
        <v>20</v>
      </c>
      <c r="E456" t="s">
        <v>23</v>
      </c>
      <c r="F456" t="s">
        <v>44</v>
      </c>
      <c r="G456">
        <v>2108404</v>
      </c>
      <c r="H456">
        <v>11938</v>
      </c>
    </row>
    <row r="457" spans="1:8">
      <c r="A457">
        <v>1</v>
      </c>
      <c r="B457" t="s">
        <v>3</v>
      </c>
      <c r="C457">
        <v>26</v>
      </c>
      <c r="D457">
        <v>20</v>
      </c>
      <c r="E457" t="s">
        <v>23</v>
      </c>
      <c r="F457" t="s">
        <v>44</v>
      </c>
      <c r="G457">
        <v>2153386</v>
      </c>
      <c r="H457">
        <v>11938</v>
      </c>
    </row>
    <row r="458" spans="1:8">
      <c r="A458">
        <v>1</v>
      </c>
      <c r="B458" t="s">
        <v>3</v>
      </c>
      <c r="C458">
        <v>26</v>
      </c>
      <c r="D458">
        <v>20</v>
      </c>
      <c r="E458" t="s">
        <v>23</v>
      </c>
      <c r="F458" t="s">
        <v>44</v>
      </c>
      <c r="G458">
        <v>2287867</v>
      </c>
      <c r="H458">
        <v>5372</v>
      </c>
    </row>
    <row r="459" spans="1:8">
      <c r="A459">
        <v>1</v>
      </c>
      <c r="B459" t="s">
        <v>3</v>
      </c>
      <c r="C459">
        <v>26</v>
      </c>
      <c r="D459">
        <v>20</v>
      </c>
      <c r="E459" t="s">
        <v>23</v>
      </c>
      <c r="F459" t="s">
        <v>44</v>
      </c>
      <c r="G459">
        <v>2569149</v>
      </c>
      <c r="H459">
        <v>9727</v>
      </c>
    </row>
    <row r="460" spans="1:8">
      <c r="A460">
        <v>1</v>
      </c>
      <c r="B460" t="s">
        <v>3</v>
      </c>
      <c r="C460">
        <v>26</v>
      </c>
      <c r="D460">
        <v>20</v>
      </c>
      <c r="E460" t="s">
        <v>23</v>
      </c>
      <c r="F460" t="s">
        <v>44</v>
      </c>
      <c r="G460">
        <v>3712059</v>
      </c>
      <c r="H460">
        <v>14417</v>
      </c>
    </row>
    <row r="461" spans="1:8">
      <c r="A461">
        <v>1</v>
      </c>
      <c r="B461" t="s">
        <v>3</v>
      </c>
      <c r="C461">
        <v>26</v>
      </c>
      <c r="D461">
        <v>20</v>
      </c>
      <c r="E461" t="s">
        <v>23</v>
      </c>
      <c r="F461" t="s">
        <v>44</v>
      </c>
      <c r="G461">
        <v>4044684</v>
      </c>
      <c r="H461">
        <v>14417</v>
      </c>
    </row>
    <row r="462" spans="1:8">
      <c r="A462">
        <v>1</v>
      </c>
      <c r="B462" t="s">
        <v>3</v>
      </c>
      <c r="C462">
        <v>26</v>
      </c>
      <c r="D462">
        <v>20</v>
      </c>
      <c r="E462" t="s">
        <v>23</v>
      </c>
      <c r="F462" t="s">
        <v>43</v>
      </c>
      <c r="G462">
        <v>1424802</v>
      </c>
      <c r="H462">
        <v>36460</v>
      </c>
    </row>
    <row r="463" spans="1:8">
      <c r="A463">
        <v>1</v>
      </c>
      <c r="B463" t="s">
        <v>3</v>
      </c>
      <c r="C463">
        <v>26</v>
      </c>
      <c r="D463">
        <v>20</v>
      </c>
      <c r="E463" t="s">
        <v>23</v>
      </c>
      <c r="F463" t="s">
        <v>43</v>
      </c>
      <c r="G463">
        <v>1611872</v>
      </c>
      <c r="H463">
        <v>7650</v>
      </c>
    </row>
    <row r="464" spans="1:8">
      <c r="A464">
        <v>1</v>
      </c>
      <c r="B464" t="s">
        <v>3</v>
      </c>
      <c r="C464">
        <v>26</v>
      </c>
      <c r="D464">
        <v>20</v>
      </c>
      <c r="E464" t="s">
        <v>23</v>
      </c>
      <c r="F464" t="s">
        <v>43</v>
      </c>
      <c r="G464">
        <v>1678190</v>
      </c>
      <c r="H464">
        <v>13613</v>
      </c>
    </row>
    <row r="465" spans="1:8">
      <c r="A465">
        <v>1</v>
      </c>
      <c r="B465" t="s">
        <v>3</v>
      </c>
      <c r="C465">
        <v>26</v>
      </c>
      <c r="D465">
        <v>20</v>
      </c>
      <c r="E465" t="s">
        <v>23</v>
      </c>
      <c r="F465" t="s">
        <v>43</v>
      </c>
      <c r="G465">
        <v>1851984</v>
      </c>
      <c r="H465">
        <v>8722</v>
      </c>
    </row>
    <row r="466" spans="1:8">
      <c r="A466">
        <v>1</v>
      </c>
      <c r="B466" t="s">
        <v>3</v>
      </c>
      <c r="C466">
        <v>26</v>
      </c>
      <c r="D466">
        <v>20</v>
      </c>
      <c r="E466" t="s">
        <v>23</v>
      </c>
      <c r="F466" t="s">
        <v>43</v>
      </c>
      <c r="G466">
        <v>1979733</v>
      </c>
      <c r="H466">
        <v>5573</v>
      </c>
    </row>
    <row r="467" spans="1:8">
      <c r="A467">
        <v>1</v>
      </c>
      <c r="B467" t="s">
        <v>3</v>
      </c>
      <c r="C467">
        <v>26</v>
      </c>
      <c r="D467">
        <v>20</v>
      </c>
      <c r="E467" t="s">
        <v>23</v>
      </c>
      <c r="F467" t="s">
        <v>43</v>
      </c>
      <c r="G467">
        <v>2034375</v>
      </c>
      <c r="H467">
        <v>18772</v>
      </c>
    </row>
    <row r="468" spans="1:8">
      <c r="A468">
        <v>1</v>
      </c>
      <c r="B468" t="s">
        <v>3</v>
      </c>
      <c r="C468">
        <v>26</v>
      </c>
      <c r="D468">
        <v>20</v>
      </c>
      <c r="E468" t="s">
        <v>23</v>
      </c>
      <c r="F468" t="s">
        <v>43</v>
      </c>
      <c r="G468">
        <v>2076044</v>
      </c>
      <c r="H468">
        <v>23529</v>
      </c>
    </row>
    <row r="469" spans="1:8">
      <c r="A469">
        <v>1</v>
      </c>
      <c r="B469" t="s">
        <v>3</v>
      </c>
      <c r="C469">
        <v>26</v>
      </c>
      <c r="D469">
        <v>20</v>
      </c>
      <c r="E469" t="s">
        <v>23</v>
      </c>
      <c r="F469" t="s">
        <v>43</v>
      </c>
      <c r="G469">
        <v>2117136</v>
      </c>
      <c r="H469">
        <v>11938</v>
      </c>
    </row>
    <row r="470" spans="1:8">
      <c r="A470">
        <v>1</v>
      </c>
      <c r="B470" t="s">
        <v>3</v>
      </c>
      <c r="C470">
        <v>26</v>
      </c>
      <c r="D470">
        <v>20</v>
      </c>
      <c r="E470" t="s">
        <v>23</v>
      </c>
      <c r="F470" t="s">
        <v>43</v>
      </c>
      <c r="G470">
        <v>2280788</v>
      </c>
      <c r="H470">
        <v>13412</v>
      </c>
    </row>
    <row r="471" spans="1:8">
      <c r="A471">
        <v>1</v>
      </c>
      <c r="B471" t="s">
        <v>3</v>
      </c>
      <c r="C471">
        <v>26</v>
      </c>
      <c r="D471">
        <v>20</v>
      </c>
      <c r="E471" t="s">
        <v>23</v>
      </c>
      <c r="F471" t="s">
        <v>43</v>
      </c>
      <c r="G471">
        <v>2525899</v>
      </c>
      <c r="H471">
        <v>18504</v>
      </c>
    </row>
    <row r="472" spans="1:8">
      <c r="A472">
        <v>1</v>
      </c>
      <c r="B472" t="s">
        <v>3</v>
      </c>
      <c r="C472">
        <v>26</v>
      </c>
      <c r="D472">
        <v>20</v>
      </c>
      <c r="E472" t="s">
        <v>23</v>
      </c>
      <c r="F472" t="s">
        <v>43</v>
      </c>
      <c r="G472">
        <v>2629952</v>
      </c>
      <c r="H472">
        <v>6578</v>
      </c>
    </row>
    <row r="473" spans="1:8">
      <c r="A473">
        <v>1</v>
      </c>
      <c r="B473" t="s">
        <v>3</v>
      </c>
      <c r="C473">
        <v>26</v>
      </c>
      <c r="D473">
        <v>20</v>
      </c>
      <c r="E473" t="s">
        <v>23</v>
      </c>
      <c r="F473" t="s">
        <v>43</v>
      </c>
      <c r="G473">
        <v>3966512</v>
      </c>
      <c r="H473">
        <v>14417</v>
      </c>
    </row>
    <row r="474" spans="1:8">
      <c r="A474">
        <v>1</v>
      </c>
      <c r="B474" t="s">
        <v>3</v>
      </c>
      <c r="C474">
        <v>26</v>
      </c>
      <c r="D474">
        <v>30</v>
      </c>
      <c r="E474" t="s">
        <v>23</v>
      </c>
      <c r="F474" t="s">
        <v>44</v>
      </c>
      <c r="G474">
        <v>1533368</v>
      </c>
      <c r="H474">
        <v>28621</v>
      </c>
    </row>
    <row r="475" spans="1:8">
      <c r="A475">
        <v>1</v>
      </c>
      <c r="B475" t="s">
        <v>3</v>
      </c>
      <c r="C475">
        <v>26</v>
      </c>
      <c r="D475">
        <v>30</v>
      </c>
      <c r="E475" t="s">
        <v>23</v>
      </c>
      <c r="F475" t="s">
        <v>44</v>
      </c>
      <c r="G475">
        <v>1615658</v>
      </c>
      <c r="H475">
        <v>34316</v>
      </c>
    </row>
    <row r="476" spans="1:8">
      <c r="A476">
        <v>1</v>
      </c>
      <c r="B476" t="s">
        <v>3</v>
      </c>
      <c r="C476">
        <v>26</v>
      </c>
      <c r="D476">
        <v>30</v>
      </c>
      <c r="E476" t="s">
        <v>23</v>
      </c>
      <c r="F476" t="s">
        <v>44</v>
      </c>
      <c r="G476">
        <v>1776432</v>
      </c>
      <c r="H476">
        <v>16159</v>
      </c>
    </row>
    <row r="477" spans="1:8">
      <c r="A477">
        <v>1</v>
      </c>
      <c r="B477" t="s">
        <v>3</v>
      </c>
      <c r="C477">
        <v>26</v>
      </c>
      <c r="D477">
        <v>30</v>
      </c>
      <c r="E477" t="s">
        <v>23</v>
      </c>
      <c r="F477" t="s">
        <v>44</v>
      </c>
      <c r="G477">
        <v>1875295</v>
      </c>
      <c r="H477">
        <v>19576</v>
      </c>
    </row>
    <row r="478" spans="1:8">
      <c r="A478">
        <v>1</v>
      </c>
      <c r="B478" t="s">
        <v>3</v>
      </c>
      <c r="C478">
        <v>26</v>
      </c>
      <c r="D478">
        <v>30</v>
      </c>
      <c r="E478" t="s">
        <v>23</v>
      </c>
      <c r="F478" t="s">
        <v>44</v>
      </c>
      <c r="G478">
        <v>1984521</v>
      </c>
      <c r="H478">
        <v>15489</v>
      </c>
    </row>
    <row r="479" spans="1:8">
      <c r="A479">
        <v>1</v>
      </c>
      <c r="B479" t="s">
        <v>3</v>
      </c>
      <c r="C479">
        <v>26</v>
      </c>
      <c r="D479">
        <v>30</v>
      </c>
      <c r="E479" t="s">
        <v>23</v>
      </c>
      <c r="F479" t="s">
        <v>44</v>
      </c>
      <c r="G479">
        <v>2065865</v>
      </c>
      <c r="H479">
        <v>8052</v>
      </c>
    </row>
    <row r="480" spans="1:8">
      <c r="A480">
        <v>1</v>
      </c>
      <c r="B480" t="s">
        <v>3</v>
      </c>
      <c r="C480">
        <v>26</v>
      </c>
      <c r="D480">
        <v>30</v>
      </c>
      <c r="E480" t="s">
        <v>23</v>
      </c>
      <c r="F480" t="s">
        <v>44</v>
      </c>
      <c r="G480">
        <v>2107845</v>
      </c>
      <c r="H480">
        <v>6176</v>
      </c>
    </row>
    <row r="481" spans="1:8">
      <c r="A481">
        <v>1</v>
      </c>
      <c r="B481" t="s">
        <v>3</v>
      </c>
      <c r="C481">
        <v>26</v>
      </c>
      <c r="D481">
        <v>30</v>
      </c>
      <c r="E481" t="s">
        <v>23</v>
      </c>
      <c r="F481" t="s">
        <v>44</v>
      </c>
      <c r="G481">
        <v>2152823</v>
      </c>
      <c r="H481">
        <v>6176</v>
      </c>
    </row>
    <row r="482" spans="1:8">
      <c r="A482">
        <v>1</v>
      </c>
      <c r="B482" t="s">
        <v>3</v>
      </c>
      <c r="C482">
        <v>26</v>
      </c>
      <c r="D482">
        <v>30</v>
      </c>
      <c r="E482" t="s">
        <v>23</v>
      </c>
      <c r="F482" t="s">
        <v>44</v>
      </c>
      <c r="G482">
        <v>2287354</v>
      </c>
      <c r="H482">
        <v>12876</v>
      </c>
    </row>
    <row r="483" spans="1:8">
      <c r="A483">
        <v>1</v>
      </c>
      <c r="B483" t="s">
        <v>3</v>
      </c>
      <c r="C483">
        <v>26</v>
      </c>
      <c r="D483">
        <v>30</v>
      </c>
      <c r="E483" t="s">
        <v>23</v>
      </c>
      <c r="F483" t="s">
        <v>44</v>
      </c>
      <c r="G483">
        <v>2568780</v>
      </c>
      <c r="H483">
        <v>5975</v>
      </c>
    </row>
    <row r="484" spans="1:8">
      <c r="A484">
        <v>1</v>
      </c>
      <c r="B484" t="s">
        <v>3</v>
      </c>
      <c r="C484">
        <v>26</v>
      </c>
      <c r="D484">
        <v>30</v>
      </c>
      <c r="E484" t="s">
        <v>23</v>
      </c>
      <c r="F484" t="s">
        <v>44</v>
      </c>
      <c r="G484">
        <v>3711496</v>
      </c>
      <c r="H484">
        <v>8521</v>
      </c>
    </row>
    <row r="485" spans="1:8">
      <c r="A485">
        <v>1</v>
      </c>
      <c r="B485" t="s">
        <v>3</v>
      </c>
      <c r="C485">
        <v>26</v>
      </c>
      <c r="D485">
        <v>30</v>
      </c>
      <c r="E485" t="s">
        <v>23</v>
      </c>
      <c r="F485" t="s">
        <v>44</v>
      </c>
      <c r="G485">
        <v>4044126</v>
      </c>
      <c r="H485">
        <v>8521</v>
      </c>
    </row>
    <row r="486" spans="1:8">
      <c r="A486">
        <v>1</v>
      </c>
      <c r="B486" t="s">
        <v>3</v>
      </c>
      <c r="C486">
        <v>26</v>
      </c>
      <c r="D486">
        <v>30</v>
      </c>
      <c r="E486" t="s">
        <v>23</v>
      </c>
      <c r="F486" t="s">
        <v>43</v>
      </c>
      <c r="G486">
        <v>1424029</v>
      </c>
      <c r="H486">
        <v>18236</v>
      </c>
    </row>
    <row r="487" spans="1:8">
      <c r="A487">
        <v>1</v>
      </c>
      <c r="B487" t="s">
        <v>3</v>
      </c>
      <c r="C487">
        <v>26</v>
      </c>
      <c r="D487">
        <v>30</v>
      </c>
      <c r="E487" t="s">
        <v>23</v>
      </c>
      <c r="F487" t="s">
        <v>43</v>
      </c>
      <c r="G487">
        <v>1611150</v>
      </c>
      <c r="H487">
        <v>26678</v>
      </c>
    </row>
    <row r="488" spans="1:8">
      <c r="A488">
        <v>1</v>
      </c>
      <c r="B488" t="s">
        <v>3</v>
      </c>
      <c r="C488">
        <v>26</v>
      </c>
      <c r="D488">
        <v>30</v>
      </c>
      <c r="E488" t="s">
        <v>23</v>
      </c>
      <c r="F488" t="s">
        <v>43</v>
      </c>
      <c r="G488">
        <v>1677678</v>
      </c>
      <c r="H488">
        <v>5640</v>
      </c>
    </row>
    <row r="489" spans="1:8">
      <c r="A489">
        <v>1</v>
      </c>
      <c r="B489" t="s">
        <v>3</v>
      </c>
      <c r="C489">
        <v>26</v>
      </c>
      <c r="D489">
        <v>30</v>
      </c>
      <c r="E489" t="s">
        <v>23</v>
      </c>
      <c r="F489" t="s">
        <v>43</v>
      </c>
      <c r="G489">
        <v>1851406</v>
      </c>
      <c r="H489">
        <v>16159</v>
      </c>
    </row>
    <row r="490" spans="1:8">
      <c r="A490">
        <v>1</v>
      </c>
      <c r="B490" t="s">
        <v>3</v>
      </c>
      <c r="C490">
        <v>26</v>
      </c>
      <c r="D490">
        <v>30</v>
      </c>
      <c r="E490" t="s">
        <v>23</v>
      </c>
      <c r="F490" t="s">
        <v>43</v>
      </c>
      <c r="G490">
        <v>1979155</v>
      </c>
      <c r="H490">
        <v>13010</v>
      </c>
    </row>
    <row r="491" spans="1:8">
      <c r="A491">
        <v>1</v>
      </c>
      <c r="B491" t="s">
        <v>3</v>
      </c>
      <c r="C491">
        <v>26</v>
      </c>
      <c r="D491">
        <v>30</v>
      </c>
      <c r="E491" t="s">
        <v>23</v>
      </c>
      <c r="F491" t="s">
        <v>43</v>
      </c>
      <c r="G491">
        <v>2033736</v>
      </c>
      <c r="H491">
        <v>7114</v>
      </c>
    </row>
    <row r="492" spans="1:8">
      <c r="A492">
        <v>1</v>
      </c>
      <c r="B492" t="s">
        <v>3</v>
      </c>
      <c r="C492">
        <v>26</v>
      </c>
      <c r="D492">
        <v>30</v>
      </c>
      <c r="E492" t="s">
        <v>23</v>
      </c>
      <c r="F492" t="s">
        <v>43</v>
      </c>
      <c r="G492">
        <v>2075408</v>
      </c>
      <c r="H492">
        <v>11737</v>
      </c>
    </row>
    <row r="493" spans="1:8">
      <c r="A493">
        <v>1</v>
      </c>
      <c r="B493" t="s">
        <v>3</v>
      </c>
      <c r="C493">
        <v>26</v>
      </c>
      <c r="D493">
        <v>30</v>
      </c>
      <c r="E493" t="s">
        <v>23</v>
      </c>
      <c r="F493" t="s">
        <v>43</v>
      </c>
      <c r="G493">
        <v>2116492</v>
      </c>
      <c r="H493">
        <v>6176</v>
      </c>
    </row>
    <row r="494" spans="1:8">
      <c r="A494">
        <v>1</v>
      </c>
      <c r="B494" t="s">
        <v>3</v>
      </c>
      <c r="C494">
        <v>26</v>
      </c>
      <c r="D494">
        <v>30</v>
      </c>
      <c r="E494" t="s">
        <v>23</v>
      </c>
      <c r="F494" t="s">
        <v>43</v>
      </c>
      <c r="G494">
        <v>2280151</v>
      </c>
      <c r="H494">
        <v>7516</v>
      </c>
    </row>
    <row r="495" spans="1:8">
      <c r="A495">
        <v>1</v>
      </c>
      <c r="B495" t="s">
        <v>3</v>
      </c>
      <c r="C495">
        <v>26</v>
      </c>
      <c r="D495">
        <v>30</v>
      </c>
      <c r="E495" t="s">
        <v>23</v>
      </c>
      <c r="F495" t="s">
        <v>43</v>
      </c>
      <c r="G495">
        <v>2525277</v>
      </c>
      <c r="H495">
        <v>12608</v>
      </c>
    </row>
    <row r="496" spans="1:8">
      <c r="A496">
        <v>1</v>
      </c>
      <c r="B496" t="s">
        <v>3</v>
      </c>
      <c r="C496">
        <v>26</v>
      </c>
      <c r="D496">
        <v>30</v>
      </c>
      <c r="E496" t="s">
        <v>23</v>
      </c>
      <c r="F496" t="s">
        <v>43</v>
      </c>
      <c r="G496">
        <v>2629375</v>
      </c>
      <c r="H496">
        <v>14149</v>
      </c>
    </row>
    <row r="497" spans="1:8">
      <c r="A497">
        <v>1</v>
      </c>
      <c r="B497" t="s">
        <v>3</v>
      </c>
      <c r="C497">
        <v>26</v>
      </c>
      <c r="D497">
        <v>30</v>
      </c>
      <c r="E497" t="s">
        <v>23</v>
      </c>
      <c r="F497" t="s">
        <v>43</v>
      </c>
      <c r="G497">
        <v>3965841</v>
      </c>
      <c r="H497">
        <v>8521</v>
      </c>
    </row>
    <row r="498" spans="1:8">
      <c r="A498">
        <v>1</v>
      </c>
      <c r="B498" t="s">
        <v>3</v>
      </c>
      <c r="C498">
        <v>26</v>
      </c>
      <c r="D498">
        <v>40</v>
      </c>
      <c r="E498" t="s">
        <v>23</v>
      </c>
      <c r="F498" t="s">
        <v>44</v>
      </c>
      <c r="G498">
        <v>1533406</v>
      </c>
      <c r="H498">
        <v>32976</v>
      </c>
    </row>
    <row r="499" spans="1:8">
      <c r="A499">
        <v>1</v>
      </c>
      <c r="B499" t="s">
        <v>3</v>
      </c>
      <c r="C499">
        <v>26</v>
      </c>
      <c r="D499">
        <v>40</v>
      </c>
      <c r="E499" t="s">
        <v>23</v>
      </c>
      <c r="F499" t="s">
        <v>44</v>
      </c>
      <c r="G499">
        <v>1615656</v>
      </c>
      <c r="H499">
        <v>37532</v>
      </c>
    </row>
    <row r="500" spans="1:8">
      <c r="A500">
        <v>1</v>
      </c>
      <c r="B500" t="s">
        <v>3</v>
      </c>
      <c r="C500">
        <v>26</v>
      </c>
      <c r="D500">
        <v>40</v>
      </c>
      <c r="E500" t="s">
        <v>23</v>
      </c>
      <c r="F500" t="s">
        <v>44</v>
      </c>
      <c r="G500">
        <v>1776435</v>
      </c>
      <c r="H500">
        <v>17231</v>
      </c>
    </row>
    <row r="501" spans="1:8">
      <c r="A501">
        <v>1</v>
      </c>
      <c r="B501" t="s">
        <v>3</v>
      </c>
      <c r="C501">
        <v>26</v>
      </c>
      <c r="D501">
        <v>40</v>
      </c>
      <c r="E501" t="s">
        <v>23</v>
      </c>
      <c r="F501" t="s">
        <v>44</v>
      </c>
      <c r="G501">
        <v>1875344</v>
      </c>
      <c r="H501">
        <v>21921</v>
      </c>
    </row>
    <row r="502" spans="1:8">
      <c r="A502">
        <v>1</v>
      </c>
      <c r="B502" t="s">
        <v>3</v>
      </c>
      <c r="C502">
        <v>26</v>
      </c>
      <c r="D502">
        <v>40</v>
      </c>
      <c r="E502" t="s">
        <v>23</v>
      </c>
      <c r="F502" t="s">
        <v>44</v>
      </c>
      <c r="G502">
        <v>1984712</v>
      </c>
      <c r="H502">
        <v>6042</v>
      </c>
    </row>
    <row r="503" spans="1:8">
      <c r="A503">
        <v>1</v>
      </c>
      <c r="B503" t="s">
        <v>3</v>
      </c>
      <c r="C503">
        <v>26</v>
      </c>
      <c r="D503">
        <v>40</v>
      </c>
      <c r="E503" t="s">
        <v>23</v>
      </c>
      <c r="F503" t="s">
        <v>44</v>
      </c>
      <c r="G503">
        <v>2065862</v>
      </c>
      <c r="H503">
        <v>9995</v>
      </c>
    </row>
    <row r="504" spans="1:8">
      <c r="A504">
        <v>1</v>
      </c>
      <c r="B504" t="s">
        <v>3</v>
      </c>
      <c r="C504">
        <v>26</v>
      </c>
      <c r="D504">
        <v>40</v>
      </c>
      <c r="E504" t="s">
        <v>23</v>
      </c>
      <c r="F504" t="s">
        <v>44</v>
      </c>
      <c r="G504">
        <v>2107855</v>
      </c>
      <c r="H504">
        <v>7248</v>
      </c>
    </row>
    <row r="505" spans="1:8">
      <c r="A505">
        <v>1</v>
      </c>
      <c r="B505" t="s">
        <v>3</v>
      </c>
      <c r="C505">
        <v>26</v>
      </c>
      <c r="D505">
        <v>40</v>
      </c>
      <c r="E505" t="s">
        <v>23</v>
      </c>
      <c r="F505" t="s">
        <v>44</v>
      </c>
      <c r="G505">
        <v>2152836</v>
      </c>
      <c r="H505">
        <v>7248</v>
      </c>
    </row>
    <row r="506" spans="1:8">
      <c r="A506">
        <v>1</v>
      </c>
      <c r="B506" t="s">
        <v>3</v>
      </c>
      <c r="C506">
        <v>26</v>
      </c>
      <c r="D506">
        <v>40</v>
      </c>
      <c r="E506" t="s">
        <v>23</v>
      </c>
      <c r="F506" t="s">
        <v>44</v>
      </c>
      <c r="G506">
        <v>2287362</v>
      </c>
      <c r="H506">
        <v>13881</v>
      </c>
    </row>
    <row r="507" spans="1:8">
      <c r="A507">
        <v>1</v>
      </c>
      <c r="B507" t="s">
        <v>3</v>
      </c>
      <c r="C507">
        <v>26</v>
      </c>
      <c r="D507">
        <v>40</v>
      </c>
      <c r="E507" t="s">
        <v>23</v>
      </c>
      <c r="F507" t="s">
        <v>44</v>
      </c>
      <c r="G507">
        <v>2568714</v>
      </c>
      <c r="H507">
        <v>6109</v>
      </c>
    </row>
    <row r="508" spans="1:8">
      <c r="A508">
        <v>1</v>
      </c>
      <c r="B508" t="s">
        <v>3</v>
      </c>
      <c r="C508">
        <v>26</v>
      </c>
      <c r="D508">
        <v>40</v>
      </c>
      <c r="E508" t="s">
        <v>23</v>
      </c>
      <c r="F508" t="s">
        <v>44</v>
      </c>
      <c r="G508">
        <v>3711510</v>
      </c>
      <c r="H508">
        <v>9526</v>
      </c>
    </row>
    <row r="509" spans="1:8">
      <c r="A509">
        <v>1</v>
      </c>
      <c r="B509" t="s">
        <v>3</v>
      </c>
      <c r="C509">
        <v>26</v>
      </c>
      <c r="D509">
        <v>40</v>
      </c>
      <c r="E509" t="s">
        <v>23</v>
      </c>
      <c r="F509" t="s">
        <v>44</v>
      </c>
      <c r="G509">
        <v>4044132</v>
      </c>
      <c r="H509">
        <v>9526</v>
      </c>
    </row>
    <row r="510" spans="1:8">
      <c r="A510">
        <v>1</v>
      </c>
      <c r="B510" t="s">
        <v>3</v>
      </c>
      <c r="C510">
        <v>26</v>
      </c>
      <c r="D510">
        <v>40</v>
      </c>
      <c r="E510" t="s">
        <v>23</v>
      </c>
      <c r="F510" t="s">
        <v>43</v>
      </c>
      <c r="G510">
        <v>1424071</v>
      </c>
      <c r="H510">
        <v>21385</v>
      </c>
    </row>
    <row r="511" spans="1:8">
      <c r="A511">
        <v>1</v>
      </c>
      <c r="B511" t="s">
        <v>3</v>
      </c>
      <c r="C511">
        <v>26</v>
      </c>
      <c r="D511">
        <v>40</v>
      </c>
      <c r="E511" t="s">
        <v>23</v>
      </c>
      <c r="F511" t="s">
        <v>43</v>
      </c>
      <c r="G511">
        <v>1611191</v>
      </c>
      <c r="H511">
        <v>30899</v>
      </c>
    </row>
    <row r="512" spans="1:8">
      <c r="A512">
        <v>1</v>
      </c>
      <c r="B512" t="s">
        <v>3</v>
      </c>
      <c r="C512">
        <v>26</v>
      </c>
      <c r="D512">
        <v>40</v>
      </c>
      <c r="E512" t="s">
        <v>23</v>
      </c>
      <c r="F512" t="s">
        <v>43</v>
      </c>
      <c r="G512">
        <v>1677590</v>
      </c>
      <c r="H512">
        <v>5707</v>
      </c>
    </row>
    <row r="513" spans="1:8">
      <c r="A513">
        <v>1</v>
      </c>
      <c r="B513" t="s">
        <v>3</v>
      </c>
      <c r="C513">
        <v>26</v>
      </c>
      <c r="D513">
        <v>40</v>
      </c>
      <c r="E513" t="s">
        <v>23</v>
      </c>
      <c r="F513" t="s">
        <v>43</v>
      </c>
      <c r="G513">
        <v>1851402</v>
      </c>
      <c r="H513">
        <v>17231</v>
      </c>
    </row>
    <row r="514" spans="1:8">
      <c r="A514">
        <v>1</v>
      </c>
      <c r="B514" t="s">
        <v>3</v>
      </c>
      <c r="C514">
        <v>26</v>
      </c>
      <c r="D514">
        <v>40</v>
      </c>
      <c r="E514" t="s">
        <v>23</v>
      </c>
      <c r="F514" t="s">
        <v>43</v>
      </c>
      <c r="G514">
        <v>1979153</v>
      </c>
      <c r="H514">
        <v>14149</v>
      </c>
    </row>
    <row r="515" spans="1:8">
      <c r="A515">
        <v>1</v>
      </c>
      <c r="B515" t="s">
        <v>3</v>
      </c>
      <c r="C515">
        <v>26</v>
      </c>
      <c r="D515">
        <v>40</v>
      </c>
      <c r="E515" t="s">
        <v>23</v>
      </c>
      <c r="F515" t="s">
        <v>43</v>
      </c>
      <c r="G515">
        <v>2033730</v>
      </c>
      <c r="H515">
        <v>9191</v>
      </c>
    </row>
    <row r="516" spans="1:8">
      <c r="A516">
        <v>1</v>
      </c>
      <c r="B516" t="s">
        <v>3</v>
      </c>
      <c r="C516">
        <v>26</v>
      </c>
      <c r="D516">
        <v>40</v>
      </c>
      <c r="E516" t="s">
        <v>23</v>
      </c>
      <c r="F516" t="s">
        <v>43</v>
      </c>
      <c r="G516">
        <v>2075406</v>
      </c>
      <c r="H516">
        <v>13814</v>
      </c>
    </row>
    <row r="517" spans="1:8">
      <c r="A517">
        <v>1</v>
      </c>
      <c r="B517" t="s">
        <v>3</v>
      </c>
      <c r="C517">
        <v>26</v>
      </c>
      <c r="D517">
        <v>40</v>
      </c>
      <c r="E517" t="s">
        <v>23</v>
      </c>
      <c r="F517" t="s">
        <v>43</v>
      </c>
      <c r="G517">
        <v>2116491</v>
      </c>
      <c r="H517">
        <v>7248</v>
      </c>
    </row>
    <row r="518" spans="1:8">
      <c r="A518">
        <v>1</v>
      </c>
      <c r="B518" t="s">
        <v>3</v>
      </c>
      <c r="C518">
        <v>26</v>
      </c>
      <c r="D518">
        <v>40</v>
      </c>
      <c r="E518" t="s">
        <v>23</v>
      </c>
      <c r="F518" t="s">
        <v>43</v>
      </c>
      <c r="G518">
        <v>2279361</v>
      </c>
      <c r="H518">
        <v>8588</v>
      </c>
    </row>
    <row r="519" spans="1:8">
      <c r="A519">
        <v>1</v>
      </c>
      <c r="B519" t="s">
        <v>3</v>
      </c>
      <c r="C519">
        <v>26</v>
      </c>
      <c r="D519">
        <v>40</v>
      </c>
      <c r="E519" t="s">
        <v>23</v>
      </c>
      <c r="F519" t="s">
        <v>43</v>
      </c>
      <c r="G519">
        <v>2525271</v>
      </c>
      <c r="H519">
        <v>13613</v>
      </c>
    </row>
    <row r="520" spans="1:8">
      <c r="A520">
        <v>1</v>
      </c>
      <c r="B520" t="s">
        <v>3</v>
      </c>
      <c r="C520">
        <v>26</v>
      </c>
      <c r="D520">
        <v>40</v>
      </c>
      <c r="E520" t="s">
        <v>23</v>
      </c>
      <c r="F520" t="s">
        <v>43</v>
      </c>
      <c r="G520">
        <v>2629613</v>
      </c>
      <c r="H520">
        <v>15221</v>
      </c>
    </row>
    <row r="521" spans="1:8">
      <c r="A521">
        <v>1</v>
      </c>
      <c r="B521" t="s">
        <v>3</v>
      </c>
      <c r="C521">
        <v>26</v>
      </c>
      <c r="D521">
        <v>40</v>
      </c>
      <c r="E521" t="s">
        <v>23</v>
      </c>
      <c r="F521" t="s">
        <v>43</v>
      </c>
      <c r="G521">
        <v>3965819</v>
      </c>
      <c r="H521">
        <v>9526</v>
      </c>
    </row>
    <row r="522" spans="1:8">
      <c r="A522">
        <v>1</v>
      </c>
      <c r="B522" t="s">
        <v>1</v>
      </c>
      <c r="C522">
        <v>27</v>
      </c>
      <c r="D522">
        <v>-1</v>
      </c>
      <c r="E522" t="s">
        <v>24</v>
      </c>
      <c r="F522" t="s">
        <v>44</v>
      </c>
      <c r="G522">
        <v>1534176</v>
      </c>
      <c r="H522">
        <v>14015</v>
      </c>
    </row>
    <row r="523" spans="1:8">
      <c r="A523">
        <v>1</v>
      </c>
      <c r="B523" t="s">
        <v>1</v>
      </c>
      <c r="C523">
        <v>27</v>
      </c>
      <c r="D523">
        <v>-1</v>
      </c>
      <c r="E523" t="s">
        <v>24</v>
      </c>
      <c r="F523" t="s">
        <v>44</v>
      </c>
      <c r="G523">
        <v>1620100</v>
      </c>
      <c r="H523">
        <v>5573</v>
      </c>
    </row>
    <row r="524" spans="1:8">
      <c r="A524">
        <v>1</v>
      </c>
      <c r="B524" t="s">
        <v>1</v>
      </c>
      <c r="C524">
        <v>27</v>
      </c>
      <c r="D524">
        <v>-1</v>
      </c>
      <c r="E524" t="s">
        <v>24</v>
      </c>
      <c r="F524" t="s">
        <v>44</v>
      </c>
      <c r="G524">
        <v>1776998</v>
      </c>
      <c r="H524">
        <v>11335</v>
      </c>
    </row>
    <row r="525" spans="1:8">
      <c r="A525">
        <v>1</v>
      </c>
      <c r="B525" t="s">
        <v>1</v>
      </c>
      <c r="C525">
        <v>27</v>
      </c>
      <c r="D525">
        <v>-1</v>
      </c>
      <c r="E525" t="s">
        <v>24</v>
      </c>
      <c r="F525" t="s">
        <v>44</v>
      </c>
      <c r="G525">
        <v>1876953</v>
      </c>
      <c r="H525">
        <v>11201</v>
      </c>
    </row>
    <row r="526" spans="1:8">
      <c r="A526">
        <v>1</v>
      </c>
      <c r="B526" t="s">
        <v>1</v>
      </c>
      <c r="C526">
        <v>27</v>
      </c>
      <c r="D526">
        <v>-1</v>
      </c>
      <c r="E526" t="s">
        <v>24</v>
      </c>
      <c r="F526" t="s">
        <v>44</v>
      </c>
      <c r="G526">
        <v>1985672</v>
      </c>
      <c r="H526">
        <v>6243</v>
      </c>
    </row>
    <row r="527" spans="1:8">
      <c r="A527">
        <v>1</v>
      </c>
      <c r="B527" t="s">
        <v>1</v>
      </c>
      <c r="C527">
        <v>27</v>
      </c>
      <c r="D527">
        <v>-1</v>
      </c>
      <c r="E527" t="s">
        <v>24</v>
      </c>
      <c r="F527" t="s">
        <v>44</v>
      </c>
      <c r="G527">
        <v>2110156</v>
      </c>
      <c r="H527">
        <v>14685</v>
      </c>
    </row>
    <row r="528" spans="1:8">
      <c r="A528">
        <v>1</v>
      </c>
      <c r="B528" t="s">
        <v>1</v>
      </c>
      <c r="C528">
        <v>27</v>
      </c>
      <c r="D528">
        <v>-1</v>
      </c>
      <c r="E528" t="s">
        <v>24</v>
      </c>
      <c r="F528" t="s">
        <v>44</v>
      </c>
      <c r="G528">
        <v>2153391</v>
      </c>
      <c r="H528">
        <v>14685</v>
      </c>
    </row>
    <row r="529" spans="1:8">
      <c r="A529">
        <v>1</v>
      </c>
      <c r="B529" t="s">
        <v>1</v>
      </c>
      <c r="C529">
        <v>27</v>
      </c>
      <c r="D529">
        <v>-1</v>
      </c>
      <c r="E529" t="s">
        <v>24</v>
      </c>
      <c r="F529" t="s">
        <v>44</v>
      </c>
      <c r="G529">
        <v>2287843</v>
      </c>
      <c r="H529">
        <v>7985</v>
      </c>
    </row>
    <row r="530" spans="1:8">
      <c r="A530">
        <v>1</v>
      </c>
      <c r="B530" t="s">
        <v>1</v>
      </c>
      <c r="C530">
        <v>27</v>
      </c>
      <c r="D530">
        <v>-1</v>
      </c>
      <c r="E530" t="s">
        <v>24</v>
      </c>
      <c r="F530" t="s">
        <v>44</v>
      </c>
      <c r="G530">
        <v>2569667</v>
      </c>
      <c r="H530">
        <v>6109</v>
      </c>
    </row>
    <row r="531" spans="1:8">
      <c r="A531">
        <v>1</v>
      </c>
      <c r="B531" t="s">
        <v>1</v>
      </c>
      <c r="C531">
        <v>27</v>
      </c>
      <c r="D531">
        <v>-1</v>
      </c>
      <c r="E531" t="s">
        <v>24</v>
      </c>
      <c r="F531" t="s">
        <v>44</v>
      </c>
      <c r="G531">
        <v>3712056</v>
      </c>
      <c r="H531">
        <v>17097</v>
      </c>
    </row>
    <row r="532" spans="1:8">
      <c r="A532">
        <v>1</v>
      </c>
      <c r="B532" t="s">
        <v>1</v>
      </c>
      <c r="C532">
        <v>27</v>
      </c>
      <c r="D532">
        <v>-1</v>
      </c>
      <c r="E532" t="s">
        <v>24</v>
      </c>
      <c r="F532" t="s">
        <v>43</v>
      </c>
      <c r="G532">
        <v>1476893</v>
      </c>
      <c r="H532">
        <v>89457</v>
      </c>
    </row>
    <row r="533" spans="1:8">
      <c r="A533">
        <v>1</v>
      </c>
      <c r="B533" t="s">
        <v>1</v>
      </c>
      <c r="C533">
        <v>27</v>
      </c>
      <c r="D533">
        <v>-1</v>
      </c>
      <c r="E533" t="s">
        <v>24</v>
      </c>
      <c r="F533" t="s">
        <v>43</v>
      </c>
      <c r="G533">
        <v>1614632</v>
      </c>
      <c r="H533">
        <v>9057</v>
      </c>
    </row>
    <row r="534" spans="1:8">
      <c r="A534">
        <v>1</v>
      </c>
      <c r="B534" t="s">
        <v>1</v>
      </c>
      <c r="C534">
        <v>27</v>
      </c>
      <c r="D534">
        <v>-1</v>
      </c>
      <c r="E534" t="s">
        <v>24</v>
      </c>
      <c r="F534" t="s">
        <v>43</v>
      </c>
      <c r="G534">
        <v>1680622</v>
      </c>
      <c r="H534">
        <v>5774</v>
      </c>
    </row>
    <row r="535" spans="1:8">
      <c r="A535">
        <v>1</v>
      </c>
      <c r="B535" t="s">
        <v>1</v>
      </c>
      <c r="C535">
        <v>27</v>
      </c>
      <c r="D535">
        <v>-1</v>
      </c>
      <c r="E535" t="s">
        <v>24</v>
      </c>
      <c r="F535" t="s">
        <v>43</v>
      </c>
      <c r="G535">
        <v>1851939</v>
      </c>
      <c r="H535">
        <v>11335</v>
      </c>
    </row>
    <row r="536" spans="1:8">
      <c r="A536">
        <v>1</v>
      </c>
      <c r="B536" t="s">
        <v>1</v>
      </c>
      <c r="C536">
        <v>27</v>
      </c>
      <c r="D536">
        <v>-1</v>
      </c>
      <c r="E536" t="s">
        <v>24</v>
      </c>
      <c r="F536" t="s">
        <v>43</v>
      </c>
      <c r="G536">
        <v>1979648</v>
      </c>
      <c r="H536">
        <v>8320</v>
      </c>
    </row>
    <row r="537" spans="1:8">
      <c r="A537">
        <v>1</v>
      </c>
      <c r="B537" t="s">
        <v>1</v>
      </c>
      <c r="C537">
        <v>27</v>
      </c>
      <c r="D537">
        <v>-1</v>
      </c>
      <c r="E537" t="s">
        <v>24</v>
      </c>
      <c r="F537" t="s">
        <v>43</v>
      </c>
      <c r="G537">
        <v>2047577</v>
      </c>
      <c r="H537">
        <v>5908</v>
      </c>
    </row>
    <row r="538" spans="1:8">
      <c r="A538">
        <v>1</v>
      </c>
      <c r="B538" t="s">
        <v>1</v>
      </c>
      <c r="C538">
        <v>27</v>
      </c>
      <c r="D538">
        <v>-1</v>
      </c>
      <c r="E538" t="s">
        <v>24</v>
      </c>
      <c r="F538" t="s">
        <v>43</v>
      </c>
      <c r="G538">
        <v>2117057</v>
      </c>
      <c r="H538">
        <v>14685</v>
      </c>
    </row>
    <row r="539" spans="1:8">
      <c r="A539">
        <v>1</v>
      </c>
      <c r="B539" t="s">
        <v>1</v>
      </c>
      <c r="C539">
        <v>27</v>
      </c>
      <c r="D539">
        <v>-1</v>
      </c>
      <c r="E539" t="s">
        <v>24</v>
      </c>
      <c r="F539" t="s">
        <v>43</v>
      </c>
      <c r="G539">
        <v>2280717</v>
      </c>
      <c r="H539">
        <v>15958</v>
      </c>
    </row>
    <row r="540" spans="1:8">
      <c r="A540">
        <v>1</v>
      </c>
      <c r="B540" t="s">
        <v>1</v>
      </c>
      <c r="C540">
        <v>27</v>
      </c>
      <c r="D540">
        <v>-1</v>
      </c>
      <c r="E540" t="s">
        <v>24</v>
      </c>
      <c r="F540" t="s">
        <v>43</v>
      </c>
      <c r="G540">
        <v>2544172</v>
      </c>
      <c r="H540">
        <v>17834</v>
      </c>
    </row>
    <row r="541" spans="1:8">
      <c r="A541">
        <v>1</v>
      </c>
      <c r="B541" t="s">
        <v>1</v>
      </c>
      <c r="C541">
        <v>27</v>
      </c>
      <c r="D541">
        <v>-1</v>
      </c>
      <c r="E541" t="s">
        <v>24</v>
      </c>
      <c r="F541" t="s">
        <v>43</v>
      </c>
      <c r="G541">
        <v>2630745</v>
      </c>
      <c r="H541">
        <v>9392</v>
      </c>
    </row>
    <row r="542" spans="1:8">
      <c r="A542">
        <v>1</v>
      </c>
      <c r="B542" t="s">
        <v>2</v>
      </c>
      <c r="C542">
        <v>27</v>
      </c>
      <c r="D542">
        <v>-1</v>
      </c>
      <c r="E542" t="s">
        <v>24</v>
      </c>
      <c r="F542" t="s">
        <v>44</v>
      </c>
      <c r="G542">
        <v>1534957</v>
      </c>
      <c r="H542">
        <v>7382</v>
      </c>
    </row>
    <row r="543" spans="1:8">
      <c r="A543">
        <v>1</v>
      </c>
      <c r="B543" t="s">
        <v>2</v>
      </c>
      <c r="C543">
        <v>27</v>
      </c>
      <c r="D543">
        <v>-1</v>
      </c>
      <c r="E543" t="s">
        <v>24</v>
      </c>
      <c r="F543" t="s">
        <v>44</v>
      </c>
      <c r="G543">
        <v>1617009</v>
      </c>
      <c r="H543">
        <v>8387</v>
      </c>
    </row>
    <row r="544" spans="1:8">
      <c r="A544">
        <v>1</v>
      </c>
      <c r="B544" t="s">
        <v>2</v>
      </c>
      <c r="C544">
        <v>27</v>
      </c>
      <c r="D544">
        <v>-1</v>
      </c>
      <c r="E544" t="s">
        <v>24</v>
      </c>
      <c r="F544" t="s">
        <v>44</v>
      </c>
      <c r="G544">
        <v>1777337</v>
      </c>
      <c r="H544">
        <v>13077</v>
      </c>
    </row>
    <row r="545" spans="1:8">
      <c r="A545">
        <v>1</v>
      </c>
      <c r="B545" t="s">
        <v>2</v>
      </c>
      <c r="C545">
        <v>27</v>
      </c>
      <c r="D545">
        <v>-1</v>
      </c>
      <c r="E545" t="s">
        <v>24</v>
      </c>
      <c r="F545" t="s">
        <v>44</v>
      </c>
      <c r="G545">
        <v>1876943</v>
      </c>
      <c r="H545">
        <v>6846</v>
      </c>
    </row>
    <row r="546" spans="1:8">
      <c r="A546">
        <v>1</v>
      </c>
      <c r="B546" t="s">
        <v>2</v>
      </c>
      <c r="C546">
        <v>27</v>
      </c>
      <c r="D546">
        <v>-1</v>
      </c>
      <c r="E546" t="s">
        <v>24</v>
      </c>
      <c r="F546" t="s">
        <v>44</v>
      </c>
      <c r="G546">
        <v>1985925</v>
      </c>
      <c r="H546">
        <v>5774</v>
      </c>
    </row>
    <row r="547" spans="1:8">
      <c r="A547">
        <v>1</v>
      </c>
      <c r="B547" t="s">
        <v>2</v>
      </c>
      <c r="C547">
        <v>27</v>
      </c>
      <c r="D547">
        <v>-1</v>
      </c>
      <c r="E547" t="s">
        <v>24</v>
      </c>
      <c r="F547" t="s">
        <v>44</v>
      </c>
      <c r="G547">
        <v>2110531</v>
      </c>
      <c r="H547">
        <v>16360</v>
      </c>
    </row>
    <row r="548" spans="1:8">
      <c r="A548">
        <v>1</v>
      </c>
      <c r="B548" t="s">
        <v>2</v>
      </c>
      <c r="C548">
        <v>27</v>
      </c>
      <c r="D548">
        <v>-1</v>
      </c>
      <c r="E548" t="s">
        <v>24</v>
      </c>
      <c r="F548" t="s">
        <v>44</v>
      </c>
      <c r="G548">
        <v>2153760</v>
      </c>
      <c r="H548">
        <v>16360</v>
      </c>
    </row>
    <row r="549" spans="1:8">
      <c r="A549">
        <v>1</v>
      </c>
      <c r="B549" t="s">
        <v>2</v>
      </c>
      <c r="C549">
        <v>27</v>
      </c>
      <c r="D549">
        <v>-1</v>
      </c>
      <c r="E549" t="s">
        <v>24</v>
      </c>
      <c r="F549" t="s">
        <v>44</v>
      </c>
      <c r="G549">
        <v>2288242</v>
      </c>
      <c r="H549">
        <v>9660</v>
      </c>
    </row>
    <row r="550" spans="1:8">
      <c r="A550">
        <v>1</v>
      </c>
      <c r="B550" t="s">
        <v>2</v>
      </c>
      <c r="C550">
        <v>27</v>
      </c>
      <c r="D550">
        <v>-1</v>
      </c>
      <c r="E550" t="s">
        <v>24</v>
      </c>
      <c r="F550" t="s">
        <v>44</v>
      </c>
      <c r="G550">
        <v>2569925</v>
      </c>
      <c r="H550">
        <v>5774</v>
      </c>
    </row>
    <row r="551" spans="1:8">
      <c r="A551">
        <v>1</v>
      </c>
      <c r="B551" t="s">
        <v>2</v>
      </c>
      <c r="C551">
        <v>27</v>
      </c>
      <c r="D551">
        <v>-1</v>
      </c>
      <c r="E551" t="s">
        <v>24</v>
      </c>
      <c r="F551" t="s">
        <v>44</v>
      </c>
      <c r="G551">
        <v>3712428</v>
      </c>
      <c r="H551">
        <v>5439</v>
      </c>
    </row>
    <row r="552" spans="1:8">
      <c r="A552">
        <v>1</v>
      </c>
      <c r="B552" t="s">
        <v>2</v>
      </c>
      <c r="C552">
        <v>27</v>
      </c>
      <c r="D552">
        <v>-1</v>
      </c>
      <c r="E552" t="s">
        <v>24</v>
      </c>
      <c r="F552" t="s">
        <v>43</v>
      </c>
      <c r="G552">
        <v>1426863</v>
      </c>
      <c r="H552">
        <v>7047</v>
      </c>
    </row>
    <row r="553" spans="1:8">
      <c r="A553">
        <v>1</v>
      </c>
      <c r="B553" t="s">
        <v>2</v>
      </c>
      <c r="C553">
        <v>27</v>
      </c>
      <c r="D553">
        <v>-1</v>
      </c>
      <c r="E553" t="s">
        <v>24</v>
      </c>
      <c r="F553" t="s">
        <v>43</v>
      </c>
      <c r="G553">
        <v>1614848</v>
      </c>
      <c r="H553">
        <v>6913</v>
      </c>
    </row>
    <row r="554" spans="1:8">
      <c r="A554">
        <v>1</v>
      </c>
      <c r="B554" t="s">
        <v>2</v>
      </c>
      <c r="C554">
        <v>27</v>
      </c>
      <c r="D554">
        <v>-1</v>
      </c>
      <c r="E554" t="s">
        <v>24</v>
      </c>
      <c r="F554" t="s">
        <v>43</v>
      </c>
      <c r="G554">
        <v>1680876</v>
      </c>
      <c r="H554">
        <v>5640</v>
      </c>
    </row>
    <row r="555" spans="1:8">
      <c r="A555">
        <v>1</v>
      </c>
      <c r="B555" t="s">
        <v>2</v>
      </c>
      <c r="C555">
        <v>27</v>
      </c>
      <c r="D555">
        <v>-1</v>
      </c>
      <c r="E555" t="s">
        <v>24</v>
      </c>
      <c r="F555" t="s">
        <v>43</v>
      </c>
      <c r="G555">
        <v>1852316</v>
      </c>
      <c r="H555">
        <v>13077</v>
      </c>
    </row>
    <row r="556" spans="1:8">
      <c r="A556">
        <v>1</v>
      </c>
      <c r="B556" t="s">
        <v>2</v>
      </c>
      <c r="C556">
        <v>27</v>
      </c>
      <c r="D556">
        <v>-1</v>
      </c>
      <c r="E556" t="s">
        <v>24</v>
      </c>
      <c r="F556" t="s">
        <v>43</v>
      </c>
      <c r="G556">
        <v>1980068</v>
      </c>
      <c r="H556">
        <v>10062</v>
      </c>
    </row>
    <row r="557" spans="1:8">
      <c r="A557">
        <v>1</v>
      </c>
      <c r="B557" t="s">
        <v>2</v>
      </c>
      <c r="C557">
        <v>27</v>
      </c>
      <c r="D557">
        <v>-1</v>
      </c>
      <c r="E557" t="s">
        <v>24</v>
      </c>
      <c r="F557" t="s">
        <v>43</v>
      </c>
      <c r="G557">
        <v>2047831</v>
      </c>
      <c r="H557">
        <v>5506</v>
      </c>
    </row>
    <row r="558" spans="1:8">
      <c r="A558">
        <v>1</v>
      </c>
      <c r="B558" t="s">
        <v>2</v>
      </c>
      <c r="C558">
        <v>27</v>
      </c>
      <c r="D558">
        <v>-1</v>
      </c>
      <c r="E558" t="s">
        <v>24</v>
      </c>
      <c r="F558" t="s">
        <v>43</v>
      </c>
      <c r="G558">
        <v>2117438</v>
      </c>
      <c r="H558">
        <v>16360</v>
      </c>
    </row>
    <row r="559" spans="1:8">
      <c r="A559">
        <v>1</v>
      </c>
      <c r="B559" t="s">
        <v>2</v>
      </c>
      <c r="C559">
        <v>27</v>
      </c>
      <c r="D559">
        <v>-1</v>
      </c>
      <c r="E559" t="s">
        <v>24</v>
      </c>
      <c r="F559" t="s">
        <v>43</v>
      </c>
      <c r="G559">
        <v>2281098</v>
      </c>
      <c r="H559">
        <v>17834</v>
      </c>
    </row>
    <row r="560" spans="1:8">
      <c r="A560">
        <v>1</v>
      </c>
      <c r="B560" t="s">
        <v>2</v>
      </c>
      <c r="C560">
        <v>27</v>
      </c>
      <c r="D560">
        <v>-1</v>
      </c>
      <c r="E560" t="s">
        <v>24</v>
      </c>
      <c r="F560" t="s">
        <v>43</v>
      </c>
      <c r="G560">
        <v>2544545</v>
      </c>
      <c r="H560">
        <v>6176</v>
      </c>
    </row>
    <row r="561" spans="1:8">
      <c r="A561">
        <v>1</v>
      </c>
      <c r="B561" t="s">
        <v>2</v>
      </c>
      <c r="C561">
        <v>27</v>
      </c>
      <c r="D561">
        <v>-1</v>
      </c>
      <c r="E561" t="s">
        <v>24</v>
      </c>
      <c r="F561" t="s">
        <v>43</v>
      </c>
      <c r="G561">
        <v>2631170</v>
      </c>
      <c r="H561">
        <v>11134</v>
      </c>
    </row>
    <row r="562" spans="1:8">
      <c r="A562">
        <v>1</v>
      </c>
      <c r="B562" t="s">
        <v>3</v>
      </c>
      <c r="C562">
        <v>26</v>
      </c>
      <c r="D562">
        <v>0</v>
      </c>
      <c r="E562" t="s">
        <v>24</v>
      </c>
      <c r="F562" t="s">
        <v>44</v>
      </c>
      <c r="G562">
        <v>1062222</v>
      </c>
      <c r="H562">
        <v>13613</v>
      </c>
    </row>
    <row r="563" spans="1:8">
      <c r="A563">
        <v>1</v>
      </c>
      <c r="B563" t="s">
        <v>3</v>
      </c>
      <c r="C563">
        <v>26</v>
      </c>
      <c r="D563">
        <v>0</v>
      </c>
      <c r="E563" t="s">
        <v>24</v>
      </c>
      <c r="F563" t="s">
        <v>44</v>
      </c>
      <c r="G563">
        <v>1531795</v>
      </c>
      <c r="H563">
        <v>8119</v>
      </c>
    </row>
    <row r="564" spans="1:8">
      <c r="A564">
        <v>1</v>
      </c>
      <c r="B564" t="s">
        <v>3</v>
      </c>
      <c r="C564">
        <v>26</v>
      </c>
      <c r="D564">
        <v>0</v>
      </c>
      <c r="E564" t="s">
        <v>24</v>
      </c>
      <c r="F564" t="s">
        <v>44</v>
      </c>
      <c r="G564">
        <v>1616812</v>
      </c>
      <c r="H564">
        <v>8990</v>
      </c>
    </row>
    <row r="565" spans="1:8">
      <c r="A565">
        <v>1</v>
      </c>
      <c r="B565" t="s">
        <v>3</v>
      </c>
      <c r="C565">
        <v>26</v>
      </c>
      <c r="D565">
        <v>0</v>
      </c>
      <c r="E565" t="s">
        <v>24</v>
      </c>
      <c r="F565" t="s">
        <v>44</v>
      </c>
      <c r="G565">
        <v>1740926</v>
      </c>
      <c r="H565">
        <v>15288</v>
      </c>
    </row>
    <row r="566" spans="1:8">
      <c r="A566">
        <v>1</v>
      </c>
      <c r="B566" t="s">
        <v>3</v>
      </c>
      <c r="C566">
        <v>26</v>
      </c>
      <c r="D566">
        <v>0</v>
      </c>
      <c r="E566" t="s">
        <v>24</v>
      </c>
      <c r="F566" t="s">
        <v>44</v>
      </c>
      <c r="G566">
        <v>1876773</v>
      </c>
      <c r="H566">
        <v>7985</v>
      </c>
    </row>
    <row r="567" spans="1:8">
      <c r="A567">
        <v>1</v>
      </c>
      <c r="B567" t="s">
        <v>3</v>
      </c>
      <c r="C567">
        <v>26</v>
      </c>
      <c r="D567">
        <v>0</v>
      </c>
      <c r="E567" t="s">
        <v>24</v>
      </c>
      <c r="F567" t="s">
        <v>44</v>
      </c>
      <c r="G567">
        <v>1985725</v>
      </c>
      <c r="H567">
        <v>6109</v>
      </c>
    </row>
    <row r="568" spans="1:8">
      <c r="A568">
        <v>1</v>
      </c>
      <c r="B568" t="s">
        <v>3</v>
      </c>
      <c r="C568">
        <v>26</v>
      </c>
      <c r="D568">
        <v>0</v>
      </c>
      <c r="E568" t="s">
        <v>24</v>
      </c>
      <c r="F568" t="s">
        <v>44</v>
      </c>
      <c r="G568">
        <v>2103045</v>
      </c>
      <c r="H568">
        <v>11804</v>
      </c>
    </row>
    <row r="569" spans="1:8">
      <c r="A569">
        <v>1</v>
      </c>
      <c r="B569" t="s">
        <v>3</v>
      </c>
      <c r="C569">
        <v>26</v>
      </c>
      <c r="D569">
        <v>0</v>
      </c>
      <c r="E569" t="s">
        <v>24</v>
      </c>
      <c r="F569" t="s">
        <v>44</v>
      </c>
      <c r="G569">
        <v>2139793</v>
      </c>
      <c r="H569">
        <v>18571</v>
      </c>
    </row>
    <row r="570" spans="1:8">
      <c r="A570">
        <v>1</v>
      </c>
      <c r="B570" t="s">
        <v>3</v>
      </c>
      <c r="C570">
        <v>26</v>
      </c>
      <c r="D570">
        <v>0</v>
      </c>
      <c r="E570" t="s">
        <v>24</v>
      </c>
      <c r="F570" t="s">
        <v>44</v>
      </c>
      <c r="G570">
        <v>2287745</v>
      </c>
      <c r="H570">
        <v>11871</v>
      </c>
    </row>
    <row r="571" spans="1:8">
      <c r="A571">
        <v>1</v>
      </c>
      <c r="B571" t="s">
        <v>3</v>
      </c>
      <c r="C571">
        <v>26</v>
      </c>
      <c r="D571">
        <v>0</v>
      </c>
      <c r="E571" t="s">
        <v>24</v>
      </c>
      <c r="F571" t="s">
        <v>44</v>
      </c>
      <c r="G571">
        <v>2566731</v>
      </c>
      <c r="H571">
        <v>6042</v>
      </c>
    </row>
    <row r="572" spans="1:8">
      <c r="A572">
        <v>1</v>
      </c>
      <c r="B572" t="s">
        <v>3</v>
      </c>
      <c r="C572">
        <v>26</v>
      </c>
      <c r="D572">
        <v>0</v>
      </c>
      <c r="E572" t="s">
        <v>24</v>
      </c>
      <c r="F572" t="s">
        <v>44</v>
      </c>
      <c r="G572">
        <v>3712379</v>
      </c>
      <c r="H572">
        <v>7650</v>
      </c>
    </row>
    <row r="573" spans="1:8">
      <c r="A573">
        <v>1</v>
      </c>
      <c r="B573" t="s">
        <v>3</v>
      </c>
      <c r="C573">
        <v>26</v>
      </c>
      <c r="D573">
        <v>0</v>
      </c>
      <c r="E573" t="s">
        <v>24</v>
      </c>
      <c r="F573" t="s">
        <v>44</v>
      </c>
      <c r="G573">
        <v>4045004</v>
      </c>
      <c r="H573">
        <v>7650</v>
      </c>
    </row>
    <row r="574" spans="1:8">
      <c r="A574">
        <v>1</v>
      </c>
      <c r="B574" t="s">
        <v>3</v>
      </c>
      <c r="C574">
        <v>26</v>
      </c>
      <c r="D574">
        <v>0</v>
      </c>
      <c r="E574" t="s">
        <v>24</v>
      </c>
      <c r="F574" t="s">
        <v>43</v>
      </c>
      <c r="G574">
        <v>1059266</v>
      </c>
      <c r="H574">
        <v>33847</v>
      </c>
    </row>
    <row r="575" spans="1:8">
      <c r="A575">
        <v>1</v>
      </c>
      <c r="B575" t="s">
        <v>3</v>
      </c>
      <c r="C575">
        <v>26</v>
      </c>
      <c r="D575">
        <v>0</v>
      </c>
      <c r="E575" t="s">
        <v>24</v>
      </c>
      <c r="F575" t="s">
        <v>43</v>
      </c>
      <c r="G575">
        <v>1424642</v>
      </c>
      <c r="H575">
        <v>7181</v>
      </c>
    </row>
    <row r="576" spans="1:8">
      <c r="A576">
        <v>1</v>
      </c>
      <c r="B576" t="s">
        <v>3</v>
      </c>
      <c r="C576">
        <v>26</v>
      </c>
      <c r="D576">
        <v>0</v>
      </c>
      <c r="E576" t="s">
        <v>24</v>
      </c>
      <c r="F576" t="s">
        <v>43</v>
      </c>
      <c r="G576">
        <v>1608653</v>
      </c>
      <c r="H576">
        <v>8856</v>
      </c>
    </row>
    <row r="577" spans="1:8">
      <c r="A577">
        <v>1</v>
      </c>
      <c r="B577" t="s">
        <v>3</v>
      </c>
      <c r="C577">
        <v>26</v>
      </c>
      <c r="D577">
        <v>0</v>
      </c>
      <c r="E577" t="s">
        <v>24</v>
      </c>
      <c r="F577" t="s">
        <v>43</v>
      </c>
      <c r="G577">
        <v>1678616</v>
      </c>
      <c r="H577">
        <v>5707</v>
      </c>
    </row>
    <row r="578" spans="1:8">
      <c r="A578">
        <v>1</v>
      </c>
      <c r="B578" t="s">
        <v>3</v>
      </c>
      <c r="C578">
        <v>26</v>
      </c>
      <c r="D578">
        <v>0</v>
      </c>
      <c r="E578" t="s">
        <v>24</v>
      </c>
      <c r="F578" t="s">
        <v>43</v>
      </c>
      <c r="G578">
        <v>1851458</v>
      </c>
      <c r="H578">
        <v>15288</v>
      </c>
    </row>
    <row r="579" spans="1:8">
      <c r="A579">
        <v>1</v>
      </c>
      <c r="B579" t="s">
        <v>3</v>
      </c>
      <c r="C579">
        <v>26</v>
      </c>
      <c r="D579">
        <v>0</v>
      </c>
      <c r="E579" t="s">
        <v>24</v>
      </c>
      <c r="F579" t="s">
        <v>43</v>
      </c>
      <c r="G579">
        <v>1978336</v>
      </c>
      <c r="H579">
        <v>12139</v>
      </c>
    </row>
    <row r="580" spans="1:8">
      <c r="A580">
        <v>1</v>
      </c>
      <c r="B580" t="s">
        <v>3</v>
      </c>
      <c r="C580">
        <v>26</v>
      </c>
      <c r="D580">
        <v>0</v>
      </c>
      <c r="E580" t="s">
        <v>24</v>
      </c>
      <c r="F580" t="s">
        <v>43</v>
      </c>
      <c r="G580">
        <v>2032615</v>
      </c>
      <c r="H580">
        <v>6377</v>
      </c>
    </row>
    <row r="581" spans="1:8">
      <c r="A581">
        <v>1</v>
      </c>
      <c r="B581" t="s">
        <v>3</v>
      </c>
      <c r="C581">
        <v>26</v>
      </c>
      <c r="D581">
        <v>0</v>
      </c>
      <c r="E581" t="s">
        <v>24</v>
      </c>
      <c r="F581" t="s">
        <v>43</v>
      </c>
      <c r="G581">
        <v>2114838</v>
      </c>
      <c r="H581">
        <v>18571</v>
      </c>
    </row>
    <row r="582" spans="1:8">
      <c r="A582">
        <v>1</v>
      </c>
      <c r="B582" t="s">
        <v>3</v>
      </c>
      <c r="C582">
        <v>26</v>
      </c>
      <c r="D582">
        <v>0</v>
      </c>
      <c r="E582" t="s">
        <v>24</v>
      </c>
      <c r="F582" t="s">
        <v>43</v>
      </c>
      <c r="G582">
        <v>2268830</v>
      </c>
      <c r="H582">
        <v>6578</v>
      </c>
    </row>
    <row r="583" spans="1:8">
      <c r="A583">
        <v>1</v>
      </c>
      <c r="B583" t="s">
        <v>3</v>
      </c>
      <c r="C583">
        <v>26</v>
      </c>
      <c r="D583">
        <v>0</v>
      </c>
      <c r="E583" t="s">
        <v>24</v>
      </c>
      <c r="F583" t="s">
        <v>43</v>
      </c>
      <c r="G583">
        <v>2522669</v>
      </c>
      <c r="H583">
        <v>6645</v>
      </c>
    </row>
    <row r="584" spans="1:8">
      <c r="A584">
        <v>1</v>
      </c>
      <c r="B584" t="s">
        <v>3</v>
      </c>
      <c r="C584">
        <v>26</v>
      </c>
      <c r="D584">
        <v>0</v>
      </c>
      <c r="E584" t="s">
        <v>24</v>
      </c>
      <c r="F584" t="s">
        <v>43</v>
      </c>
      <c r="G584">
        <v>2629617</v>
      </c>
      <c r="H584">
        <v>5908</v>
      </c>
    </row>
    <row r="585" spans="1:8">
      <c r="A585">
        <v>1</v>
      </c>
      <c r="B585" t="s">
        <v>3</v>
      </c>
      <c r="C585">
        <v>26</v>
      </c>
      <c r="D585">
        <v>0</v>
      </c>
      <c r="E585" t="s">
        <v>24</v>
      </c>
      <c r="F585" t="s">
        <v>43</v>
      </c>
      <c r="G585">
        <v>3966674</v>
      </c>
      <c r="H585">
        <v>7650</v>
      </c>
    </row>
    <row r="586" spans="1:8">
      <c r="A586">
        <v>1</v>
      </c>
      <c r="B586" t="s">
        <v>3</v>
      </c>
      <c r="C586">
        <v>26</v>
      </c>
      <c r="D586">
        <v>10</v>
      </c>
      <c r="E586" t="s">
        <v>24</v>
      </c>
      <c r="F586" t="s">
        <v>44</v>
      </c>
      <c r="G586">
        <v>1533686</v>
      </c>
      <c r="H586">
        <v>7851</v>
      </c>
    </row>
    <row r="587" spans="1:8">
      <c r="A587">
        <v>1</v>
      </c>
      <c r="B587" t="s">
        <v>3</v>
      </c>
      <c r="C587">
        <v>26</v>
      </c>
      <c r="D587">
        <v>10</v>
      </c>
      <c r="E587" t="s">
        <v>24</v>
      </c>
      <c r="F587" t="s">
        <v>44</v>
      </c>
      <c r="G587">
        <v>1616910</v>
      </c>
      <c r="H587">
        <v>12340</v>
      </c>
    </row>
    <row r="588" spans="1:8">
      <c r="A588">
        <v>1</v>
      </c>
      <c r="B588" t="s">
        <v>3</v>
      </c>
      <c r="C588">
        <v>26</v>
      </c>
      <c r="D588">
        <v>10</v>
      </c>
      <c r="E588" t="s">
        <v>24</v>
      </c>
      <c r="F588" t="s">
        <v>44</v>
      </c>
      <c r="G588">
        <v>1776720</v>
      </c>
      <c r="H588">
        <v>8990</v>
      </c>
    </row>
    <row r="589" spans="1:8">
      <c r="A589">
        <v>1</v>
      </c>
      <c r="B589" t="s">
        <v>3</v>
      </c>
      <c r="C589">
        <v>26</v>
      </c>
      <c r="D589">
        <v>10</v>
      </c>
      <c r="E589" t="s">
        <v>24</v>
      </c>
      <c r="F589" t="s">
        <v>44</v>
      </c>
      <c r="G589">
        <v>1875677</v>
      </c>
      <c r="H589">
        <v>7985</v>
      </c>
    </row>
    <row r="590" spans="1:8">
      <c r="A590">
        <v>1</v>
      </c>
      <c r="B590" t="s">
        <v>3</v>
      </c>
      <c r="C590">
        <v>26</v>
      </c>
      <c r="D590">
        <v>10</v>
      </c>
      <c r="E590" t="s">
        <v>24</v>
      </c>
      <c r="F590" t="s">
        <v>44</v>
      </c>
      <c r="G590">
        <v>1985636</v>
      </c>
      <c r="H590">
        <v>6109</v>
      </c>
    </row>
    <row r="591" spans="1:8">
      <c r="A591">
        <v>1</v>
      </c>
      <c r="B591" t="s">
        <v>3</v>
      </c>
      <c r="C591">
        <v>26</v>
      </c>
      <c r="D591">
        <v>10</v>
      </c>
      <c r="E591" t="s">
        <v>24</v>
      </c>
      <c r="F591" t="s">
        <v>44</v>
      </c>
      <c r="G591">
        <v>2066686</v>
      </c>
      <c r="H591">
        <v>24266</v>
      </c>
    </row>
    <row r="592" spans="1:8">
      <c r="A592">
        <v>1</v>
      </c>
      <c r="B592" t="s">
        <v>3</v>
      </c>
      <c r="C592">
        <v>26</v>
      </c>
      <c r="D592">
        <v>10</v>
      </c>
      <c r="E592" t="s">
        <v>24</v>
      </c>
      <c r="F592" t="s">
        <v>44</v>
      </c>
      <c r="G592">
        <v>2108653</v>
      </c>
      <c r="H592">
        <v>12407</v>
      </c>
    </row>
    <row r="593" spans="1:8">
      <c r="A593">
        <v>1</v>
      </c>
      <c r="B593" t="s">
        <v>3</v>
      </c>
      <c r="C593">
        <v>26</v>
      </c>
      <c r="D593">
        <v>10</v>
      </c>
      <c r="E593" t="s">
        <v>24</v>
      </c>
      <c r="F593" t="s">
        <v>44</v>
      </c>
      <c r="G593">
        <v>2153179</v>
      </c>
      <c r="H593">
        <v>12407</v>
      </c>
    </row>
    <row r="594" spans="1:8">
      <c r="A594">
        <v>1</v>
      </c>
      <c r="B594" t="s">
        <v>3</v>
      </c>
      <c r="C594">
        <v>26</v>
      </c>
      <c r="D594">
        <v>10</v>
      </c>
      <c r="E594" t="s">
        <v>24</v>
      </c>
      <c r="F594" t="s">
        <v>44</v>
      </c>
      <c r="G594">
        <v>2287650</v>
      </c>
      <c r="H594">
        <v>5774</v>
      </c>
    </row>
    <row r="595" spans="1:8">
      <c r="A595">
        <v>1</v>
      </c>
      <c r="B595" t="s">
        <v>3</v>
      </c>
      <c r="C595">
        <v>26</v>
      </c>
      <c r="D595">
        <v>10</v>
      </c>
      <c r="E595" t="s">
        <v>24</v>
      </c>
      <c r="F595" t="s">
        <v>44</v>
      </c>
      <c r="G595">
        <v>2569626</v>
      </c>
      <c r="H595">
        <v>5841</v>
      </c>
    </row>
    <row r="596" spans="1:8">
      <c r="A596">
        <v>1</v>
      </c>
      <c r="B596" t="s">
        <v>3</v>
      </c>
      <c r="C596">
        <v>26</v>
      </c>
      <c r="D596">
        <v>10</v>
      </c>
      <c r="E596" t="s">
        <v>24</v>
      </c>
      <c r="F596" t="s">
        <v>44</v>
      </c>
      <c r="G596">
        <v>3711846</v>
      </c>
      <c r="H596">
        <v>14819</v>
      </c>
    </row>
    <row r="597" spans="1:8">
      <c r="A597">
        <v>1</v>
      </c>
      <c r="B597" t="s">
        <v>3</v>
      </c>
      <c r="C597">
        <v>26</v>
      </c>
      <c r="D597">
        <v>10</v>
      </c>
      <c r="E597" t="s">
        <v>24</v>
      </c>
      <c r="F597" t="s">
        <v>43</v>
      </c>
      <c r="G597">
        <v>1424644</v>
      </c>
      <c r="H597">
        <v>6578</v>
      </c>
    </row>
    <row r="598" spans="1:8">
      <c r="A598">
        <v>1</v>
      </c>
      <c r="B598" t="s">
        <v>3</v>
      </c>
      <c r="C598">
        <v>26</v>
      </c>
      <c r="D598">
        <v>10</v>
      </c>
      <c r="E598" t="s">
        <v>24</v>
      </c>
      <c r="F598" t="s">
        <v>43</v>
      </c>
      <c r="G598">
        <v>1611649</v>
      </c>
      <c r="H598">
        <v>7315</v>
      </c>
    </row>
    <row r="599" spans="1:8">
      <c r="A599">
        <v>1</v>
      </c>
      <c r="B599" t="s">
        <v>3</v>
      </c>
      <c r="C599">
        <v>26</v>
      </c>
      <c r="D599">
        <v>10</v>
      </c>
      <c r="E599" t="s">
        <v>24</v>
      </c>
      <c r="F599" t="s">
        <v>43</v>
      </c>
      <c r="G599">
        <v>1678632</v>
      </c>
      <c r="H599">
        <v>5841</v>
      </c>
    </row>
    <row r="600" spans="1:8">
      <c r="A600">
        <v>1</v>
      </c>
      <c r="B600" t="s">
        <v>3</v>
      </c>
      <c r="C600">
        <v>26</v>
      </c>
      <c r="D600">
        <v>10</v>
      </c>
      <c r="E600" t="s">
        <v>24</v>
      </c>
      <c r="F600" t="s">
        <v>43</v>
      </c>
      <c r="G600">
        <v>1851800</v>
      </c>
      <c r="H600">
        <v>8990</v>
      </c>
    </row>
    <row r="601" spans="1:8">
      <c r="A601">
        <v>1</v>
      </c>
      <c r="B601" t="s">
        <v>3</v>
      </c>
      <c r="C601">
        <v>26</v>
      </c>
      <c r="D601">
        <v>10</v>
      </c>
      <c r="E601" t="s">
        <v>24</v>
      </c>
      <c r="F601" t="s">
        <v>43</v>
      </c>
      <c r="G601">
        <v>1979547</v>
      </c>
      <c r="H601">
        <v>6042</v>
      </c>
    </row>
    <row r="602" spans="1:8">
      <c r="A602">
        <v>1</v>
      </c>
      <c r="B602" t="s">
        <v>3</v>
      </c>
      <c r="C602">
        <v>26</v>
      </c>
      <c r="D602">
        <v>10</v>
      </c>
      <c r="E602" t="s">
        <v>24</v>
      </c>
      <c r="F602" t="s">
        <v>43</v>
      </c>
      <c r="G602">
        <v>2034634</v>
      </c>
      <c r="H602">
        <v>5774</v>
      </c>
    </row>
    <row r="603" spans="1:8">
      <c r="A603">
        <v>1</v>
      </c>
      <c r="B603" t="s">
        <v>3</v>
      </c>
      <c r="C603">
        <v>26</v>
      </c>
      <c r="D603">
        <v>10</v>
      </c>
      <c r="E603" t="s">
        <v>24</v>
      </c>
      <c r="F603" t="s">
        <v>43</v>
      </c>
      <c r="G603">
        <v>2075857</v>
      </c>
      <c r="H603">
        <v>24266</v>
      </c>
    </row>
    <row r="604" spans="1:8">
      <c r="A604">
        <v>1</v>
      </c>
      <c r="B604" t="s">
        <v>3</v>
      </c>
      <c r="C604">
        <v>26</v>
      </c>
      <c r="D604">
        <v>10</v>
      </c>
      <c r="E604" t="s">
        <v>24</v>
      </c>
      <c r="F604" t="s">
        <v>43</v>
      </c>
      <c r="G604">
        <v>2116958</v>
      </c>
      <c r="H604">
        <v>12407</v>
      </c>
    </row>
    <row r="605" spans="1:8">
      <c r="A605">
        <v>1</v>
      </c>
      <c r="B605" t="s">
        <v>3</v>
      </c>
      <c r="C605">
        <v>26</v>
      </c>
      <c r="D605">
        <v>10</v>
      </c>
      <c r="E605" t="s">
        <v>24</v>
      </c>
      <c r="F605" t="s">
        <v>43</v>
      </c>
      <c r="G605">
        <v>2280602</v>
      </c>
      <c r="H605">
        <v>13680</v>
      </c>
    </row>
    <row r="606" spans="1:8">
      <c r="A606">
        <v>1</v>
      </c>
      <c r="B606" t="s">
        <v>3</v>
      </c>
      <c r="C606">
        <v>26</v>
      </c>
      <c r="D606">
        <v>10</v>
      </c>
      <c r="E606" t="s">
        <v>24</v>
      </c>
      <c r="F606" t="s">
        <v>43</v>
      </c>
      <c r="G606">
        <v>2525673</v>
      </c>
      <c r="H606">
        <v>5372</v>
      </c>
    </row>
    <row r="607" spans="1:8">
      <c r="A607">
        <v>1</v>
      </c>
      <c r="B607" t="s">
        <v>3</v>
      </c>
      <c r="C607">
        <v>26</v>
      </c>
      <c r="D607">
        <v>10</v>
      </c>
      <c r="E607" t="s">
        <v>24</v>
      </c>
      <c r="F607" t="s">
        <v>43</v>
      </c>
      <c r="G607">
        <v>2630627</v>
      </c>
      <c r="H607">
        <v>7114</v>
      </c>
    </row>
    <row r="608" spans="1:8">
      <c r="A608">
        <v>1</v>
      </c>
      <c r="B608" t="s">
        <v>3</v>
      </c>
      <c r="C608">
        <v>26</v>
      </c>
      <c r="D608">
        <v>20</v>
      </c>
      <c r="E608" t="s">
        <v>24</v>
      </c>
      <c r="F608" t="s">
        <v>44</v>
      </c>
      <c r="G608">
        <v>1534226</v>
      </c>
      <c r="H608">
        <v>8789</v>
      </c>
    </row>
    <row r="609" spans="1:8">
      <c r="A609">
        <v>1</v>
      </c>
      <c r="B609" t="s">
        <v>3</v>
      </c>
      <c r="C609">
        <v>26</v>
      </c>
      <c r="D609">
        <v>20</v>
      </c>
      <c r="E609" t="s">
        <v>24</v>
      </c>
      <c r="F609" t="s">
        <v>44</v>
      </c>
      <c r="G609">
        <v>1617467</v>
      </c>
      <c r="H609">
        <v>12809</v>
      </c>
    </row>
    <row r="610" spans="1:8">
      <c r="A610">
        <v>1</v>
      </c>
      <c r="B610" t="s">
        <v>3</v>
      </c>
      <c r="C610">
        <v>26</v>
      </c>
      <c r="D610">
        <v>20</v>
      </c>
      <c r="E610" t="s">
        <v>24</v>
      </c>
      <c r="F610" t="s">
        <v>44</v>
      </c>
      <c r="G610">
        <v>1777202</v>
      </c>
      <c r="H610">
        <v>8856</v>
      </c>
    </row>
    <row r="611" spans="1:8">
      <c r="A611">
        <v>1</v>
      </c>
      <c r="B611" t="s">
        <v>3</v>
      </c>
      <c r="C611">
        <v>26</v>
      </c>
      <c r="D611">
        <v>20</v>
      </c>
      <c r="E611" t="s">
        <v>24</v>
      </c>
      <c r="F611" t="s">
        <v>44</v>
      </c>
      <c r="G611">
        <v>1876174</v>
      </c>
      <c r="H611">
        <v>8119</v>
      </c>
    </row>
    <row r="612" spans="1:8">
      <c r="A612">
        <v>1</v>
      </c>
      <c r="B612" t="s">
        <v>3</v>
      </c>
      <c r="C612">
        <v>26</v>
      </c>
      <c r="D612">
        <v>20</v>
      </c>
      <c r="E612" t="s">
        <v>24</v>
      </c>
      <c r="F612" t="s">
        <v>44</v>
      </c>
      <c r="G612">
        <v>1986117</v>
      </c>
      <c r="H612">
        <v>5975</v>
      </c>
    </row>
    <row r="613" spans="1:8">
      <c r="A613">
        <v>1</v>
      </c>
      <c r="B613" t="s">
        <v>3</v>
      </c>
      <c r="C613">
        <v>26</v>
      </c>
      <c r="D613">
        <v>20</v>
      </c>
      <c r="E613" t="s">
        <v>24</v>
      </c>
      <c r="F613" t="s">
        <v>44</v>
      </c>
      <c r="G613">
        <v>2067178</v>
      </c>
      <c r="H613">
        <v>23931</v>
      </c>
    </row>
    <row r="614" spans="1:8">
      <c r="A614">
        <v>1</v>
      </c>
      <c r="B614" t="s">
        <v>3</v>
      </c>
      <c r="C614">
        <v>26</v>
      </c>
      <c r="D614">
        <v>20</v>
      </c>
      <c r="E614" t="s">
        <v>24</v>
      </c>
      <c r="F614" t="s">
        <v>44</v>
      </c>
      <c r="G614">
        <v>2109145</v>
      </c>
      <c r="H614">
        <v>12206</v>
      </c>
    </row>
    <row r="615" spans="1:8">
      <c r="A615">
        <v>1</v>
      </c>
      <c r="B615" t="s">
        <v>3</v>
      </c>
      <c r="C615">
        <v>26</v>
      </c>
      <c r="D615">
        <v>20</v>
      </c>
      <c r="E615" t="s">
        <v>24</v>
      </c>
      <c r="F615" t="s">
        <v>44</v>
      </c>
      <c r="G615">
        <v>2153675</v>
      </c>
      <c r="H615">
        <v>12206</v>
      </c>
    </row>
    <row r="616" spans="1:8">
      <c r="A616">
        <v>1</v>
      </c>
      <c r="B616" t="s">
        <v>3</v>
      </c>
      <c r="C616">
        <v>26</v>
      </c>
      <c r="D616">
        <v>20</v>
      </c>
      <c r="E616" t="s">
        <v>24</v>
      </c>
      <c r="F616" t="s">
        <v>44</v>
      </c>
      <c r="G616">
        <v>2288131</v>
      </c>
      <c r="H616">
        <v>5573</v>
      </c>
    </row>
    <row r="617" spans="1:8">
      <c r="A617">
        <v>1</v>
      </c>
      <c r="B617" t="s">
        <v>3</v>
      </c>
      <c r="C617">
        <v>26</v>
      </c>
      <c r="D617">
        <v>20</v>
      </c>
      <c r="E617" t="s">
        <v>24</v>
      </c>
      <c r="F617" t="s">
        <v>44</v>
      </c>
      <c r="G617">
        <v>2570132</v>
      </c>
      <c r="H617">
        <v>6042</v>
      </c>
    </row>
    <row r="618" spans="1:8">
      <c r="A618">
        <v>1</v>
      </c>
      <c r="B618" t="s">
        <v>3</v>
      </c>
      <c r="C618">
        <v>26</v>
      </c>
      <c r="D618">
        <v>20</v>
      </c>
      <c r="E618" t="s">
        <v>24</v>
      </c>
      <c r="F618" t="s">
        <v>44</v>
      </c>
      <c r="G618">
        <v>3712331</v>
      </c>
      <c r="H618">
        <v>14618</v>
      </c>
    </row>
    <row r="619" spans="1:8">
      <c r="A619">
        <v>1</v>
      </c>
      <c r="B619" t="s">
        <v>3</v>
      </c>
      <c r="C619">
        <v>26</v>
      </c>
      <c r="D619">
        <v>20</v>
      </c>
      <c r="E619" t="s">
        <v>24</v>
      </c>
      <c r="F619" t="s">
        <v>44</v>
      </c>
      <c r="G619">
        <v>4044959</v>
      </c>
      <c r="H619">
        <v>14618</v>
      </c>
    </row>
    <row r="620" spans="1:8">
      <c r="A620">
        <v>1</v>
      </c>
      <c r="B620" t="s">
        <v>3</v>
      </c>
      <c r="C620">
        <v>26</v>
      </c>
      <c r="D620">
        <v>20</v>
      </c>
      <c r="E620" t="s">
        <v>24</v>
      </c>
      <c r="F620" t="s">
        <v>43</v>
      </c>
      <c r="G620">
        <v>1425102</v>
      </c>
      <c r="H620">
        <v>7047</v>
      </c>
    </row>
    <row r="621" spans="1:8">
      <c r="A621">
        <v>1</v>
      </c>
      <c r="B621" t="s">
        <v>3</v>
      </c>
      <c r="C621">
        <v>26</v>
      </c>
      <c r="D621">
        <v>20</v>
      </c>
      <c r="E621" t="s">
        <v>24</v>
      </c>
      <c r="F621" t="s">
        <v>43</v>
      </c>
      <c r="G621">
        <v>1612033</v>
      </c>
      <c r="H621">
        <v>7516</v>
      </c>
    </row>
    <row r="622" spans="1:8">
      <c r="A622">
        <v>1</v>
      </c>
      <c r="B622" t="s">
        <v>3</v>
      </c>
      <c r="C622">
        <v>26</v>
      </c>
      <c r="D622">
        <v>20</v>
      </c>
      <c r="E622" t="s">
        <v>24</v>
      </c>
      <c r="F622" t="s">
        <v>43</v>
      </c>
      <c r="G622">
        <v>1679010</v>
      </c>
      <c r="H622">
        <v>5640</v>
      </c>
    </row>
    <row r="623" spans="1:8">
      <c r="A623">
        <v>1</v>
      </c>
      <c r="B623" t="s">
        <v>3</v>
      </c>
      <c r="C623">
        <v>26</v>
      </c>
      <c r="D623">
        <v>20</v>
      </c>
      <c r="E623" t="s">
        <v>24</v>
      </c>
      <c r="F623" t="s">
        <v>43</v>
      </c>
      <c r="G623">
        <v>1852225</v>
      </c>
      <c r="H623">
        <v>8856</v>
      </c>
    </row>
    <row r="624" spans="1:8">
      <c r="A624">
        <v>1</v>
      </c>
      <c r="B624" t="s">
        <v>3</v>
      </c>
      <c r="C624">
        <v>26</v>
      </c>
      <c r="D624">
        <v>20</v>
      </c>
      <c r="E624" t="s">
        <v>24</v>
      </c>
      <c r="F624" t="s">
        <v>43</v>
      </c>
      <c r="G624">
        <v>1979920</v>
      </c>
      <c r="H624">
        <v>5908</v>
      </c>
    </row>
    <row r="625" spans="1:8">
      <c r="A625">
        <v>1</v>
      </c>
      <c r="B625" t="s">
        <v>3</v>
      </c>
      <c r="C625">
        <v>26</v>
      </c>
      <c r="D625">
        <v>20</v>
      </c>
      <c r="E625" t="s">
        <v>24</v>
      </c>
      <c r="F625" t="s">
        <v>43</v>
      </c>
      <c r="G625">
        <v>2035021</v>
      </c>
      <c r="H625">
        <v>5774</v>
      </c>
    </row>
    <row r="626" spans="1:8">
      <c r="A626">
        <v>1</v>
      </c>
      <c r="B626" t="s">
        <v>3</v>
      </c>
      <c r="C626">
        <v>26</v>
      </c>
      <c r="D626">
        <v>20</v>
      </c>
      <c r="E626" t="s">
        <v>24</v>
      </c>
      <c r="F626" t="s">
        <v>43</v>
      </c>
      <c r="G626">
        <v>2076229</v>
      </c>
      <c r="H626">
        <v>23931</v>
      </c>
    </row>
    <row r="627" spans="1:8">
      <c r="A627">
        <v>1</v>
      </c>
      <c r="B627" t="s">
        <v>3</v>
      </c>
      <c r="C627">
        <v>26</v>
      </c>
      <c r="D627">
        <v>20</v>
      </c>
      <c r="E627" t="s">
        <v>24</v>
      </c>
      <c r="F627" t="s">
        <v>43</v>
      </c>
      <c r="G627">
        <v>2117316</v>
      </c>
      <c r="H627">
        <v>12206</v>
      </c>
    </row>
    <row r="628" spans="1:8">
      <c r="A628">
        <v>1</v>
      </c>
      <c r="B628" t="s">
        <v>3</v>
      </c>
      <c r="C628">
        <v>26</v>
      </c>
      <c r="D628">
        <v>20</v>
      </c>
      <c r="E628" t="s">
        <v>24</v>
      </c>
      <c r="F628" t="s">
        <v>43</v>
      </c>
      <c r="G628">
        <v>2280975</v>
      </c>
      <c r="H628">
        <v>13680</v>
      </c>
    </row>
    <row r="629" spans="1:8">
      <c r="A629">
        <v>1</v>
      </c>
      <c r="B629" t="s">
        <v>3</v>
      </c>
      <c r="C629">
        <v>26</v>
      </c>
      <c r="D629">
        <v>20</v>
      </c>
      <c r="E629" t="s">
        <v>24</v>
      </c>
      <c r="F629" t="s">
        <v>43</v>
      </c>
      <c r="G629">
        <v>2526079</v>
      </c>
      <c r="H629">
        <v>18638</v>
      </c>
    </row>
    <row r="630" spans="1:8">
      <c r="A630">
        <v>1</v>
      </c>
      <c r="B630" t="s">
        <v>3</v>
      </c>
      <c r="C630">
        <v>26</v>
      </c>
      <c r="D630">
        <v>20</v>
      </c>
      <c r="E630" t="s">
        <v>24</v>
      </c>
      <c r="F630" t="s">
        <v>43</v>
      </c>
      <c r="G630">
        <v>2631009</v>
      </c>
      <c r="H630">
        <v>6980</v>
      </c>
    </row>
    <row r="631" spans="1:8">
      <c r="A631">
        <v>1</v>
      </c>
      <c r="B631" t="s">
        <v>3</v>
      </c>
      <c r="C631">
        <v>26</v>
      </c>
      <c r="D631">
        <v>20</v>
      </c>
      <c r="E631" t="s">
        <v>24</v>
      </c>
      <c r="F631" t="s">
        <v>43</v>
      </c>
      <c r="G631">
        <v>3966698</v>
      </c>
      <c r="H631">
        <v>14618</v>
      </c>
    </row>
    <row r="632" spans="1:8">
      <c r="A632">
        <v>1</v>
      </c>
      <c r="B632" t="s">
        <v>3</v>
      </c>
      <c r="C632">
        <v>26</v>
      </c>
      <c r="D632">
        <v>30</v>
      </c>
      <c r="E632" t="s">
        <v>24</v>
      </c>
      <c r="F632" t="s">
        <v>44</v>
      </c>
      <c r="G632">
        <v>1534217</v>
      </c>
      <c r="H632">
        <v>8320</v>
      </c>
    </row>
    <row r="633" spans="1:8">
      <c r="A633">
        <v>1</v>
      </c>
      <c r="B633" t="s">
        <v>3</v>
      </c>
      <c r="C633">
        <v>26</v>
      </c>
      <c r="D633">
        <v>30</v>
      </c>
      <c r="E633" t="s">
        <v>24</v>
      </c>
      <c r="F633" t="s">
        <v>44</v>
      </c>
      <c r="G633">
        <v>1616313</v>
      </c>
      <c r="H633">
        <v>10397</v>
      </c>
    </row>
    <row r="634" spans="1:8">
      <c r="A634">
        <v>1</v>
      </c>
      <c r="B634" t="s">
        <v>3</v>
      </c>
      <c r="C634">
        <v>26</v>
      </c>
      <c r="D634">
        <v>30</v>
      </c>
      <c r="E634" t="s">
        <v>24</v>
      </c>
      <c r="F634" t="s">
        <v>44</v>
      </c>
      <c r="G634">
        <v>1777167</v>
      </c>
      <c r="H634">
        <v>7985</v>
      </c>
    </row>
    <row r="635" spans="1:8">
      <c r="A635">
        <v>1</v>
      </c>
      <c r="B635" t="s">
        <v>3</v>
      </c>
      <c r="C635">
        <v>26</v>
      </c>
      <c r="D635">
        <v>30</v>
      </c>
      <c r="E635" t="s">
        <v>24</v>
      </c>
      <c r="F635" t="s">
        <v>44</v>
      </c>
      <c r="G635">
        <v>1876202</v>
      </c>
      <c r="H635">
        <v>7918</v>
      </c>
    </row>
    <row r="636" spans="1:8">
      <c r="A636">
        <v>1</v>
      </c>
      <c r="B636" t="s">
        <v>3</v>
      </c>
      <c r="C636">
        <v>26</v>
      </c>
      <c r="D636">
        <v>30</v>
      </c>
      <c r="E636" t="s">
        <v>24</v>
      </c>
      <c r="F636" t="s">
        <v>44</v>
      </c>
      <c r="G636">
        <v>1986152</v>
      </c>
      <c r="H636">
        <v>5908</v>
      </c>
    </row>
    <row r="637" spans="1:8">
      <c r="A637">
        <v>1</v>
      </c>
      <c r="B637" t="s">
        <v>3</v>
      </c>
      <c r="C637">
        <v>26</v>
      </c>
      <c r="D637">
        <v>30</v>
      </c>
      <c r="E637" t="s">
        <v>24</v>
      </c>
      <c r="F637" t="s">
        <v>44</v>
      </c>
      <c r="G637">
        <v>2067210</v>
      </c>
      <c r="H637">
        <v>22189</v>
      </c>
    </row>
    <row r="638" spans="1:8">
      <c r="A638">
        <v>1</v>
      </c>
      <c r="B638" t="s">
        <v>3</v>
      </c>
      <c r="C638">
        <v>26</v>
      </c>
      <c r="D638">
        <v>30</v>
      </c>
      <c r="E638" t="s">
        <v>24</v>
      </c>
      <c r="F638" t="s">
        <v>44</v>
      </c>
      <c r="G638">
        <v>2109200</v>
      </c>
      <c r="H638">
        <v>11268</v>
      </c>
    </row>
    <row r="639" spans="1:8">
      <c r="A639">
        <v>1</v>
      </c>
      <c r="B639" t="s">
        <v>3</v>
      </c>
      <c r="C639">
        <v>26</v>
      </c>
      <c r="D639">
        <v>30</v>
      </c>
      <c r="E639" t="s">
        <v>24</v>
      </c>
      <c r="F639" t="s">
        <v>44</v>
      </c>
      <c r="G639">
        <v>2153621</v>
      </c>
      <c r="H639">
        <v>11268</v>
      </c>
    </row>
    <row r="640" spans="1:8">
      <c r="A640">
        <v>1</v>
      </c>
      <c r="B640" t="s">
        <v>3</v>
      </c>
      <c r="C640">
        <v>26</v>
      </c>
      <c r="D640">
        <v>30</v>
      </c>
      <c r="E640" t="s">
        <v>24</v>
      </c>
      <c r="F640" t="s">
        <v>44</v>
      </c>
      <c r="G640">
        <v>2288120</v>
      </c>
      <c r="H640">
        <v>18102</v>
      </c>
    </row>
    <row r="641" spans="1:8">
      <c r="A641">
        <v>1</v>
      </c>
      <c r="B641" t="s">
        <v>3</v>
      </c>
      <c r="C641">
        <v>26</v>
      </c>
      <c r="D641">
        <v>30</v>
      </c>
      <c r="E641" t="s">
        <v>24</v>
      </c>
      <c r="F641" t="s">
        <v>44</v>
      </c>
      <c r="G641">
        <v>2570162</v>
      </c>
      <c r="H641">
        <v>6042</v>
      </c>
    </row>
    <row r="642" spans="1:8">
      <c r="A642">
        <v>1</v>
      </c>
      <c r="B642" t="s">
        <v>3</v>
      </c>
      <c r="C642">
        <v>26</v>
      </c>
      <c r="D642">
        <v>30</v>
      </c>
      <c r="E642" t="s">
        <v>24</v>
      </c>
      <c r="F642" t="s">
        <v>44</v>
      </c>
      <c r="G642">
        <v>3712291</v>
      </c>
      <c r="H642">
        <v>13680</v>
      </c>
    </row>
    <row r="643" spans="1:8">
      <c r="A643">
        <v>1</v>
      </c>
      <c r="B643" t="s">
        <v>3</v>
      </c>
      <c r="C643">
        <v>26</v>
      </c>
      <c r="D643">
        <v>30</v>
      </c>
      <c r="E643" t="s">
        <v>24</v>
      </c>
      <c r="F643" t="s">
        <v>44</v>
      </c>
      <c r="G643">
        <v>4044921</v>
      </c>
      <c r="H643">
        <v>13680</v>
      </c>
    </row>
    <row r="644" spans="1:8">
      <c r="A644">
        <v>1</v>
      </c>
      <c r="B644" t="s">
        <v>3</v>
      </c>
      <c r="C644">
        <v>26</v>
      </c>
      <c r="D644">
        <v>30</v>
      </c>
      <c r="E644" t="s">
        <v>24</v>
      </c>
      <c r="F644" t="s">
        <v>43</v>
      </c>
      <c r="G644">
        <v>1424967</v>
      </c>
      <c r="H644">
        <v>6779</v>
      </c>
    </row>
    <row r="645" spans="1:8">
      <c r="A645">
        <v>1</v>
      </c>
      <c r="B645" t="s">
        <v>3</v>
      </c>
      <c r="C645">
        <v>26</v>
      </c>
      <c r="D645">
        <v>30</v>
      </c>
      <c r="E645" t="s">
        <v>24</v>
      </c>
      <c r="F645" t="s">
        <v>43</v>
      </c>
      <c r="G645">
        <v>1611977</v>
      </c>
      <c r="H645">
        <v>7650</v>
      </c>
    </row>
    <row r="646" spans="1:8">
      <c r="A646">
        <v>1</v>
      </c>
      <c r="B646" t="s">
        <v>3</v>
      </c>
      <c r="C646">
        <v>26</v>
      </c>
      <c r="D646">
        <v>30</v>
      </c>
      <c r="E646" t="s">
        <v>24</v>
      </c>
      <c r="F646" t="s">
        <v>43</v>
      </c>
      <c r="G646">
        <v>1678992</v>
      </c>
      <c r="H646">
        <v>5640</v>
      </c>
    </row>
    <row r="647" spans="1:8">
      <c r="A647">
        <v>1</v>
      </c>
      <c r="B647" t="s">
        <v>3</v>
      </c>
      <c r="C647">
        <v>26</v>
      </c>
      <c r="D647">
        <v>30</v>
      </c>
      <c r="E647" t="s">
        <v>24</v>
      </c>
      <c r="F647" t="s">
        <v>43</v>
      </c>
      <c r="G647">
        <v>1852038</v>
      </c>
      <c r="H647">
        <v>7985</v>
      </c>
    </row>
    <row r="648" spans="1:8">
      <c r="A648">
        <v>1</v>
      </c>
      <c r="B648" t="s">
        <v>3</v>
      </c>
      <c r="C648">
        <v>26</v>
      </c>
      <c r="D648">
        <v>30</v>
      </c>
      <c r="E648" t="s">
        <v>24</v>
      </c>
      <c r="F648" t="s">
        <v>43</v>
      </c>
      <c r="G648">
        <v>1979815</v>
      </c>
      <c r="H648">
        <v>18303</v>
      </c>
    </row>
    <row r="649" spans="1:8">
      <c r="A649">
        <v>1</v>
      </c>
      <c r="B649" t="s">
        <v>3</v>
      </c>
      <c r="C649">
        <v>26</v>
      </c>
      <c r="D649">
        <v>30</v>
      </c>
      <c r="E649" t="s">
        <v>24</v>
      </c>
      <c r="F649" t="s">
        <v>43</v>
      </c>
      <c r="G649">
        <v>2034951</v>
      </c>
      <c r="H649">
        <v>5774</v>
      </c>
    </row>
    <row r="650" spans="1:8">
      <c r="A650">
        <v>1</v>
      </c>
      <c r="B650" t="s">
        <v>3</v>
      </c>
      <c r="C650">
        <v>26</v>
      </c>
      <c r="D650">
        <v>30</v>
      </c>
      <c r="E650" t="s">
        <v>24</v>
      </c>
      <c r="F650" t="s">
        <v>43</v>
      </c>
      <c r="G650">
        <v>2076096</v>
      </c>
      <c r="H650">
        <v>22189</v>
      </c>
    </row>
    <row r="651" spans="1:8">
      <c r="A651">
        <v>1</v>
      </c>
      <c r="B651" t="s">
        <v>3</v>
      </c>
      <c r="C651">
        <v>26</v>
      </c>
      <c r="D651">
        <v>30</v>
      </c>
      <c r="E651" t="s">
        <v>24</v>
      </c>
      <c r="F651" t="s">
        <v>43</v>
      </c>
      <c r="G651">
        <v>2117184</v>
      </c>
      <c r="H651">
        <v>11268</v>
      </c>
    </row>
    <row r="652" spans="1:8">
      <c r="A652">
        <v>1</v>
      </c>
      <c r="B652" t="s">
        <v>3</v>
      </c>
      <c r="C652">
        <v>26</v>
      </c>
      <c r="D652">
        <v>30</v>
      </c>
      <c r="E652" t="s">
        <v>24</v>
      </c>
      <c r="F652" t="s">
        <v>43</v>
      </c>
      <c r="G652">
        <v>2280842</v>
      </c>
      <c r="H652">
        <v>12742</v>
      </c>
    </row>
    <row r="653" spans="1:8">
      <c r="A653">
        <v>1</v>
      </c>
      <c r="B653" t="s">
        <v>3</v>
      </c>
      <c r="C653">
        <v>26</v>
      </c>
      <c r="D653">
        <v>30</v>
      </c>
      <c r="E653" t="s">
        <v>24</v>
      </c>
      <c r="F653" t="s">
        <v>43</v>
      </c>
      <c r="G653">
        <v>2525994</v>
      </c>
      <c r="H653">
        <v>17834</v>
      </c>
    </row>
    <row r="654" spans="1:8">
      <c r="A654">
        <v>1</v>
      </c>
      <c r="B654" t="s">
        <v>3</v>
      </c>
      <c r="C654">
        <v>26</v>
      </c>
      <c r="D654">
        <v>30</v>
      </c>
      <c r="E654" t="s">
        <v>24</v>
      </c>
      <c r="F654" t="s">
        <v>43</v>
      </c>
      <c r="G654">
        <v>2630946</v>
      </c>
      <c r="H654">
        <v>6042</v>
      </c>
    </row>
    <row r="655" spans="1:8">
      <c r="A655">
        <v>1</v>
      </c>
      <c r="B655" t="s">
        <v>3</v>
      </c>
      <c r="C655">
        <v>26</v>
      </c>
      <c r="D655">
        <v>30</v>
      </c>
      <c r="E655" t="s">
        <v>24</v>
      </c>
      <c r="F655" t="s">
        <v>43</v>
      </c>
      <c r="G655">
        <v>3966538</v>
      </c>
      <c r="H655">
        <v>13680</v>
      </c>
    </row>
    <row r="656" spans="1:8">
      <c r="A656">
        <v>1</v>
      </c>
      <c r="B656" t="s">
        <v>3</v>
      </c>
      <c r="C656">
        <v>26</v>
      </c>
      <c r="D656">
        <v>40</v>
      </c>
      <c r="E656" t="s">
        <v>24</v>
      </c>
      <c r="F656" t="s">
        <v>44</v>
      </c>
      <c r="G656">
        <v>1533951</v>
      </c>
      <c r="H656">
        <v>7583</v>
      </c>
    </row>
    <row r="657" spans="1:8">
      <c r="A657">
        <v>1</v>
      </c>
      <c r="B657" t="s">
        <v>3</v>
      </c>
      <c r="C657">
        <v>26</v>
      </c>
      <c r="D657">
        <v>40</v>
      </c>
      <c r="E657" t="s">
        <v>24</v>
      </c>
      <c r="F657" t="s">
        <v>44</v>
      </c>
      <c r="G657">
        <v>1616022</v>
      </c>
      <c r="H657">
        <v>8856</v>
      </c>
    </row>
    <row r="658" spans="1:8">
      <c r="A658">
        <v>1</v>
      </c>
      <c r="B658" t="s">
        <v>3</v>
      </c>
      <c r="C658">
        <v>26</v>
      </c>
      <c r="D658">
        <v>40</v>
      </c>
      <c r="E658" t="s">
        <v>24</v>
      </c>
      <c r="F658" t="s">
        <v>44</v>
      </c>
      <c r="G658">
        <v>1776863</v>
      </c>
      <c r="H658">
        <v>7449</v>
      </c>
    </row>
    <row r="659" spans="1:8">
      <c r="A659">
        <v>1</v>
      </c>
      <c r="B659" t="s">
        <v>3</v>
      </c>
      <c r="C659">
        <v>26</v>
      </c>
      <c r="D659">
        <v>40</v>
      </c>
      <c r="E659" t="s">
        <v>24</v>
      </c>
      <c r="F659" t="s">
        <v>44</v>
      </c>
      <c r="G659">
        <v>1875933</v>
      </c>
      <c r="H659">
        <v>7717</v>
      </c>
    </row>
    <row r="660" spans="1:8">
      <c r="A660">
        <v>1</v>
      </c>
      <c r="B660" t="s">
        <v>3</v>
      </c>
      <c r="C660">
        <v>26</v>
      </c>
      <c r="D660">
        <v>40</v>
      </c>
      <c r="E660" t="s">
        <v>24</v>
      </c>
      <c r="F660" t="s">
        <v>44</v>
      </c>
      <c r="G660">
        <v>1985897</v>
      </c>
      <c r="H660">
        <v>6042</v>
      </c>
    </row>
    <row r="661" spans="1:8">
      <c r="A661">
        <v>1</v>
      </c>
      <c r="B661" t="s">
        <v>3</v>
      </c>
      <c r="C661">
        <v>26</v>
      </c>
      <c r="D661">
        <v>40</v>
      </c>
      <c r="E661" t="s">
        <v>24</v>
      </c>
      <c r="F661" t="s">
        <v>44</v>
      </c>
      <c r="G661">
        <v>2066945</v>
      </c>
      <c r="H661">
        <v>21050</v>
      </c>
    </row>
    <row r="662" spans="1:8">
      <c r="A662">
        <v>1</v>
      </c>
      <c r="B662" t="s">
        <v>3</v>
      </c>
      <c r="C662">
        <v>26</v>
      </c>
      <c r="D662">
        <v>40</v>
      </c>
      <c r="E662" t="s">
        <v>24</v>
      </c>
      <c r="F662" t="s">
        <v>44</v>
      </c>
      <c r="G662">
        <v>2108920</v>
      </c>
      <c r="H662">
        <v>10866</v>
      </c>
    </row>
    <row r="663" spans="1:8">
      <c r="A663">
        <v>1</v>
      </c>
      <c r="B663" t="s">
        <v>3</v>
      </c>
      <c r="C663">
        <v>26</v>
      </c>
      <c r="D663">
        <v>40</v>
      </c>
      <c r="E663" t="s">
        <v>24</v>
      </c>
      <c r="F663" t="s">
        <v>44</v>
      </c>
      <c r="G663">
        <v>2153327</v>
      </c>
      <c r="H663">
        <v>10866</v>
      </c>
    </row>
    <row r="664" spans="1:8">
      <c r="A664">
        <v>1</v>
      </c>
      <c r="B664" t="s">
        <v>3</v>
      </c>
      <c r="C664">
        <v>26</v>
      </c>
      <c r="D664">
        <v>40</v>
      </c>
      <c r="E664" t="s">
        <v>24</v>
      </c>
      <c r="F664" t="s">
        <v>44</v>
      </c>
      <c r="G664">
        <v>2287822</v>
      </c>
      <c r="H664">
        <v>17700</v>
      </c>
    </row>
    <row r="665" spans="1:8">
      <c r="A665">
        <v>1</v>
      </c>
      <c r="B665" t="s">
        <v>3</v>
      </c>
      <c r="C665">
        <v>26</v>
      </c>
      <c r="D665">
        <v>40</v>
      </c>
      <c r="E665" t="s">
        <v>24</v>
      </c>
      <c r="F665" t="s">
        <v>44</v>
      </c>
      <c r="G665">
        <v>2569882</v>
      </c>
      <c r="H665">
        <v>5975</v>
      </c>
    </row>
    <row r="666" spans="1:8">
      <c r="A666">
        <v>1</v>
      </c>
      <c r="B666" t="s">
        <v>3</v>
      </c>
      <c r="C666">
        <v>26</v>
      </c>
      <c r="D666">
        <v>40</v>
      </c>
      <c r="E666" t="s">
        <v>24</v>
      </c>
      <c r="F666" t="s">
        <v>44</v>
      </c>
      <c r="G666">
        <v>3712001</v>
      </c>
      <c r="H666">
        <v>13211</v>
      </c>
    </row>
    <row r="667" spans="1:8">
      <c r="A667">
        <v>1</v>
      </c>
      <c r="B667" t="s">
        <v>3</v>
      </c>
      <c r="C667">
        <v>26</v>
      </c>
      <c r="D667">
        <v>40</v>
      </c>
      <c r="E667" t="s">
        <v>24</v>
      </c>
      <c r="F667" t="s">
        <v>44</v>
      </c>
      <c r="G667">
        <v>4044620</v>
      </c>
      <c r="H667">
        <v>13211</v>
      </c>
    </row>
    <row r="668" spans="1:8">
      <c r="A668">
        <v>1</v>
      </c>
      <c r="B668" t="s">
        <v>3</v>
      </c>
      <c r="C668">
        <v>26</v>
      </c>
      <c r="D668">
        <v>40</v>
      </c>
      <c r="E668" t="s">
        <v>24</v>
      </c>
      <c r="F668" t="s">
        <v>43</v>
      </c>
      <c r="G668">
        <v>1424808</v>
      </c>
      <c r="H668">
        <v>6645</v>
      </c>
    </row>
    <row r="669" spans="1:8">
      <c r="A669">
        <v>1</v>
      </c>
      <c r="B669" t="s">
        <v>3</v>
      </c>
      <c r="C669">
        <v>26</v>
      </c>
      <c r="D669">
        <v>40</v>
      </c>
      <c r="E669" t="s">
        <v>24</v>
      </c>
      <c r="F669" t="s">
        <v>43</v>
      </c>
      <c r="G669">
        <v>1611801</v>
      </c>
      <c r="H669">
        <v>7248</v>
      </c>
    </row>
    <row r="670" spans="1:8">
      <c r="A670">
        <v>1</v>
      </c>
      <c r="B670" t="s">
        <v>3</v>
      </c>
      <c r="C670">
        <v>26</v>
      </c>
      <c r="D670">
        <v>40</v>
      </c>
      <c r="E670" t="s">
        <v>24</v>
      </c>
      <c r="F670" t="s">
        <v>43</v>
      </c>
      <c r="G670">
        <v>1678807</v>
      </c>
      <c r="H670">
        <v>5774</v>
      </c>
    </row>
    <row r="671" spans="1:8">
      <c r="A671">
        <v>1</v>
      </c>
      <c r="B671" t="s">
        <v>3</v>
      </c>
      <c r="C671">
        <v>26</v>
      </c>
      <c r="D671">
        <v>40</v>
      </c>
      <c r="E671" t="s">
        <v>24</v>
      </c>
      <c r="F671" t="s">
        <v>43</v>
      </c>
      <c r="G671">
        <v>1851853</v>
      </c>
      <c r="H671">
        <v>7449</v>
      </c>
    </row>
    <row r="672" spans="1:8">
      <c r="A672">
        <v>1</v>
      </c>
      <c r="B672" t="s">
        <v>3</v>
      </c>
      <c r="C672">
        <v>26</v>
      </c>
      <c r="D672">
        <v>40</v>
      </c>
      <c r="E672" t="s">
        <v>24</v>
      </c>
      <c r="F672" t="s">
        <v>43</v>
      </c>
      <c r="G672">
        <v>1979634</v>
      </c>
      <c r="H672">
        <v>17767</v>
      </c>
    </row>
    <row r="673" spans="1:8">
      <c r="A673">
        <v>1</v>
      </c>
      <c r="B673" t="s">
        <v>3</v>
      </c>
      <c r="C673">
        <v>26</v>
      </c>
      <c r="D673">
        <v>40</v>
      </c>
      <c r="E673" t="s">
        <v>24</v>
      </c>
      <c r="F673" t="s">
        <v>43</v>
      </c>
      <c r="G673">
        <v>2034806</v>
      </c>
      <c r="H673">
        <v>5841</v>
      </c>
    </row>
    <row r="674" spans="1:8">
      <c r="A674">
        <v>1</v>
      </c>
      <c r="B674" t="s">
        <v>3</v>
      </c>
      <c r="C674">
        <v>26</v>
      </c>
      <c r="D674">
        <v>40</v>
      </c>
      <c r="E674" t="s">
        <v>24</v>
      </c>
      <c r="F674" t="s">
        <v>43</v>
      </c>
      <c r="G674">
        <v>2075908</v>
      </c>
      <c r="H674">
        <v>21050</v>
      </c>
    </row>
    <row r="675" spans="1:8">
      <c r="A675">
        <v>1</v>
      </c>
      <c r="B675" t="s">
        <v>3</v>
      </c>
      <c r="C675">
        <v>26</v>
      </c>
      <c r="D675">
        <v>40</v>
      </c>
      <c r="E675" t="s">
        <v>24</v>
      </c>
      <c r="F675" t="s">
        <v>43</v>
      </c>
      <c r="G675">
        <v>2117001</v>
      </c>
      <c r="H675">
        <v>10866</v>
      </c>
    </row>
    <row r="676" spans="1:8">
      <c r="A676">
        <v>1</v>
      </c>
      <c r="B676" t="s">
        <v>3</v>
      </c>
      <c r="C676">
        <v>26</v>
      </c>
      <c r="D676">
        <v>40</v>
      </c>
      <c r="E676" t="s">
        <v>24</v>
      </c>
      <c r="F676" t="s">
        <v>43</v>
      </c>
      <c r="G676">
        <v>2279865</v>
      </c>
      <c r="H676">
        <v>12340</v>
      </c>
    </row>
    <row r="677" spans="1:8">
      <c r="A677">
        <v>1</v>
      </c>
      <c r="B677" t="s">
        <v>3</v>
      </c>
      <c r="C677">
        <v>26</v>
      </c>
      <c r="D677">
        <v>40</v>
      </c>
      <c r="E677" t="s">
        <v>24</v>
      </c>
      <c r="F677" t="s">
        <v>43</v>
      </c>
      <c r="G677">
        <v>2525852</v>
      </c>
      <c r="H677">
        <v>17164</v>
      </c>
    </row>
    <row r="678" spans="1:8">
      <c r="A678">
        <v>1</v>
      </c>
      <c r="B678" t="s">
        <v>3</v>
      </c>
      <c r="C678">
        <v>26</v>
      </c>
      <c r="D678">
        <v>40</v>
      </c>
      <c r="E678" t="s">
        <v>24</v>
      </c>
      <c r="F678" t="s">
        <v>43</v>
      </c>
      <c r="G678">
        <v>2629821</v>
      </c>
      <c r="H678">
        <v>5372</v>
      </c>
    </row>
    <row r="679" spans="1:8">
      <c r="A679">
        <v>1</v>
      </c>
      <c r="B679" t="s">
        <v>3</v>
      </c>
      <c r="C679">
        <v>26</v>
      </c>
      <c r="D679">
        <v>40</v>
      </c>
      <c r="E679" t="s">
        <v>24</v>
      </c>
      <c r="F679" t="s">
        <v>43</v>
      </c>
      <c r="G679">
        <v>3966329</v>
      </c>
      <c r="H679">
        <v>13211</v>
      </c>
    </row>
    <row r="680" spans="1:8">
      <c r="A680">
        <v>2</v>
      </c>
      <c r="B680" t="s">
        <v>1</v>
      </c>
      <c r="C680">
        <v>27</v>
      </c>
      <c r="D680">
        <v>-1</v>
      </c>
      <c r="E680" t="s">
        <v>22</v>
      </c>
      <c r="F680" t="s">
        <v>44</v>
      </c>
      <c r="G680">
        <v>1534446</v>
      </c>
      <c r="H680">
        <v>27817</v>
      </c>
    </row>
    <row r="681" spans="1:8">
      <c r="A681">
        <v>2</v>
      </c>
      <c r="B681" t="s">
        <v>1</v>
      </c>
      <c r="C681">
        <v>27</v>
      </c>
      <c r="D681">
        <v>-1</v>
      </c>
      <c r="E681" t="s">
        <v>22</v>
      </c>
      <c r="F681" t="s">
        <v>44</v>
      </c>
      <c r="G681">
        <v>1618951</v>
      </c>
      <c r="H681">
        <v>35053</v>
      </c>
    </row>
    <row r="682" spans="1:8">
      <c r="A682">
        <v>2</v>
      </c>
      <c r="B682" t="s">
        <v>1</v>
      </c>
      <c r="C682">
        <v>27</v>
      </c>
      <c r="D682">
        <v>-1</v>
      </c>
      <c r="E682" t="s">
        <v>22</v>
      </c>
      <c r="F682" t="s">
        <v>44</v>
      </c>
      <c r="G682">
        <v>1777102</v>
      </c>
      <c r="H682">
        <v>14886</v>
      </c>
    </row>
    <row r="683" spans="1:8">
      <c r="A683">
        <v>2</v>
      </c>
      <c r="B683" t="s">
        <v>1</v>
      </c>
      <c r="C683">
        <v>27</v>
      </c>
      <c r="D683">
        <v>-1</v>
      </c>
      <c r="E683" t="s">
        <v>22</v>
      </c>
      <c r="F683" t="s">
        <v>44</v>
      </c>
      <c r="G683">
        <v>1876154</v>
      </c>
      <c r="H683">
        <v>19241</v>
      </c>
    </row>
    <row r="684" spans="1:8">
      <c r="A684">
        <v>2</v>
      </c>
      <c r="B684" t="s">
        <v>1</v>
      </c>
      <c r="C684">
        <v>27</v>
      </c>
      <c r="D684">
        <v>-1</v>
      </c>
      <c r="E684" t="s">
        <v>22</v>
      </c>
      <c r="F684" t="s">
        <v>44</v>
      </c>
      <c r="G684">
        <v>1985212</v>
      </c>
      <c r="H684">
        <v>14216</v>
      </c>
    </row>
    <row r="685" spans="1:8">
      <c r="A685">
        <v>2</v>
      </c>
      <c r="B685" t="s">
        <v>1</v>
      </c>
      <c r="C685">
        <v>27</v>
      </c>
      <c r="D685">
        <v>-1</v>
      </c>
      <c r="E685" t="s">
        <v>22</v>
      </c>
      <c r="F685" t="s">
        <v>44</v>
      </c>
      <c r="G685">
        <v>2110303</v>
      </c>
      <c r="H685">
        <v>18102</v>
      </c>
    </row>
    <row r="686" spans="1:8">
      <c r="A686">
        <v>2</v>
      </c>
      <c r="B686" t="s">
        <v>1</v>
      </c>
      <c r="C686">
        <v>27</v>
      </c>
      <c r="D686">
        <v>-1</v>
      </c>
      <c r="E686" t="s">
        <v>22</v>
      </c>
      <c r="F686" t="s">
        <v>44</v>
      </c>
      <c r="G686">
        <v>2153531</v>
      </c>
      <c r="H686">
        <v>18102</v>
      </c>
    </row>
    <row r="687" spans="1:8">
      <c r="A687">
        <v>2</v>
      </c>
      <c r="B687" t="s">
        <v>1</v>
      </c>
      <c r="C687">
        <v>27</v>
      </c>
      <c r="D687">
        <v>-1</v>
      </c>
      <c r="E687" t="s">
        <v>22</v>
      </c>
      <c r="F687" t="s">
        <v>44</v>
      </c>
      <c r="G687">
        <v>2288031</v>
      </c>
      <c r="H687">
        <v>11536</v>
      </c>
    </row>
    <row r="688" spans="1:8">
      <c r="A688">
        <v>2</v>
      </c>
      <c r="B688" t="s">
        <v>1</v>
      </c>
      <c r="C688">
        <v>27</v>
      </c>
      <c r="D688">
        <v>-1</v>
      </c>
      <c r="E688" t="s">
        <v>22</v>
      </c>
      <c r="F688" t="s">
        <v>44</v>
      </c>
      <c r="G688">
        <v>2569340</v>
      </c>
      <c r="H688">
        <v>15891</v>
      </c>
    </row>
    <row r="689" spans="1:8">
      <c r="A689">
        <v>2</v>
      </c>
      <c r="B689" t="s">
        <v>1</v>
      </c>
      <c r="C689">
        <v>27</v>
      </c>
      <c r="D689">
        <v>-1</v>
      </c>
      <c r="E689" t="s">
        <v>22</v>
      </c>
      <c r="F689" t="s">
        <v>44</v>
      </c>
      <c r="G689">
        <v>3712172</v>
      </c>
      <c r="H689">
        <v>7181</v>
      </c>
    </row>
    <row r="690" spans="1:8">
      <c r="A690">
        <v>2</v>
      </c>
      <c r="B690" t="s">
        <v>1</v>
      </c>
      <c r="C690">
        <v>27</v>
      </c>
      <c r="D690">
        <v>-1</v>
      </c>
      <c r="E690" t="s">
        <v>22</v>
      </c>
      <c r="F690" t="s">
        <v>43</v>
      </c>
      <c r="G690">
        <v>1426170</v>
      </c>
      <c r="H690">
        <v>22256</v>
      </c>
    </row>
    <row r="691" spans="1:8">
      <c r="A691">
        <v>2</v>
      </c>
      <c r="B691" t="s">
        <v>1</v>
      </c>
      <c r="C691">
        <v>27</v>
      </c>
      <c r="D691">
        <v>-1</v>
      </c>
      <c r="E691" t="s">
        <v>22</v>
      </c>
      <c r="F691" t="s">
        <v>43</v>
      </c>
      <c r="G691">
        <v>1614722</v>
      </c>
      <c r="H691">
        <v>44299</v>
      </c>
    </row>
    <row r="692" spans="1:8">
      <c r="A692">
        <v>2</v>
      </c>
      <c r="B692" t="s">
        <v>1</v>
      </c>
      <c r="C692">
        <v>27</v>
      </c>
      <c r="D692">
        <v>-1</v>
      </c>
      <c r="E692" t="s">
        <v>22</v>
      </c>
      <c r="F692" t="s">
        <v>43</v>
      </c>
      <c r="G692">
        <v>1680109</v>
      </c>
      <c r="H692">
        <v>13881</v>
      </c>
    </row>
    <row r="693" spans="1:8">
      <c r="A693">
        <v>2</v>
      </c>
      <c r="B693" t="s">
        <v>1</v>
      </c>
      <c r="C693">
        <v>27</v>
      </c>
      <c r="D693">
        <v>-1</v>
      </c>
      <c r="E693" t="s">
        <v>22</v>
      </c>
      <c r="F693" t="s">
        <v>43</v>
      </c>
      <c r="G693">
        <v>1852081</v>
      </c>
      <c r="H693">
        <v>14886</v>
      </c>
    </row>
    <row r="694" spans="1:8">
      <c r="A694">
        <v>2</v>
      </c>
      <c r="B694" t="s">
        <v>1</v>
      </c>
      <c r="C694">
        <v>27</v>
      </c>
      <c r="D694">
        <v>-1</v>
      </c>
      <c r="E694" t="s">
        <v>22</v>
      </c>
      <c r="F694" t="s">
        <v>43</v>
      </c>
      <c r="G694">
        <v>1979831</v>
      </c>
      <c r="H694">
        <v>11938</v>
      </c>
    </row>
    <row r="695" spans="1:8">
      <c r="A695">
        <v>2</v>
      </c>
      <c r="B695" t="s">
        <v>1</v>
      </c>
      <c r="C695">
        <v>27</v>
      </c>
      <c r="D695">
        <v>-1</v>
      </c>
      <c r="E695" t="s">
        <v>22</v>
      </c>
      <c r="F695" t="s">
        <v>43</v>
      </c>
      <c r="G695">
        <v>2047532</v>
      </c>
      <c r="H695">
        <v>6645</v>
      </c>
    </row>
    <row r="696" spans="1:8">
      <c r="A696">
        <v>2</v>
      </c>
      <c r="B696" t="s">
        <v>1</v>
      </c>
      <c r="C696">
        <v>27</v>
      </c>
      <c r="D696">
        <v>-1</v>
      </c>
      <c r="E696" t="s">
        <v>22</v>
      </c>
      <c r="F696" t="s">
        <v>43</v>
      </c>
      <c r="G696">
        <v>2117202</v>
      </c>
      <c r="H696">
        <v>18102</v>
      </c>
    </row>
    <row r="697" spans="1:8">
      <c r="A697">
        <v>2</v>
      </c>
      <c r="B697" t="s">
        <v>1</v>
      </c>
      <c r="C697">
        <v>27</v>
      </c>
      <c r="D697">
        <v>-1</v>
      </c>
      <c r="E697" t="s">
        <v>22</v>
      </c>
      <c r="F697" t="s">
        <v>43</v>
      </c>
      <c r="G697">
        <v>2280815</v>
      </c>
      <c r="H697">
        <v>6109</v>
      </c>
    </row>
    <row r="698" spans="1:8">
      <c r="A698">
        <v>2</v>
      </c>
      <c r="B698" t="s">
        <v>1</v>
      </c>
      <c r="C698">
        <v>27</v>
      </c>
      <c r="D698">
        <v>-1</v>
      </c>
      <c r="E698" t="s">
        <v>22</v>
      </c>
      <c r="F698" t="s">
        <v>43</v>
      </c>
      <c r="G698">
        <v>2544273</v>
      </c>
      <c r="H698">
        <v>7851</v>
      </c>
    </row>
    <row r="699" spans="1:8">
      <c r="A699">
        <v>2</v>
      </c>
      <c r="B699" t="s">
        <v>1</v>
      </c>
      <c r="C699">
        <v>27</v>
      </c>
      <c r="D699">
        <v>-1</v>
      </c>
      <c r="E699" t="s">
        <v>22</v>
      </c>
      <c r="F699" t="s">
        <v>43</v>
      </c>
      <c r="G699">
        <v>2630931</v>
      </c>
      <c r="H699">
        <v>12809</v>
      </c>
    </row>
    <row r="700" spans="1:8">
      <c r="A700">
        <v>2</v>
      </c>
      <c r="B700" t="s">
        <v>3</v>
      </c>
      <c r="C700">
        <v>27</v>
      </c>
      <c r="D700">
        <v>-1</v>
      </c>
      <c r="E700" t="s">
        <v>22</v>
      </c>
      <c r="F700" t="s">
        <v>44</v>
      </c>
      <c r="G700">
        <v>1534172</v>
      </c>
      <c r="H700">
        <v>48922</v>
      </c>
    </row>
    <row r="701" spans="1:8">
      <c r="A701">
        <v>2</v>
      </c>
      <c r="B701" t="s">
        <v>3</v>
      </c>
      <c r="C701">
        <v>27</v>
      </c>
      <c r="D701">
        <v>-1</v>
      </c>
      <c r="E701" t="s">
        <v>22</v>
      </c>
      <c r="F701" t="s">
        <v>44</v>
      </c>
      <c r="G701">
        <v>1616296</v>
      </c>
      <c r="H701">
        <v>13278</v>
      </c>
    </row>
    <row r="702" spans="1:8">
      <c r="A702">
        <v>2</v>
      </c>
      <c r="B702" t="s">
        <v>3</v>
      </c>
      <c r="C702">
        <v>27</v>
      </c>
      <c r="D702">
        <v>-1</v>
      </c>
      <c r="E702" t="s">
        <v>22</v>
      </c>
      <c r="F702" t="s">
        <v>44</v>
      </c>
      <c r="G702">
        <v>1777147</v>
      </c>
      <c r="H702">
        <v>9258</v>
      </c>
    </row>
    <row r="703" spans="1:8">
      <c r="A703">
        <v>2</v>
      </c>
      <c r="B703" t="s">
        <v>3</v>
      </c>
      <c r="C703">
        <v>27</v>
      </c>
      <c r="D703">
        <v>-1</v>
      </c>
      <c r="E703" t="s">
        <v>22</v>
      </c>
      <c r="F703" t="s">
        <v>44</v>
      </c>
      <c r="G703">
        <v>1876131</v>
      </c>
      <c r="H703">
        <v>31971</v>
      </c>
    </row>
    <row r="704" spans="1:8">
      <c r="A704">
        <v>2</v>
      </c>
      <c r="B704" t="s">
        <v>3</v>
      </c>
      <c r="C704">
        <v>27</v>
      </c>
      <c r="D704">
        <v>-1</v>
      </c>
      <c r="E704" t="s">
        <v>22</v>
      </c>
      <c r="F704" t="s">
        <v>44</v>
      </c>
      <c r="G704">
        <v>1985240</v>
      </c>
      <c r="H704">
        <v>8521</v>
      </c>
    </row>
    <row r="705" spans="1:8">
      <c r="A705">
        <v>2</v>
      </c>
      <c r="B705" t="s">
        <v>3</v>
      </c>
      <c r="C705">
        <v>27</v>
      </c>
      <c r="D705">
        <v>-1</v>
      </c>
      <c r="E705" t="s">
        <v>22</v>
      </c>
      <c r="F705" t="s">
        <v>44</v>
      </c>
      <c r="G705">
        <v>2110374</v>
      </c>
      <c r="H705">
        <v>12474</v>
      </c>
    </row>
    <row r="706" spans="1:8">
      <c r="A706">
        <v>2</v>
      </c>
      <c r="B706" t="s">
        <v>3</v>
      </c>
      <c r="C706">
        <v>27</v>
      </c>
      <c r="D706">
        <v>-1</v>
      </c>
      <c r="E706" t="s">
        <v>22</v>
      </c>
      <c r="F706" t="s">
        <v>44</v>
      </c>
      <c r="G706">
        <v>2153599</v>
      </c>
      <c r="H706">
        <v>12474</v>
      </c>
    </row>
    <row r="707" spans="1:8">
      <c r="A707">
        <v>2</v>
      </c>
      <c r="B707" t="s">
        <v>3</v>
      </c>
      <c r="C707">
        <v>27</v>
      </c>
      <c r="D707">
        <v>-1</v>
      </c>
      <c r="E707" t="s">
        <v>22</v>
      </c>
      <c r="F707" t="s">
        <v>44</v>
      </c>
      <c r="G707">
        <v>2288067</v>
      </c>
      <c r="H707">
        <v>5841</v>
      </c>
    </row>
    <row r="708" spans="1:8">
      <c r="A708">
        <v>2</v>
      </c>
      <c r="B708" t="s">
        <v>3</v>
      </c>
      <c r="C708">
        <v>27</v>
      </c>
      <c r="D708">
        <v>-1</v>
      </c>
      <c r="E708" t="s">
        <v>22</v>
      </c>
      <c r="F708" t="s">
        <v>44</v>
      </c>
      <c r="G708">
        <v>2569359</v>
      </c>
      <c r="H708">
        <v>9995</v>
      </c>
    </row>
    <row r="709" spans="1:8">
      <c r="A709">
        <v>2</v>
      </c>
      <c r="B709" t="s">
        <v>3</v>
      </c>
      <c r="C709">
        <v>27</v>
      </c>
      <c r="D709">
        <v>-1</v>
      </c>
      <c r="E709" t="s">
        <v>22</v>
      </c>
      <c r="F709" t="s">
        <v>44</v>
      </c>
      <c r="G709">
        <v>3712277</v>
      </c>
      <c r="H709">
        <v>14953</v>
      </c>
    </row>
    <row r="710" spans="1:8">
      <c r="A710">
        <v>2</v>
      </c>
      <c r="B710" t="s">
        <v>3</v>
      </c>
      <c r="C710">
        <v>27</v>
      </c>
      <c r="D710">
        <v>-1</v>
      </c>
      <c r="E710" t="s">
        <v>22</v>
      </c>
      <c r="F710" t="s">
        <v>43</v>
      </c>
      <c r="G710">
        <v>1426064</v>
      </c>
      <c r="H710">
        <v>10598</v>
      </c>
    </row>
    <row r="711" spans="1:8">
      <c r="A711">
        <v>2</v>
      </c>
      <c r="B711" t="s">
        <v>3</v>
      </c>
      <c r="C711">
        <v>27</v>
      </c>
      <c r="D711">
        <v>-1</v>
      </c>
      <c r="E711" t="s">
        <v>22</v>
      </c>
      <c r="F711" t="s">
        <v>43</v>
      </c>
      <c r="G711">
        <v>1614436</v>
      </c>
      <c r="H711">
        <v>26075</v>
      </c>
    </row>
    <row r="712" spans="1:8">
      <c r="A712">
        <v>2</v>
      </c>
      <c r="B712" t="s">
        <v>3</v>
      </c>
      <c r="C712">
        <v>27</v>
      </c>
      <c r="D712">
        <v>-1</v>
      </c>
      <c r="E712" t="s">
        <v>22</v>
      </c>
      <c r="F712" t="s">
        <v>43</v>
      </c>
      <c r="G712">
        <v>1680043</v>
      </c>
      <c r="H712">
        <v>8052</v>
      </c>
    </row>
    <row r="713" spans="1:8">
      <c r="A713">
        <v>2</v>
      </c>
      <c r="B713" t="s">
        <v>3</v>
      </c>
      <c r="C713">
        <v>27</v>
      </c>
      <c r="D713">
        <v>-1</v>
      </c>
      <c r="E713" t="s">
        <v>22</v>
      </c>
      <c r="F713" t="s">
        <v>43</v>
      </c>
      <c r="G713">
        <v>1852027</v>
      </c>
      <c r="H713">
        <v>9258</v>
      </c>
    </row>
    <row r="714" spans="1:8">
      <c r="A714">
        <v>2</v>
      </c>
      <c r="B714" t="s">
        <v>3</v>
      </c>
      <c r="C714">
        <v>27</v>
      </c>
      <c r="D714">
        <v>-1</v>
      </c>
      <c r="E714" t="s">
        <v>22</v>
      </c>
      <c r="F714" t="s">
        <v>43</v>
      </c>
      <c r="G714">
        <v>1979775</v>
      </c>
      <c r="H714">
        <v>6176</v>
      </c>
    </row>
    <row r="715" spans="1:8">
      <c r="A715">
        <v>2</v>
      </c>
      <c r="B715" t="s">
        <v>3</v>
      </c>
      <c r="C715">
        <v>27</v>
      </c>
      <c r="D715">
        <v>-1</v>
      </c>
      <c r="E715" t="s">
        <v>22</v>
      </c>
      <c r="F715" t="s">
        <v>43</v>
      </c>
      <c r="G715">
        <v>2047528</v>
      </c>
      <c r="H715">
        <v>14216</v>
      </c>
    </row>
    <row r="716" spans="1:8">
      <c r="A716">
        <v>2</v>
      </c>
      <c r="B716" t="s">
        <v>3</v>
      </c>
      <c r="C716">
        <v>27</v>
      </c>
      <c r="D716">
        <v>-1</v>
      </c>
      <c r="E716" t="s">
        <v>22</v>
      </c>
      <c r="F716" t="s">
        <v>43</v>
      </c>
      <c r="G716">
        <v>2117175</v>
      </c>
      <c r="H716">
        <v>12474</v>
      </c>
    </row>
    <row r="717" spans="1:8">
      <c r="A717">
        <v>2</v>
      </c>
      <c r="B717" t="s">
        <v>3</v>
      </c>
      <c r="C717">
        <v>27</v>
      </c>
      <c r="D717">
        <v>-1</v>
      </c>
      <c r="E717" t="s">
        <v>22</v>
      </c>
      <c r="F717" t="s">
        <v>43</v>
      </c>
      <c r="G717">
        <v>2280831</v>
      </c>
      <c r="H717">
        <v>14082</v>
      </c>
    </row>
    <row r="718" spans="1:8">
      <c r="A718">
        <v>2</v>
      </c>
      <c r="B718" t="s">
        <v>3</v>
      </c>
      <c r="C718">
        <v>27</v>
      </c>
      <c r="D718">
        <v>-1</v>
      </c>
      <c r="E718" t="s">
        <v>22</v>
      </c>
      <c r="F718" t="s">
        <v>43</v>
      </c>
      <c r="G718">
        <v>2544289</v>
      </c>
      <c r="H718">
        <v>15690</v>
      </c>
    </row>
    <row r="719" spans="1:8">
      <c r="A719">
        <v>2</v>
      </c>
      <c r="B719" t="s">
        <v>3</v>
      </c>
      <c r="C719">
        <v>27</v>
      </c>
      <c r="D719">
        <v>-1</v>
      </c>
      <c r="E719" t="s">
        <v>22</v>
      </c>
      <c r="F719" t="s">
        <v>43</v>
      </c>
      <c r="G719">
        <v>2630873</v>
      </c>
      <c r="H719">
        <v>7181</v>
      </c>
    </row>
    <row r="720" spans="1:8">
      <c r="A720">
        <v>2</v>
      </c>
      <c r="B720" t="s">
        <v>2</v>
      </c>
      <c r="C720">
        <v>27</v>
      </c>
      <c r="D720">
        <v>-1</v>
      </c>
      <c r="E720" t="s">
        <v>22</v>
      </c>
      <c r="F720" t="s">
        <v>44</v>
      </c>
      <c r="G720">
        <v>1533937</v>
      </c>
      <c r="H720">
        <v>16159</v>
      </c>
    </row>
    <row r="721" spans="1:8">
      <c r="A721">
        <v>2</v>
      </c>
      <c r="B721" t="s">
        <v>2</v>
      </c>
      <c r="C721">
        <v>27</v>
      </c>
      <c r="D721">
        <v>-1</v>
      </c>
      <c r="E721" t="s">
        <v>22</v>
      </c>
      <c r="F721" t="s">
        <v>44</v>
      </c>
      <c r="G721">
        <v>1616249</v>
      </c>
      <c r="H721">
        <v>25606</v>
      </c>
    </row>
    <row r="722" spans="1:8">
      <c r="A722">
        <v>2</v>
      </c>
      <c r="B722" t="s">
        <v>2</v>
      </c>
      <c r="C722">
        <v>27</v>
      </c>
      <c r="D722">
        <v>-1</v>
      </c>
      <c r="E722" t="s">
        <v>22</v>
      </c>
      <c r="F722" t="s">
        <v>44</v>
      </c>
      <c r="G722">
        <v>1777178</v>
      </c>
      <c r="H722">
        <v>13546</v>
      </c>
    </row>
    <row r="723" spans="1:8">
      <c r="A723">
        <v>2</v>
      </c>
      <c r="B723" t="s">
        <v>2</v>
      </c>
      <c r="C723">
        <v>27</v>
      </c>
      <c r="D723">
        <v>-1</v>
      </c>
      <c r="E723" t="s">
        <v>22</v>
      </c>
      <c r="F723" t="s">
        <v>44</v>
      </c>
      <c r="G723">
        <v>1875971</v>
      </c>
      <c r="H723">
        <v>12742</v>
      </c>
    </row>
    <row r="724" spans="1:8">
      <c r="A724">
        <v>2</v>
      </c>
      <c r="B724" t="s">
        <v>2</v>
      </c>
      <c r="C724">
        <v>27</v>
      </c>
      <c r="D724">
        <v>-1</v>
      </c>
      <c r="E724" t="s">
        <v>22</v>
      </c>
      <c r="F724" t="s">
        <v>44</v>
      </c>
      <c r="G724">
        <v>1985236</v>
      </c>
      <c r="H724">
        <v>12474</v>
      </c>
    </row>
    <row r="725" spans="1:8">
      <c r="A725">
        <v>2</v>
      </c>
      <c r="B725" t="s">
        <v>2</v>
      </c>
      <c r="C725">
        <v>27</v>
      </c>
      <c r="D725">
        <v>-1</v>
      </c>
      <c r="E725" t="s">
        <v>22</v>
      </c>
      <c r="F725" t="s">
        <v>44</v>
      </c>
      <c r="G725">
        <v>2110351</v>
      </c>
      <c r="H725">
        <v>16829</v>
      </c>
    </row>
    <row r="726" spans="1:8">
      <c r="A726">
        <v>2</v>
      </c>
      <c r="B726" t="s">
        <v>2</v>
      </c>
      <c r="C726">
        <v>27</v>
      </c>
      <c r="D726">
        <v>-1</v>
      </c>
      <c r="E726" t="s">
        <v>22</v>
      </c>
      <c r="F726" t="s">
        <v>44</v>
      </c>
      <c r="G726">
        <v>2153584</v>
      </c>
      <c r="H726">
        <v>16829</v>
      </c>
    </row>
    <row r="727" spans="1:8">
      <c r="A727">
        <v>2</v>
      </c>
      <c r="B727" t="s">
        <v>2</v>
      </c>
      <c r="C727">
        <v>27</v>
      </c>
      <c r="D727">
        <v>-1</v>
      </c>
      <c r="E727" t="s">
        <v>22</v>
      </c>
      <c r="F727" t="s">
        <v>44</v>
      </c>
      <c r="G727">
        <v>2288080</v>
      </c>
      <c r="H727">
        <v>10196</v>
      </c>
    </row>
    <row r="728" spans="1:8">
      <c r="A728">
        <v>2</v>
      </c>
      <c r="B728" t="s">
        <v>2</v>
      </c>
      <c r="C728">
        <v>27</v>
      </c>
      <c r="D728">
        <v>-1</v>
      </c>
      <c r="E728" t="s">
        <v>22</v>
      </c>
      <c r="F728" t="s">
        <v>44</v>
      </c>
      <c r="G728">
        <v>2569364</v>
      </c>
      <c r="H728">
        <v>14149</v>
      </c>
    </row>
    <row r="729" spans="1:8">
      <c r="A729">
        <v>2</v>
      </c>
      <c r="B729" t="s">
        <v>2</v>
      </c>
      <c r="C729">
        <v>27</v>
      </c>
      <c r="D729">
        <v>-1</v>
      </c>
      <c r="E729" t="s">
        <v>22</v>
      </c>
      <c r="F729" t="s">
        <v>44</v>
      </c>
      <c r="G729">
        <v>3712239</v>
      </c>
      <c r="H729">
        <v>5841</v>
      </c>
    </row>
    <row r="730" spans="1:8">
      <c r="A730">
        <v>2</v>
      </c>
      <c r="B730" t="s">
        <v>2</v>
      </c>
      <c r="C730">
        <v>27</v>
      </c>
      <c r="D730">
        <v>-1</v>
      </c>
      <c r="E730" t="s">
        <v>22</v>
      </c>
      <c r="F730" t="s">
        <v>43</v>
      </c>
      <c r="G730">
        <v>1426143</v>
      </c>
      <c r="H730">
        <v>18839</v>
      </c>
    </row>
    <row r="731" spans="1:8">
      <c r="A731">
        <v>2</v>
      </c>
      <c r="B731" t="s">
        <v>2</v>
      </c>
      <c r="C731">
        <v>27</v>
      </c>
      <c r="D731">
        <v>-1</v>
      </c>
      <c r="E731" t="s">
        <v>22</v>
      </c>
      <c r="F731" t="s">
        <v>43</v>
      </c>
      <c r="G731">
        <v>1614498</v>
      </c>
      <c r="H731">
        <v>37733</v>
      </c>
    </row>
    <row r="732" spans="1:8">
      <c r="A732">
        <v>2</v>
      </c>
      <c r="B732" t="s">
        <v>2</v>
      </c>
      <c r="C732">
        <v>27</v>
      </c>
      <c r="D732">
        <v>-1</v>
      </c>
      <c r="E732" t="s">
        <v>22</v>
      </c>
      <c r="F732" t="s">
        <v>43</v>
      </c>
      <c r="G732">
        <v>1680158</v>
      </c>
      <c r="H732">
        <v>12340</v>
      </c>
    </row>
    <row r="733" spans="1:8">
      <c r="A733">
        <v>2</v>
      </c>
      <c r="B733" t="s">
        <v>2</v>
      </c>
      <c r="C733">
        <v>27</v>
      </c>
      <c r="D733">
        <v>-1</v>
      </c>
      <c r="E733" t="s">
        <v>22</v>
      </c>
      <c r="F733" t="s">
        <v>43</v>
      </c>
      <c r="G733">
        <v>1852148</v>
      </c>
      <c r="H733">
        <v>13546</v>
      </c>
    </row>
    <row r="734" spans="1:8">
      <c r="A734">
        <v>2</v>
      </c>
      <c r="B734" t="s">
        <v>2</v>
      </c>
      <c r="C734">
        <v>27</v>
      </c>
      <c r="D734">
        <v>-1</v>
      </c>
      <c r="E734" t="s">
        <v>22</v>
      </c>
      <c r="F734" t="s">
        <v>43</v>
      </c>
      <c r="G734">
        <v>1979892</v>
      </c>
      <c r="H734">
        <v>10464</v>
      </c>
    </row>
    <row r="735" spans="1:8">
      <c r="A735">
        <v>2</v>
      </c>
      <c r="B735" t="s">
        <v>2</v>
      </c>
      <c r="C735">
        <v>27</v>
      </c>
      <c r="D735">
        <v>-1</v>
      </c>
      <c r="E735" t="s">
        <v>22</v>
      </c>
      <c r="F735" t="s">
        <v>43</v>
      </c>
      <c r="G735">
        <v>2047618</v>
      </c>
      <c r="H735">
        <v>18504</v>
      </c>
    </row>
    <row r="736" spans="1:8">
      <c r="A736">
        <v>2</v>
      </c>
      <c r="B736" t="s">
        <v>2</v>
      </c>
      <c r="C736">
        <v>27</v>
      </c>
      <c r="D736">
        <v>-1</v>
      </c>
      <c r="E736" t="s">
        <v>22</v>
      </c>
      <c r="F736" t="s">
        <v>43</v>
      </c>
      <c r="G736">
        <v>2117265</v>
      </c>
      <c r="H736">
        <v>16829</v>
      </c>
    </row>
    <row r="737" spans="1:8">
      <c r="A737">
        <v>2</v>
      </c>
      <c r="B737" t="s">
        <v>2</v>
      </c>
      <c r="C737">
        <v>27</v>
      </c>
      <c r="D737">
        <v>-1</v>
      </c>
      <c r="E737" t="s">
        <v>22</v>
      </c>
      <c r="F737" t="s">
        <v>43</v>
      </c>
      <c r="G737">
        <v>2280918</v>
      </c>
      <c r="H737">
        <v>18102</v>
      </c>
    </row>
    <row r="738" spans="1:8">
      <c r="A738">
        <v>2</v>
      </c>
      <c r="B738" t="s">
        <v>2</v>
      </c>
      <c r="C738">
        <v>27</v>
      </c>
      <c r="D738">
        <v>-1</v>
      </c>
      <c r="E738" t="s">
        <v>22</v>
      </c>
      <c r="F738" t="s">
        <v>43</v>
      </c>
      <c r="G738">
        <v>2544358</v>
      </c>
      <c r="H738">
        <v>6578</v>
      </c>
    </row>
    <row r="739" spans="1:8">
      <c r="A739">
        <v>2</v>
      </c>
      <c r="B739" t="s">
        <v>2</v>
      </c>
      <c r="C739">
        <v>27</v>
      </c>
      <c r="D739">
        <v>-1</v>
      </c>
      <c r="E739" t="s">
        <v>22</v>
      </c>
      <c r="F739" t="s">
        <v>43</v>
      </c>
      <c r="G739">
        <v>2630989</v>
      </c>
      <c r="H739">
        <v>11536</v>
      </c>
    </row>
    <row r="740" spans="1:8">
      <c r="A740">
        <v>2</v>
      </c>
      <c r="B740" t="s">
        <v>3</v>
      </c>
      <c r="C740">
        <v>26</v>
      </c>
      <c r="D740">
        <v>0</v>
      </c>
      <c r="E740" t="s">
        <v>22</v>
      </c>
      <c r="F740" t="s">
        <v>44</v>
      </c>
      <c r="G740">
        <v>655000</v>
      </c>
      <c r="H740">
        <v>13345</v>
      </c>
    </row>
    <row r="741" spans="1:8">
      <c r="A741">
        <v>2</v>
      </c>
      <c r="B741" t="s">
        <v>3</v>
      </c>
      <c r="C741">
        <v>26</v>
      </c>
      <c r="D741">
        <v>0</v>
      </c>
      <c r="E741" t="s">
        <v>22</v>
      </c>
      <c r="F741" t="s">
        <v>44</v>
      </c>
      <c r="G741">
        <v>674904</v>
      </c>
      <c r="H741">
        <v>14082</v>
      </c>
    </row>
    <row r="742" spans="1:8">
      <c r="A742">
        <v>2</v>
      </c>
      <c r="B742" t="s">
        <v>3</v>
      </c>
      <c r="C742">
        <v>26</v>
      </c>
      <c r="D742">
        <v>0</v>
      </c>
      <c r="E742" t="s">
        <v>22</v>
      </c>
      <c r="F742" t="s">
        <v>44</v>
      </c>
      <c r="G742">
        <v>690193</v>
      </c>
      <c r="H742">
        <v>7784</v>
      </c>
    </row>
    <row r="743" spans="1:8">
      <c r="A743">
        <v>2</v>
      </c>
      <c r="B743" t="s">
        <v>3</v>
      </c>
      <c r="C743">
        <v>26</v>
      </c>
      <c r="D743">
        <v>0</v>
      </c>
      <c r="E743" t="s">
        <v>22</v>
      </c>
      <c r="F743" t="s">
        <v>44</v>
      </c>
      <c r="G743">
        <v>777966</v>
      </c>
      <c r="H743">
        <v>25673</v>
      </c>
    </row>
    <row r="744" spans="1:8">
      <c r="A744">
        <v>2</v>
      </c>
      <c r="B744" t="s">
        <v>3</v>
      </c>
      <c r="C744">
        <v>26</v>
      </c>
      <c r="D744">
        <v>0</v>
      </c>
      <c r="E744" t="s">
        <v>22</v>
      </c>
      <c r="F744" t="s">
        <v>44</v>
      </c>
      <c r="G744">
        <v>824987</v>
      </c>
      <c r="H744">
        <v>20045</v>
      </c>
    </row>
    <row r="745" spans="1:8">
      <c r="A745">
        <v>2</v>
      </c>
      <c r="B745" t="s">
        <v>3</v>
      </c>
      <c r="C745">
        <v>26</v>
      </c>
      <c r="D745">
        <v>0</v>
      </c>
      <c r="E745" t="s">
        <v>22</v>
      </c>
      <c r="F745" t="s">
        <v>44</v>
      </c>
      <c r="G745">
        <v>841416</v>
      </c>
      <c r="H745">
        <v>19308</v>
      </c>
    </row>
    <row r="746" spans="1:8">
      <c r="A746">
        <v>2</v>
      </c>
      <c r="B746" t="s">
        <v>3</v>
      </c>
      <c r="C746">
        <v>26</v>
      </c>
      <c r="D746">
        <v>0</v>
      </c>
      <c r="E746" t="s">
        <v>22</v>
      </c>
      <c r="F746" t="s">
        <v>44</v>
      </c>
      <c r="G746">
        <v>941788</v>
      </c>
      <c r="H746">
        <v>5439</v>
      </c>
    </row>
    <row r="747" spans="1:8">
      <c r="A747">
        <v>2</v>
      </c>
      <c r="B747" t="s">
        <v>3</v>
      </c>
      <c r="C747">
        <v>26</v>
      </c>
      <c r="D747">
        <v>0</v>
      </c>
      <c r="E747" t="s">
        <v>22</v>
      </c>
      <c r="F747" t="s">
        <v>44</v>
      </c>
      <c r="G747">
        <v>961689</v>
      </c>
      <c r="H747">
        <v>11737</v>
      </c>
    </row>
    <row r="748" spans="1:8">
      <c r="A748">
        <v>2</v>
      </c>
      <c r="B748" t="s">
        <v>3</v>
      </c>
      <c r="C748">
        <v>26</v>
      </c>
      <c r="D748">
        <v>0</v>
      </c>
      <c r="E748" t="s">
        <v>22</v>
      </c>
      <c r="F748" t="s">
        <v>44</v>
      </c>
      <c r="G748">
        <v>972312</v>
      </c>
      <c r="H748">
        <v>9258</v>
      </c>
    </row>
    <row r="749" spans="1:8">
      <c r="A749">
        <v>2</v>
      </c>
      <c r="B749" t="s">
        <v>3</v>
      </c>
      <c r="C749">
        <v>26</v>
      </c>
      <c r="D749">
        <v>0</v>
      </c>
      <c r="E749" t="s">
        <v>22</v>
      </c>
      <c r="F749" t="s">
        <v>44</v>
      </c>
      <c r="G749">
        <v>988181</v>
      </c>
      <c r="H749">
        <v>23797</v>
      </c>
    </row>
    <row r="750" spans="1:8">
      <c r="A750">
        <v>2</v>
      </c>
      <c r="B750" t="s">
        <v>3</v>
      </c>
      <c r="C750">
        <v>26</v>
      </c>
      <c r="D750">
        <v>0</v>
      </c>
      <c r="E750" t="s">
        <v>22</v>
      </c>
      <c r="F750" t="s">
        <v>44</v>
      </c>
      <c r="G750">
        <v>1045250</v>
      </c>
      <c r="H750">
        <v>33445</v>
      </c>
    </row>
    <row r="751" spans="1:8">
      <c r="A751">
        <v>2</v>
      </c>
      <c r="B751" t="s">
        <v>3</v>
      </c>
      <c r="C751">
        <v>26</v>
      </c>
      <c r="D751">
        <v>0</v>
      </c>
      <c r="E751" t="s">
        <v>22</v>
      </c>
      <c r="F751" t="s">
        <v>44</v>
      </c>
      <c r="G751">
        <v>1059409</v>
      </c>
      <c r="H751">
        <v>35857</v>
      </c>
    </row>
    <row r="752" spans="1:8">
      <c r="A752">
        <v>2</v>
      </c>
      <c r="B752" t="s">
        <v>3</v>
      </c>
      <c r="C752">
        <v>26</v>
      </c>
      <c r="D752">
        <v>0</v>
      </c>
      <c r="E752" t="s">
        <v>22</v>
      </c>
      <c r="F752" t="s">
        <v>44</v>
      </c>
      <c r="G752">
        <v>1088934</v>
      </c>
      <c r="H752">
        <v>12809</v>
      </c>
    </row>
    <row r="753" spans="1:8">
      <c r="A753">
        <v>2</v>
      </c>
      <c r="B753" t="s">
        <v>3</v>
      </c>
      <c r="C753">
        <v>26</v>
      </c>
      <c r="D753">
        <v>0</v>
      </c>
      <c r="E753" t="s">
        <v>22</v>
      </c>
      <c r="F753" t="s">
        <v>44</v>
      </c>
      <c r="G753">
        <v>1098522</v>
      </c>
      <c r="H753">
        <v>10062</v>
      </c>
    </row>
    <row r="754" spans="1:8">
      <c r="A754">
        <v>2</v>
      </c>
      <c r="B754" t="s">
        <v>3</v>
      </c>
      <c r="C754">
        <v>26</v>
      </c>
      <c r="D754">
        <v>0</v>
      </c>
      <c r="E754" t="s">
        <v>22</v>
      </c>
      <c r="F754" t="s">
        <v>44</v>
      </c>
      <c r="G754">
        <v>1156519</v>
      </c>
      <c r="H754">
        <v>62858</v>
      </c>
    </row>
    <row r="755" spans="1:8">
      <c r="A755">
        <v>2</v>
      </c>
      <c r="B755" t="s">
        <v>3</v>
      </c>
      <c r="C755">
        <v>26</v>
      </c>
      <c r="D755">
        <v>0</v>
      </c>
      <c r="E755" t="s">
        <v>22</v>
      </c>
      <c r="F755" t="s">
        <v>44</v>
      </c>
      <c r="G755">
        <v>1191983</v>
      </c>
      <c r="H755">
        <v>40413</v>
      </c>
    </row>
    <row r="756" spans="1:8">
      <c r="A756">
        <v>2</v>
      </c>
      <c r="B756" t="s">
        <v>3</v>
      </c>
      <c r="C756">
        <v>26</v>
      </c>
      <c r="D756">
        <v>0</v>
      </c>
      <c r="E756" t="s">
        <v>22</v>
      </c>
      <c r="F756" t="s">
        <v>44</v>
      </c>
      <c r="G756">
        <v>1230443</v>
      </c>
      <c r="H756">
        <v>9325</v>
      </c>
    </row>
    <row r="757" spans="1:8">
      <c r="A757">
        <v>2</v>
      </c>
      <c r="B757" t="s">
        <v>3</v>
      </c>
      <c r="C757">
        <v>26</v>
      </c>
      <c r="D757">
        <v>0</v>
      </c>
      <c r="E757" t="s">
        <v>22</v>
      </c>
      <c r="F757" t="s">
        <v>44</v>
      </c>
      <c r="G757">
        <v>1271292</v>
      </c>
      <c r="H757">
        <v>9325</v>
      </c>
    </row>
    <row r="758" spans="1:8">
      <c r="A758">
        <v>2</v>
      </c>
      <c r="B758" t="s">
        <v>3</v>
      </c>
      <c r="C758">
        <v>26</v>
      </c>
      <c r="D758">
        <v>0</v>
      </c>
      <c r="E758" t="s">
        <v>22</v>
      </c>
      <c r="F758" t="s">
        <v>44</v>
      </c>
      <c r="G758">
        <v>1317902</v>
      </c>
      <c r="H758">
        <v>35053</v>
      </c>
    </row>
    <row r="759" spans="1:8">
      <c r="A759">
        <v>2</v>
      </c>
      <c r="B759" t="s">
        <v>3</v>
      </c>
      <c r="C759">
        <v>26</v>
      </c>
      <c r="D759">
        <v>0</v>
      </c>
      <c r="E759" t="s">
        <v>22</v>
      </c>
      <c r="F759" t="s">
        <v>44</v>
      </c>
      <c r="G759">
        <v>1388761</v>
      </c>
      <c r="H759">
        <v>33713</v>
      </c>
    </row>
    <row r="760" spans="1:8">
      <c r="A760">
        <v>2</v>
      </c>
      <c r="B760" t="s">
        <v>3</v>
      </c>
      <c r="C760">
        <v>26</v>
      </c>
      <c r="D760">
        <v>0</v>
      </c>
      <c r="E760" t="s">
        <v>22</v>
      </c>
      <c r="F760" t="s">
        <v>44</v>
      </c>
      <c r="G760">
        <v>1453632</v>
      </c>
      <c r="H760">
        <v>25472</v>
      </c>
    </row>
    <row r="761" spans="1:8">
      <c r="A761">
        <v>2</v>
      </c>
      <c r="B761" t="s">
        <v>3</v>
      </c>
      <c r="C761">
        <v>26</v>
      </c>
      <c r="D761">
        <v>0</v>
      </c>
      <c r="E761" t="s">
        <v>22</v>
      </c>
      <c r="F761" t="s">
        <v>44</v>
      </c>
      <c r="G761">
        <v>1474208</v>
      </c>
      <c r="H761">
        <v>10062</v>
      </c>
    </row>
    <row r="762" spans="1:8">
      <c r="A762">
        <v>2</v>
      </c>
      <c r="B762" t="s">
        <v>3</v>
      </c>
      <c r="C762">
        <v>26</v>
      </c>
      <c r="D762">
        <v>0</v>
      </c>
      <c r="E762" t="s">
        <v>22</v>
      </c>
      <c r="F762" t="s">
        <v>44</v>
      </c>
      <c r="G762">
        <v>1488149</v>
      </c>
      <c r="H762">
        <v>9995</v>
      </c>
    </row>
    <row r="763" spans="1:8">
      <c r="A763">
        <v>2</v>
      </c>
      <c r="B763" t="s">
        <v>3</v>
      </c>
      <c r="C763">
        <v>26</v>
      </c>
      <c r="D763">
        <v>0</v>
      </c>
      <c r="E763" t="s">
        <v>22</v>
      </c>
      <c r="F763" t="s">
        <v>44</v>
      </c>
      <c r="G763">
        <v>1507138</v>
      </c>
      <c r="H763">
        <v>9258</v>
      </c>
    </row>
    <row r="764" spans="1:8">
      <c r="A764">
        <v>2</v>
      </c>
      <c r="B764" t="s">
        <v>3</v>
      </c>
      <c r="C764">
        <v>26</v>
      </c>
      <c r="D764">
        <v>0</v>
      </c>
      <c r="E764" t="s">
        <v>22</v>
      </c>
      <c r="F764" t="s">
        <v>44</v>
      </c>
      <c r="G764">
        <v>1612297</v>
      </c>
      <c r="H764">
        <v>14015</v>
      </c>
    </row>
    <row r="765" spans="1:8">
      <c r="A765">
        <v>2</v>
      </c>
      <c r="B765" t="s">
        <v>3</v>
      </c>
      <c r="C765">
        <v>26</v>
      </c>
      <c r="D765">
        <v>0</v>
      </c>
      <c r="E765" t="s">
        <v>22</v>
      </c>
      <c r="F765" t="s">
        <v>44</v>
      </c>
      <c r="G765">
        <v>1641683</v>
      </c>
      <c r="H765">
        <v>14015</v>
      </c>
    </row>
    <row r="766" spans="1:8">
      <c r="A766">
        <v>2</v>
      </c>
      <c r="B766" t="s">
        <v>3</v>
      </c>
      <c r="C766">
        <v>26</v>
      </c>
      <c r="D766">
        <v>0</v>
      </c>
      <c r="E766" t="s">
        <v>22</v>
      </c>
      <c r="F766" t="s">
        <v>44</v>
      </c>
      <c r="G766">
        <v>1736068</v>
      </c>
      <c r="H766">
        <v>16695</v>
      </c>
    </row>
    <row r="767" spans="1:8">
      <c r="A767">
        <v>2</v>
      </c>
      <c r="B767" t="s">
        <v>3</v>
      </c>
      <c r="C767">
        <v>26</v>
      </c>
      <c r="D767">
        <v>0</v>
      </c>
      <c r="E767" t="s">
        <v>22</v>
      </c>
      <c r="F767" t="s">
        <v>44</v>
      </c>
      <c r="G767">
        <v>1802397</v>
      </c>
      <c r="H767">
        <v>16695</v>
      </c>
    </row>
    <row r="768" spans="1:8">
      <c r="A768">
        <v>2</v>
      </c>
      <c r="B768" t="s">
        <v>3</v>
      </c>
      <c r="C768">
        <v>26</v>
      </c>
      <c r="D768">
        <v>0</v>
      </c>
      <c r="E768" t="s">
        <v>22</v>
      </c>
      <c r="F768" t="s">
        <v>44</v>
      </c>
      <c r="G768">
        <v>1851200</v>
      </c>
      <c r="H768">
        <v>16695</v>
      </c>
    </row>
    <row r="769" spans="1:8">
      <c r="A769">
        <v>2</v>
      </c>
      <c r="B769" t="s">
        <v>3</v>
      </c>
      <c r="C769">
        <v>26</v>
      </c>
      <c r="D769">
        <v>0</v>
      </c>
      <c r="E769" t="s">
        <v>22</v>
      </c>
      <c r="F769" t="s">
        <v>44</v>
      </c>
      <c r="G769">
        <v>1961517</v>
      </c>
      <c r="H769">
        <v>13546</v>
      </c>
    </row>
    <row r="770" spans="1:8">
      <c r="A770">
        <v>2</v>
      </c>
      <c r="B770" t="s">
        <v>3</v>
      </c>
      <c r="C770">
        <v>26</v>
      </c>
      <c r="D770">
        <v>0</v>
      </c>
      <c r="E770" t="s">
        <v>22</v>
      </c>
      <c r="F770" t="s">
        <v>44</v>
      </c>
      <c r="G770">
        <v>1984834</v>
      </c>
      <c r="H770">
        <v>16025</v>
      </c>
    </row>
    <row r="771" spans="1:8">
      <c r="A771">
        <v>2</v>
      </c>
      <c r="B771" t="s">
        <v>3</v>
      </c>
      <c r="C771">
        <v>26</v>
      </c>
      <c r="D771">
        <v>0</v>
      </c>
      <c r="E771" t="s">
        <v>22</v>
      </c>
      <c r="F771" t="s">
        <v>44</v>
      </c>
      <c r="G771">
        <v>2010018</v>
      </c>
      <c r="H771">
        <v>29693</v>
      </c>
    </row>
    <row r="772" spans="1:8">
      <c r="A772">
        <v>2</v>
      </c>
      <c r="B772" t="s">
        <v>3</v>
      </c>
      <c r="C772">
        <v>26</v>
      </c>
      <c r="D772">
        <v>0</v>
      </c>
      <c r="E772" t="s">
        <v>22</v>
      </c>
      <c r="F772" t="s">
        <v>44</v>
      </c>
      <c r="G772">
        <v>2041164</v>
      </c>
      <c r="H772">
        <v>7918</v>
      </c>
    </row>
    <row r="773" spans="1:8">
      <c r="A773">
        <v>2</v>
      </c>
      <c r="B773" t="s">
        <v>3</v>
      </c>
      <c r="C773">
        <v>26</v>
      </c>
      <c r="D773">
        <v>0</v>
      </c>
      <c r="E773" t="s">
        <v>22</v>
      </c>
      <c r="F773" t="s">
        <v>44</v>
      </c>
      <c r="G773">
        <v>2056046</v>
      </c>
      <c r="H773">
        <v>18571</v>
      </c>
    </row>
    <row r="774" spans="1:8">
      <c r="A774">
        <v>2</v>
      </c>
      <c r="B774" t="s">
        <v>3</v>
      </c>
      <c r="C774">
        <v>26</v>
      </c>
      <c r="D774">
        <v>0</v>
      </c>
      <c r="E774" t="s">
        <v>22</v>
      </c>
      <c r="F774" t="s">
        <v>44</v>
      </c>
      <c r="G774">
        <v>2082814</v>
      </c>
      <c r="H774">
        <v>15087</v>
      </c>
    </row>
    <row r="775" spans="1:8">
      <c r="A775">
        <v>2</v>
      </c>
      <c r="B775" t="s">
        <v>3</v>
      </c>
      <c r="C775">
        <v>26</v>
      </c>
      <c r="D775">
        <v>0</v>
      </c>
      <c r="E775" t="s">
        <v>22</v>
      </c>
      <c r="F775" t="s">
        <v>44</v>
      </c>
      <c r="G775">
        <v>2092165</v>
      </c>
      <c r="H775">
        <v>7181</v>
      </c>
    </row>
    <row r="776" spans="1:8">
      <c r="A776">
        <v>2</v>
      </c>
      <c r="B776" t="s">
        <v>3</v>
      </c>
      <c r="C776">
        <v>26</v>
      </c>
      <c r="D776">
        <v>0</v>
      </c>
      <c r="E776" t="s">
        <v>22</v>
      </c>
      <c r="F776" t="s">
        <v>44</v>
      </c>
      <c r="G776">
        <v>2121289</v>
      </c>
      <c r="H776">
        <v>6712</v>
      </c>
    </row>
    <row r="777" spans="1:8">
      <c r="A777">
        <v>2</v>
      </c>
      <c r="B777" t="s">
        <v>3</v>
      </c>
      <c r="C777">
        <v>26</v>
      </c>
      <c r="D777">
        <v>0</v>
      </c>
      <c r="E777" t="s">
        <v>22</v>
      </c>
      <c r="F777" t="s">
        <v>44</v>
      </c>
      <c r="G777">
        <v>2132390</v>
      </c>
      <c r="H777">
        <v>6712</v>
      </c>
    </row>
    <row r="778" spans="1:8">
      <c r="A778">
        <v>2</v>
      </c>
      <c r="B778" t="s">
        <v>3</v>
      </c>
      <c r="C778">
        <v>26</v>
      </c>
      <c r="D778">
        <v>0</v>
      </c>
      <c r="E778" t="s">
        <v>22</v>
      </c>
      <c r="F778" t="s">
        <v>44</v>
      </c>
      <c r="G778">
        <v>2149663</v>
      </c>
      <c r="H778">
        <v>6712</v>
      </c>
    </row>
    <row r="779" spans="1:8">
      <c r="A779">
        <v>2</v>
      </c>
      <c r="B779" t="s">
        <v>3</v>
      </c>
      <c r="C779">
        <v>26</v>
      </c>
      <c r="D779">
        <v>0</v>
      </c>
      <c r="E779" t="s">
        <v>22</v>
      </c>
      <c r="F779" t="s">
        <v>44</v>
      </c>
      <c r="G779">
        <v>2166926</v>
      </c>
      <c r="H779">
        <v>27415</v>
      </c>
    </row>
    <row r="780" spans="1:8">
      <c r="A780">
        <v>2</v>
      </c>
      <c r="B780" t="s">
        <v>3</v>
      </c>
      <c r="C780">
        <v>26</v>
      </c>
      <c r="D780">
        <v>0</v>
      </c>
      <c r="E780" t="s">
        <v>22</v>
      </c>
      <c r="F780" t="s">
        <v>44</v>
      </c>
      <c r="G780">
        <v>2230149</v>
      </c>
      <c r="H780">
        <v>6444</v>
      </c>
    </row>
    <row r="781" spans="1:8">
      <c r="A781">
        <v>2</v>
      </c>
      <c r="B781" t="s">
        <v>3</v>
      </c>
      <c r="C781">
        <v>26</v>
      </c>
      <c r="D781">
        <v>0</v>
      </c>
      <c r="E781" t="s">
        <v>22</v>
      </c>
      <c r="F781" t="s">
        <v>44</v>
      </c>
      <c r="G781">
        <v>2252539</v>
      </c>
      <c r="H781">
        <v>8052</v>
      </c>
    </row>
    <row r="782" spans="1:8">
      <c r="A782">
        <v>2</v>
      </c>
      <c r="B782" t="s">
        <v>3</v>
      </c>
      <c r="C782">
        <v>26</v>
      </c>
      <c r="D782">
        <v>0</v>
      </c>
      <c r="E782" t="s">
        <v>22</v>
      </c>
      <c r="F782" t="s">
        <v>44</v>
      </c>
      <c r="G782">
        <v>2271789</v>
      </c>
      <c r="H782">
        <v>8052</v>
      </c>
    </row>
    <row r="783" spans="1:8">
      <c r="A783">
        <v>2</v>
      </c>
      <c r="B783" t="s">
        <v>3</v>
      </c>
      <c r="C783">
        <v>26</v>
      </c>
      <c r="D783">
        <v>0</v>
      </c>
      <c r="E783" t="s">
        <v>22</v>
      </c>
      <c r="F783" t="s">
        <v>44</v>
      </c>
      <c r="G783">
        <v>2351465</v>
      </c>
      <c r="H783">
        <v>16628</v>
      </c>
    </row>
    <row r="784" spans="1:8">
      <c r="A784">
        <v>2</v>
      </c>
      <c r="B784" t="s">
        <v>3</v>
      </c>
      <c r="C784">
        <v>26</v>
      </c>
      <c r="D784">
        <v>0</v>
      </c>
      <c r="E784" t="s">
        <v>22</v>
      </c>
      <c r="F784" t="s">
        <v>44</v>
      </c>
      <c r="G784">
        <v>2491925</v>
      </c>
      <c r="H784">
        <v>17231</v>
      </c>
    </row>
    <row r="785" spans="1:8">
      <c r="A785">
        <v>2</v>
      </c>
      <c r="B785" t="s">
        <v>3</v>
      </c>
      <c r="C785">
        <v>26</v>
      </c>
      <c r="D785">
        <v>0</v>
      </c>
      <c r="E785" t="s">
        <v>22</v>
      </c>
      <c r="F785" t="s">
        <v>44</v>
      </c>
      <c r="G785">
        <v>2547516</v>
      </c>
      <c r="H785">
        <v>9660</v>
      </c>
    </row>
    <row r="786" spans="1:8">
      <c r="A786">
        <v>2</v>
      </c>
      <c r="B786" t="s">
        <v>3</v>
      </c>
      <c r="C786">
        <v>26</v>
      </c>
      <c r="D786">
        <v>0</v>
      </c>
      <c r="E786" t="s">
        <v>22</v>
      </c>
      <c r="F786" t="s">
        <v>44</v>
      </c>
      <c r="G786">
        <v>2604531</v>
      </c>
      <c r="H786">
        <v>11871</v>
      </c>
    </row>
    <row r="787" spans="1:8">
      <c r="A787">
        <v>2</v>
      </c>
      <c r="B787" t="s">
        <v>3</v>
      </c>
      <c r="C787">
        <v>26</v>
      </c>
      <c r="D787">
        <v>0</v>
      </c>
      <c r="E787" t="s">
        <v>22</v>
      </c>
      <c r="F787" t="s">
        <v>44</v>
      </c>
      <c r="G787">
        <v>2688585</v>
      </c>
      <c r="H787">
        <v>14618</v>
      </c>
    </row>
    <row r="788" spans="1:8">
      <c r="A788">
        <v>2</v>
      </c>
      <c r="B788" t="s">
        <v>3</v>
      </c>
      <c r="C788">
        <v>26</v>
      </c>
      <c r="D788">
        <v>0</v>
      </c>
      <c r="E788" t="s">
        <v>22</v>
      </c>
      <c r="F788" t="s">
        <v>44</v>
      </c>
      <c r="G788">
        <v>2745559</v>
      </c>
      <c r="H788">
        <v>14618</v>
      </c>
    </row>
    <row r="789" spans="1:8">
      <c r="A789">
        <v>2</v>
      </c>
      <c r="B789" t="s">
        <v>3</v>
      </c>
      <c r="C789">
        <v>26</v>
      </c>
      <c r="D789">
        <v>0</v>
      </c>
      <c r="E789" t="s">
        <v>22</v>
      </c>
      <c r="F789" t="s">
        <v>44</v>
      </c>
      <c r="G789">
        <v>2959447</v>
      </c>
      <c r="H789">
        <v>10665</v>
      </c>
    </row>
    <row r="790" spans="1:8">
      <c r="A790">
        <v>2</v>
      </c>
      <c r="B790" t="s">
        <v>3</v>
      </c>
      <c r="C790">
        <v>26</v>
      </c>
      <c r="D790">
        <v>0</v>
      </c>
      <c r="E790" t="s">
        <v>22</v>
      </c>
      <c r="F790" t="s">
        <v>44</v>
      </c>
      <c r="G790">
        <v>3200348</v>
      </c>
      <c r="H790">
        <v>9124</v>
      </c>
    </row>
    <row r="791" spans="1:8">
      <c r="A791">
        <v>2</v>
      </c>
      <c r="B791" t="s">
        <v>3</v>
      </c>
      <c r="C791">
        <v>26</v>
      </c>
      <c r="D791">
        <v>0</v>
      </c>
      <c r="E791" t="s">
        <v>22</v>
      </c>
      <c r="F791" t="s">
        <v>44</v>
      </c>
      <c r="G791">
        <v>3711811</v>
      </c>
      <c r="H791">
        <v>9124</v>
      </c>
    </row>
    <row r="792" spans="1:8">
      <c r="A792">
        <v>2</v>
      </c>
      <c r="B792" t="s">
        <v>3</v>
      </c>
      <c r="C792">
        <v>26</v>
      </c>
      <c r="D792">
        <v>0</v>
      </c>
      <c r="E792" t="s">
        <v>22</v>
      </c>
      <c r="F792" t="s">
        <v>44</v>
      </c>
      <c r="G792">
        <v>4044461</v>
      </c>
      <c r="H792">
        <v>9124</v>
      </c>
    </row>
    <row r="793" spans="1:8">
      <c r="A793">
        <v>2</v>
      </c>
      <c r="B793" t="s">
        <v>3</v>
      </c>
      <c r="C793">
        <v>26</v>
      </c>
      <c r="D793">
        <v>0</v>
      </c>
      <c r="E793" t="s">
        <v>22</v>
      </c>
      <c r="F793" t="s">
        <v>43</v>
      </c>
      <c r="G793">
        <v>641184</v>
      </c>
      <c r="H793">
        <v>57833</v>
      </c>
    </row>
    <row r="794" spans="1:8">
      <c r="A794">
        <v>2</v>
      </c>
      <c r="B794" t="s">
        <v>3</v>
      </c>
      <c r="C794">
        <v>26</v>
      </c>
      <c r="D794">
        <v>0</v>
      </c>
      <c r="E794" t="s">
        <v>22</v>
      </c>
      <c r="F794" t="s">
        <v>43</v>
      </c>
      <c r="G794">
        <v>666509</v>
      </c>
      <c r="H794">
        <v>69759</v>
      </c>
    </row>
    <row r="795" spans="1:8">
      <c r="A795">
        <v>2</v>
      </c>
      <c r="B795" t="s">
        <v>3</v>
      </c>
      <c r="C795">
        <v>26</v>
      </c>
      <c r="D795">
        <v>0</v>
      </c>
      <c r="E795" t="s">
        <v>22</v>
      </c>
      <c r="F795" t="s">
        <v>43</v>
      </c>
      <c r="G795">
        <v>684023</v>
      </c>
      <c r="H795">
        <v>50798</v>
      </c>
    </row>
    <row r="796" spans="1:8">
      <c r="A796">
        <v>2</v>
      </c>
      <c r="B796" t="s">
        <v>3</v>
      </c>
      <c r="C796">
        <v>26</v>
      </c>
      <c r="D796">
        <v>0</v>
      </c>
      <c r="E796" t="s">
        <v>22</v>
      </c>
      <c r="F796" t="s">
        <v>43</v>
      </c>
      <c r="G796">
        <v>771794</v>
      </c>
      <c r="H796">
        <v>40748</v>
      </c>
    </row>
    <row r="797" spans="1:8">
      <c r="A797">
        <v>2</v>
      </c>
      <c r="B797" t="s">
        <v>3</v>
      </c>
      <c r="C797">
        <v>26</v>
      </c>
      <c r="D797">
        <v>0</v>
      </c>
      <c r="E797" t="s">
        <v>22</v>
      </c>
      <c r="F797" t="s">
        <v>43</v>
      </c>
      <c r="G797">
        <v>809218</v>
      </c>
      <c r="H797">
        <v>51803</v>
      </c>
    </row>
    <row r="798" spans="1:8">
      <c r="A798">
        <v>2</v>
      </c>
      <c r="B798" t="s">
        <v>3</v>
      </c>
      <c r="C798">
        <v>26</v>
      </c>
      <c r="D798">
        <v>0</v>
      </c>
      <c r="E798" t="s">
        <v>22</v>
      </c>
      <c r="F798" t="s">
        <v>43</v>
      </c>
      <c r="G798">
        <v>833422</v>
      </c>
      <c r="H798">
        <v>65605</v>
      </c>
    </row>
    <row r="799" spans="1:8">
      <c r="A799">
        <v>2</v>
      </c>
      <c r="B799" t="s">
        <v>3</v>
      </c>
      <c r="C799">
        <v>26</v>
      </c>
      <c r="D799">
        <v>0</v>
      </c>
      <c r="E799" t="s">
        <v>22</v>
      </c>
      <c r="F799" t="s">
        <v>43</v>
      </c>
      <c r="G799">
        <v>932324</v>
      </c>
      <c r="H799">
        <v>93678</v>
      </c>
    </row>
    <row r="800" spans="1:8">
      <c r="A800">
        <v>2</v>
      </c>
      <c r="B800" t="s">
        <v>3</v>
      </c>
      <c r="C800">
        <v>26</v>
      </c>
      <c r="D800">
        <v>0</v>
      </c>
      <c r="E800" t="s">
        <v>22</v>
      </c>
      <c r="F800" t="s">
        <v>43</v>
      </c>
      <c r="G800">
        <v>954268</v>
      </c>
      <c r="H800">
        <v>56962</v>
      </c>
    </row>
    <row r="801" spans="1:8">
      <c r="A801">
        <v>2</v>
      </c>
      <c r="B801" t="s">
        <v>3</v>
      </c>
      <c r="C801">
        <v>26</v>
      </c>
      <c r="D801">
        <v>0</v>
      </c>
      <c r="E801" t="s">
        <v>22</v>
      </c>
      <c r="F801" t="s">
        <v>43</v>
      </c>
      <c r="G801">
        <v>965180</v>
      </c>
      <c r="H801">
        <v>16092</v>
      </c>
    </row>
    <row r="802" spans="1:8">
      <c r="A802">
        <v>2</v>
      </c>
      <c r="B802" t="s">
        <v>3</v>
      </c>
      <c r="C802">
        <v>26</v>
      </c>
      <c r="D802">
        <v>0</v>
      </c>
      <c r="E802" t="s">
        <v>22</v>
      </c>
      <c r="F802" t="s">
        <v>43</v>
      </c>
      <c r="G802">
        <v>983304</v>
      </c>
      <c r="H802">
        <v>50262</v>
      </c>
    </row>
    <row r="803" spans="1:8">
      <c r="A803">
        <v>2</v>
      </c>
      <c r="B803" t="s">
        <v>3</v>
      </c>
      <c r="C803">
        <v>26</v>
      </c>
      <c r="D803">
        <v>0</v>
      </c>
      <c r="E803" t="s">
        <v>22</v>
      </c>
      <c r="F803" t="s">
        <v>43</v>
      </c>
      <c r="G803">
        <v>1032730</v>
      </c>
      <c r="H803">
        <v>38872</v>
      </c>
    </row>
    <row r="804" spans="1:8">
      <c r="A804">
        <v>2</v>
      </c>
      <c r="B804" t="s">
        <v>3</v>
      </c>
      <c r="C804">
        <v>26</v>
      </c>
      <c r="D804">
        <v>0</v>
      </c>
      <c r="E804" t="s">
        <v>22</v>
      </c>
      <c r="F804" t="s">
        <v>43</v>
      </c>
      <c r="G804">
        <v>1049170</v>
      </c>
      <c r="H804">
        <v>15556</v>
      </c>
    </row>
    <row r="805" spans="1:8">
      <c r="A805">
        <v>2</v>
      </c>
      <c r="B805" t="s">
        <v>3</v>
      </c>
      <c r="C805">
        <v>26</v>
      </c>
      <c r="D805">
        <v>0</v>
      </c>
      <c r="E805" t="s">
        <v>22</v>
      </c>
      <c r="F805" t="s">
        <v>43</v>
      </c>
      <c r="G805">
        <v>1077963</v>
      </c>
      <c r="H805">
        <v>6511</v>
      </c>
    </row>
    <row r="806" spans="1:8">
      <c r="A806">
        <v>2</v>
      </c>
      <c r="B806" t="s">
        <v>3</v>
      </c>
      <c r="C806">
        <v>26</v>
      </c>
      <c r="D806">
        <v>0</v>
      </c>
      <c r="E806" t="s">
        <v>22</v>
      </c>
      <c r="F806" t="s">
        <v>43</v>
      </c>
      <c r="G806">
        <v>1092988</v>
      </c>
      <c r="H806">
        <v>42289</v>
      </c>
    </row>
    <row r="807" spans="1:8">
      <c r="A807">
        <v>2</v>
      </c>
      <c r="B807" t="s">
        <v>3</v>
      </c>
      <c r="C807">
        <v>26</v>
      </c>
      <c r="D807">
        <v>0</v>
      </c>
      <c r="E807" t="s">
        <v>22</v>
      </c>
      <c r="F807" t="s">
        <v>43</v>
      </c>
      <c r="G807">
        <v>1149851</v>
      </c>
      <c r="H807">
        <v>40145</v>
      </c>
    </row>
    <row r="808" spans="1:8">
      <c r="A808">
        <v>2</v>
      </c>
      <c r="B808" t="s">
        <v>3</v>
      </c>
      <c r="C808">
        <v>26</v>
      </c>
      <c r="D808">
        <v>0</v>
      </c>
      <c r="E808" t="s">
        <v>22</v>
      </c>
      <c r="F808" t="s">
        <v>43</v>
      </c>
      <c r="G808">
        <v>1185222</v>
      </c>
      <c r="H808">
        <v>59106</v>
      </c>
    </row>
    <row r="809" spans="1:8">
      <c r="A809">
        <v>2</v>
      </c>
      <c r="B809" t="s">
        <v>3</v>
      </c>
      <c r="C809">
        <v>26</v>
      </c>
      <c r="D809">
        <v>0</v>
      </c>
      <c r="E809" t="s">
        <v>22</v>
      </c>
      <c r="F809" t="s">
        <v>43</v>
      </c>
      <c r="G809">
        <v>1219619</v>
      </c>
      <c r="H809">
        <v>39475</v>
      </c>
    </row>
    <row r="810" spans="1:8">
      <c r="A810">
        <v>2</v>
      </c>
      <c r="B810" t="s">
        <v>3</v>
      </c>
      <c r="C810">
        <v>26</v>
      </c>
      <c r="D810">
        <v>0</v>
      </c>
      <c r="E810" t="s">
        <v>22</v>
      </c>
      <c r="F810" t="s">
        <v>43</v>
      </c>
      <c r="G810">
        <v>1266222</v>
      </c>
      <c r="H810">
        <v>14082</v>
      </c>
    </row>
    <row r="811" spans="1:8">
      <c r="A811">
        <v>2</v>
      </c>
      <c r="B811" t="s">
        <v>3</v>
      </c>
      <c r="C811">
        <v>26</v>
      </c>
      <c r="D811">
        <v>0</v>
      </c>
      <c r="E811" t="s">
        <v>22</v>
      </c>
      <c r="F811" t="s">
        <v>43</v>
      </c>
      <c r="G811">
        <v>1317173</v>
      </c>
      <c r="H811">
        <v>13747</v>
      </c>
    </row>
    <row r="812" spans="1:8">
      <c r="A812">
        <v>2</v>
      </c>
      <c r="B812" t="s">
        <v>3</v>
      </c>
      <c r="C812">
        <v>26</v>
      </c>
      <c r="D812">
        <v>0</v>
      </c>
      <c r="E812" t="s">
        <v>22</v>
      </c>
      <c r="F812" t="s">
        <v>43</v>
      </c>
      <c r="G812">
        <v>1361598</v>
      </c>
      <c r="H812">
        <v>31234</v>
      </c>
    </row>
    <row r="813" spans="1:8">
      <c r="A813">
        <v>2</v>
      </c>
      <c r="B813" t="s">
        <v>3</v>
      </c>
      <c r="C813">
        <v>26</v>
      </c>
      <c r="D813">
        <v>0</v>
      </c>
      <c r="E813" t="s">
        <v>22</v>
      </c>
      <c r="F813" t="s">
        <v>43</v>
      </c>
      <c r="G813">
        <v>1422489</v>
      </c>
      <c r="H813">
        <v>23931</v>
      </c>
    </row>
    <row r="814" spans="1:8">
      <c r="A814">
        <v>2</v>
      </c>
      <c r="B814" t="s">
        <v>3</v>
      </c>
      <c r="C814">
        <v>26</v>
      </c>
      <c r="D814">
        <v>0</v>
      </c>
      <c r="E814" t="s">
        <v>22</v>
      </c>
      <c r="F814" t="s">
        <v>43</v>
      </c>
      <c r="G814">
        <v>1457318</v>
      </c>
      <c r="H814">
        <v>18973</v>
      </c>
    </row>
    <row r="815" spans="1:8">
      <c r="A815">
        <v>2</v>
      </c>
      <c r="B815" t="s">
        <v>3</v>
      </c>
      <c r="C815">
        <v>26</v>
      </c>
      <c r="D815">
        <v>0</v>
      </c>
      <c r="E815" t="s">
        <v>22</v>
      </c>
      <c r="F815" t="s">
        <v>43</v>
      </c>
      <c r="G815">
        <v>1482079</v>
      </c>
      <c r="H815">
        <v>44299</v>
      </c>
    </row>
    <row r="816" spans="1:8">
      <c r="A816">
        <v>2</v>
      </c>
      <c r="B816" t="s">
        <v>3</v>
      </c>
      <c r="C816">
        <v>26</v>
      </c>
      <c r="D816">
        <v>0</v>
      </c>
      <c r="E816" t="s">
        <v>22</v>
      </c>
      <c r="F816" t="s">
        <v>43</v>
      </c>
      <c r="G816">
        <v>1496713</v>
      </c>
      <c r="H816">
        <v>30899</v>
      </c>
    </row>
    <row r="817" spans="1:8">
      <c r="A817">
        <v>2</v>
      </c>
      <c r="B817" t="s">
        <v>3</v>
      </c>
      <c r="C817">
        <v>26</v>
      </c>
      <c r="D817">
        <v>0</v>
      </c>
      <c r="E817" t="s">
        <v>22</v>
      </c>
      <c r="F817" t="s">
        <v>43</v>
      </c>
      <c r="G817">
        <v>1608197</v>
      </c>
      <c r="H817">
        <v>50932</v>
      </c>
    </row>
    <row r="818" spans="1:8">
      <c r="A818">
        <v>2</v>
      </c>
      <c r="B818" t="s">
        <v>3</v>
      </c>
      <c r="C818">
        <v>26</v>
      </c>
      <c r="D818">
        <v>0</v>
      </c>
      <c r="E818" t="s">
        <v>22</v>
      </c>
      <c r="F818" t="s">
        <v>43</v>
      </c>
      <c r="G818">
        <v>1625383</v>
      </c>
      <c r="H818">
        <v>21519</v>
      </c>
    </row>
    <row r="819" spans="1:8">
      <c r="A819">
        <v>2</v>
      </c>
      <c r="B819" t="s">
        <v>3</v>
      </c>
      <c r="C819">
        <v>26</v>
      </c>
      <c r="D819">
        <v>0</v>
      </c>
      <c r="E819" t="s">
        <v>22</v>
      </c>
      <c r="F819" t="s">
        <v>43</v>
      </c>
      <c r="G819">
        <v>1672794</v>
      </c>
      <c r="H819">
        <v>16695</v>
      </c>
    </row>
    <row r="820" spans="1:8">
      <c r="A820">
        <v>2</v>
      </c>
      <c r="B820" t="s">
        <v>3</v>
      </c>
      <c r="C820">
        <v>26</v>
      </c>
      <c r="D820">
        <v>0</v>
      </c>
      <c r="E820" t="s">
        <v>22</v>
      </c>
      <c r="F820" t="s">
        <v>43</v>
      </c>
      <c r="G820">
        <v>1800561</v>
      </c>
      <c r="H820">
        <v>16695</v>
      </c>
    </row>
    <row r="821" spans="1:8">
      <c r="A821">
        <v>2</v>
      </c>
      <c r="B821" t="s">
        <v>3</v>
      </c>
      <c r="C821">
        <v>26</v>
      </c>
      <c r="D821">
        <v>0</v>
      </c>
      <c r="E821" t="s">
        <v>22</v>
      </c>
      <c r="F821" t="s">
        <v>43</v>
      </c>
      <c r="G821">
        <v>1846169</v>
      </c>
      <c r="H821">
        <v>16695</v>
      </c>
    </row>
    <row r="822" spans="1:8">
      <c r="A822">
        <v>2</v>
      </c>
      <c r="B822" t="s">
        <v>3</v>
      </c>
      <c r="C822">
        <v>26</v>
      </c>
      <c r="D822">
        <v>0</v>
      </c>
      <c r="E822" t="s">
        <v>22</v>
      </c>
      <c r="F822" t="s">
        <v>43</v>
      </c>
      <c r="G822">
        <v>1948949</v>
      </c>
      <c r="H822">
        <v>13546</v>
      </c>
    </row>
    <row r="823" spans="1:8">
      <c r="A823">
        <v>2</v>
      </c>
      <c r="B823" t="s">
        <v>3</v>
      </c>
      <c r="C823">
        <v>26</v>
      </c>
      <c r="D823">
        <v>0</v>
      </c>
      <c r="E823" t="s">
        <v>22</v>
      </c>
      <c r="F823" t="s">
        <v>43</v>
      </c>
      <c r="G823">
        <v>1968490</v>
      </c>
      <c r="H823">
        <v>13546</v>
      </c>
    </row>
    <row r="824" spans="1:8">
      <c r="A824">
        <v>2</v>
      </c>
      <c r="B824" t="s">
        <v>3</v>
      </c>
      <c r="C824">
        <v>26</v>
      </c>
      <c r="D824">
        <v>0</v>
      </c>
      <c r="E824" t="s">
        <v>22</v>
      </c>
      <c r="F824" t="s">
        <v>43</v>
      </c>
      <c r="G824">
        <v>1994668</v>
      </c>
      <c r="H824">
        <v>14953</v>
      </c>
    </row>
    <row r="825" spans="1:8">
      <c r="A825">
        <v>2</v>
      </c>
      <c r="B825" t="s">
        <v>3</v>
      </c>
      <c r="C825">
        <v>26</v>
      </c>
      <c r="D825">
        <v>0</v>
      </c>
      <c r="E825" t="s">
        <v>22</v>
      </c>
      <c r="F825" t="s">
        <v>43</v>
      </c>
      <c r="G825">
        <v>2025598</v>
      </c>
      <c r="H825">
        <v>21251</v>
      </c>
    </row>
    <row r="826" spans="1:8">
      <c r="A826">
        <v>2</v>
      </c>
      <c r="B826" t="s">
        <v>3</v>
      </c>
      <c r="C826">
        <v>26</v>
      </c>
      <c r="D826">
        <v>0</v>
      </c>
      <c r="E826" t="s">
        <v>22</v>
      </c>
      <c r="F826" t="s">
        <v>43</v>
      </c>
      <c r="G826">
        <v>2043740</v>
      </c>
      <c r="H826">
        <v>24534</v>
      </c>
    </row>
    <row r="827" spans="1:8">
      <c r="A827">
        <v>2</v>
      </c>
      <c r="B827" t="s">
        <v>3</v>
      </c>
      <c r="C827">
        <v>26</v>
      </c>
      <c r="D827">
        <v>0</v>
      </c>
      <c r="E827" t="s">
        <v>22</v>
      </c>
      <c r="F827" t="s">
        <v>43</v>
      </c>
      <c r="G827">
        <v>2078040</v>
      </c>
      <c r="H827">
        <v>12541</v>
      </c>
    </row>
    <row r="828" spans="1:8">
      <c r="A828">
        <v>2</v>
      </c>
      <c r="B828" t="s">
        <v>3</v>
      </c>
      <c r="C828">
        <v>26</v>
      </c>
      <c r="D828">
        <v>0</v>
      </c>
      <c r="E828" t="s">
        <v>22</v>
      </c>
      <c r="F828" t="s">
        <v>43</v>
      </c>
      <c r="G828">
        <v>2087976</v>
      </c>
      <c r="H828">
        <v>15087</v>
      </c>
    </row>
    <row r="829" spans="1:8">
      <c r="A829">
        <v>2</v>
      </c>
      <c r="B829" t="s">
        <v>3</v>
      </c>
      <c r="C829">
        <v>26</v>
      </c>
      <c r="D829">
        <v>0</v>
      </c>
      <c r="E829" t="s">
        <v>22</v>
      </c>
      <c r="F829" t="s">
        <v>43</v>
      </c>
      <c r="G829">
        <v>2116510</v>
      </c>
      <c r="H829">
        <v>6712</v>
      </c>
    </row>
    <row r="830" spans="1:8">
      <c r="A830">
        <v>2</v>
      </c>
      <c r="B830" t="s">
        <v>3</v>
      </c>
      <c r="C830">
        <v>26</v>
      </c>
      <c r="D830">
        <v>0</v>
      </c>
      <c r="E830" t="s">
        <v>22</v>
      </c>
      <c r="F830" t="s">
        <v>43</v>
      </c>
      <c r="G830">
        <v>2127672</v>
      </c>
      <c r="H830">
        <v>6712</v>
      </c>
    </row>
    <row r="831" spans="1:8">
      <c r="A831">
        <v>2</v>
      </c>
      <c r="B831" t="s">
        <v>3</v>
      </c>
      <c r="C831">
        <v>26</v>
      </c>
      <c r="D831">
        <v>0</v>
      </c>
      <c r="E831" t="s">
        <v>22</v>
      </c>
      <c r="F831" t="s">
        <v>43</v>
      </c>
      <c r="G831">
        <v>2143423</v>
      </c>
      <c r="H831">
        <v>6712</v>
      </c>
    </row>
    <row r="832" spans="1:8">
      <c r="A832">
        <v>2</v>
      </c>
      <c r="B832" t="s">
        <v>3</v>
      </c>
      <c r="C832">
        <v>26</v>
      </c>
      <c r="D832">
        <v>0</v>
      </c>
      <c r="E832" t="s">
        <v>22</v>
      </c>
      <c r="F832" t="s">
        <v>43</v>
      </c>
      <c r="G832">
        <v>2159633</v>
      </c>
      <c r="H832">
        <v>14417</v>
      </c>
    </row>
    <row r="833" spans="1:8">
      <c r="A833">
        <v>2</v>
      </c>
      <c r="B833" t="s">
        <v>3</v>
      </c>
      <c r="C833">
        <v>26</v>
      </c>
      <c r="D833">
        <v>0</v>
      </c>
      <c r="E833" t="s">
        <v>22</v>
      </c>
      <c r="F833" t="s">
        <v>43</v>
      </c>
      <c r="G833">
        <v>2218349</v>
      </c>
      <c r="H833">
        <v>6444</v>
      </c>
    </row>
    <row r="834" spans="1:8">
      <c r="A834">
        <v>2</v>
      </c>
      <c r="B834" t="s">
        <v>3</v>
      </c>
      <c r="C834">
        <v>26</v>
      </c>
      <c r="D834">
        <v>0</v>
      </c>
      <c r="E834" t="s">
        <v>22</v>
      </c>
      <c r="F834" t="s">
        <v>43</v>
      </c>
      <c r="G834">
        <v>2242749</v>
      </c>
      <c r="H834">
        <v>16025</v>
      </c>
    </row>
    <row r="835" spans="1:8">
      <c r="A835">
        <v>2</v>
      </c>
      <c r="B835" t="s">
        <v>3</v>
      </c>
      <c r="C835">
        <v>26</v>
      </c>
      <c r="D835">
        <v>0</v>
      </c>
      <c r="E835" t="s">
        <v>22</v>
      </c>
      <c r="F835" t="s">
        <v>43</v>
      </c>
      <c r="G835">
        <v>2258917</v>
      </c>
      <c r="H835">
        <v>8052</v>
      </c>
    </row>
    <row r="836" spans="1:8">
      <c r="A836">
        <v>2</v>
      </c>
      <c r="B836" t="s">
        <v>3</v>
      </c>
      <c r="C836">
        <v>26</v>
      </c>
      <c r="D836">
        <v>0</v>
      </c>
      <c r="E836" t="s">
        <v>22</v>
      </c>
      <c r="F836" t="s">
        <v>43</v>
      </c>
      <c r="G836">
        <v>2347837</v>
      </c>
      <c r="H836">
        <v>27013</v>
      </c>
    </row>
    <row r="837" spans="1:8">
      <c r="A837">
        <v>2</v>
      </c>
      <c r="B837" t="s">
        <v>3</v>
      </c>
      <c r="C837">
        <v>26</v>
      </c>
      <c r="D837">
        <v>0</v>
      </c>
      <c r="E837" t="s">
        <v>22</v>
      </c>
      <c r="F837" t="s">
        <v>43</v>
      </c>
      <c r="G837">
        <v>2467880</v>
      </c>
      <c r="H837">
        <v>17633</v>
      </c>
    </row>
    <row r="838" spans="1:8">
      <c r="A838">
        <v>2</v>
      </c>
      <c r="B838" t="s">
        <v>3</v>
      </c>
      <c r="C838">
        <v>26</v>
      </c>
      <c r="D838">
        <v>0</v>
      </c>
      <c r="E838" t="s">
        <v>22</v>
      </c>
      <c r="F838" t="s">
        <v>43</v>
      </c>
      <c r="G838">
        <v>2500652</v>
      </c>
      <c r="H838">
        <v>14551</v>
      </c>
    </row>
    <row r="839" spans="1:8">
      <c r="A839">
        <v>2</v>
      </c>
      <c r="B839" t="s">
        <v>3</v>
      </c>
      <c r="C839">
        <v>26</v>
      </c>
      <c r="D839">
        <v>0</v>
      </c>
      <c r="E839" t="s">
        <v>22</v>
      </c>
      <c r="F839" t="s">
        <v>43</v>
      </c>
      <c r="G839">
        <v>2600022</v>
      </c>
      <c r="H839">
        <v>6645</v>
      </c>
    </row>
    <row r="840" spans="1:8">
      <c r="A840">
        <v>2</v>
      </c>
      <c r="B840" t="s">
        <v>3</v>
      </c>
      <c r="C840">
        <v>26</v>
      </c>
      <c r="D840">
        <v>0</v>
      </c>
      <c r="E840" t="s">
        <v>22</v>
      </c>
      <c r="F840" t="s">
        <v>43</v>
      </c>
      <c r="G840">
        <v>2609773</v>
      </c>
      <c r="H840">
        <v>16159</v>
      </c>
    </row>
    <row r="841" spans="1:8">
      <c r="A841">
        <v>2</v>
      </c>
      <c r="B841" t="s">
        <v>3</v>
      </c>
      <c r="C841">
        <v>26</v>
      </c>
      <c r="D841">
        <v>0</v>
      </c>
      <c r="E841" t="s">
        <v>22</v>
      </c>
      <c r="F841" t="s">
        <v>43</v>
      </c>
      <c r="G841">
        <v>2692830</v>
      </c>
      <c r="H841">
        <v>14618</v>
      </c>
    </row>
    <row r="842" spans="1:8">
      <c r="A842">
        <v>2</v>
      </c>
      <c r="B842" t="s">
        <v>3</v>
      </c>
      <c r="C842">
        <v>26</v>
      </c>
      <c r="D842">
        <v>0</v>
      </c>
      <c r="E842" t="s">
        <v>22</v>
      </c>
      <c r="F842" t="s">
        <v>43</v>
      </c>
      <c r="G842">
        <v>2753390</v>
      </c>
      <c r="H842">
        <v>14618</v>
      </c>
    </row>
    <row r="843" spans="1:8">
      <c r="A843">
        <v>2</v>
      </c>
      <c r="B843" t="s">
        <v>3</v>
      </c>
      <c r="C843">
        <v>26</v>
      </c>
      <c r="D843">
        <v>0</v>
      </c>
      <c r="E843" t="s">
        <v>22</v>
      </c>
      <c r="F843" t="s">
        <v>43</v>
      </c>
      <c r="G843">
        <v>2965522</v>
      </c>
      <c r="H843">
        <v>12809</v>
      </c>
    </row>
    <row r="844" spans="1:8">
      <c r="A844">
        <v>2</v>
      </c>
      <c r="B844" t="s">
        <v>3</v>
      </c>
      <c r="C844">
        <v>26</v>
      </c>
      <c r="D844">
        <v>0</v>
      </c>
      <c r="E844" t="s">
        <v>22</v>
      </c>
      <c r="F844" t="s">
        <v>43</v>
      </c>
      <c r="G844">
        <v>3259623</v>
      </c>
      <c r="H844">
        <v>9124</v>
      </c>
    </row>
    <row r="845" spans="1:8">
      <c r="A845">
        <v>2</v>
      </c>
      <c r="B845" t="s">
        <v>3</v>
      </c>
      <c r="C845">
        <v>26</v>
      </c>
      <c r="D845">
        <v>0</v>
      </c>
      <c r="E845" t="s">
        <v>22</v>
      </c>
      <c r="F845" t="s">
        <v>43</v>
      </c>
      <c r="G845">
        <v>3868825</v>
      </c>
      <c r="H845">
        <v>9124</v>
      </c>
    </row>
    <row r="846" spans="1:8">
      <c r="A846">
        <v>2</v>
      </c>
      <c r="B846" t="s">
        <v>3</v>
      </c>
      <c r="C846">
        <v>26</v>
      </c>
      <c r="D846">
        <v>10</v>
      </c>
      <c r="E846" t="s">
        <v>22</v>
      </c>
      <c r="F846" t="s">
        <v>44</v>
      </c>
      <c r="G846">
        <v>1533225</v>
      </c>
      <c r="H846">
        <v>15623</v>
      </c>
    </row>
    <row r="847" spans="1:8">
      <c r="A847">
        <v>2</v>
      </c>
      <c r="B847" t="s">
        <v>3</v>
      </c>
      <c r="C847">
        <v>26</v>
      </c>
      <c r="D847">
        <v>10</v>
      </c>
      <c r="E847" t="s">
        <v>22</v>
      </c>
      <c r="F847" t="s">
        <v>44</v>
      </c>
      <c r="G847">
        <v>1615534</v>
      </c>
      <c r="H847">
        <v>24601</v>
      </c>
    </row>
    <row r="848" spans="1:8">
      <c r="A848">
        <v>2</v>
      </c>
      <c r="B848" t="s">
        <v>3</v>
      </c>
      <c r="C848">
        <v>26</v>
      </c>
      <c r="D848">
        <v>10</v>
      </c>
      <c r="E848" t="s">
        <v>22</v>
      </c>
      <c r="F848" t="s">
        <v>44</v>
      </c>
      <c r="G848">
        <v>1776384</v>
      </c>
      <c r="H848">
        <v>12675</v>
      </c>
    </row>
    <row r="849" spans="1:8">
      <c r="A849">
        <v>2</v>
      </c>
      <c r="B849" t="s">
        <v>3</v>
      </c>
      <c r="C849">
        <v>26</v>
      </c>
      <c r="D849">
        <v>10</v>
      </c>
      <c r="E849" t="s">
        <v>22</v>
      </c>
      <c r="F849" t="s">
        <v>44</v>
      </c>
      <c r="G849">
        <v>1875206</v>
      </c>
      <c r="H849">
        <v>12273</v>
      </c>
    </row>
    <row r="850" spans="1:8">
      <c r="A850">
        <v>2</v>
      </c>
      <c r="B850" t="s">
        <v>3</v>
      </c>
      <c r="C850">
        <v>26</v>
      </c>
      <c r="D850">
        <v>10</v>
      </c>
      <c r="E850" t="s">
        <v>22</v>
      </c>
      <c r="F850" t="s">
        <v>44</v>
      </c>
      <c r="G850">
        <v>1984450</v>
      </c>
      <c r="H850">
        <v>12139</v>
      </c>
    </row>
    <row r="851" spans="1:8">
      <c r="A851">
        <v>2</v>
      </c>
      <c r="B851" t="s">
        <v>3</v>
      </c>
      <c r="C851">
        <v>26</v>
      </c>
      <c r="D851">
        <v>10</v>
      </c>
      <c r="E851" t="s">
        <v>22</v>
      </c>
      <c r="F851" t="s">
        <v>44</v>
      </c>
      <c r="G851">
        <v>2065843</v>
      </c>
      <c r="H851">
        <v>27616</v>
      </c>
    </row>
    <row r="852" spans="1:8">
      <c r="A852">
        <v>2</v>
      </c>
      <c r="B852" t="s">
        <v>3</v>
      </c>
      <c r="C852">
        <v>26</v>
      </c>
      <c r="D852">
        <v>10</v>
      </c>
      <c r="E852" t="s">
        <v>22</v>
      </c>
      <c r="F852" t="s">
        <v>44</v>
      </c>
      <c r="G852">
        <v>2107798</v>
      </c>
      <c r="H852">
        <v>16025</v>
      </c>
    </row>
    <row r="853" spans="1:8">
      <c r="A853">
        <v>2</v>
      </c>
      <c r="B853" t="s">
        <v>3</v>
      </c>
      <c r="C853">
        <v>26</v>
      </c>
      <c r="D853">
        <v>10</v>
      </c>
      <c r="E853" t="s">
        <v>22</v>
      </c>
      <c r="F853" t="s">
        <v>44</v>
      </c>
      <c r="G853">
        <v>2152775</v>
      </c>
      <c r="H853">
        <v>16025</v>
      </c>
    </row>
    <row r="854" spans="1:8">
      <c r="A854">
        <v>2</v>
      </c>
      <c r="B854" t="s">
        <v>3</v>
      </c>
      <c r="C854">
        <v>26</v>
      </c>
      <c r="D854">
        <v>10</v>
      </c>
      <c r="E854" t="s">
        <v>22</v>
      </c>
      <c r="F854" t="s">
        <v>44</v>
      </c>
      <c r="G854">
        <v>2287247</v>
      </c>
      <c r="H854">
        <v>9392</v>
      </c>
    </row>
    <row r="855" spans="1:8">
      <c r="A855">
        <v>2</v>
      </c>
      <c r="B855" t="s">
        <v>3</v>
      </c>
      <c r="C855">
        <v>26</v>
      </c>
      <c r="D855">
        <v>10</v>
      </c>
      <c r="E855" t="s">
        <v>22</v>
      </c>
      <c r="F855" t="s">
        <v>44</v>
      </c>
      <c r="G855">
        <v>2568576</v>
      </c>
      <c r="H855">
        <v>13747</v>
      </c>
    </row>
    <row r="856" spans="1:8">
      <c r="A856">
        <v>2</v>
      </c>
      <c r="B856" t="s">
        <v>3</v>
      </c>
      <c r="C856">
        <v>26</v>
      </c>
      <c r="D856">
        <v>10</v>
      </c>
      <c r="E856" t="s">
        <v>22</v>
      </c>
      <c r="F856" t="s">
        <v>44</v>
      </c>
      <c r="G856">
        <v>3711447</v>
      </c>
      <c r="H856">
        <v>18504</v>
      </c>
    </row>
    <row r="857" spans="1:8">
      <c r="A857">
        <v>2</v>
      </c>
      <c r="B857" t="s">
        <v>3</v>
      </c>
      <c r="C857">
        <v>26</v>
      </c>
      <c r="D857">
        <v>10</v>
      </c>
      <c r="E857" t="s">
        <v>22</v>
      </c>
      <c r="F857" t="s">
        <v>43</v>
      </c>
      <c r="G857">
        <v>1423932</v>
      </c>
      <c r="H857">
        <v>7650</v>
      </c>
    </row>
    <row r="858" spans="1:8">
      <c r="A858">
        <v>2</v>
      </c>
      <c r="B858" t="s">
        <v>3</v>
      </c>
      <c r="C858">
        <v>26</v>
      </c>
      <c r="D858">
        <v>10</v>
      </c>
      <c r="E858" t="s">
        <v>22</v>
      </c>
      <c r="F858" t="s">
        <v>43</v>
      </c>
      <c r="G858">
        <v>1611013</v>
      </c>
      <c r="H858">
        <v>11938</v>
      </c>
    </row>
    <row r="859" spans="1:8">
      <c r="A859">
        <v>2</v>
      </c>
      <c r="B859" t="s">
        <v>3</v>
      </c>
      <c r="C859">
        <v>26</v>
      </c>
      <c r="D859">
        <v>10</v>
      </c>
      <c r="E859" t="s">
        <v>22</v>
      </c>
      <c r="F859" t="s">
        <v>43</v>
      </c>
      <c r="G859">
        <v>1677522</v>
      </c>
      <c r="H859">
        <v>21452</v>
      </c>
    </row>
    <row r="860" spans="1:8">
      <c r="A860">
        <v>2</v>
      </c>
      <c r="B860" t="s">
        <v>3</v>
      </c>
      <c r="C860">
        <v>26</v>
      </c>
      <c r="D860">
        <v>10</v>
      </c>
      <c r="E860" t="s">
        <v>22</v>
      </c>
      <c r="F860" t="s">
        <v>43</v>
      </c>
      <c r="G860">
        <v>1851331</v>
      </c>
      <c r="H860">
        <v>12675</v>
      </c>
    </row>
    <row r="861" spans="1:8">
      <c r="A861">
        <v>2</v>
      </c>
      <c r="B861" t="s">
        <v>3</v>
      </c>
      <c r="C861">
        <v>26</v>
      </c>
      <c r="D861">
        <v>10</v>
      </c>
      <c r="E861" t="s">
        <v>22</v>
      </c>
      <c r="F861" t="s">
        <v>43</v>
      </c>
      <c r="G861">
        <v>1979046</v>
      </c>
      <c r="H861">
        <v>9593</v>
      </c>
    </row>
    <row r="862" spans="1:8">
      <c r="A862">
        <v>2</v>
      </c>
      <c r="B862" t="s">
        <v>3</v>
      </c>
      <c r="C862">
        <v>26</v>
      </c>
      <c r="D862">
        <v>10</v>
      </c>
      <c r="E862" t="s">
        <v>22</v>
      </c>
      <c r="F862" t="s">
        <v>43</v>
      </c>
      <c r="G862">
        <v>2033721</v>
      </c>
      <c r="H862">
        <v>26678</v>
      </c>
    </row>
    <row r="863" spans="1:8">
      <c r="A863">
        <v>2</v>
      </c>
      <c r="B863" t="s">
        <v>3</v>
      </c>
      <c r="C863">
        <v>26</v>
      </c>
      <c r="D863">
        <v>10</v>
      </c>
      <c r="E863" t="s">
        <v>22</v>
      </c>
      <c r="F863" t="s">
        <v>43</v>
      </c>
      <c r="G863">
        <v>2075328</v>
      </c>
      <c r="H863">
        <v>7315</v>
      </c>
    </row>
    <row r="864" spans="1:8">
      <c r="A864">
        <v>2</v>
      </c>
      <c r="B864" t="s">
        <v>3</v>
      </c>
      <c r="C864">
        <v>26</v>
      </c>
      <c r="D864">
        <v>10</v>
      </c>
      <c r="E864" t="s">
        <v>22</v>
      </c>
      <c r="F864" t="s">
        <v>43</v>
      </c>
      <c r="G864">
        <v>2116446</v>
      </c>
      <c r="H864">
        <v>16025</v>
      </c>
    </row>
    <row r="865" spans="1:8">
      <c r="A865">
        <v>2</v>
      </c>
      <c r="B865" t="s">
        <v>3</v>
      </c>
      <c r="C865">
        <v>26</v>
      </c>
      <c r="D865">
        <v>10</v>
      </c>
      <c r="E865" t="s">
        <v>22</v>
      </c>
      <c r="F865" t="s">
        <v>43</v>
      </c>
      <c r="G865">
        <v>2280102</v>
      </c>
      <c r="H865">
        <v>17365</v>
      </c>
    </row>
    <row r="866" spans="1:8">
      <c r="A866">
        <v>2</v>
      </c>
      <c r="B866" t="s">
        <v>3</v>
      </c>
      <c r="C866">
        <v>26</v>
      </c>
      <c r="D866">
        <v>10</v>
      </c>
      <c r="E866" t="s">
        <v>22</v>
      </c>
      <c r="F866" t="s">
        <v>43</v>
      </c>
      <c r="G866">
        <v>2525163</v>
      </c>
      <c r="H866">
        <v>9057</v>
      </c>
    </row>
    <row r="867" spans="1:8">
      <c r="A867">
        <v>2</v>
      </c>
      <c r="B867" t="s">
        <v>3</v>
      </c>
      <c r="C867">
        <v>26</v>
      </c>
      <c r="D867">
        <v>10</v>
      </c>
      <c r="E867" t="s">
        <v>22</v>
      </c>
      <c r="F867" t="s">
        <v>43</v>
      </c>
      <c r="G867">
        <v>2629293</v>
      </c>
      <c r="H867">
        <v>10665</v>
      </c>
    </row>
    <row r="868" spans="1:8">
      <c r="A868">
        <v>2</v>
      </c>
      <c r="B868" t="s">
        <v>3</v>
      </c>
      <c r="C868">
        <v>26</v>
      </c>
      <c r="D868">
        <v>20</v>
      </c>
      <c r="E868" t="s">
        <v>22</v>
      </c>
      <c r="F868" t="s">
        <v>44</v>
      </c>
      <c r="G868">
        <v>1533816</v>
      </c>
      <c r="H868">
        <v>8722</v>
      </c>
    </row>
    <row r="869" spans="1:8">
      <c r="A869">
        <v>2</v>
      </c>
      <c r="B869" t="s">
        <v>3</v>
      </c>
      <c r="C869">
        <v>26</v>
      </c>
      <c r="D869">
        <v>20</v>
      </c>
      <c r="E869" t="s">
        <v>22</v>
      </c>
      <c r="F869" t="s">
        <v>44</v>
      </c>
      <c r="G869">
        <v>1616121</v>
      </c>
      <c r="H869">
        <v>18705</v>
      </c>
    </row>
    <row r="870" spans="1:8">
      <c r="A870">
        <v>2</v>
      </c>
      <c r="B870" t="s">
        <v>3</v>
      </c>
      <c r="C870">
        <v>26</v>
      </c>
      <c r="D870">
        <v>20</v>
      </c>
      <c r="E870" t="s">
        <v>22</v>
      </c>
      <c r="F870" t="s">
        <v>44</v>
      </c>
      <c r="G870">
        <v>1777006</v>
      </c>
      <c r="H870">
        <v>10866</v>
      </c>
    </row>
    <row r="871" spans="1:8">
      <c r="A871">
        <v>2</v>
      </c>
      <c r="B871" t="s">
        <v>3</v>
      </c>
      <c r="C871">
        <v>26</v>
      </c>
      <c r="D871">
        <v>20</v>
      </c>
      <c r="E871" t="s">
        <v>22</v>
      </c>
      <c r="F871" t="s">
        <v>44</v>
      </c>
      <c r="G871">
        <v>1875843</v>
      </c>
      <c r="H871">
        <v>9526</v>
      </c>
    </row>
    <row r="872" spans="1:8">
      <c r="A872">
        <v>2</v>
      </c>
      <c r="B872" t="s">
        <v>3</v>
      </c>
      <c r="C872">
        <v>26</v>
      </c>
      <c r="D872">
        <v>20</v>
      </c>
      <c r="E872" t="s">
        <v>22</v>
      </c>
      <c r="F872" t="s">
        <v>44</v>
      </c>
      <c r="G872">
        <v>1985099</v>
      </c>
      <c r="H872">
        <v>10196</v>
      </c>
    </row>
    <row r="873" spans="1:8">
      <c r="A873">
        <v>2</v>
      </c>
      <c r="B873" t="s">
        <v>3</v>
      </c>
      <c r="C873">
        <v>26</v>
      </c>
      <c r="D873">
        <v>20</v>
      </c>
      <c r="E873" t="s">
        <v>22</v>
      </c>
      <c r="F873" t="s">
        <v>44</v>
      </c>
      <c r="G873">
        <v>2066495</v>
      </c>
      <c r="H873">
        <v>24132</v>
      </c>
    </row>
    <row r="874" spans="1:8">
      <c r="A874">
        <v>2</v>
      </c>
      <c r="B874" t="s">
        <v>3</v>
      </c>
      <c r="C874">
        <v>26</v>
      </c>
      <c r="D874">
        <v>20</v>
      </c>
      <c r="E874" t="s">
        <v>22</v>
      </c>
      <c r="F874" t="s">
        <v>44</v>
      </c>
      <c r="G874">
        <v>2108455</v>
      </c>
      <c r="H874">
        <v>14283</v>
      </c>
    </row>
    <row r="875" spans="1:8">
      <c r="A875">
        <v>2</v>
      </c>
      <c r="B875" t="s">
        <v>3</v>
      </c>
      <c r="C875">
        <v>26</v>
      </c>
      <c r="D875">
        <v>20</v>
      </c>
      <c r="E875" t="s">
        <v>22</v>
      </c>
      <c r="F875" t="s">
        <v>44</v>
      </c>
      <c r="G875">
        <v>2153434</v>
      </c>
      <c r="H875">
        <v>14283</v>
      </c>
    </row>
    <row r="876" spans="1:8">
      <c r="A876">
        <v>2</v>
      </c>
      <c r="B876" t="s">
        <v>3</v>
      </c>
      <c r="C876">
        <v>26</v>
      </c>
      <c r="D876">
        <v>20</v>
      </c>
      <c r="E876" t="s">
        <v>22</v>
      </c>
      <c r="F876" t="s">
        <v>44</v>
      </c>
      <c r="G876">
        <v>2287901</v>
      </c>
      <c r="H876">
        <v>7516</v>
      </c>
    </row>
    <row r="877" spans="1:8">
      <c r="A877">
        <v>2</v>
      </c>
      <c r="B877" t="s">
        <v>3</v>
      </c>
      <c r="C877">
        <v>26</v>
      </c>
      <c r="D877">
        <v>20</v>
      </c>
      <c r="E877" t="s">
        <v>22</v>
      </c>
      <c r="F877" t="s">
        <v>44</v>
      </c>
      <c r="G877">
        <v>2569232</v>
      </c>
      <c r="H877">
        <v>12005</v>
      </c>
    </row>
    <row r="878" spans="1:8">
      <c r="A878">
        <v>2</v>
      </c>
      <c r="B878" t="s">
        <v>3</v>
      </c>
      <c r="C878">
        <v>26</v>
      </c>
      <c r="D878">
        <v>20</v>
      </c>
      <c r="E878" t="s">
        <v>22</v>
      </c>
      <c r="F878" t="s">
        <v>44</v>
      </c>
      <c r="G878">
        <v>3712104</v>
      </c>
      <c r="H878">
        <v>16695</v>
      </c>
    </row>
    <row r="879" spans="1:8">
      <c r="A879">
        <v>2</v>
      </c>
      <c r="B879" t="s">
        <v>3</v>
      </c>
      <c r="C879">
        <v>26</v>
      </c>
      <c r="D879">
        <v>20</v>
      </c>
      <c r="E879" t="s">
        <v>22</v>
      </c>
      <c r="F879" t="s">
        <v>44</v>
      </c>
      <c r="G879">
        <v>4044731</v>
      </c>
      <c r="H879">
        <v>16695</v>
      </c>
    </row>
    <row r="880" spans="1:8">
      <c r="A880">
        <v>2</v>
      </c>
      <c r="B880" t="s">
        <v>3</v>
      </c>
      <c r="C880">
        <v>26</v>
      </c>
      <c r="D880">
        <v>20</v>
      </c>
      <c r="E880" t="s">
        <v>22</v>
      </c>
      <c r="F880" t="s">
        <v>43</v>
      </c>
      <c r="G880">
        <v>1424738</v>
      </c>
      <c r="H880">
        <v>42557</v>
      </c>
    </row>
    <row r="881" spans="1:8">
      <c r="A881">
        <v>2</v>
      </c>
      <c r="B881" t="s">
        <v>3</v>
      </c>
      <c r="C881">
        <v>26</v>
      </c>
      <c r="D881">
        <v>20</v>
      </c>
      <c r="E881" t="s">
        <v>22</v>
      </c>
      <c r="F881" t="s">
        <v>43</v>
      </c>
      <c r="G881">
        <v>1611656</v>
      </c>
      <c r="H881">
        <v>5707</v>
      </c>
    </row>
    <row r="882" spans="1:8">
      <c r="A882">
        <v>2</v>
      </c>
      <c r="B882" t="s">
        <v>3</v>
      </c>
      <c r="C882">
        <v>26</v>
      </c>
      <c r="D882">
        <v>20</v>
      </c>
      <c r="E882" t="s">
        <v>22</v>
      </c>
      <c r="F882" t="s">
        <v>43</v>
      </c>
      <c r="G882">
        <v>1678170</v>
      </c>
      <c r="H882">
        <v>18035</v>
      </c>
    </row>
    <row r="883" spans="1:8">
      <c r="A883">
        <v>2</v>
      </c>
      <c r="B883" t="s">
        <v>3</v>
      </c>
      <c r="C883">
        <v>26</v>
      </c>
      <c r="D883">
        <v>20</v>
      </c>
      <c r="E883" t="s">
        <v>22</v>
      </c>
      <c r="F883" t="s">
        <v>43</v>
      </c>
      <c r="G883">
        <v>1852000</v>
      </c>
      <c r="H883">
        <v>10866</v>
      </c>
    </row>
    <row r="884" spans="1:8">
      <c r="A884">
        <v>2</v>
      </c>
      <c r="B884" t="s">
        <v>3</v>
      </c>
      <c r="C884">
        <v>26</v>
      </c>
      <c r="D884">
        <v>20</v>
      </c>
      <c r="E884" t="s">
        <v>22</v>
      </c>
      <c r="F884" t="s">
        <v>43</v>
      </c>
      <c r="G884">
        <v>1979722</v>
      </c>
      <c r="H884">
        <v>7784</v>
      </c>
    </row>
    <row r="885" spans="1:8">
      <c r="A885">
        <v>2</v>
      </c>
      <c r="B885" t="s">
        <v>3</v>
      </c>
      <c r="C885">
        <v>26</v>
      </c>
      <c r="D885">
        <v>20</v>
      </c>
      <c r="E885" t="s">
        <v>22</v>
      </c>
      <c r="F885" t="s">
        <v>43</v>
      </c>
      <c r="G885">
        <v>2034392</v>
      </c>
      <c r="H885">
        <v>22926</v>
      </c>
    </row>
    <row r="886" spans="1:8">
      <c r="A886">
        <v>2</v>
      </c>
      <c r="B886" t="s">
        <v>3</v>
      </c>
      <c r="C886">
        <v>26</v>
      </c>
      <c r="D886">
        <v>20</v>
      </c>
      <c r="E886" t="s">
        <v>22</v>
      </c>
      <c r="F886" t="s">
        <v>43</v>
      </c>
      <c r="G886">
        <v>2075970</v>
      </c>
      <c r="H886">
        <v>5573</v>
      </c>
    </row>
    <row r="887" spans="1:8">
      <c r="A887">
        <v>2</v>
      </c>
      <c r="B887" t="s">
        <v>3</v>
      </c>
      <c r="C887">
        <v>26</v>
      </c>
      <c r="D887">
        <v>20</v>
      </c>
      <c r="E887" t="s">
        <v>22</v>
      </c>
      <c r="F887" t="s">
        <v>43</v>
      </c>
      <c r="G887">
        <v>2117124</v>
      </c>
      <c r="H887">
        <v>14283</v>
      </c>
    </row>
    <row r="888" spans="1:8">
      <c r="A888">
        <v>2</v>
      </c>
      <c r="B888" t="s">
        <v>3</v>
      </c>
      <c r="C888">
        <v>26</v>
      </c>
      <c r="D888">
        <v>20</v>
      </c>
      <c r="E888" t="s">
        <v>22</v>
      </c>
      <c r="F888" t="s">
        <v>43</v>
      </c>
      <c r="G888">
        <v>2280775</v>
      </c>
      <c r="H888">
        <v>15623</v>
      </c>
    </row>
    <row r="889" spans="1:8">
      <c r="A889">
        <v>2</v>
      </c>
      <c r="B889" t="s">
        <v>3</v>
      </c>
      <c r="C889">
        <v>26</v>
      </c>
      <c r="D889">
        <v>20</v>
      </c>
      <c r="E889" t="s">
        <v>22</v>
      </c>
      <c r="F889" t="s">
        <v>43</v>
      </c>
      <c r="G889">
        <v>2525837</v>
      </c>
      <c r="H889">
        <v>7248</v>
      </c>
    </row>
    <row r="890" spans="1:8">
      <c r="A890">
        <v>2</v>
      </c>
      <c r="B890" t="s">
        <v>3</v>
      </c>
      <c r="C890">
        <v>26</v>
      </c>
      <c r="D890">
        <v>20</v>
      </c>
      <c r="E890" t="s">
        <v>22</v>
      </c>
      <c r="F890" t="s">
        <v>43</v>
      </c>
      <c r="G890">
        <v>2629941</v>
      </c>
      <c r="H890">
        <v>8856</v>
      </c>
    </row>
    <row r="891" spans="1:8">
      <c r="A891">
        <v>2</v>
      </c>
      <c r="B891" t="s">
        <v>3</v>
      </c>
      <c r="C891">
        <v>26</v>
      </c>
      <c r="D891">
        <v>20</v>
      </c>
      <c r="E891" t="s">
        <v>22</v>
      </c>
      <c r="F891" t="s">
        <v>43</v>
      </c>
      <c r="G891">
        <v>3966494</v>
      </c>
      <c r="H891">
        <v>16695</v>
      </c>
    </row>
    <row r="892" spans="1:8">
      <c r="A892">
        <v>2</v>
      </c>
      <c r="B892" t="s">
        <v>3</v>
      </c>
      <c r="C892">
        <v>26</v>
      </c>
      <c r="D892">
        <v>30</v>
      </c>
      <c r="E892" t="s">
        <v>22</v>
      </c>
      <c r="F892" t="s">
        <v>44</v>
      </c>
      <c r="G892">
        <v>1534134</v>
      </c>
      <c r="H892">
        <v>9124</v>
      </c>
    </row>
    <row r="893" spans="1:8">
      <c r="A893">
        <v>2</v>
      </c>
      <c r="B893" t="s">
        <v>3</v>
      </c>
      <c r="C893">
        <v>26</v>
      </c>
      <c r="D893">
        <v>30</v>
      </c>
      <c r="E893" t="s">
        <v>22</v>
      </c>
      <c r="F893" t="s">
        <v>44</v>
      </c>
      <c r="G893">
        <v>1616412</v>
      </c>
      <c r="H893">
        <v>19710</v>
      </c>
    </row>
    <row r="894" spans="1:8">
      <c r="A894">
        <v>2</v>
      </c>
      <c r="B894" t="s">
        <v>3</v>
      </c>
      <c r="C894">
        <v>26</v>
      </c>
      <c r="D894">
        <v>30</v>
      </c>
      <c r="E894" t="s">
        <v>22</v>
      </c>
      <c r="F894" t="s">
        <v>44</v>
      </c>
      <c r="G894">
        <v>1777311</v>
      </c>
      <c r="H894">
        <v>11201</v>
      </c>
    </row>
    <row r="895" spans="1:8">
      <c r="A895">
        <v>2</v>
      </c>
      <c r="B895" t="s">
        <v>3</v>
      </c>
      <c r="C895">
        <v>26</v>
      </c>
      <c r="D895">
        <v>30</v>
      </c>
      <c r="E895" t="s">
        <v>22</v>
      </c>
      <c r="F895" t="s">
        <v>44</v>
      </c>
      <c r="G895">
        <v>1876190</v>
      </c>
      <c r="H895">
        <v>10062</v>
      </c>
    </row>
    <row r="896" spans="1:8">
      <c r="A896">
        <v>2</v>
      </c>
      <c r="B896" t="s">
        <v>3</v>
      </c>
      <c r="C896">
        <v>26</v>
      </c>
      <c r="D896">
        <v>30</v>
      </c>
      <c r="E896" t="s">
        <v>22</v>
      </c>
      <c r="F896" t="s">
        <v>44</v>
      </c>
      <c r="G896">
        <v>1985409</v>
      </c>
      <c r="H896">
        <v>10598</v>
      </c>
    </row>
    <row r="897" spans="1:8">
      <c r="A897">
        <v>2</v>
      </c>
      <c r="B897" t="s">
        <v>3</v>
      </c>
      <c r="C897">
        <v>26</v>
      </c>
      <c r="D897">
        <v>30</v>
      </c>
      <c r="E897" t="s">
        <v>22</v>
      </c>
      <c r="F897" t="s">
        <v>44</v>
      </c>
      <c r="G897">
        <v>2066799</v>
      </c>
      <c r="H897">
        <v>24735</v>
      </c>
    </row>
    <row r="898" spans="1:8">
      <c r="A898">
        <v>2</v>
      </c>
      <c r="B898" t="s">
        <v>3</v>
      </c>
      <c r="C898">
        <v>26</v>
      </c>
      <c r="D898">
        <v>30</v>
      </c>
      <c r="E898" t="s">
        <v>22</v>
      </c>
      <c r="F898" t="s">
        <v>44</v>
      </c>
      <c r="G898">
        <v>2108761</v>
      </c>
      <c r="H898">
        <v>14618</v>
      </c>
    </row>
    <row r="899" spans="1:8">
      <c r="A899">
        <v>2</v>
      </c>
      <c r="B899" t="s">
        <v>3</v>
      </c>
      <c r="C899">
        <v>26</v>
      </c>
      <c r="D899">
        <v>30</v>
      </c>
      <c r="E899" t="s">
        <v>22</v>
      </c>
      <c r="F899" t="s">
        <v>44</v>
      </c>
      <c r="G899">
        <v>2153732</v>
      </c>
      <c r="H899">
        <v>14618</v>
      </c>
    </row>
    <row r="900" spans="1:8">
      <c r="A900">
        <v>2</v>
      </c>
      <c r="B900" t="s">
        <v>3</v>
      </c>
      <c r="C900">
        <v>26</v>
      </c>
      <c r="D900">
        <v>30</v>
      </c>
      <c r="E900" t="s">
        <v>22</v>
      </c>
      <c r="F900" t="s">
        <v>44</v>
      </c>
      <c r="G900">
        <v>2288208</v>
      </c>
      <c r="H900">
        <v>7784</v>
      </c>
    </row>
    <row r="901" spans="1:8">
      <c r="A901">
        <v>2</v>
      </c>
      <c r="B901" t="s">
        <v>3</v>
      </c>
      <c r="C901">
        <v>26</v>
      </c>
      <c r="D901">
        <v>30</v>
      </c>
      <c r="E901" t="s">
        <v>22</v>
      </c>
      <c r="F901" t="s">
        <v>44</v>
      </c>
      <c r="G901">
        <v>2569528</v>
      </c>
      <c r="H901">
        <v>12139</v>
      </c>
    </row>
    <row r="902" spans="1:8">
      <c r="A902">
        <v>2</v>
      </c>
      <c r="B902" t="s">
        <v>3</v>
      </c>
      <c r="C902">
        <v>26</v>
      </c>
      <c r="D902">
        <v>30</v>
      </c>
      <c r="E902" t="s">
        <v>22</v>
      </c>
      <c r="F902" t="s">
        <v>44</v>
      </c>
      <c r="G902">
        <v>3712406</v>
      </c>
      <c r="H902">
        <v>16963</v>
      </c>
    </row>
    <row r="903" spans="1:8">
      <c r="A903">
        <v>2</v>
      </c>
      <c r="B903" t="s">
        <v>3</v>
      </c>
      <c r="C903">
        <v>26</v>
      </c>
      <c r="D903">
        <v>30</v>
      </c>
      <c r="E903" t="s">
        <v>22</v>
      </c>
      <c r="F903" t="s">
        <v>44</v>
      </c>
      <c r="G903">
        <v>4045033</v>
      </c>
      <c r="H903">
        <v>16963</v>
      </c>
    </row>
    <row r="904" spans="1:8">
      <c r="A904">
        <v>2</v>
      </c>
      <c r="B904" t="s">
        <v>3</v>
      </c>
      <c r="C904">
        <v>26</v>
      </c>
      <c r="D904">
        <v>30</v>
      </c>
      <c r="E904" t="s">
        <v>22</v>
      </c>
      <c r="F904" t="s">
        <v>43</v>
      </c>
      <c r="G904">
        <v>1425035</v>
      </c>
      <c r="H904">
        <v>43361</v>
      </c>
    </row>
    <row r="905" spans="1:8">
      <c r="A905">
        <v>2</v>
      </c>
      <c r="B905" t="s">
        <v>3</v>
      </c>
      <c r="C905">
        <v>26</v>
      </c>
      <c r="D905">
        <v>30</v>
      </c>
      <c r="E905" t="s">
        <v>22</v>
      </c>
      <c r="F905" t="s">
        <v>43</v>
      </c>
      <c r="G905">
        <v>1611946</v>
      </c>
      <c r="H905">
        <v>6578</v>
      </c>
    </row>
    <row r="906" spans="1:8">
      <c r="A906">
        <v>2</v>
      </c>
      <c r="B906" t="s">
        <v>3</v>
      </c>
      <c r="C906">
        <v>26</v>
      </c>
      <c r="D906">
        <v>30</v>
      </c>
      <c r="E906" t="s">
        <v>22</v>
      </c>
      <c r="F906" t="s">
        <v>43</v>
      </c>
      <c r="G906">
        <v>1678453</v>
      </c>
      <c r="H906">
        <v>18504</v>
      </c>
    </row>
    <row r="907" spans="1:8">
      <c r="A907">
        <v>2</v>
      </c>
      <c r="B907" t="s">
        <v>3</v>
      </c>
      <c r="C907">
        <v>26</v>
      </c>
      <c r="D907">
        <v>30</v>
      </c>
      <c r="E907" t="s">
        <v>22</v>
      </c>
      <c r="F907" t="s">
        <v>43</v>
      </c>
      <c r="G907">
        <v>1852289</v>
      </c>
      <c r="H907">
        <v>11201</v>
      </c>
    </row>
    <row r="908" spans="1:8">
      <c r="A908">
        <v>2</v>
      </c>
      <c r="B908" t="s">
        <v>3</v>
      </c>
      <c r="C908">
        <v>26</v>
      </c>
      <c r="D908">
        <v>30</v>
      </c>
      <c r="E908" t="s">
        <v>22</v>
      </c>
      <c r="F908" t="s">
        <v>43</v>
      </c>
      <c r="G908">
        <v>1980011</v>
      </c>
      <c r="H908">
        <v>8052</v>
      </c>
    </row>
    <row r="909" spans="1:8">
      <c r="A909">
        <v>2</v>
      </c>
      <c r="B909" t="s">
        <v>3</v>
      </c>
      <c r="C909">
        <v>26</v>
      </c>
      <c r="D909">
        <v>30</v>
      </c>
      <c r="E909" t="s">
        <v>22</v>
      </c>
      <c r="F909" t="s">
        <v>43</v>
      </c>
      <c r="G909">
        <v>2034686</v>
      </c>
      <c r="H909">
        <v>23529</v>
      </c>
    </row>
    <row r="910" spans="1:8">
      <c r="A910">
        <v>2</v>
      </c>
      <c r="B910" t="s">
        <v>3</v>
      </c>
      <c r="C910">
        <v>26</v>
      </c>
      <c r="D910">
        <v>30</v>
      </c>
      <c r="E910" t="s">
        <v>22</v>
      </c>
      <c r="F910" t="s">
        <v>43</v>
      </c>
      <c r="G910">
        <v>2076264</v>
      </c>
      <c r="H910">
        <v>5908</v>
      </c>
    </row>
    <row r="911" spans="1:8">
      <c r="A911">
        <v>2</v>
      </c>
      <c r="B911" t="s">
        <v>3</v>
      </c>
      <c r="C911">
        <v>26</v>
      </c>
      <c r="D911">
        <v>30</v>
      </c>
      <c r="E911" t="s">
        <v>22</v>
      </c>
      <c r="F911" t="s">
        <v>43</v>
      </c>
      <c r="G911">
        <v>2117410</v>
      </c>
      <c r="H911">
        <v>14618</v>
      </c>
    </row>
    <row r="912" spans="1:8">
      <c r="A912">
        <v>2</v>
      </c>
      <c r="B912" t="s">
        <v>3</v>
      </c>
      <c r="C912">
        <v>26</v>
      </c>
      <c r="D912">
        <v>30</v>
      </c>
      <c r="E912" t="s">
        <v>22</v>
      </c>
      <c r="F912" t="s">
        <v>43</v>
      </c>
      <c r="G912">
        <v>2281064</v>
      </c>
      <c r="H912">
        <v>15958</v>
      </c>
    </row>
    <row r="913" spans="1:8">
      <c r="A913">
        <v>2</v>
      </c>
      <c r="B913" t="s">
        <v>3</v>
      </c>
      <c r="C913">
        <v>26</v>
      </c>
      <c r="D913">
        <v>30</v>
      </c>
      <c r="E913" t="s">
        <v>22</v>
      </c>
      <c r="F913" t="s">
        <v>43</v>
      </c>
      <c r="G913">
        <v>2526123</v>
      </c>
      <c r="H913">
        <v>7583</v>
      </c>
    </row>
    <row r="914" spans="1:8">
      <c r="A914">
        <v>2</v>
      </c>
      <c r="B914" t="s">
        <v>3</v>
      </c>
      <c r="C914">
        <v>26</v>
      </c>
      <c r="D914">
        <v>30</v>
      </c>
      <c r="E914" t="s">
        <v>22</v>
      </c>
      <c r="F914" t="s">
        <v>43</v>
      </c>
      <c r="G914">
        <v>2630232</v>
      </c>
      <c r="H914">
        <v>9191</v>
      </c>
    </row>
    <row r="915" spans="1:8">
      <c r="A915">
        <v>2</v>
      </c>
      <c r="B915" t="s">
        <v>3</v>
      </c>
      <c r="C915">
        <v>26</v>
      </c>
      <c r="D915">
        <v>30</v>
      </c>
      <c r="E915" t="s">
        <v>22</v>
      </c>
      <c r="F915" t="s">
        <v>43</v>
      </c>
      <c r="G915">
        <v>3966754</v>
      </c>
      <c r="H915">
        <v>16963</v>
      </c>
    </row>
    <row r="916" spans="1:8">
      <c r="A916">
        <v>2</v>
      </c>
      <c r="B916" t="s">
        <v>3</v>
      </c>
      <c r="C916">
        <v>26</v>
      </c>
      <c r="D916">
        <v>40</v>
      </c>
      <c r="E916" t="s">
        <v>22</v>
      </c>
      <c r="F916" t="s">
        <v>44</v>
      </c>
      <c r="G916">
        <v>1533888</v>
      </c>
      <c r="H916">
        <v>45170</v>
      </c>
    </row>
    <row r="917" spans="1:8">
      <c r="A917">
        <v>2</v>
      </c>
      <c r="B917" t="s">
        <v>3</v>
      </c>
      <c r="C917">
        <v>26</v>
      </c>
      <c r="D917">
        <v>40</v>
      </c>
      <c r="E917" t="s">
        <v>22</v>
      </c>
      <c r="F917" t="s">
        <v>44</v>
      </c>
      <c r="G917">
        <v>1615954</v>
      </c>
      <c r="H917">
        <v>9593</v>
      </c>
    </row>
    <row r="918" spans="1:8">
      <c r="A918">
        <v>2</v>
      </c>
      <c r="B918" t="s">
        <v>3</v>
      </c>
      <c r="C918">
        <v>26</v>
      </c>
      <c r="D918">
        <v>40</v>
      </c>
      <c r="E918" t="s">
        <v>22</v>
      </c>
      <c r="F918" t="s">
        <v>44</v>
      </c>
      <c r="G918">
        <v>1776848</v>
      </c>
      <c r="H918">
        <v>7851</v>
      </c>
    </row>
    <row r="919" spans="1:8">
      <c r="A919">
        <v>2</v>
      </c>
      <c r="B919" t="s">
        <v>3</v>
      </c>
      <c r="C919">
        <v>26</v>
      </c>
      <c r="D919">
        <v>40</v>
      </c>
      <c r="E919" t="s">
        <v>22</v>
      </c>
      <c r="F919" t="s">
        <v>44</v>
      </c>
      <c r="G919">
        <v>1875845</v>
      </c>
      <c r="H919">
        <v>30028</v>
      </c>
    </row>
    <row r="920" spans="1:8">
      <c r="A920">
        <v>2</v>
      </c>
      <c r="B920" t="s">
        <v>3</v>
      </c>
      <c r="C920">
        <v>26</v>
      </c>
      <c r="D920">
        <v>40</v>
      </c>
      <c r="E920" t="s">
        <v>22</v>
      </c>
      <c r="F920" t="s">
        <v>44</v>
      </c>
      <c r="G920">
        <v>1984936</v>
      </c>
      <c r="H920">
        <v>7181</v>
      </c>
    </row>
    <row r="921" spans="1:8">
      <c r="A921">
        <v>2</v>
      </c>
      <c r="B921" t="s">
        <v>3</v>
      </c>
      <c r="C921">
        <v>26</v>
      </c>
      <c r="D921">
        <v>40</v>
      </c>
      <c r="E921" t="s">
        <v>22</v>
      </c>
      <c r="F921" t="s">
        <v>44</v>
      </c>
      <c r="G921">
        <v>2066342</v>
      </c>
      <c r="H921">
        <v>18035</v>
      </c>
    </row>
    <row r="922" spans="1:8">
      <c r="A922">
        <v>2</v>
      </c>
      <c r="B922" t="s">
        <v>3</v>
      </c>
      <c r="C922">
        <v>26</v>
      </c>
      <c r="D922">
        <v>40</v>
      </c>
      <c r="E922" t="s">
        <v>22</v>
      </c>
      <c r="F922" t="s">
        <v>44</v>
      </c>
      <c r="G922">
        <v>2108329</v>
      </c>
      <c r="H922">
        <v>11268</v>
      </c>
    </row>
    <row r="923" spans="1:8">
      <c r="A923">
        <v>2</v>
      </c>
      <c r="B923" t="s">
        <v>3</v>
      </c>
      <c r="C923">
        <v>26</v>
      </c>
      <c r="D923">
        <v>40</v>
      </c>
      <c r="E923" t="s">
        <v>22</v>
      </c>
      <c r="F923" t="s">
        <v>44</v>
      </c>
      <c r="G923">
        <v>2153307</v>
      </c>
      <c r="H923">
        <v>11268</v>
      </c>
    </row>
    <row r="924" spans="1:8">
      <c r="A924">
        <v>2</v>
      </c>
      <c r="B924" t="s">
        <v>3</v>
      </c>
      <c r="C924">
        <v>26</v>
      </c>
      <c r="D924">
        <v>40</v>
      </c>
      <c r="E924" t="s">
        <v>22</v>
      </c>
      <c r="F924" t="s">
        <v>44</v>
      </c>
      <c r="G924">
        <v>2287815</v>
      </c>
      <c r="H924">
        <v>17901</v>
      </c>
    </row>
    <row r="925" spans="1:8">
      <c r="A925">
        <v>2</v>
      </c>
      <c r="B925" t="s">
        <v>3</v>
      </c>
      <c r="C925">
        <v>26</v>
      </c>
      <c r="D925">
        <v>40</v>
      </c>
      <c r="E925" t="s">
        <v>22</v>
      </c>
      <c r="F925" t="s">
        <v>44</v>
      </c>
      <c r="G925">
        <v>2569069</v>
      </c>
      <c r="H925">
        <v>8722</v>
      </c>
    </row>
    <row r="926" spans="1:8">
      <c r="A926">
        <v>2</v>
      </c>
      <c r="B926" t="s">
        <v>3</v>
      </c>
      <c r="C926">
        <v>26</v>
      </c>
      <c r="D926">
        <v>40</v>
      </c>
      <c r="E926" t="s">
        <v>22</v>
      </c>
      <c r="F926" t="s">
        <v>44</v>
      </c>
      <c r="G926">
        <v>3711983</v>
      </c>
      <c r="H926">
        <v>13680</v>
      </c>
    </row>
    <row r="927" spans="1:8">
      <c r="A927">
        <v>2</v>
      </c>
      <c r="B927" t="s">
        <v>3</v>
      </c>
      <c r="C927">
        <v>26</v>
      </c>
      <c r="D927">
        <v>40</v>
      </c>
      <c r="E927" t="s">
        <v>22</v>
      </c>
      <c r="F927" t="s">
        <v>44</v>
      </c>
      <c r="G927">
        <v>4044607</v>
      </c>
      <c r="H927">
        <v>13680</v>
      </c>
    </row>
    <row r="928" spans="1:8">
      <c r="A928">
        <v>2</v>
      </c>
      <c r="B928" t="s">
        <v>3</v>
      </c>
      <c r="C928">
        <v>26</v>
      </c>
      <c r="D928">
        <v>40</v>
      </c>
      <c r="E928" t="s">
        <v>22</v>
      </c>
      <c r="F928" t="s">
        <v>43</v>
      </c>
      <c r="G928">
        <v>1424591</v>
      </c>
      <c r="H928">
        <v>33445</v>
      </c>
    </row>
    <row r="929" spans="1:8">
      <c r="A929">
        <v>2</v>
      </c>
      <c r="B929" t="s">
        <v>3</v>
      </c>
      <c r="C929">
        <v>26</v>
      </c>
      <c r="D929">
        <v>40</v>
      </c>
      <c r="E929" t="s">
        <v>22</v>
      </c>
      <c r="F929" t="s">
        <v>43</v>
      </c>
      <c r="G929">
        <v>1611692</v>
      </c>
      <c r="H929">
        <v>46510</v>
      </c>
    </row>
    <row r="930" spans="1:8">
      <c r="A930">
        <v>2</v>
      </c>
      <c r="B930" t="s">
        <v>3</v>
      </c>
      <c r="C930">
        <v>26</v>
      </c>
      <c r="D930">
        <v>40</v>
      </c>
      <c r="E930" t="s">
        <v>22</v>
      </c>
      <c r="F930" t="s">
        <v>43</v>
      </c>
      <c r="G930">
        <v>1678022</v>
      </c>
      <c r="H930">
        <v>11737</v>
      </c>
    </row>
    <row r="931" spans="1:8">
      <c r="A931">
        <v>2</v>
      </c>
      <c r="B931" t="s">
        <v>3</v>
      </c>
      <c r="C931">
        <v>26</v>
      </c>
      <c r="D931">
        <v>40</v>
      </c>
      <c r="E931" t="s">
        <v>22</v>
      </c>
      <c r="F931" t="s">
        <v>43</v>
      </c>
      <c r="G931">
        <v>1851839</v>
      </c>
      <c r="H931">
        <v>7851</v>
      </c>
    </row>
    <row r="932" spans="1:8">
      <c r="A932">
        <v>2</v>
      </c>
      <c r="B932" t="s">
        <v>3</v>
      </c>
      <c r="C932">
        <v>26</v>
      </c>
      <c r="D932">
        <v>40</v>
      </c>
      <c r="E932" t="s">
        <v>22</v>
      </c>
      <c r="F932" t="s">
        <v>43</v>
      </c>
      <c r="G932">
        <v>1979616</v>
      </c>
      <c r="H932">
        <v>18169</v>
      </c>
    </row>
    <row r="933" spans="1:8">
      <c r="A933">
        <v>2</v>
      </c>
      <c r="B933" t="s">
        <v>3</v>
      </c>
      <c r="C933">
        <v>26</v>
      </c>
      <c r="D933">
        <v>40</v>
      </c>
      <c r="E933" t="s">
        <v>22</v>
      </c>
      <c r="F933" t="s">
        <v>43</v>
      </c>
      <c r="G933">
        <v>2034252</v>
      </c>
      <c r="H933">
        <v>16896</v>
      </c>
    </row>
    <row r="934" spans="1:8">
      <c r="A934">
        <v>2</v>
      </c>
      <c r="B934" t="s">
        <v>3</v>
      </c>
      <c r="C934">
        <v>26</v>
      </c>
      <c r="D934">
        <v>40</v>
      </c>
      <c r="E934" t="s">
        <v>22</v>
      </c>
      <c r="F934" t="s">
        <v>43</v>
      </c>
      <c r="G934">
        <v>2075892</v>
      </c>
      <c r="H934">
        <v>21787</v>
      </c>
    </row>
    <row r="935" spans="1:8">
      <c r="A935">
        <v>2</v>
      </c>
      <c r="B935" t="s">
        <v>3</v>
      </c>
      <c r="C935">
        <v>26</v>
      </c>
      <c r="D935">
        <v>40</v>
      </c>
      <c r="E935" t="s">
        <v>22</v>
      </c>
      <c r="F935" t="s">
        <v>43</v>
      </c>
      <c r="G935">
        <v>2116983</v>
      </c>
      <c r="H935">
        <v>11268</v>
      </c>
    </row>
    <row r="936" spans="1:8">
      <c r="A936">
        <v>2</v>
      </c>
      <c r="B936" t="s">
        <v>3</v>
      </c>
      <c r="C936">
        <v>26</v>
      </c>
      <c r="D936">
        <v>40</v>
      </c>
      <c r="E936" t="s">
        <v>22</v>
      </c>
      <c r="F936" t="s">
        <v>43</v>
      </c>
      <c r="G936">
        <v>2279846</v>
      </c>
      <c r="H936">
        <v>12541</v>
      </c>
    </row>
    <row r="937" spans="1:8">
      <c r="A937">
        <v>2</v>
      </c>
      <c r="B937" t="s">
        <v>3</v>
      </c>
      <c r="C937">
        <v>26</v>
      </c>
      <c r="D937">
        <v>40</v>
      </c>
      <c r="E937" t="s">
        <v>22</v>
      </c>
      <c r="F937" t="s">
        <v>43</v>
      </c>
      <c r="G937">
        <v>2525729</v>
      </c>
      <c r="H937">
        <v>17700</v>
      </c>
    </row>
    <row r="938" spans="1:8">
      <c r="A938">
        <v>2</v>
      </c>
      <c r="B938" t="s">
        <v>3</v>
      </c>
      <c r="C938">
        <v>26</v>
      </c>
      <c r="D938">
        <v>40</v>
      </c>
      <c r="E938" t="s">
        <v>22</v>
      </c>
      <c r="F938" t="s">
        <v>43</v>
      </c>
      <c r="G938">
        <v>2629804</v>
      </c>
      <c r="H938">
        <v>5774</v>
      </c>
    </row>
    <row r="939" spans="1:8">
      <c r="A939">
        <v>2</v>
      </c>
      <c r="B939" t="s">
        <v>3</v>
      </c>
      <c r="C939">
        <v>26</v>
      </c>
      <c r="D939">
        <v>40</v>
      </c>
      <c r="E939" t="s">
        <v>22</v>
      </c>
      <c r="F939" t="s">
        <v>43</v>
      </c>
      <c r="G939">
        <v>3966306</v>
      </c>
      <c r="H939">
        <v>13680</v>
      </c>
    </row>
    <row r="940" spans="1:8">
      <c r="A940">
        <v>2</v>
      </c>
      <c r="B940" t="s">
        <v>1</v>
      </c>
      <c r="C940">
        <v>27</v>
      </c>
      <c r="D940">
        <v>-1</v>
      </c>
      <c r="E940" t="s">
        <v>23</v>
      </c>
      <c r="F940" t="s">
        <v>44</v>
      </c>
      <c r="G940">
        <v>1534056</v>
      </c>
      <c r="H940">
        <v>19911</v>
      </c>
    </row>
    <row r="941" spans="1:8">
      <c r="A941">
        <v>2</v>
      </c>
      <c r="B941" t="s">
        <v>1</v>
      </c>
      <c r="C941">
        <v>27</v>
      </c>
      <c r="D941">
        <v>-1</v>
      </c>
      <c r="E941" t="s">
        <v>23</v>
      </c>
      <c r="F941" t="s">
        <v>44</v>
      </c>
      <c r="G941">
        <v>1617451</v>
      </c>
      <c r="H941">
        <v>14015</v>
      </c>
    </row>
    <row r="942" spans="1:8">
      <c r="A942">
        <v>2</v>
      </c>
      <c r="B942" t="s">
        <v>1</v>
      </c>
      <c r="C942">
        <v>27</v>
      </c>
      <c r="D942">
        <v>-1</v>
      </c>
      <c r="E942" t="s">
        <v>23</v>
      </c>
      <c r="F942" t="s">
        <v>44</v>
      </c>
      <c r="G942">
        <v>1776873</v>
      </c>
      <c r="H942">
        <v>12742</v>
      </c>
    </row>
    <row r="943" spans="1:8">
      <c r="A943">
        <v>2</v>
      </c>
      <c r="B943" t="s">
        <v>1</v>
      </c>
      <c r="C943">
        <v>27</v>
      </c>
      <c r="D943">
        <v>-1</v>
      </c>
      <c r="E943" t="s">
        <v>23</v>
      </c>
      <c r="F943" t="s">
        <v>44</v>
      </c>
      <c r="G943">
        <v>1876607</v>
      </c>
      <c r="H943">
        <v>9392</v>
      </c>
    </row>
    <row r="944" spans="1:8">
      <c r="A944">
        <v>2</v>
      </c>
      <c r="B944" t="s">
        <v>1</v>
      </c>
      <c r="C944">
        <v>27</v>
      </c>
      <c r="D944">
        <v>-1</v>
      </c>
      <c r="E944" t="s">
        <v>23</v>
      </c>
      <c r="F944" t="s">
        <v>44</v>
      </c>
      <c r="G944">
        <v>1985481</v>
      </c>
      <c r="H944">
        <v>6243</v>
      </c>
    </row>
    <row r="945" spans="1:8">
      <c r="A945">
        <v>2</v>
      </c>
      <c r="B945" t="s">
        <v>1</v>
      </c>
      <c r="C945">
        <v>27</v>
      </c>
      <c r="D945">
        <v>-1</v>
      </c>
      <c r="E945" t="s">
        <v>23</v>
      </c>
      <c r="F945" t="s">
        <v>44</v>
      </c>
      <c r="G945">
        <v>2110064</v>
      </c>
      <c r="H945">
        <v>16025</v>
      </c>
    </row>
    <row r="946" spans="1:8">
      <c r="A946">
        <v>2</v>
      </c>
      <c r="B946" t="s">
        <v>1</v>
      </c>
      <c r="C946">
        <v>27</v>
      </c>
      <c r="D946">
        <v>-1</v>
      </c>
      <c r="E946" t="s">
        <v>23</v>
      </c>
      <c r="F946" t="s">
        <v>44</v>
      </c>
      <c r="G946">
        <v>2153296</v>
      </c>
      <c r="H946">
        <v>16025</v>
      </c>
    </row>
    <row r="947" spans="1:8">
      <c r="A947">
        <v>2</v>
      </c>
      <c r="B947" t="s">
        <v>1</v>
      </c>
      <c r="C947">
        <v>27</v>
      </c>
      <c r="D947">
        <v>-1</v>
      </c>
      <c r="E947" t="s">
        <v>23</v>
      </c>
      <c r="F947" t="s">
        <v>44</v>
      </c>
      <c r="G947">
        <v>2287756</v>
      </c>
      <c r="H947">
        <v>9392</v>
      </c>
    </row>
    <row r="948" spans="1:8">
      <c r="A948">
        <v>2</v>
      </c>
      <c r="B948" t="s">
        <v>1</v>
      </c>
      <c r="C948">
        <v>27</v>
      </c>
      <c r="D948">
        <v>-1</v>
      </c>
      <c r="E948" t="s">
        <v>23</v>
      </c>
      <c r="F948" t="s">
        <v>44</v>
      </c>
      <c r="G948">
        <v>2569483</v>
      </c>
      <c r="H948">
        <v>6243</v>
      </c>
    </row>
    <row r="949" spans="1:8">
      <c r="A949">
        <v>2</v>
      </c>
      <c r="B949" t="s">
        <v>1</v>
      </c>
      <c r="C949">
        <v>27</v>
      </c>
      <c r="D949">
        <v>-1</v>
      </c>
      <c r="E949" t="s">
        <v>23</v>
      </c>
      <c r="F949" t="s">
        <v>44</v>
      </c>
      <c r="G949">
        <v>3711970</v>
      </c>
      <c r="H949">
        <v>18437</v>
      </c>
    </row>
    <row r="950" spans="1:8">
      <c r="A950">
        <v>2</v>
      </c>
      <c r="B950" t="s">
        <v>1</v>
      </c>
      <c r="C950">
        <v>27</v>
      </c>
      <c r="D950">
        <v>-1</v>
      </c>
      <c r="E950" t="s">
        <v>23</v>
      </c>
      <c r="F950" t="s">
        <v>43</v>
      </c>
      <c r="G950">
        <v>1433684</v>
      </c>
      <c r="H950">
        <v>28755</v>
      </c>
    </row>
    <row r="951" spans="1:8">
      <c r="A951">
        <v>2</v>
      </c>
      <c r="B951" t="s">
        <v>1</v>
      </c>
      <c r="C951">
        <v>27</v>
      </c>
      <c r="D951">
        <v>-1</v>
      </c>
      <c r="E951" t="s">
        <v>23</v>
      </c>
      <c r="F951" t="s">
        <v>43</v>
      </c>
      <c r="G951">
        <v>1614441</v>
      </c>
      <c r="H951">
        <v>9459</v>
      </c>
    </row>
    <row r="952" spans="1:8">
      <c r="A952">
        <v>2</v>
      </c>
      <c r="B952" t="s">
        <v>1</v>
      </c>
      <c r="C952">
        <v>27</v>
      </c>
      <c r="D952">
        <v>-1</v>
      </c>
      <c r="E952" t="s">
        <v>23</v>
      </c>
      <c r="F952" t="s">
        <v>43</v>
      </c>
      <c r="G952">
        <v>1680411</v>
      </c>
      <c r="H952">
        <v>5841</v>
      </c>
    </row>
    <row r="953" spans="1:8">
      <c r="A953">
        <v>2</v>
      </c>
      <c r="B953" t="s">
        <v>1</v>
      </c>
      <c r="C953">
        <v>27</v>
      </c>
      <c r="D953">
        <v>-1</v>
      </c>
      <c r="E953" t="s">
        <v>23</v>
      </c>
      <c r="F953" t="s">
        <v>43</v>
      </c>
      <c r="G953">
        <v>1851836</v>
      </c>
      <c r="H953">
        <v>12742</v>
      </c>
    </row>
    <row r="954" spans="1:8">
      <c r="A954">
        <v>2</v>
      </c>
      <c r="B954" t="s">
        <v>1</v>
      </c>
      <c r="C954">
        <v>27</v>
      </c>
      <c r="D954">
        <v>-1</v>
      </c>
      <c r="E954" t="s">
        <v>23</v>
      </c>
      <c r="F954" t="s">
        <v>43</v>
      </c>
      <c r="G954">
        <v>1979543</v>
      </c>
      <c r="H954">
        <v>9593</v>
      </c>
    </row>
    <row r="955" spans="1:8">
      <c r="A955">
        <v>2</v>
      </c>
      <c r="B955" t="s">
        <v>1</v>
      </c>
      <c r="C955">
        <v>27</v>
      </c>
      <c r="D955">
        <v>-1</v>
      </c>
      <c r="E955" t="s">
        <v>23</v>
      </c>
      <c r="F955" t="s">
        <v>43</v>
      </c>
      <c r="G955">
        <v>2047369</v>
      </c>
      <c r="H955">
        <v>5774</v>
      </c>
    </row>
    <row r="956" spans="1:8">
      <c r="A956">
        <v>2</v>
      </c>
      <c r="B956" t="s">
        <v>1</v>
      </c>
      <c r="C956">
        <v>27</v>
      </c>
      <c r="D956">
        <v>-1</v>
      </c>
      <c r="E956" t="s">
        <v>23</v>
      </c>
      <c r="F956" t="s">
        <v>43</v>
      </c>
      <c r="G956">
        <v>2116959</v>
      </c>
      <c r="H956">
        <v>16025</v>
      </c>
    </row>
    <row r="957" spans="1:8">
      <c r="A957">
        <v>2</v>
      </c>
      <c r="B957" t="s">
        <v>1</v>
      </c>
      <c r="C957">
        <v>27</v>
      </c>
      <c r="D957">
        <v>-1</v>
      </c>
      <c r="E957" t="s">
        <v>23</v>
      </c>
      <c r="F957" t="s">
        <v>43</v>
      </c>
      <c r="G957">
        <v>2280601</v>
      </c>
      <c r="H957">
        <v>17432</v>
      </c>
    </row>
    <row r="958" spans="1:8">
      <c r="A958">
        <v>2</v>
      </c>
      <c r="B958" t="s">
        <v>1</v>
      </c>
      <c r="C958">
        <v>27</v>
      </c>
      <c r="D958">
        <v>-1</v>
      </c>
      <c r="E958" t="s">
        <v>23</v>
      </c>
      <c r="F958" t="s">
        <v>43</v>
      </c>
      <c r="G958">
        <v>2544032</v>
      </c>
      <c r="H958">
        <v>5640</v>
      </c>
    </row>
    <row r="959" spans="1:8">
      <c r="A959">
        <v>2</v>
      </c>
      <c r="B959" t="s">
        <v>1</v>
      </c>
      <c r="C959">
        <v>27</v>
      </c>
      <c r="D959">
        <v>-1</v>
      </c>
      <c r="E959" t="s">
        <v>23</v>
      </c>
      <c r="F959" t="s">
        <v>43</v>
      </c>
      <c r="G959">
        <v>2630683</v>
      </c>
      <c r="H959">
        <v>10665</v>
      </c>
    </row>
    <row r="960" spans="1:8">
      <c r="A960">
        <v>2</v>
      </c>
      <c r="B960" t="s">
        <v>3</v>
      </c>
      <c r="C960">
        <v>27</v>
      </c>
      <c r="D960">
        <v>-1</v>
      </c>
      <c r="E960" t="s">
        <v>23</v>
      </c>
      <c r="F960" t="s">
        <v>44</v>
      </c>
      <c r="G960">
        <v>1533645</v>
      </c>
      <c r="H960">
        <v>7717</v>
      </c>
    </row>
    <row r="961" spans="1:8">
      <c r="A961">
        <v>2</v>
      </c>
      <c r="B961" t="s">
        <v>3</v>
      </c>
      <c r="C961">
        <v>27</v>
      </c>
      <c r="D961">
        <v>-1</v>
      </c>
      <c r="E961" t="s">
        <v>23</v>
      </c>
      <c r="F961" t="s">
        <v>44</v>
      </c>
      <c r="G961">
        <v>1615966</v>
      </c>
      <c r="H961">
        <v>17968</v>
      </c>
    </row>
    <row r="962" spans="1:8">
      <c r="A962">
        <v>2</v>
      </c>
      <c r="B962" t="s">
        <v>3</v>
      </c>
      <c r="C962">
        <v>27</v>
      </c>
      <c r="D962">
        <v>-1</v>
      </c>
      <c r="E962" t="s">
        <v>23</v>
      </c>
      <c r="F962" t="s">
        <v>44</v>
      </c>
      <c r="G962">
        <v>1776809</v>
      </c>
      <c r="H962">
        <v>10598</v>
      </c>
    </row>
    <row r="963" spans="1:8">
      <c r="A963">
        <v>2</v>
      </c>
      <c r="B963" t="s">
        <v>3</v>
      </c>
      <c r="C963">
        <v>27</v>
      </c>
      <c r="D963">
        <v>-1</v>
      </c>
      <c r="E963" t="s">
        <v>23</v>
      </c>
      <c r="F963" t="s">
        <v>44</v>
      </c>
      <c r="G963">
        <v>1875640</v>
      </c>
      <c r="H963">
        <v>7784</v>
      </c>
    </row>
    <row r="964" spans="1:8">
      <c r="A964">
        <v>2</v>
      </c>
      <c r="B964" t="s">
        <v>3</v>
      </c>
      <c r="C964">
        <v>27</v>
      </c>
      <c r="D964">
        <v>-1</v>
      </c>
      <c r="E964" t="s">
        <v>23</v>
      </c>
      <c r="F964" t="s">
        <v>44</v>
      </c>
      <c r="G964">
        <v>1984871</v>
      </c>
      <c r="H964">
        <v>9794</v>
      </c>
    </row>
    <row r="965" spans="1:8">
      <c r="A965">
        <v>2</v>
      </c>
      <c r="B965" t="s">
        <v>3</v>
      </c>
      <c r="C965">
        <v>27</v>
      </c>
      <c r="D965">
        <v>-1</v>
      </c>
      <c r="E965" t="s">
        <v>23</v>
      </c>
      <c r="F965" t="s">
        <v>44</v>
      </c>
      <c r="G965">
        <v>2110007</v>
      </c>
      <c r="H965">
        <v>13814</v>
      </c>
    </row>
    <row r="966" spans="1:8">
      <c r="A966">
        <v>2</v>
      </c>
      <c r="B966" t="s">
        <v>3</v>
      </c>
      <c r="C966">
        <v>27</v>
      </c>
      <c r="D966">
        <v>-1</v>
      </c>
      <c r="E966" t="s">
        <v>23</v>
      </c>
      <c r="F966" t="s">
        <v>44</v>
      </c>
      <c r="G966">
        <v>2153239</v>
      </c>
      <c r="H966">
        <v>13814</v>
      </c>
    </row>
    <row r="967" spans="1:8">
      <c r="A967">
        <v>2</v>
      </c>
      <c r="B967" t="s">
        <v>3</v>
      </c>
      <c r="C967">
        <v>27</v>
      </c>
      <c r="D967">
        <v>-1</v>
      </c>
      <c r="E967" t="s">
        <v>23</v>
      </c>
      <c r="F967" t="s">
        <v>44</v>
      </c>
      <c r="G967">
        <v>2287710</v>
      </c>
      <c r="H967">
        <v>7181</v>
      </c>
    </row>
    <row r="968" spans="1:8">
      <c r="A968">
        <v>2</v>
      </c>
      <c r="B968" t="s">
        <v>3</v>
      </c>
      <c r="C968">
        <v>27</v>
      </c>
      <c r="D968">
        <v>-1</v>
      </c>
      <c r="E968" t="s">
        <v>23</v>
      </c>
      <c r="F968" t="s">
        <v>44</v>
      </c>
      <c r="G968">
        <v>2569032</v>
      </c>
      <c r="H968">
        <v>11469</v>
      </c>
    </row>
    <row r="969" spans="1:8">
      <c r="A969">
        <v>2</v>
      </c>
      <c r="B969" t="s">
        <v>3</v>
      </c>
      <c r="C969">
        <v>27</v>
      </c>
      <c r="D969">
        <v>-1</v>
      </c>
      <c r="E969" t="s">
        <v>23</v>
      </c>
      <c r="F969" t="s">
        <v>44</v>
      </c>
      <c r="G969">
        <v>3711919</v>
      </c>
      <c r="H969">
        <v>16360</v>
      </c>
    </row>
    <row r="970" spans="1:8">
      <c r="A970">
        <v>2</v>
      </c>
      <c r="B970" t="s">
        <v>3</v>
      </c>
      <c r="C970">
        <v>27</v>
      </c>
      <c r="D970">
        <v>-1</v>
      </c>
      <c r="E970" t="s">
        <v>23</v>
      </c>
      <c r="F970" t="s">
        <v>43</v>
      </c>
      <c r="G970">
        <v>1425799</v>
      </c>
      <c r="H970">
        <v>13412</v>
      </c>
    </row>
    <row r="971" spans="1:8">
      <c r="A971">
        <v>2</v>
      </c>
      <c r="B971" t="s">
        <v>3</v>
      </c>
      <c r="C971">
        <v>27</v>
      </c>
      <c r="D971">
        <v>-1</v>
      </c>
      <c r="E971" t="s">
        <v>23</v>
      </c>
      <c r="F971" t="s">
        <v>43</v>
      </c>
      <c r="G971">
        <v>1614204</v>
      </c>
      <c r="H971">
        <v>30162</v>
      </c>
    </row>
    <row r="972" spans="1:8">
      <c r="A972">
        <v>2</v>
      </c>
      <c r="B972" t="s">
        <v>3</v>
      </c>
      <c r="C972">
        <v>27</v>
      </c>
      <c r="D972">
        <v>-1</v>
      </c>
      <c r="E972" t="s">
        <v>23</v>
      </c>
      <c r="F972" t="s">
        <v>43</v>
      </c>
      <c r="G972">
        <v>1679781</v>
      </c>
      <c r="H972">
        <v>9526</v>
      </c>
    </row>
    <row r="973" spans="1:8">
      <c r="A973">
        <v>2</v>
      </c>
      <c r="B973" t="s">
        <v>3</v>
      </c>
      <c r="C973">
        <v>27</v>
      </c>
      <c r="D973">
        <v>-1</v>
      </c>
      <c r="E973" t="s">
        <v>23</v>
      </c>
      <c r="F973" t="s">
        <v>43</v>
      </c>
      <c r="G973">
        <v>1851793</v>
      </c>
      <c r="H973">
        <v>10598</v>
      </c>
    </row>
    <row r="974" spans="1:8">
      <c r="A974">
        <v>2</v>
      </c>
      <c r="B974" t="s">
        <v>3</v>
      </c>
      <c r="C974">
        <v>27</v>
      </c>
      <c r="D974">
        <v>-1</v>
      </c>
      <c r="E974" t="s">
        <v>23</v>
      </c>
      <c r="F974" t="s">
        <v>43</v>
      </c>
      <c r="G974">
        <v>1979514</v>
      </c>
      <c r="H974">
        <v>7516</v>
      </c>
    </row>
    <row r="975" spans="1:8">
      <c r="A975">
        <v>2</v>
      </c>
      <c r="B975" t="s">
        <v>3</v>
      </c>
      <c r="C975">
        <v>27</v>
      </c>
      <c r="D975">
        <v>-1</v>
      </c>
      <c r="E975" t="s">
        <v>23</v>
      </c>
      <c r="F975" t="s">
        <v>43</v>
      </c>
      <c r="G975">
        <v>2047499</v>
      </c>
      <c r="H975">
        <v>5774</v>
      </c>
    </row>
    <row r="976" spans="1:8">
      <c r="A976">
        <v>2</v>
      </c>
      <c r="B976" t="s">
        <v>3</v>
      </c>
      <c r="C976">
        <v>27</v>
      </c>
      <c r="D976">
        <v>-1</v>
      </c>
      <c r="E976" t="s">
        <v>23</v>
      </c>
      <c r="F976" t="s">
        <v>43</v>
      </c>
      <c r="G976">
        <v>2116914</v>
      </c>
      <c r="H976">
        <v>13814</v>
      </c>
    </row>
    <row r="977" spans="1:8">
      <c r="A977">
        <v>2</v>
      </c>
      <c r="B977" t="s">
        <v>3</v>
      </c>
      <c r="C977">
        <v>27</v>
      </c>
      <c r="D977">
        <v>-1</v>
      </c>
      <c r="E977" t="s">
        <v>23</v>
      </c>
      <c r="F977" t="s">
        <v>43</v>
      </c>
      <c r="G977">
        <v>2280566</v>
      </c>
      <c r="H977">
        <v>15154</v>
      </c>
    </row>
    <row r="978" spans="1:8">
      <c r="A978">
        <v>2</v>
      </c>
      <c r="B978" t="s">
        <v>3</v>
      </c>
      <c r="C978">
        <v>27</v>
      </c>
      <c r="D978">
        <v>-1</v>
      </c>
      <c r="E978" t="s">
        <v>23</v>
      </c>
      <c r="F978" t="s">
        <v>43</v>
      </c>
      <c r="G978">
        <v>2544036</v>
      </c>
      <c r="H978">
        <v>16963</v>
      </c>
    </row>
    <row r="979" spans="1:8">
      <c r="A979">
        <v>2</v>
      </c>
      <c r="B979" t="s">
        <v>3</v>
      </c>
      <c r="C979">
        <v>27</v>
      </c>
      <c r="D979">
        <v>-1</v>
      </c>
      <c r="E979" t="s">
        <v>23</v>
      </c>
      <c r="F979" t="s">
        <v>43</v>
      </c>
      <c r="G979">
        <v>2630615</v>
      </c>
      <c r="H979">
        <v>8521</v>
      </c>
    </row>
    <row r="980" spans="1:8">
      <c r="A980">
        <v>2</v>
      </c>
      <c r="B980" t="s">
        <v>2</v>
      </c>
      <c r="C980">
        <v>27</v>
      </c>
      <c r="D980">
        <v>-1</v>
      </c>
      <c r="E980" t="s">
        <v>23</v>
      </c>
      <c r="F980" t="s">
        <v>44</v>
      </c>
      <c r="G980">
        <v>1533747</v>
      </c>
      <c r="H980">
        <v>18839</v>
      </c>
    </row>
    <row r="981" spans="1:8">
      <c r="A981">
        <v>2</v>
      </c>
      <c r="B981" t="s">
        <v>2</v>
      </c>
      <c r="C981">
        <v>27</v>
      </c>
      <c r="D981">
        <v>-1</v>
      </c>
      <c r="E981" t="s">
        <v>23</v>
      </c>
      <c r="F981" t="s">
        <v>44</v>
      </c>
      <c r="G981">
        <v>1616080</v>
      </c>
      <c r="H981">
        <v>27013</v>
      </c>
    </row>
    <row r="982" spans="1:8">
      <c r="A982">
        <v>2</v>
      </c>
      <c r="B982" t="s">
        <v>2</v>
      </c>
      <c r="C982">
        <v>27</v>
      </c>
      <c r="D982">
        <v>-1</v>
      </c>
      <c r="E982" t="s">
        <v>23</v>
      </c>
      <c r="F982" t="s">
        <v>44</v>
      </c>
      <c r="G982">
        <v>1776972</v>
      </c>
      <c r="H982">
        <v>14216</v>
      </c>
    </row>
    <row r="983" spans="1:8">
      <c r="A983">
        <v>2</v>
      </c>
      <c r="B983" t="s">
        <v>2</v>
      </c>
      <c r="C983">
        <v>27</v>
      </c>
      <c r="D983">
        <v>-1</v>
      </c>
      <c r="E983" t="s">
        <v>23</v>
      </c>
      <c r="F983" t="s">
        <v>44</v>
      </c>
      <c r="G983">
        <v>1875788</v>
      </c>
      <c r="H983">
        <v>14149</v>
      </c>
    </row>
    <row r="984" spans="1:8">
      <c r="A984">
        <v>2</v>
      </c>
      <c r="B984" t="s">
        <v>2</v>
      </c>
      <c r="C984">
        <v>27</v>
      </c>
      <c r="D984">
        <v>-1</v>
      </c>
      <c r="E984" t="s">
        <v>23</v>
      </c>
      <c r="F984" t="s">
        <v>44</v>
      </c>
      <c r="G984">
        <v>1985054</v>
      </c>
      <c r="H984">
        <v>13144</v>
      </c>
    </row>
    <row r="985" spans="1:8">
      <c r="A985">
        <v>2</v>
      </c>
      <c r="B985" t="s">
        <v>2</v>
      </c>
      <c r="C985">
        <v>27</v>
      </c>
      <c r="D985">
        <v>-1</v>
      </c>
      <c r="E985" t="s">
        <v>23</v>
      </c>
      <c r="F985" t="s">
        <v>44</v>
      </c>
      <c r="G985">
        <v>2110169</v>
      </c>
      <c r="H985">
        <v>17499</v>
      </c>
    </row>
    <row r="986" spans="1:8">
      <c r="A986">
        <v>2</v>
      </c>
      <c r="B986" t="s">
        <v>2</v>
      </c>
      <c r="C986">
        <v>27</v>
      </c>
      <c r="D986">
        <v>-1</v>
      </c>
      <c r="E986" t="s">
        <v>23</v>
      </c>
      <c r="F986" t="s">
        <v>44</v>
      </c>
      <c r="G986">
        <v>2153397</v>
      </c>
      <c r="H986">
        <v>17499</v>
      </c>
    </row>
    <row r="987" spans="1:8">
      <c r="A987">
        <v>2</v>
      </c>
      <c r="B987" t="s">
        <v>2</v>
      </c>
      <c r="C987">
        <v>27</v>
      </c>
      <c r="D987">
        <v>-1</v>
      </c>
      <c r="E987" t="s">
        <v>23</v>
      </c>
      <c r="F987" t="s">
        <v>44</v>
      </c>
      <c r="G987">
        <v>2287896</v>
      </c>
      <c r="H987">
        <v>10866</v>
      </c>
    </row>
    <row r="988" spans="1:8">
      <c r="A988">
        <v>2</v>
      </c>
      <c r="B988" t="s">
        <v>2</v>
      </c>
      <c r="C988">
        <v>27</v>
      </c>
      <c r="D988">
        <v>-1</v>
      </c>
      <c r="E988" t="s">
        <v>23</v>
      </c>
      <c r="F988" t="s">
        <v>44</v>
      </c>
      <c r="G988">
        <v>2569185</v>
      </c>
      <c r="H988">
        <v>14953</v>
      </c>
    </row>
    <row r="989" spans="1:8">
      <c r="A989">
        <v>2</v>
      </c>
      <c r="B989" t="s">
        <v>2</v>
      </c>
      <c r="C989">
        <v>27</v>
      </c>
      <c r="D989">
        <v>-1</v>
      </c>
      <c r="E989" t="s">
        <v>23</v>
      </c>
      <c r="F989" t="s">
        <v>44</v>
      </c>
      <c r="G989">
        <v>3712059</v>
      </c>
      <c r="H989">
        <v>6578</v>
      </c>
    </row>
    <row r="990" spans="1:8">
      <c r="A990">
        <v>2</v>
      </c>
      <c r="B990" t="s">
        <v>2</v>
      </c>
      <c r="C990">
        <v>27</v>
      </c>
      <c r="D990">
        <v>-1</v>
      </c>
      <c r="E990" t="s">
        <v>23</v>
      </c>
      <c r="F990" t="s">
        <v>43</v>
      </c>
      <c r="G990">
        <v>1425969</v>
      </c>
      <c r="H990">
        <v>20514</v>
      </c>
    </row>
    <row r="991" spans="1:8">
      <c r="A991">
        <v>2</v>
      </c>
      <c r="B991" t="s">
        <v>2</v>
      </c>
      <c r="C991">
        <v>27</v>
      </c>
      <c r="D991">
        <v>-1</v>
      </c>
      <c r="E991" t="s">
        <v>23</v>
      </c>
      <c r="F991" t="s">
        <v>43</v>
      </c>
      <c r="G991">
        <v>1614400</v>
      </c>
      <c r="H991">
        <v>6712</v>
      </c>
    </row>
    <row r="992" spans="1:8">
      <c r="A992">
        <v>2</v>
      </c>
      <c r="B992" t="s">
        <v>2</v>
      </c>
      <c r="C992">
        <v>27</v>
      </c>
      <c r="D992">
        <v>-1</v>
      </c>
      <c r="E992" t="s">
        <v>23</v>
      </c>
      <c r="F992" t="s">
        <v>43</v>
      </c>
      <c r="G992">
        <v>1679957</v>
      </c>
      <c r="H992">
        <v>13077</v>
      </c>
    </row>
    <row r="993" spans="1:8">
      <c r="A993">
        <v>2</v>
      </c>
      <c r="B993" t="s">
        <v>2</v>
      </c>
      <c r="C993">
        <v>27</v>
      </c>
      <c r="D993">
        <v>-1</v>
      </c>
      <c r="E993" t="s">
        <v>23</v>
      </c>
      <c r="F993" t="s">
        <v>43</v>
      </c>
      <c r="G993">
        <v>1851942</v>
      </c>
      <c r="H993">
        <v>14216</v>
      </c>
    </row>
    <row r="994" spans="1:8">
      <c r="A994">
        <v>2</v>
      </c>
      <c r="B994" t="s">
        <v>2</v>
      </c>
      <c r="C994">
        <v>27</v>
      </c>
      <c r="D994">
        <v>-1</v>
      </c>
      <c r="E994" t="s">
        <v>23</v>
      </c>
      <c r="F994" t="s">
        <v>43</v>
      </c>
      <c r="G994">
        <v>1979692</v>
      </c>
      <c r="H994">
        <v>11134</v>
      </c>
    </row>
    <row r="995" spans="1:8">
      <c r="A995">
        <v>2</v>
      </c>
      <c r="B995" t="s">
        <v>2</v>
      </c>
      <c r="C995">
        <v>27</v>
      </c>
      <c r="D995">
        <v>-1</v>
      </c>
      <c r="E995" t="s">
        <v>23</v>
      </c>
      <c r="F995" t="s">
        <v>43</v>
      </c>
      <c r="G995">
        <v>2047396</v>
      </c>
      <c r="H995">
        <v>5774</v>
      </c>
    </row>
    <row r="996" spans="1:8">
      <c r="A996">
        <v>2</v>
      </c>
      <c r="B996" t="s">
        <v>2</v>
      </c>
      <c r="C996">
        <v>27</v>
      </c>
      <c r="D996">
        <v>-1</v>
      </c>
      <c r="E996" t="s">
        <v>23</v>
      </c>
      <c r="F996" t="s">
        <v>43</v>
      </c>
      <c r="G996">
        <v>2117064</v>
      </c>
      <c r="H996">
        <v>17499</v>
      </c>
    </row>
    <row r="997" spans="1:8">
      <c r="A997">
        <v>2</v>
      </c>
      <c r="B997" t="s">
        <v>2</v>
      </c>
      <c r="C997">
        <v>27</v>
      </c>
      <c r="D997">
        <v>-1</v>
      </c>
      <c r="E997" t="s">
        <v>23</v>
      </c>
      <c r="F997" t="s">
        <v>43</v>
      </c>
      <c r="G997">
        <v>2280700</v>
      </c>
      <c r="H997">
        <v>5506</v>
      </c>
    </row>
    <row r="998" spans="1:8">
      <c r="A998">
        <v>2</v>
      </c>
      <c r="B998" t="s">
        <v>2</v>
      </c>
      <c r="C998">
        <v>27</v>
      </c>
      <c r="D998">
        <v>-1</v>
      </c>
      <c r="E998" t="s">
        <v>23</v>
      </c>
      <c r="F998" t="s">
        <v>43</v>
      </c>
      <c r="G998">
        <v>2544164</v>
      </c>
      <c r="H998">
        <v>7181</v>
      </c>
    </row>
    <row r="999" spans="1:8">
      <c r="A999">
        <v>2</v>
      </c>
      <c r="B999" t="s">
        <v>2</v>
      </c>
      <c r="C999">
        <v>27</v>
      </c>
      <c r="D999">
        <v>-1</v>
      </c>
      <c r="E999" t="s">
        <v>23</v>
      </c>
      <c r="F999" t="s">
        <v>43</v>
      </c>
      <c r="G999">
        <v>2630802</v>
      </c>
      <c r="H999">
        <v>12072</v>
      </c>
    </row>
    <row r="1000" spans="1:8">
      <c r="A1000">
        <v>2</v>
      </c>
      <c r="B1000" t="s">
        <v>3</v>
      </c>
      <c r="C1000">
        <v>26</v>
      </c>
      <c r="D1000">
        <v>0</v>
      </c>
      <c r="E1000" t="s">
        <v>23</v>
      </c>
      <c r="F1000" t="s">
        <v>44</v>
      </c>
      <c r="G1000">
        <v>654587</v>
      </c>
      <c r="H1000">
        <v>17968</v>
      </c>
    </row>
    <row r="1001" spans="1:8">
      <c r="A1001">
        <v>2</v>
      </c>
      <c r="B1001" t="s">
        <v>3</v>
      </c>
      <c r="C1001">
        <v>26</v>
      </c>
      <c r="D1001">
        <v>0</v>
      </c>
      <c r="E1001" t="s">
        <v>23</v>
      </c>
      <c r="F1001" t="s">
        <v>44</v>
      </c>
      <c r="G1001">
        <v>675899</v>
      </c>
      <c r="H1001">
        <v>55555</v>
      </c>
    </row>
    <row r="1002" spans="1:8">
      <c r="A1002">
        <v>2</v>
      </c>
      <c r="B1002" t="s">
        <v>3</v>
      </c>
      <c r="C1002">
        <v>26</v>
      </c>
      <c r="D1002">
        <v>0</v>
      </c>
      <c r="E1002" t="s">
        <v>23</v>
      </c>
      <c r="F1002" t="s">
        <v>44</v>
      </c>
      <c r="G1002">
        <v>691002</v>
      </c>
      <c r="H1002">
        <v>46175</v>
      </c>
    </row>
    <row r="1003" spans="1:8">
      <c r="A1003">
        <v>2</v>
      </c>
      <c r="B1003" t="s">
        <v>3</v>
      </c>
      <c r="C1003">
        <v>26</v>
      </c>
      <c r="D1003">
        <v>0</v>
      </c>
      <c r="E1003" t="s">
        <v>23</v>
      </c>
      <c r="F1003" t="s">
        <v>44</v>
      </c>
      <c r="G1003">
        <v>783107</v>
      </c>
      <c r="H1003">
        <v>32976</v>
      </c>
    </row>
    <row r="1004" spans="1:8">
      <c r="A1004">
        <v>2</v>
      </c>
      <c r="B1004" t="s">
        <v>3</v>
      </c>
      <c r="C1004">
        <v>26</v>
      </c>
      <c r="D1004">
        <v>0</v>
      </c>
      <c r="E1004" t="s">
        <v>23</v>
      </c>
      <c r="F1004" t="s">
        <v>44</v>
      </c>
      <c r="G1004">
        <v>824333</v>
      </c>
      <c r="H1004">
        <v>16025</v>
      </c>
    </row>
    <row r="1005" spans="1:8">
      <c r="A1005">
        <v>2</v>
      </c>
      <c r="B1005" t="s">
        <v>3</v>
      </c>
      <c r="C1005">
        <v>26</v>
      </c>
      <c r="D1005">
        <v>0</v>
      </c>
      <c r="E1005" t="s">
        <v>23</v>
      </c>
      <c r="F1005" t="s">
        <v>44</v>
      </c>
      <c r="G1005">
        <v>842077</v>
      </c>
      <c r="H1005">
        <v>8387</v>
      </c>
    </row>
    <row r="1006" spans="1:8">
      <c r="A1006">
        <v>2</v>
      </c>
      <c r="B1006" t="s">
        <v>3</v>
      </c>
      <c r="C1006">
        <v>26</v>
      </c>
      <c r="D1006">
        <v>0</v>
      </c>
      <c r="E1006" t="s">
        <v>23</v>
      </c>
      <c r="F1006" t="s">
        <v>44</v>
      </c>
      <c r="G1006">
        <v>946336</v>
      </c>
      <c r="H1006">
        <v>20581</v>
      </c>
    </row>
    <row r="1007" spans="1:8">
      <c r="A1007">
        <v>2</v>
      </c>
      <c r="B1007" t="s">
        <v>3</v>
      </c>
      <c r="C1007">
        <v>26</v>
      </c>
      <c r="D1007">
        <v>0</v>
      </c>
      <c r="E1007" t="s">
        <v>23</v>
      </c>
      <c r="F1007" t="s">
        <v>44</v>
      </c>
      <c r="G1007">
        <v>963235</v>
      </c>
      <c r="H1007">
        <v>12742</v>
      </c>
    </row>
    <row r="1008" spans="1:8">
      <c r="A1008">
        <v>2</v>
      </c>
      <c r="B1008" t="s">
        <v>3</v>
      </c>
      <c r="C1008">
        <v>26</v>
      </c>
      <c r="D1008">
        <v>0</v>
      </c>
      <c r="E1008" t="s">
        <v>23</v>
      </c>
      <c r="F1008" t="s">
        <v>44</v>
      </c>
      <c r="G1008">
        <v>973239</v>
      </c>
      <c r="H1008">
        <v>51334</v>
      </c>
    </row>
    <row r="1009" spans="1:8">
      <c r="A1009">
        <v>2</v>
      </c>
      <c r="B1009" t="s">
        <v>3</v>
      </c>
      <c r="C1009">
        <v>26</v>
      </c>
      <c r="D1009">
        <v>0</v>
      </c>
      <c r="E1009" t="s">
        <v>23</v>
      </c>
      <c r="F1009" t="s">
        <v>44</v>
      </c>
      <c r="G1009">
        <v>989258</v>
      </c>
      <c r="H1009">
        <v>10129</v>
      </c>
    </row>
    <row r="1010" spans="1:8">
      <c r="A1010">
        <v>2</v>
      </c>
      <c r="B1010" t="s">
        <v>3</v>
      </c>
      <c r="C1010">
        <v>26</v>
      </c>
      <c r="D1010">
        <v>0</v>
      </c>
      <c r="E1010" t="s">
        <v>23</v>
      </c>
      <c r="F1010" t="s">
        <v>44</v>
      </c>
      <c r="G1010">
        <v>1044865</v>
      </c>
      <c r="H1010">
        <v>16963</v>
      </c>
    </row>
    <row r="1011" spans="1:8">
      <c r="A1011">
        <v>2</v>
      </c>
      <c r="B1011" t="s">
        <v>3</v>
      </c>
      <c r="C1011">
        <v>26</v>
      </c>
      <c r="D1011">
        <v>0</v>
      </c>
      <c r="E1011" t="s">
        <v>23</v>
      </c>
      <c r="F1011" t="s">
        <v>44</v>
      </c>
      <c r="G1011">
        <v>1064231</v>
      </c>
      <c r="H1011">
        <v>36996</v>
      </c>
    </row>
    <row r="1012" spans="1:8">
      <c r="A1012">
        <v>2</v>
      </c>
      <c r="B1012" t="s">
        <v>3</v>
      </c>
      <c r="C1012">
        <v>26</v>
      </c>
      <c r="D1012">
        <v>0</v>
      </c>
      <c r="E1012" t="s">
        <v>23</v>
      </c>
      <c r="F1012" t="s">
        <v>44</v>
      </c>
      <c r="G1012">
        <v>1089544</v>
      </c>
      <c r="H1012">
        <v>6042</v>
      </c>
    </row>
    <row r="1013" spans="1:8">
      <c r="A1013">
        <v>2</v>
      </c>
      <c r="B1013" t="s">
        <v>3</v>
      </c>
      <c r="C1013">
        <v>26</v>
      </c>
      <c r="D1013">
        <v>0</v>
      </c>
      <c r="E1013" t="s">
        <v>23</v>
      </c>
      <c r="F1013" t="s">
        <v>44</v>
      </c>
      <c r="G1013">
        <v>1098057</v>
      </c>
      <c r="H1013">
        <v>6779</v>
      </c>
    </row>
    <row r="1014" spans="1:8">
      <c r="A1014">
        <v>2</v>
      </c>
      <c r="B1014" t="s">
        <v>3</v>
      </c>
      <c r="C1014">
        <v>26</v>
      </c>
      <c r="D1014">
        <v>0</v>
      </c>
      <c r="E1014" t="s">
        <v>23</v>
      </c>
      <c r="F1014" t="s">
        <v>44</v>
      </c>
      <c r="G1014">
        <v>1156873</v>
      </c>
      <c r="H1014">
        <v>42423</v>
      </c>
    </row>
    <row r="1015" spans="1:8">
      <c r="A1015">
        <v>2</v>
      </c>
      <c r="B1015" t="s">
        <v>3</v>
      </c>
      <c r="C1015">
        <v>26</v>
      </c>
      <c r="D1015">
        <v>0</v>
      </c>
      <c r="E1015" t="s">
        <v>23</v>
      </c>
      <c r="F1015" t="s">
        <v>44</v>
      </c>
      <c r="G1015">
        <v>1192208</v>
      </c>
      <c r="H1015">
        <v>18437</v>
      </c>
    </row>
    <row r="1016" spans="1:8">
      <c r="A1016">
        <v>2</v>
      </c>
      <c r="B1016" t="s">
        <v>3</v>
      </c>
      <c r="C1016">
        <v>26</v>
      </c>
      <c r="D1016">
        <v>0</v>
      </c>
      <c r="E1016" t="s">
        <v>23</v>
      </c>
      <c r="F1016" t="s">
        <v>44</v>
      </c>
      <c r="G1016">
        <v>1230525</v>
      </c>
      <c r="H1016">
        <v>51535</v>
      </c>
    </row>
    <row r="1017" spans="1:8">
      <c r="A1017">
        <v>2</v>
      </c>
      <c r="B1017" t="s">
        <v>3</v>
      </c>
      <c r="C1017">
        <v>26</v>
      </c>
      <c r="D1017">
        <v>0</v>
      </c>
      <c r="E1017" t="s">
        <v>23</v>
      </c>
      <c r="F1017" t="s">
        <v>44</v>
      </c>
      <c r="G1017">
        <v>1273305</v>
      </c>
      <c r="H1017">
        <v>52272</v>
      </c>
    </row>
    <row r="1018" spans="1:8">
      <c r="A1018">
        <v>2</v>
      </c>
      <c r="B1018" t="s">
        <v>3</v>
      </c>
      <c r="C1018">
        <v>26</v>
      </c>
      <c r="D1018">
        <v>0</v>
      </c>
      <c r="E1018" t="s">
        <v>23</v>
      </c>
      <c r="F1018" t="s">
        <v>44</v>
      </c>
      <c r="G1018">
        <v>1318290</v>
      </c>
      <c r="H1018">
        <v>21117</v>
      </c>
    </row>
    <row r="1019" spans="1:8">
      <c r="A1019">
        <v>2</v>
      </c>
      <c r="B1019" t="s">
        <v>3</v>
      </c>
      <c r="C1019">
        <v>26</v>
      </c>
      <c r="D1019">
        <v>0</v>
      </c>
      <c r="E1019" t="s">
        <v>23</v>
      </c>
      <c r="F1019" t="s">
        <v>44</v>
      </c>
      <c r="G1019">
        <v>1389079</v>
      </c>
      <c r="H1019">
        <v>15087</v>
      </c>
    </row>
    <row r="1020" spans="1:8">
      <c r="A1020">
        <v>2</v>
      </c>
      <c r="B1020" t="s">
        <v>3</v>
      </c>
      <c r="C1020">
        <v>26</v>
      </c>
      <c r="D1020">
        <v>0</v>
      </c>
      <c r="E1020" t="s">
        <v>23</v>
      </c>
      <c r="F1020" t="s">
        <v>44</v>
      </c>
      <c r="G1020">
        <v>1454002</v>
      </c>
      <c r="H1020">
        <v>11201</v>
      </c>
    </row>
    <row r="1021" spans="1:8">
      <c r="A1021">
        <v>2</v>
      </c>
      <c r="B1021" t="s">
        <v>3</v>
      </c>
      <c r="C1021">
        <v>26</v>
      </c>
      <c r="D1021">
        <v>0</v>
      </c>
      <c r="E1021" t="s">
        <v>23</v>
      </c>
      <c r="F1021" t="s">
        <v>44</v>
      </c>
      <c r="G1021">
        <v>1474841</v>
      </c>
      <c r="H1021">
        <v>6243</v>
      </c>
    </row>
    <row r="1022" spans="1:8">
      <c r="A1022">
        <v>2</v>
      </c>
      <c r="B1022" t="s">
        <v>3</v>
      </c>
      <c r="C1022">
        <v>26</v>
      </c>
      <c r="D1022">
        <v>0</v>
      </c>
      <c r="E1022" t="s">
        <v>23</v>
      </c>
      <c r="F1022" t="s">
        <v>44</v>
      </c>
      <c r="G1022">
        <v>1488844</v>
      </c>
      <c r="H1022">
        <v>6243</v>
      </c>
    </row>
    <row r="1023" spans="1:8">
      <c r="A1023">
        <v>2</v>
      </c>
      <c r="B1023" t="s">
        <v>3</v>
      </c>
      <c r="C1023">
        <v>26</v>
      </c>
      <c r="D1023">
        <v>0</v>
      </c>
      <c r="E1023" t="s">
        <v>23</v>
      </c>
      <c r="F1023" t="s">
        <v>44</v>
      </c>
      <c r="G1023">
        <v>1507848</v>
      </c>
      <c r="H1023">
        <v>6913</v>
      </c>
    </row>
    <row r="1024" spans="1:8">
      <c r="A1024">
        <v>2</v>
      </c>
      <c r="B1024" t="s">
        <v>3</v>
      </c>
      <c r="C1024">
        <v>26</v>
      </c>
      <c r="D1024">
        <v>0</v>
      </c>
      <c r="E1024" t="s">
        <v>23</v>
      </c>
      <c r="F1024" t="s">
        <v>44</v>
      </c>
      <c r="G1024">
        <v>1612854</v>
      </c>
      <c r="H1024">
        <v>6511</v>
      </c>
    </row>
    <row r="1025" spans="1:8">
      <c r="A1025">
        <v>2</v>
      </c>
      <c r="B1025" t="s">
        <v>3</v>
      </c>
      <c r="C1025">
        <v>26</v>
      </c>
      <c r="D1025">
        <v>0</v>
      </c>
      <c r="E1025" t="s">
        <v>23</v>
      </c>
      <c r="F1025" t="s">
        <v>44</v>
      </c>
      <c r="G1025">
        <v>1642068</v>
      </c>
      <c r="H1025">
        <v>9124</v>
      </c>
    </row>
    <row r="1026" spans="1:8">
      <c r="A1026">
        <v>2</v>
      </c>
      <c r="B1026" t="s">
        <v>3</v>
      </c>
      <c r="C1026">
        <v>26</v>
      </c>
      <c r="D1026">
        <v>0</v>
      </c>
      <c r="E1026" t="s">
        <v>23</v>
      </c>
      <c r="F1026" t="s">
        <v>44</v>
      </c>
      <c r="G1026">
        <v>1736482</v>
      </c>
      <c r="H1026">
        <v>11938</v>
      </c>
    </row>
    <row r="1027" spans="1:8">
      <c r="A1027">
        <v>2</v>
      </c>
      <c r="B1027" t="s">
        <v>3</v>
      </c>
      <c r="C1027">
        <v>26</v>
      </c>
      <c r="D1027">
        <v>0</v>
      </c>
      <c r="E1027" t="s">
        <v>23</v>
      </c>
      <c r="F1027" t="s">
        <v>44</v>
      </c>
      <c r="G1027">
        <v>1802807</v>
      </c>
      <c r="H1027">
        <v>11938</v>
      </c>
    </row>
    <row r="1028" spans="1:8">
      <c r="A1028">
        <v>2</v>
      </c>
      <c r="B1028" t="s">
        <v>3</v>
      </c>
      <c r="C1028">
        <v>26</v>
      </c>
      <c r="D1028">
        <v>0</v>
      </c>
      <c r="E1028" t="s">
        <v>23</v>
      </c>
      <c r="F1028" t="s">
        <v>44</v>
      </c>
      <c r="G1028">
        <v>1851586</v>
      </c>
      <c r="H1028">
        <v>11938</v>
      </c>
    </row>
    <row r="1029" spans="1:8">
      <c r="A1029">
        <v>2</v>
      </c>
      <c r="B1029" t="s">
        <v>3</v>
      </c>
      <c r="C1029">
        <v>26</v>
      </c>
      <c r="D1029">
        <v>0</v>
      </c>
      <c r="E1029" t="s">
        <v>23</v>
      </c>
      <c r="F1029" t="s">
        <v>44</v>
      </c>
      <c r="G1029">
        <v>1961900</v>
      </c>
      <c r="H1029">
        <v>8789</v>
      </c>
    </row>
    <row r="1030" spans="1:8">
      <c r="A1030">
        <v>2</v>
      </c>
      <c r="B1030" t="s">
        <v>3</v>
      </c>
      <c r="C1030">
        <v>26</v>
      </c>
      <c r="D1030">
        <v>0</v>
      </c>
      <c r="E1030" t="s">
        <v>23</v>
      </c>
      <c r="F1030" t="s">
        <v>44</v>
      </c>
      <c r="G1030">
        <v>1985249</v>
      </c>
      <c r="H1030">
        <v>11134</v>
      </c>
    </row>
    <row r="1031" spans="1:8">
      <c r="A1031">
        <v>2</v>
      </c>
      <c r="B1031" t="s">
        <v>3</v>
      </c>
      <c r="C1031">
        <v>26</v>
      </c>
      <c r="D1031">
        <v>0</v>
      </c>
      <c r="E1031" t="s">
        <v>23</v>
      </c>
      <c r="F1031" t="s">
        <v>44</v>
      </c>
      <c r="G1031">
        <v>2010851</v>
      </c>
      <c r="H1031">
        <v>6578</v>
      </c>
    </row>
    <row r="1032" spans="1:8">
      <c r="A1032">
        <v>2</v>
      </c>
      <c r="B1032" t="s">
        <v>3</v>
      </c>
      <c r="C1032">
        <v>26</v>
      </c>
      <c r="D1032">
        <v>0</v>
      </c>
      <c r="E1032" t="s">
        <v>23</v>
      </c>
      <c r="F1032" t="s">
        <v>44</v>
      </c>
      <c r="G1032">
        <v>2041836</v>
      </c>
      <c r="H1032">
        <v>6511</v>
      </c>
    </row>
    <row r="1033" spans="1:8">
      <c r="A1033">
        <v>2</v>
      </c>
      <c r="B1033" t="s">
        <v>3</v>
      </c>
      <c r="C1033">
        <v>26</v>
      </c>
      <c r="D1033">
        <v>0</v>
      </c>
      <c r="E1033" t="s">
        <v>23</v>
      </c>
      <c r="F1033" t="s">
        <v>44</v>
      </c>
      <c r="G1033">
        <v>2056823</v>
      </c>
      <c r="H1033">
        <v>5573</v>
      </c>
    </row>
    <row r="1034" spans="1:8">
      <c r="A1034">
        <v>2</v>
      </c>
      <c r="B1034" t="s">
        <v>3</v>
      </c>
      <c r="C1034">
        <v>26</v>
      </c>
      <c r="D1034">
        <v>0</v>
      </c>
      <c r="E1034" t="s">
        <v>23</v>
      </c>
      <c r="F1034" t="s">
        <v>44</v>
      </c>
      <c r="G1034">
        <v>2083232</v>
      </c>
      <c r="H1034">
        <v>10263</v>
      </c>
    </row>
    <row r="1035" spans="1:8">
      <c r="A1035">
        <v>2</v>
      </c>
      <c r="B1035" t="s">
        <v>3</v>
      </c>
      <c r="C1035">
        <v>26</v>
      </c>
      <c r="D1035">
        <v>0</v>
      </c>
      <c r="E1035" t="s">
        <v>23</v>
      </c>
      <c r="F1035" t="s">
        <v>44</v>
      </c>
      <c r="G1035">
        <v>2092821</v>
      </c>
      <c r="H1035">
        <v>5573</v>
      </c>
    </row>
    <row r="1036" spans="1:8">
      <c r="A1036">
        <v>2</v>
      </c>
      <c r="B1036" t="s">
        <v>3</v>
      </c>
      <c r="C1036">
        <v>26</v>
      </c>
      <c r="D1036">
        <v>0</v>
      </c>
      <c r="E1036" t="s">
        <v>23</v>
      </c>
      <c r="F1036" t="s">
        <v>44</v>
      </c>
      <c r="G1036">
        <v>2121728</v>
      </c>
      <c r="H1036">
        <v>15221</v>
      </c>
    </row>
    <row r="1037" spans="1:8">
      <c r="A1037">
        <v>2</v>
      </c>
      <c r="B1037" t="s">
        <v>3</v>
      </c>
      <c r="C1037">
        <v>26</v>
      </c>
      <c r="D1037">
        <v>0</v>
      </c>
      <c r="E1037" t="s">
        <v>23</v>
      </c>
      <c r="F1037" t="s">
        <v>44</v>
      </c>
      <c r="G1037">
        <v>2132831</v>
      </c>
      <c r="H1037">
        <v>15221</v>
      </c>
    </row>
    <row r="1038" spans="1:8">
      <c r="A1038">
        <v>2</v>
      </c>
      <c r="B1038" t="s">
        <v>3</v>
      </c>
      <c r="C1038">
        <v>26</v>
      </c>
      <c r="D1038">
        <v>0</v>
      </c>
      <c r="E1038" t="s">
        <v>23</v>
      </c>
      <c r="F1038" t="s">
        <v>44</v>
      </c>
      <c r="G1038">
        <v>2150101</v>
      </c>
      <c r="H1038">
        <v>15221</v>
      </c>
    </row>
    <row r="1039" spans="1:8">
      <c r="A1039">
        <v>2</v>
      </c>
      <c r="B1039" t="s">
        <v>3</v>
      </c>
      <c r="C1039">
        <v>26</v>
      </c>
      <c r="D1039">
        <v>0</v>
      </c>
      <c r="E1039" t="s">
        <v>23</v>
      </c>
      <c r="F1039" t="s">
        <v>44</v>
      </c>
      <c r="G1039">
        <v>2167299</v>
      </c>
      <c r="H1039">
        <v>17499</v>
      </c>
    </row>
    <row r="1040" spans="1:8">
      <c r="A1040">
        <v>2</v>
      </c>
      <c r="B1040" t="s">
        <v>3</v>
      </c>
      <c r="C1040">
        <v>26</v>
      </c>
      <c r="D1040">
        <v>0</v>
      </c>
      <c r="E1040" t="s">
        <v>23</v>
      </c>
      <c r="F1040" t="s">
        <v>44</v>
      </c>
      <c r="G1040">
        <v>2230587</v>
      </c>
      <c r="H1040">
        <v>14953</v>
      </c>
    </row>
    <row r="1041" spans="1:8">
      <c r="A1041">
        <v>2</v>
      </c>
      <c r="B1041" t="s">
        <v>3</v>
      </c>
      <c r="C1041">
        <v>26</v>
      </c>
      <c r="D1041">
        <v>0</v>
      </c>
      <c r="E1041" t="s">
        <v>23</v>
      </c>
      <c r="F1041" t="s">
        <v>44</v>
      </c>
      <c r="G1041">
        <v>2252978</v>
      </c>
      <c r="H1041">
        <v>16561</v>
      </c>
    </row>
    <row r="1042" spans="1:8">
      <c r="A1042">
        <v>2</v>
      </c>
      <c r="B1042" t="s">
        <v>3</v>
      </c>
      <c r="C1042">
        <v>26</v>
      </c>
      <c r="D1042">
        <v>0</v>
      </c>
      <c r="E1042" t="s">
        <v>23</v>
      </c>
      <c r="F1042" t="s">
        <v>44</v>
      </c>
      <c r="G1042">
        <v>2272257</v>
      </c>
      <c r="H1042">
        <v>16561</v>
      </c>
    </row>
    <row r="1043" spans="1:8">
      <c r="A1043">
        <v>2</v>
      </c>
      <c r="B1043" t="s">
        <v>3</v>
      </c>
      <c r="C1043">
        <v>26</v>
      </c>
      <c r="D1043">
        <v>0</v>
      </c>
      <c r="E1043" t="s">
        <v>23</v>
      </c>
      <c r="F1043" t="s">
        <v>44</v>
      </c>
      <c r="G1043">
        <v>2351861</v>
      </c>
      <c r="H1043">
        <v>7650</v>
      </c>
    </row>
    <row r="1044" spans="1:8">
      <c r="A1044">
        <v>2</v>
      </c>
      <c r="B1044" t="s">
        <v>3</v>
      </c>
      <c r="C1044">
        <v>26</v>
      </c>
      <c r="D1044">
        <v>0</v>
      </c>
      <c r="E1044" t="s">
        <v>23</v>
      </c>
      <c r="F1044" t="s">
        <v>44</v>
      </c>
      <c r="G1044">
        <v>2492349</v>
      </c>
      <c r="H1044">
        <v>12541</v>
      </c>
    </row>
    <row r="1045" spans="1:8">
      <c r="A1045">
        <v>2</v>
      </c>
      <c r="B1045" t="s">
        <v>3</v>
      </c>
      <c r="C1045">
        <v>26</v>
      </c>
      <c r="D1045">
        <v>0</v>
      </c>
      <c r="E1045" t="s">
        <v>23</v>
      </c>
      <c r="F1045" t="s">
        <v>44</v>
      </c>
      <c r="G1045">
        <v>2547952</v>
      </c>
      <c r="H1045">
        <v>18236</v>
      </c>
    </row>
    <row r="1046" spans="1:8">
      <c r="A1046">
        <v>2</v>
      </c>
      <c r="B1046" t="s">
        <v>3</v>
      </c>
      <c r="C1046">
        <v>26</v>
      </c>
      <c r="D1046">
        <v>0</v>
      </c>
      <c r="E1046" t="s">
        <v>23</v>
      </c>
      <c r="F1046" t="s">
        <v>44</v>
      </c>
      <c r="G1046">
        <v>2604908</v>
      </c>
      <c r="H1046">
        <v>7047</v>
      </c>
    </row>
    <row r="1047" spans="1:8">
      <c r="A1047">
        <v>2</v>
      </c>
      <c r="B1047" t="s">
        <v>3</v>
      </c>
      <c r="C1047">
        <v>26</v>
      </c>
      <c r="D1047">
        <v>0</v>
      </c>
      <c r="E1047" t="s">
        <v>23</v>
      </c>
      <c r="F1047" t="s">
        <v>44</v>
      </c>
      <c r="G1047">
        <v>2688973</v>
      </c>
      <c r="H1047">
        <v>9861</v>
      </c>
    </row>
    <row r="1048" spans="1:8">
      <c r="A1048">
        <v>2</v>
      </c>
      <c r="B1048" t="s">
        <v>3</v>
      </c>
      <c r="C1048">
        <v>26</v>
      </c>
      <c r="D1048">
        <v>0</v>
      </c>
      <c r="E1048" t="s">
        <v>23</v>
      </c>
      <c r="F1048" t="s">
        <v>44</v>
      </c>
      <c r="G1048">
        <v>2745944</v>
      </c>
      <c r="H1048">
        <v>9861</v>
      </c>
    </row>
    <row r="1049" spans="1:8">
      <c r="A1049">
        <v>2</v>
      </c>
      <c r="B1049" t="s">
        <v>3</v>
      </c>
      <c r="C1049">
        <v>26</v>
      </c>
      <c r="D1049">
        <v>0</v>
      </c>
      <c r="E1049" t="s">
        <v>23</v>
      </c>
      <c r="F1049" t="s">
        <v>44</v>
      </c>
      <c r="G1049">
        <v>2959830</v>
      </c>
      <c r="H1049">
        <v>6109</v>
      </c>
    </row>
    <row r="1050" spans="1:8">
      <c r="A1050">
        <v>2</v>
      </c>
      <c r="B1050" t="s">
        <v>3</v>
      </c>
      <c r="C1050">
        <v>26</v>
      </c>
      <c r="D1050">
        <v>0</v>
      </c>
      <c r="E1050" t="s">
        <v>23</v>
      </c>
      <c r="F1050" t="s">
        <v>44</v>
      </c>
      <c r="G1050">
        <v>3200787</v>
      </c>
      <c r="H1050">
        <v>17566</v>
      </c>
    </row>
    <row r="1051" spans="1:8">
      <c r="A1051">
        <v>2</v>
      </c>
      <c r="B1051" t="s">
        <v>3</v>
      </c>
      <c r="C1051">
        <v>26</v>
      </c>
      <c r="D1051">
        <v>0</v>
      </c>
      <c r="E1051" t="s">
        <v>23</v>
      </c>
      <c r="F1051" t="s">
        <v>44</v>
      </c>
      <c r="G1051">
        <v>3712255</v>
      </c>
      <c r="H1051">
        <v>17566</v>
      </c>
    </row>
    <row r="1052" spans="1:8">
      <c r="A1052">
        <v>2</v>
      </c>
      <c r="B1052" t="s">
        <v>3</v>
      </c>
      <c r="C1052">
        <v>26</v>
      </c>
      <c r="D1052">
        <v>0</v>
      </c>
      <c r="E1052" t="s">
        <v>23</v>
      </c>
      <c r="F1052" t="s">
        <v>44</v>
      </c>
      <c r="G1052">
        <v>4044912</v>
      </c>
      <c r="H1052">
        <v>17566</v>
      </c>
    </row>
    <row r="1053" spans="1:8">
      <c r="A1053">
        <v>2</v>
      </c>
      <c r="B1053" t="s">
        <v>3</v>
      </c>
      <c r="C1053">
        <v>26</v>
      </c>
      <c r="D1053">
        <v>0</v>
      </c>
      <c r="E1053" t="s">
        <v>23</v>
      </c>
      <c r="F1053" t="s">
        <v>43</v>
      </c>
      <c r="G1053">
        <v>643041</v>
      </c>
      <c r="H1053">
        <v>61451</v>
      </c>
    </row>
    <row r="1054" spans="1:8">
      <c r="A1054">
        <v>2</v>
      </c>
      <c r="B1054" t="s">
        <v>3</v>
      </c>
      <c r="C1054">
        <v>26</v>
      </c>
      <c r="D1054">
        <v>0</v>
      </c>
      <c r="E1054" t="s">
        <v>23</v>
      </c>
      <c r="F1054" t="s">
        <v>43</v>
      </c>
      <c r="G1054">
        <v>666643</v>
      </c>
      <c r="H1054">
        <v>44902</v>
      </c>
    </row>
    <row r="1055" spans="1:8">
      <c r="A1055">
        <v>2</v>
      </c>
      <c r="B1055" t="s">
        <v>3</v>
      </c>
      <c r="C1055">
        <v>26</v>
      </c>
      <c r="D1055">
        <v>0</v>
      </c>
      <c r="E1055" t="s">
        <v>23</v>
      </c>
      <c r="F1055" t="s">
        <v>43</v>
      </c>
      <c r="G1055">
        <v>684154</v>
      </c>
      <c r="H1055">
        <v>27817</v>
      </c>
    </row>
    <row r="1056" spans="1:8">
      <c r="A1056">
        <v>2</v>
      </c>
      <c r="B1056" t="s">
        <v>3</v>
      </c>
      <c r="C1056">
        <v>26</v>
      </c>
      <c r="D1056">
        <v>0</v>
      </c>
      <c r="E1056" t="s">
        <v>23</v>
      </c>
      <c r="F1056" t="s">
        <v>43</v>
      </c>
      <c r="G1056">
        <v>771866</v>
      </c>
      <c r="H1056">
        <v>14953</v>
      </c>
    </row>
    <row r="1057" spans="1:8">
      <c r="A1057">
        <v>2</v>
      </c>
      <c r="B1057" t="s">
        <v>3</v>
      </c>
      <c r="C1057">
        <v>26</v>
      </c>
      <c r="D1057">
        <v>0</v>
      </c>
      <c r="E1057" t="s">
        <v>23</v>
      </c>
      <c r="F1057" t="s">
        <v>43</v>
      </c>
      <c r="G1057">
        <v>810717</v>
      </c>
      <c r="H1057">
        <v>60178</v>
      </c>
    </row>
    <row r="1058" spans="1:8">
      <c r="A1058">
        <v>2</v>
      </c>
      <c r="B1058" t="s">
        <v>3</v>
      </c>
      <c r="C1058">
        <v>26</v>
      </c>
      <c r="D1058">
        <v>0</v>
      </c>
      <c r="E1058" t="s">
        <v>23</v>
      </c>
      <c r="F1058" t="s">
        <v>43</v>
      </c>
      <c r="G1058">
        <v>833533</v>
      </c>
      <c r="H1058">
        <v>40078</v>
      </c>
    </row>
    <row r="1059" spans="1:8">
      <c r="A1059">
        <v>2</v>
      </c>
      <c r="B1059" t="s">
        <v>3</v>
      </c>
      <c r="C1059">
        <v>26</v>
      </c>
      <c r="D1059">
        <v>0</v>
      </c>
      <c r="E1059" t="s">
        <v>23</v>
      </c>
      <c r="F1059" t="s">
        <v>43</v>
      </c>
      <c r="G1059">
        <v>932180</v>
      </c>
      <c r="H1059">
        <v>29224</v>
      </c>
    </row>
    <row r="1060" spans="1:8">
      <c r="A1060">
        <v>2</v>
      </c>
      <c r="B1060" t="s">
        <v>3</v>
      </c>
      <c r="C1060">
        <v>26</v>
      </c>
      <c r="D1060">
        <v>0</v>
      </c>
      <c r="E1060" t="s">
        <v>23</v>
      </c>
      <c r="F1060" t="s">
        <v>43</v>
      </c>
      <c r="G1060">
        <v>954291</v>
      </c>
      <c r="H1060">
        <v>31636</v>
      </c>
    </row>
    <row r="1061" spans="1:8">
      <c r="A1061">
        <v>2</v>
      </c>
      <c r="B1061" t="s">
        <v>3</v>
      </c>
      <c r="C1061">
        <v>26</v>
      </c>
      <c r="D1061">
        <v>0</v>
      </c>
      <c r="E1061" t="s">
        <v>23</v>
      </c>
      <c r="F1061" t="s">
        <v>43</v>
      </c>
      <c r="G1061">
        <v>965811</v>
      </c>
      <c r="H1061">
        <v>10933</v>
      </c>
    </row>
    <row r="1062" spans="1:8">
      <c r="A1062">
        <v>2</v>
      </c>
      <c r="B1062" t="s">
        <v>3</v>
      </c>
      <c r="C1062">
        <v>26</v>
      </c>
      <c r="D1062">
        <v>0</v>
      </c>
      <c r="E1062" t="s">
        <v>23</v>
      </c>
      <c r="F1062" t="s">
        <v>43</v>
      </c>
      <c r="G1062">
        <v>983222</v>
      </c>
      <c r="H1062">
        <v>29827</v>
      </c>
    </row>
    <row r="1063" spans="1:8">
      <c r="A1063">
        <v>2</v>
      </c>
      <c r="B1063" t="s">
        <v>3</v>
      </c>
      <c r="C1063">
        <v>26</v>
      </c>
      <c r="D1063">
        <v>0</v>
      </c>
      <c r="E1063" t="s">
        <v>23</v>
      </c>
      <c r="F1063" t="s">
        <v>43</v>
      </c>
      <c r="G1063">
        <v>1032828</v>
      </c>
      <c r="H1063">
        <v>12608</v>
      </c>
    </row>
    <row r="1064" spans="1:8">
      <c r="A1064">
        <v>2</v>
      </c>
      <c r="B1064" t="s">
        <v>3</v>
      </c>
      <c r="C1064">
        <v>26</v>
      </c>
      <c r="D1064">
        <v>0</v>
      </c>
      <c r="E1064" t="s">
        <v>23</v>
      </c>
      <c r="F1064" t="s">
        <v>43</v>
      </c>
      <c r="G1064">
        <v>1049814</v>
      </c>
      <c r="H1064">
        <v>11603</v>
      </c>
    </row>
    <row r="1065" spans="1:8">
      <c r="A1065">
        <v>2</v>
      </c>
      <c r="B1065" t="s">
        <v>3</v>
      </c>
      <c r="C1065">
        <v>26</v>
      </c>
      <c r="D1065">
        <v>0</v>
      </c>
      <c r="E1065" t="s">
        <v>23</v>
      </c>
      <c r="F1065" t="s">
        <v>43</v>
      </c>
      <c r="G1065">
        <v>1078845</v>
      </c>
      <c r="H1065">
        <v>12541</v>
      </c>
    </row>
    <row r="1066" spans="1:8">
      <c r="A1066">
        <v>2</v>
      </c>
      <c r="B1066" t="s">
        <v>3</v>
      </c>
      <c r="C1066">
        <v>26</v>
      </c>
      <c r="D1066">
        <v>0</v>
      </c>
      <c r="E1066" t="s">
        <v>23</v>
      </c>
      <c r="F1066" t="s">
        <v>43</v>
      </c>
      <c r="G1066">
        <v>1092916</v>
      </c>
      <c r="H1066">
        <v>18906</v>
      </c>
    </row>
    <row r="1067" spans="1:8">
      <c r="A1067">
        <v>2</v>
      </c>
      <c r="B1067" t="s">
        <v>3</v>
      </c>
      <c r="C1067">
        <v>26</v>
      </c>
      <c r="D1067">
        <v>0</v>
      </c>
      <c r="E1067" t="s">
        <v>23</v>
      </c>
      <c r="F1067" t="s">
        <v>43</v>
      </c>
      <c r="G1067">
        <v>1149882</v>
      </c>
      <c r="H1067">
        <v>15891</v>
      </c>
    </row>
    <row r="1068" spans="1:8">
      <c r="A1068">
        <v>2</v>
      </c>
      <c r="B1068" t="s">
        <v>3</v>
      </c>
      <c r="C1068">
        <v>26</v>
      </c>
      <c r="D1068">
        <v>0</v>
      </c>
      <c r="E1068" t="s">
        <v>23</v>
      </c>
      <c r="F1068" t="s">
        <v>43</v>
      </c>
      <c r="G1068">
        <v>1185362</v>
      </c>
      <c r="H1068">
        <v>36393</v>
      </c>
    </row>
    <row r="1069" spans="1:8">
      <c r="A1069">
        <v>2</v>
      </c>
      <c r="B1069" t="s">
        <v>3</v>
      </c>
      <c r="C1069">
        <v>26</v>
      </c>
      <c r="D1069">
        <v>0</v>
      </c>
      <c r="E1069" t="s">
        <v>23</v>
      </c>
      <c r="F1069" t="s">
        <v>43</v>
      </c>
      <c r="G1069">
        <v>1219868</v>
      </c>
      <c r="H1069">
        <v>15020</v>
      </c>
    </row>
    <row r="1070" spans="1:8">
      <c r="A1070">
        <v>2</v>
      </c>
      <c r="B1070" t="s">
        <v>3</v>
      </c>
      <c r="C1070">
        <v>26</v>
      </c>
      <c r="D1070">
        <v>0</v>
      </c>
      <c r="E1070" t="s">
        <v>23</v>
      </c>
      <c r="F1070" t="s">
        <v>43</v>
      </c>
      <c r="G1070">
        <v>1266738</v>
      </c>
      <c r="H1070">
        <v>9593</v>
      </c>
    </row>
    <row r="1071" spans="1:8">
      <c r="A1071">
        <v>2</v>
      </c>
      <c r="B1071" t="s">
        <v>3</v>
      </c>
      <c r="C1071">
        <v>26</v>
      </c>
      <c r="D1071">
        <v>0</v>
      </c>
      <c r="E1071" t="s">
        <v>23</v>
      </c>
      <c r="F1071" t="s">
        <v>43</v>
      </c>
      <c r="G1071">
        <v>1317705</v>
      </c>
      <c r="H1071">
        <v>7114</v>
      </c>
    </row>
    <row r="1072" spans="1:8">
      <c r="A1072">
        <v>2</v>
      </c>
      <c r="B1072" t="s">
        <v>3</v>
      </c>
      <c r="C1072">
        <v>26</v>
      </c>
      <c r="D1072">
        <v>0</v>
      </c>
      <c r="E1072" t="s">
        <v>23</v>
      </c>
      <c r="F1072" t="s">
        <v>43</v>
      </c>
      <c r="G1072">
        <v>1361852</v>
      </c>
      <c r="H1072">
        <v>12139</v>
      </c>
    </row>
    <row r="1073" spans="1:8">
      <c r="A1073">
        <v>2</v>
      </c>
      <c r="B1073" t="s">
        <v>3</v>
      </c>
      <c r="C1073">
        <v>26</v>
      </c>
      <c r="D1073">
        <v>0</v>
      </c>
      <c r="E1073" t="s">
        <v>23</v>
      </c>
      <c r="F1073" t="s">
        <v>43</v>
      </c>
      <c r="G1073">
        <v>1422784</v>
      </c>
      <c r="H1073">
        <v>9593</v>
      </c>
    </row>
    <row r="1074" spans="1:8">
      <c r="A1074">
        <v>2</v>
      </c>
      <c r="B1074" t="s">
        <v>3</v>
      </c>
      <c r="C1074">
        <v>26</v>
      </c>
      <c r="D1074">
        <v>0</v>
      </c>
      <c r="E1074" t="s">
        <v>23</v>
      </c>
      <c r="F1074" t="s">
        <v>43</v>
      </c>
      <c r="G1074">
        <v>1457721</v>
      </c>
      <c r="H1074">
        <v>7315</v>
      </c>
    </row>
    <row r="1075" spans="1:8">
      <c r="A1075">
        <v>2</v>
      </c>
      <c r="B1075" t="s">
        <v>3</v>
      </c>
      <c r="C1075">
        <v>26</v>
      </c>
      <c r="D1075">
        <v>0</v>
      </c>
      <c r="E1075" t="s">
        <v>23</v>
      </c>
      <c r="F1075" t="s">
        <v>43</v>
      </c>
      <c r="G1075">
        <v>1482723</v>
      </c>
      <c r="H1075">
        <v>7315</v>
      </c>
    </row>
    <row r="1076" spans="1:8">
      <c r="A1076">
        <v>2</v>
      </c>
      <c r="B1076" t="s">
        <v>3</v>
      </c>
      <c r="C1076">
        <v>26</v>
      </c>
      <c r="D1076">
        <v>0</v>
      </c>
      <c r="E1076" t="s">
        <v>23</v>
      </c>
      <c r="F1076" t="s">
        <v>43</v>
      </c>
      <c r="G1076">
        <v>1497010</v>
      </c>
      <c r="H1076">
        <v>17030</v>
      </c>
    </row>
    <row r="1077" spans="1:8">
      <c r="A1077">
        <v>2</v>
      </c>
      <c r="B1077" t="s">
        <v>3</v>
      </c>
      <c r="C1077">
        <v>26</v>
      </c>
      <c r="D1077">
        <v>0</v>
      </c>
      <c r="E1077" t="s">
        <v>23</v>
      </c>
      <c r="F1077" t="s">
        <v>43</v>
      </c>
      <c r="G1077">
        <v>1608392</v>
      </c>
      <c r="H1077">
        <v>32440</v>
      </c>
    </row>
    <row r="1078" spans="1:8">
      <c r="A1078">
        <v>2</v>
      </c>
      <c r="B1078" t="s">
        <v>3</v>
      </c>
      <c r="C1078">
        <v>26</v>
      </c>
      <c r="D1078">
        <v>0</v>
      </c>
      <c r="E1078" t="s">
        <v>23</v>
      </c>
      <c r="F1078" t="s">
        <v>43</v>
      </c>
      <c r="G1078">
        <v>1625717</v>
      </c>
      <c r="H1078">
        <v>7583</v>
      </c>
    </row>
    <row r="1079" spans="1:8">
      <c r="A1079">
        <v>2</v>
      </c>
      <c r="B1079" t="s">
        <v>3</v>
      </c>
      <c r="C1079">
        <v>26</v>
      </c>
      <c r="D1079">
        <v>0</v>
      </c>
      <c r="E1079" t="s">
        <v>23</v>
      </c>
      <c r="F1079" t="s">
        <v>43</v>
      </c>
      <c r="G1079">
        <v>1673177</v>
      </c>
      <c r="H1079">
        <v>11804</v>
      </c>
    </row>
    <row r="1080" spans="1:8">
      <c r="A1080">
        <v>2</v>
      </c>
      <c r="B1080" t="s">
        <v>3</v>
      </c>
      <c r="C1080">
        <v>26</v>
      </c>
      <c r="D1080">
        <v>0</v>
      </c>
      <c r="E1080" t="s">
        <v>23</v>
      </c>
      <c r="F1080" t="s">
        <v>43</v>
      </c>
      <c r="G1080">
        <v>1800948</v>
      </c>
      <c r="H1080">
        <v>11938</v>
      </c>
    </row>
    <row r="1081" spans="1:8">
      <c r="A1081">
        <v>2</v>
      </c>
      <c r="B1081" t="s">
        <v>3</v>
      </c>
      <c r="C1081">
        <v>26</v>
      </c>
      <c r="D1081">
        <v>0</v>
      </c>
      <c r="E1081" t="s">
        <v>23</v>
      </c>
      <c r="F1081" t="s">
        <v>43</v>
      </c>
      <c r="G1081">
        <v>1846557</v>
      </c>
      <c r="H1081">
        <v>11938</v>
      </c>
    </row>
    <row r="1082" spans="1:8">
      <c r="A1082">
        <v>2</v>
      </c>
      <c r="B1082" t="s">
        <v>3</v>
      </c>
      <c r="C1082">
        <v>26</v>
      </c>
      <c r="D1082">
        <v>0</v>
      </c>
      <c r="E1082" t="s">
        <v>23</v>
      </c>
      <c r="F1082" t="s">
        <v>43</v>
      </c>
      <c r="G1082">
        <v>1949306</v>
      </c>
      <c r="H1082">
        <v>8789</v>
      </c>
    </row>
    <row r="1083" spans="1:8">
      <c r="A1083">
        <v>2</v>
      </c>
      <c r="B1083" t="s">
        <v>3</v>
      </c>
      <c r="C1083">
        <v>26</v>
      </c>
      <c r="D1083">
        <v>0</v>
      </c>
      <c r="E1083" t="s">
        <v>23</v>
      </c>
      <c r="F1083" t="s">
        <v>43</v>
      </c>
      <c r="G1083">
        <v>1968848</v>
      </c>
      <c r="H1083">
        <v>8789</v>
      </c>
    </row>
    <row r="1084" spans="1:8">
      <c r="A1084">
        <v>2</v>
      </c>
      <c r="B1084" t="s">
        <v>3</v>
      </c>
      <c r="C1084">
        <v>26</v>
      </c>
      <c r="D1084">
        <v>0</v>
      </c>
      <c r="E1084" t="s">
        <v>23</v>
      </c>
      <c r="F1084" t="s">
        <v>43</v>
      </c>
      <c r="G1084">
        <v>1995050</v>
      </c>
      <c r="H1084">
        <v>10129</v>
      </c>
    </row>
    <row r="1085" spans="1:8">
      <c r="A1085">
        <v>2</v>
      </c>
      <c r="B1085" t="s">
        <v>3</v>
      </c>
      <c r="C1085">
        <v>26</v>
      </c>
      <c r="D1085">
        <v>0</v>
      </c>
      <c r="E1085" t="s">
        <v>23</v>
      </c>
      <c r="F1085" t="s">
        <v>43</v>
      </c>
      <c r="G1085">
        <v>2025946</v>
      </c>
      <c r="H1085">
        <v>11603</v>
      </c>
    </row>
    <row r="1086" spans="1:8">
      <c r="A1086">
        <v>2</v>
      </c>
      <c r="B1086" t="s">
        <v>3</v>
      </c>
      <c r="C1086">
        <v>26</v>
      </c>
      <c r="D1086">
        <v>0</v>
      </c>
      <c r="E1086" t="s">
        <v>23</v>
      </c>
      <c r="F1086" t="s">
        <v>43</v>
      </c>
      <c r="G1086">
        <v>2044098</v>
      </c>
      <c r="H1086">
        <v>15154</v>
      </c>
    </row>
    <row r="1087" spans="1:8">
      <c r="A1087">
        <v>2</v>
      </c>
      <c r="B1087" t="s">
        <v>3</v>
      </c>
      <c r="C1087">
        <v>26</v>
      </c>
      <c r="D1087">
        <v>0</v>
      </c>
      <c r="E1087" t="s">
        <v>23</v>
      </c>
      <c r="F1087" t="s">
        <v>43</v>
      </c>
      <c r="G1087">
        <v>2078397</v>
      </c>
      <c r="H1087">
        <v>6645</v>
      </c>
    </row>
    <row r="1088" spans="1:8">
      <c r="A1088">
        <v>2</v>
      </c>
      <c r="B1088" t="s">
        <v>3</v>
      </c>
      <c r="C1088">
        <v>26</v>
      </c>
      <c r="D1088">
        <v>0</v>
      </c>
      <c r="E1088" t="s">
        <v>23</v>
      </c>
      <c r="F1088" t="s">
        <v>43</v>
      </c>
      <c r="G1088">
        <v>2088367</v>
      </c>
      <c r="H1088">
        <v>10263</v>
      </c>
    </row>
    <row r="1089" spans="1:8">
      <c r="A1089">
        <v>2</v>
      </c>
      <c r="B1089" t="s">
        <v>3</v>
      </c>
      <c r="C1089">
        <v>26</v>
      </c>
      <c r="D1089">
        <v>0</v>
      </c>
      <c r="E1089" t="s">
        <v>23</v>
      </c>
      <c r="F1089" t="s">
        <v>43</v>
      </c>
      <c r="G1089">
        <v>2116923</v>
      </c>
      <c r="H1089">
        <v>15221</v>
      </c>
    </row>
    <row r="1090" spans="1:8">
      <c r="A1090">
        <v>2</v>
      </c>
      <c r="B1090" t="s">
        <v>3</v>
      </c>
      <c r="C1090">
        <v>26</v>
      </c>
      <c r="D1090">
        <v>0</v>
      </c>
      <c r="E1090" t="s">
        <v>23</v>
      </c>
      <c r="F1090" t="s">
        <v>43</v>
      </c>
      <c r="G1090">
        <v>2128087</v>
      </c>
      <c r="H1090">
        <v>15221</v>
      </c>
    </row>
    <row r="1091" spans="1:8">
      <c r="A1091">
        <v>2</v>
      </c>
      <c r="B1091" t="s">
        <v>3</v>
      </c>
      <c r="C1091">
        <v>26</v>
      </c>
      <c r="D1091">
        <v>0</v>
      </c>
      <c r="E1091" t="s">
        <v>23</v>
      </c>
      <c r="F1091" t="s">
        <v>43</v>
      </c>
      <c r="G1091">
        <v>2143834</v>
      </c>
      <c r="H1091">
        <v>15221</v>
      </c>
    </row>
    <row r="1092" spans="1:8">
      <c r="A1092">
        <v>2</v>
      </c>
      <c r="B1092" t="s">
        <v>3</v>
      </c>
      <c r="C1092">
        <v>26</v>
      </c>
      <c r="D1092">
        <v>0</v>
      </c>
      <c r="E1092" t="s">
        <v>23</v>
      </c>
      <c r="F1092" t="s">
        <v>43</v>
      </c>
      <c r="G1092">
        <v>2159981</v>
      </c>
      <c r="H1092">
        <v>9593</v>
      </c>
    </row>
    <row r="1093" spans="1:8">
      <c r="A1093">
        <v>2</v>
      </c>
      <c r="B1093" t="s">
        <v>3</v>
      </c>
      <c r="C1093">
        <v>26</v>
      </c>
      <c r="D1093">
        <v>0</v>
      </c>
      <c r="E1093" t="s">
        <v>23</v>
      </c>
      <c r="F1093" t="s">
        <v>43</v>
      </c>
      <c r="G1093">
        <v>2218768</v>
      </c>
      <c r="H1093">
        <v>14953</v>
      </c>
    </row>
    <row r="1094" spans="1:8">
      <c r="A1094">
        <v>2</v>
      </c>
      <c r="B1094" t="s">
        <v>3</v>
      </c>
      <c r="C1094">
        <v>26</v>
      </c>
      <c r="D1094">
        <v>0</v>
      </c>
      <c r="E1094" t="s">
        <v>23</v>
      </c>
      <c r="F1094" t="s">
        <v>43</v>
      </c>
      <c r="G1094">
        <v>2243127</v>
      </c>
      <c r="H1094">
        <v>11201</v>
      </c>
    </row>
    <row r="1095" spans="1:8">
      <c r="A1095">
        <v>2</v>
      </c>
      <c r="B1095" t="s">
        <v>3</v>
      </c>
      <c r="C1095">
        <v>26</v>
      </c>
      <c r="D1095">
        <v>0</v>
      </c>
      <c r="E1095" t="s">
        <v>23</v>
      </c>
      <c r="F1095" t="s">
        <v>43</v>
      </c>
      <c r="G1095">
        <v>2259339</v>
      </c>
      <c r="H1095">
        <v>16561</v>
      </c>
    </row>
    <row r="1096" spans="1:8">
      <c r="A1096">
        <v>2</v>
      </c>
      <c r="B1096" t="s">
        <v>3</v>
      </c>
      <c r="C1096">
        <v>26</v>
      </c>
      <c r="D1096">
        <v>0</v>
      </c>
      <c r="E1096" t="s">
        <v>23</v>
      </c>
      <c r="F1096" t="s">
        <v>43</v>
      </c>
      <c r="G1096">
        <v>2348153</v>
      </c>
      <c r="H1096">
        <v>17432</v>
      </c>
    </row>
    <row r="1097" spans="1:8">
      <c r="A1097">
        <v>2</v>
      </c>
      <c r="B1097" t="s">
        <v>3</v>
      </c>
      <c r="C1097">
        <v>26</v>
      </c>
      <c r="D1097">
        <v>0</v>
      </c>
      <c r="E1097" t="s">
        <v>23</v>
      </c>
      <c r="F1097" t="s">
        <v>43</v>
      </c>
      <c r="G1097">
        <v>2468731</v>
      </c>
      <c r="H1097">
        <v>5774</v>
      </c>
    </row>
    <row r="1098" spans="1:8">
      <c r="A1098">
        <v>2</v>
      </c>
      <c r="B1098" t="s">
        <v>3</v>
      </c>
      <c r="C1098">
        <v>26</v>
      </c>
      <c r="D1098">
        <v>0</v>
      </c>
      <c r="E1098" t="s">
        <v>23</v>
      </c>
      <c r="F1098" t="s">
        <v>43</v>
      </c>
      <c r="G1098">
        <v>2500996</v>
      </c>
      <c r="H1098">
        <v>9794</v>
      </c>
    </row>
    <row r="1099" spans="1:8">
      <c r="A1099">
        <v>2</v>
      </c>
      <c r="B1099" t="s">
        <v>3</v>
      </c>
      <c r="C1099">
        <v>26</v>
      </c>
      <c r="D1099">
        <v>0</v>
      </c>
      <c r="E1099" t="s">
        <v>23</v>
      </c>
      <c r="F1099" t="s">
        <v>43</v>
      </c>
      <c r="G1099">
        <v>2600700</v>
      </c>
      <c r="H1099">
        <v>5841</v>
      </c>
    </row>
    <row r="1100" spans="1:8">
      <c r="A1100">
        <v>2</v>
      </c>
      <c r="B1100" t="s">
        <v>3</v>
      </c>
      <c r="C1100">
        <v>26</v>
      </c>
      <c r="D1100">
        <v>0</v>
      </c>
      <c r="E1100" t="s">
        <v>23</v>
      </c>
      <c r="F1100" t="s">
        <v>43</v>
      </c>
      <c r="G1100">
        <v>2610153</v>
      </c>
      <c r="H1100">
        <v>11402</v>
      </c>
    </row>
    <row r="1101" spans="1:8">
      <c r="A1101">
        <v>2</v>
      </c>
      <c r="B1101" t="s">
        <v>3</v>
      </c>
      <c r="C1101">
        <v>26</v>
      </c>
      <c r="D1101">
        <v>0</v>
      </c>
      <c r="E1101" t="s">
        <v>23</v>
      </c>
      <c r="F1101" t="s">
        <v>43</v>
      </c>
      <c r="G1101">
        <v>2693194</v>
      </c>
      <c r="H1101">
        <v>9861</v>
      </c>
    </row>
    <row r="1102" spans="1:8">
      <c r="A1102">
        <v>2</v>
      </c>
      <c r="B1102" t="s">
        <v>3</v>
      </c>
      <c r="C1102">
        <v>26</v>
      </c>
      <c r="D1102">
        <v>0</v>
      </c>
      <c r="E1102" t="s">
        <v>23</v>
      </c>
      <c r="F1102" t="s">
        <v>43</v>
      </c>
      <c r="G1102">
        <v>2753743</v>
      </c>
      <c r="H1102">
        <v>9861</v>
      </c>
    </row>
    <row r="1103" spans="1:8">
      <c r="A1103">
        <v>2</v>
      </c>
      <c r="B1103" t="s">
        <v>3</v>
      </c>
      <c r="C1103">
        <v>26</v>
      </c>
      <c r="D1103">
        <v>0</v>
      </c>
      <c r="E1103" t="s">
        <v>23</v>
      </c>
      <c r="F1103" t="s">
        <v>43</v>
      </c>
      <c r="G1103">
        <v>2965863</v>
      </c>
      <c r="H1103">
        <v>7985</v>
      </c>
    </row>
    <row r="1104" spans="1:8">
      <c r="A1104">
        <v>2</v>
      </c>
      <c r="B1104" t="s">
        <v>3</v>
      </c>
      <c r="C1104">
        <v>26</v>
      </c>
      <c r="D1104">
        <v>0</v>
      </c>
      <c r="E1104" t="s">
        <v>23</v>
      </c>
      <c r="F1104" t="s">
        <v>43</v>
      </c>
      <c r="G1104">
        <v>3260033</v>
      </c>
      <c r="H1104">
        <v>17566</v>
      </c>
    </row>
    <row r="1105" spans="1:8">
      <c r="A1105">
        <v>2</v>
      </c>
      <c r="B1105" t="s">
        <v>3</v>
      </c>
      <c r="C1105">
        <v>26</v>
      </c>
      <c r="D1105">
        <v>0</v>
      </c>
      <c r="E1105" t="s">
        <v>23</v>
      </c>
      <c r="F1105" t="s">
        <v>43</v>
      </c>
      <c r="G1105">
        <v>3869239</v>
      </c>
      <c r="H1105">
        <v>17566</v>
      </c>
    </row>
    <row r="1106" spans="1:8">
      <c r="A1106">
        <v>2</v>
      </c>
      <c r="B1106" t="s">
        <v>3</v>
      </c>
      <c r="C1106">
        <v>26</v>
      </c>
      <c r="D1106">
        <v>10</v>
      </c>
      <c r="E1106" t="s">
        <v>23</v>
      </c>
      <c r="F1106" t="s">
        <v>44</v>
      </c>
      <c r="G1106">
        <v>1534190</v>
      </c>
      <c r="H1106">
        <v>17432</v>
      </c>
    </row>
    <row r="1107" spans="1:8">
      <c r="A1107">
        <v>2</v>
      </c>
      <c r="B1107" t="s">
        <v>3</v>
      </c>
      <c r="C1107">
        <v>26</v>
      </c>
      <c r="D1107">
        <v>10</v>
      </c>
      <c r="E1107" t="s">
        <v>23</v>
      </c>
      <c r="F1107" t="s">
        <v>44</v>
      </c>
      <c r="G1107">
        <v>1616419</v>
      </c>
      <c r="H1107">
        <v>23998</v>
      </c>
    </row>
    <row r="1108" spans="1:8">
      <c r="A1108">
        <v>2</v>
      </c>
      <c r="B1108" t="s">
        <v>3</v>
      </c>
      <c r="C1108">
        <v>26</v>
      </c>
      <c r="D1108">
        <v>10</v>
      </c>
      <c r="E1108" t="s">
        <v>23</v>
      </c>
      <c r="F1108" t="s">
        <v>44</v>
      </c>
      <c r="G1108">
        <v>1777230</v>
      </c>
      <c r="H1108">
        <v>12541</v>
      </c>
    </row>
    <row r="1109" spans="1:8">
      <c r="A1109">
        <v>2</v>
      </c>
      <c r="B1109" t="s">
        <v>3</v>
      </c>
      <c r="C1109">
        <v>26</v>
      </c>
      <c r="D1109">
        <v>10</v>
      </c>
      <c r="E1109" t="s">
        <v>23</v>
      </c>
      <c r="F1109" t="s">
        <v>44</v>
      </c>
      <c r="G1109">
        <v>1876108</v>
      </c>
      <c r="H1109">
        <v>12742</v>
      </c>
    </row>
    <row r="1110" spans="1:8">
      <c r="A1110">
        <v>2</v>
      </c>
      <c r="B1110" t="s">
        <v>3</v>
      </c>
      <c r="C1110">
        <v>26</v>
      </c>
      <c r="D1110">
        <v>10</v>
      </c>
      <c r="E1110" t="s">
        <v>23</v>
      </c>
      <c r="F1110" t="s">
        <v>44</v>
      </c>
      <c r="G1110">
        <v>1985322</v>
      </c>
      <c r="H1110">
        <v>11804</v>
      </c>
    </row>
    <row r="1111" spans="1:8">
      <c r="A1111">
        <v>2</v>
      </c>
      <c r="B1111" t="s">
        <v>3</v>
      </c>
      <c r="C1111">
        <v>26</v>
      </c>
      <c r="D1111">
        <v>10</v>
      </c>
      <c r="E1111" t="s">
        <v>23</v>
      </c>
      <c r="F1111" t="s">
        <v>44</v>
      </c>
      <c r="G1111">
        <v>2066855</v>
      </c>
      <c r="H1111">
        <v>5975</v>
      </c>
    </row>
    <row r="1112" spans="1:8">
      <c r="A1112">
        <v>2</v>
      </c>
      <c r="B1112" t="s">
        <v>3</v>
      </c>
      <c r="C1112">
        <v>26</v>
      </c>
      <c r="D1112">
        <v>10</v>
      </c>
      <c r="E1112" t="s">
        <v>23</v>
      </c>
      <c r="F1112" t="s">
        <v>44</v>
      </c>
      <c r="G1112">
        <v>2108868</v>
      </c>
      <c r="H1112">
        <v>15891</v>
      </c>
    </row>
    <row r="1113" spans="1:8">
      <c r="A1113">
        <v>2</v>
      </c>
      <c r="B1113" t="s">
        <v>3</v>
      </c>
      <c r="C1113">
        <v>26</v>
      </c>
      <c r="D1113">
        <v>10</v>
      </c>
      <c r="E1113" t="s">
        <v>23</v>
      </c>
      <c r="F1113" t="s">
        <v>44</v>
      </c>
      <c r="G1113">
        <v>2153653</v>
      </c>
      <c r="H1113">
        <v>15891</v>
      </c>
    </row>
    <row r="1114" spans="1:8">
      <c r="A1114">
        <v>2</v>
      </c>
      <c r="B1114" t="s">
        <v>3</v>
      </c>
      <c r="C1114">
        <v>26</v>
      </c>
      <c r="D1114">
        <v>10</v>
      </c>
      <c r="E1114" t="s">
        <v>23</v>
      </c>
      <c r="F1114" t="s">
        <v>44</v>
      </c>
      <c r="G1114">
        <v>2288145</v>
      </c>
      <c r="H1114">
        <v>9124</v>
      </c>
    </row>
    <row r="1115" spans="1:8">
      <c r="A1115">
        <v>2</v>
      </c>
      <c r="B1115" t="s">
        <v>3</v>
      </c>
      <c r="C1115">
        <v>26</v>
      </c>
      <c r="D1115">
        <v>10</v>
      </c>
      <c r="E1115" t="s">
        <v>23</v>
      </c>
      <c r="F1115" t="s">
        <v>44</v>
      </c>
      <c r="G1115">
        <v>2569446</v>
      </c>
      <c r="H1115">
        <v>13613</v>
      </c>
    </row>
    <row r="1116" spans="1:8">
      <c r="A1116">
        <v>2</v>
      </c>
      <c r="B1116" t="s">
        <v>3</v>
      </c>
      <c r="C1116">
        <v>26</v>
      </c>
      <c r="D1116">
        <v>10</v>
      </c>
      <c r="E1116" t="s">
        <v>23</v>
      </c>
      <c r="F1116" t="s">
        <v>44</v>
      </c>
      <c r="G1116">
        <v>3712328</v>
      </c>
      <c r="H1116">
        <v>18236</v>
      </c>
    </row>
    <row r="1117" spans="1:8">
      <c r="A1117">
        <v>2</v>
      </c>
      <c r="B1117" t="s">
        <v>3</v>
      </c>
      <c r="C1117">
        <v>26</v>
      </c>
      <c r="D1117">
        <v>10</v>
      </c>
      <c r="E1117" t="s">
        <v>23</v>
      </c>
      <c r="F1117" t="s">
        <v>43</v>
      </c>
      <c r="G1117">
        <v>1424887</v>
      </c>
      <c r="H1117">
        <v>7985</v>
      </c>
    </row>
    <row r="1118" spans="1:8">
      <c r="A1118">
        <v>2</v>
      </c>
      <c r="B1118" t="s">
        <v>3</v>
      </c>
      <c r="C1118">
        <v>26</v>
      </c>
      <c r="D1118">
        <v>10</v>
      </c>
      <c r="E1118" t="s">
        <v>23</v>
      </c>
      <c r="F1118" t="s">
        <v>43</v>
      </c>
      <c r="G1118">
        <v>1611890</v>
      </c>
      <c r="H1118">
        <v>12273</v>
      </c>
    </row>
    <row r="1119" spans="1:8">
      <c r="A1119">
        <v>2</v>
      </c>
      <c r="B1119" t="s">
        <v>3</v>
      </c>
      <c r="C1119">
        <v>26</v>
      </c>
      <c r="D1119">
        <v>10</v>
      </c>
      <c r="E1119" t="s">
        <v>23</v>
      </c>
      <c r="F1119" t="s">
        <v>43</v>
      </c>
      <c r="G1119">
        <v>1678407</v>
      </c>
      <c r="H1119">
        <v>21318</v>
      </c>
    </row>
    <row r="1120" spans="1:8">
      <c r="A1120">
        <v>2</v>
      </c>
      <c r="B1120" t="s">
        <v>3</v>
      </c>
      <c r="C1120">
        <v>26</v>
      </c>
      <c r="D1120">
        <v>10</v>
      </c>
      <c r="E1120" t="s">
        <v>23</v>
      </c>
      <c r="F1120" t="s">
        <v>43</v>
      </c>
      <c r="G1120">
        <v>1852192</v>
      </c>
      <c r="H1120">
        <v>12541</v>
      </c>
    </row>
    <row r="1121" spans="1:8">
      <c r="A1121">
        <v>2</v>
      </c>
      <c r="B1121" t="s">
        <v>3</v>
      </c>
      <c r="C1121">
        <v>26</v>
      </c>
      <c r="D1121">
        <v>10</v>
      </c>
      <c r="E1121" t="s">
        <v>23</v>
      </c>
      <c r="F1121" t="s">
        <v>43</v>
      </c>
      <c r="G1121">
        <v>1979913</v>
      </c>
      <c r="H1121">
        <v>9526</v>
      </c>
    </row>
    <row r="1122" spans="1:8">
      <c r="A1122">
        <v>2</v>
      </c>
      <c r="B1122" t="s">
        <v>3</v>
      </c>
      <c r="C1122">
        <v>26</v>
      </c>
      <c r="D1122">
        <v>10</v>
      </c>
      <c r="E1122" t="s">
        <v>23</v>
      </c>
      <c r="F1122" t="s">
        <v>43</v>
      </c>
      <c r="G1122">
        <v>2034729</v>
      </c>
      <c r="H1122">
        <v>5707</v>
      </c>
    </row>
    <row r="1123" spans="1:8">
      <c r="A1123">
        <v>2</v>
      </c>
      <c r="B1123" t="s">
        <v>3</v>
      </c>
      <c r="C1123">
        <v>26</v>
      </c>
      <c r="D1123">
        <v>10</v>
      </c>
      <c r="E1123" t="s">
        <v>23</v>
      </c>
      <c r="F1123" t="s">
        <v>43</v>
      </c>
      <c r="G1123">
        <v>2076164</v>
      </c>
      <c r="H1123">
        <v>7248</v>
      </c>
    </row>
    <row r="1124" spans="1:8">
      <c r="A1124">
        <v>2</v>
      </c>
      <c r="B1124" t="s">
        <v>3</v>
      </c>
      <c r="C1124">
        <v>26</v>
      </c>
      <c r="D1124">
        <v>10</v>
      </c>
      <c r="E1124" t="s">
        <v>23</v>
      </c>
      <c r="F1124" t="s">
        <v>43</v>
      </c>
      <c r="G1124">
        <v>2117310</v>
      </c>
      <c r="H1124">
        <v>15891</v>
      </c>
    </row>
    <row r="1125" spans="1:8">
      <c r="A1125">
        <v>2</v>
      </c>
      <c r="B1125" t="s">
        <v>3</v>
      </c>
      <c r="C1125">
        <v>26</v>
      </c>
      <c r="D1125">
        <v>10</v>
      </c>
      <c r="E1125" t="s">
        <v>23</v>
      </c>
      <c r="F1125" t="s">
        <v>43</v>
      </c>
      <c r="G1125">
        <v>2280966</v>
      </c>
      <c r="H1125">
        <v>17231</v>
      </c>
    </row>
    <row r="1126" spans="1:8">
      <c r="A1126">
        <v>2</v>
      </c>
      <c r="B1126" t="s">
        <v>3</v>
      </c>
      <c r="C1126">
        <v>26</v>
      </c>
      <c r="D1126">
        <v>10</v>
      </c>
      <c r="E1126" t="s">
        <v>23</v>
      </c>
      <c r="F1126" t="s">
        <v>43</v>
      </c>
      <c r="G1126">
        <v>2526032</v>
      </c>
      <c r="H1126">
        <v>8856</v>
      </c>
    </row>
    <row r="1127" spans="1:8">
      <c r="A1127">
        <v>2</v>
      </c>
      <c r="B1127" t="s">
        <v>3</v>
      </c>
      <c r="C1127">
        <v>26</v>
      </c>
      <c r="D1127">
        <v>10</v>
      </c>
      <c r="E1127" t="s">
        <v>23</v>
      </c>
      <c r="F1127" t="s">
        <v>43</v>
      </c>
      <c r="G1127">
        <v>2630160</v>
      </c>
      <c r="H1127">
        <v>10531</v>
      </c>
    </row>
    <row r="1128" spans="1:8">
      <c r="A1128">
        <v>2</v>
      </c>
      <c r="B1128" t="s">
        <v>3</v>
      </c>
      <c r="C1128">
        <v>26</v>
      </c>
      <c r="D1128">
        <v>20</v>
      </c>
      <c r="E1128" t="s">
        <v>23</v>
      </c>
      <c r="F1128" t="s">
        <v>44</v>
      </c>
      <c r="G1128">
        <v>1533636</v>
      </c>
      <c r="H1128">
        <v>35053</v>
      </c>
    </row>
    <row r="1129" spans="1:8">
      <c r="A1129">
        <v>2</v>
      </c>
      <c r="B1129" t="s">
        <v>3</v>
      </c>
      <c r="C1129">
        <v>26</v>
      </c>
      <c r="D1129">
        <v>20</v>
      </c>
      <c r="E1129" t="s">
        <v>23</v>
      </c>
      <c r="F1129" t="s">
        <v>44</v>
      </c>
      <c r="G1129">
        <v>1615952</v>
      </c>
      <c r="H1129">
        <v>8387</v>
      </c>
    </row>
    <row r="1130" spans="1:8">
      <c r="A1130">
        <v>2</v>
      </c>
      <c r="B1130" t="s">
        <v>3</v>
      </c>
      <c r="C1130">
        <v>26</v>
      </c>
      <c r="D1130">
        <v>20</v>
      </c>
      <c r="E1130" t="s">
        <v>23</v>
      </c>
      <c r="F1130" t="s">
        <v>44</v>
      </c>
      <c r="G1130">
        <v>1776647</v>
      </c>
      <c r="H1130">
        <v>17767</v>
      </c>
    </row>
    <row r="1131" spans="1:8">
      <c r="A1131">
        <v>2</v>
      </c>
      <c r="B1131" t="s">
        <v>3</v>
      </c>
      <c r="C1131">
        <v>26</v>
      </c>
      <c r="D1131">
        <v>20</v>
      </c>
      <c r="E1131" t="s">
        <v>23</v>
      </c>
      <c r="F1131" t="s">
        <v>44</v>
      </c>
      <c r="G1131">
        <v>1875570</v>
      </c>
      <c r="H1131">
        <v>22859</v>
      </c>
    </row>
    <row r="1132" spans="1:8">
      <c r="A1132">
        <v>2</v>
      </c>
      <c r="B1132" t="s">
        <v>3</v>
      </c>
      <c r="C1132">
        <v>26</v>
      </c>
      <c r="D1132">
        <v>20</v>
      </c>
      <c r="E1132" t="s">
        <v>23</v>
      </c>
      <c r="F1132" t="s">
        <v>44</v>
      </c>
      <c r="G1132">
        <v>1984880</v>
      </c>
      <c r="H1132">
        <v>6109</v>
      </c>
    </row>
    <row r="1133" spans="1:8">
      <c r="A1133">
        <v>2</v>
      </c>
      <c r="B1133" t="s">
        <v>3</v>
      </c>
      <c r="C1133">
        <v>26</v>
      </c>
      <c r="D1133">
        <v>20</v>
      </c>
      <c r="E1133" t="s">
        <v>23</v>
      </c>
      <c r="F1133" t="s">
        <v>44</v>
      </c>
      <c r="G1133">
        <v>2066108</v>
      </c>
      <c r="H1133">
        <v>11000</v>
      </c>
    </row>
    <row r="1134" spans="1:8">
      <c r="A1134">
        <v>2</v>
      </c>
      <c r="B1134" t="s">
        <v>3</v>
      </c>
      <c r="C1134">
        <v>26</v>
      </c>
      <c r="D1134">
        <v>20</v>
      </c>
      <c r="E1134" t="s">
        <v>23</v>
      </c>
      <c r="F1134" t="s">
        <v>44</v>
      </c>
      <c r="G1134">
        <v>2108064</v>
      </c>
      <c r="H1134">
        <v>7650</v>
      </c>
    </row>
    <row r="1135" spans="1:8">
      <c r="A1135">
        <v>2</v>
      </c>
      <c r="B1135" t="s">
        <v>3</v>
      </c>
      <c r="C1135">
        <v>26</v>
      </c>
      <c r="D1135">
        <v>20</v>
      </c>
      <c r="E1135" t="s">
        <v>23</v>
      </c>
      <c r="F1135" t="s">
        <v>44</v>
      </c>
      <c r="G1135">
        <v>2153041</v>
      </c>
      <c r="H1135">
        <v>7650</v>
      </c>
    </row>
    <row r="1136" spans="1:8">
      <c r="A1136">
        <v>2</v>
      </c>
      <c r="B1136" t="s">
        <v>3</v>
      </c>
      <c r="C1136">
        <v>26</v>
      </c>
      <c r="D1136">
        <v>20</v>
      </c>
      <c r="E1136" t="s">
        <v>23</v>
      </c>
      <c r="F1136" t="s">
        <v>44</v>
      </c>
      <c r="G1136">
        <v>2287575</v>
      </c>
      <c r="H1136">
        <v>14484</v>
      </c>
    </row>
    <row r="1137" spans="1:8">
      <c r="A1137">
        <v>2</v>
      </c>
      <c r="B1137" t="s">
        <v>3</v>
      </c>
      <c r="C1137">
        <v>26</v>
      </c>
      <c r="D1137">
        <v>20</v>
      </c>
      <c r="E1137" t="s">
        <v>23</v>
      </c>
      <c r="F1137" t="s">
        <v>44</v>
      </c>
      <c r="G1137">
        <v>2568873</v>
      </c>
      <c r="H1137">
        <v>5908</v>
      </c>
    </row>
    <row r="1138" spans="1:8">
      <c r="A1138">
        <v>2</v>
      </c>
      <c r="B1138" t="s">
        <v>3</v>
      </c>
      <c r="C1138">
        <v>26</v>
      </c>
      <c r="D1138">
        <v>20</v>
      </c>
      <c r="E1138" t="s">
        <v>23</v>
      </c>
      <c r="F1138" t="s">
        <v>44</v>
      </c>
      <c r="G1138">
        <v>3711742</v>
      </c>
      <c r="H1138">
        <v>10196</v>
      </c>
    </row>
    <row r="1139" spans="1:8">
      <c r="A1139">
        <v>2</v>
      </c>
      <c r="B1139" t="s">
        <v>3</v>
      </c>
      <c r="C1139">
        <v>26</v>
      </c>
      <c r="D1139">
        <v>20</v>
      </c>
      <c r="E1139" t="s">
        <v>23</v>
      </c>
      <c r="F1139" t="s">
        <v>44</v>
      </c>
      <c r="G1139">
        <v>4044374</v>
      </c>
      <c r="H1139">
        <v>10196</v>
      </c>
    </row>
    <row r="1140" spans="1:8">
      <c r="A1140">
        <v>2</v>
      </c>
      <c r="B1140" t="s">
        <v>3</v>
      </c>
      <c r="C1140">
        <v>26</v>
      </c>
      <c r="D1140">
        <v>20</v>
      </c>
      <c r="E1140" t="s">
        <v>23</v>
      </c>
      <c r="F1140" t="s">
        <v>43</v>
      </c>
      <c r="G1140">
        <v>1424297</v>
      </c>
      <c r="H1140">
        <v>22993</v>
      </c>
    </row>
    <row r="1141" spans="1:8">
      <c r="A1141">
        <v>2</v>
      </c>
      <c r="B1141" t="s">
        <v>3</v>
      </c>
      <c r="C1141">
        <v>26</v>
      </c>
      <c r="D1141">
        <v>20</v>
      </c>
      <c r="E1141" t="s">
        <v>23</v>
      </c>
      <c r="F1141" t="s">
        <v>43</v>
      </c>
      <c r="G1141">
        <v>1611438</v>
      </c>
      <c r="H1141">
        <v>33177</v>
      </c>
    </row>
    <row r="1142" spans="1:8">
      <c r="A1142">
        <v>2</v>
      </c>
      <c r="B1142" t="s">
        <v>3</v>
      </c>
      <c r="C1142">
        <v>26</v>
      </c>
      <c r="D1142">
        <v>20</v>
      </c>
      <c r="E1142" t="s">
        <v>23</v>
      </c>
      <c r="F1142" t="s">
        <v>43</v>
      </c>
      <c r="G1142">
        <v>1677796</v>
      </c>
      <c r="H1142">
        <v>5774</v>
      </c>
    </row>
    <row r="1143" spans="1:8">
      <c r="A1143">
        <v>2</v>
      </c>
      <c r="B1143" t="s">
        <v>3</v>
      </c>
      <c r="C1143">
        <v>26</v>
      </c>
      <c r="D1143">
        <v>20</v>
      </c>
      <c r="E1143" t="s">
        <v>23</v>
      </c>
      <c r="F1143" t="s">
        <v>43</v>
      </c>
      <c r="G1143">
        <v>1851644</v>
      </c>
      <c r="H1143">
        <v>17767</v>
      </c>
    </row>
    <row r="1144" spans="1:8">
      <c r="A1144">
        <v>2</v>
      </c>
      <c r="B1144" t="s">
        <v>3</v>
      </c>
      <c r="C1144">
        <v>26</v>
      </c>
      <c r="D1144">
        <v>20</v>
      </c>
      <c r="E1144" t="s">
        <v>23</v>
      </c>
      <c r="F1144" t="s">
        <v>43</v>
      </c>
      <c r="G1144">
        <v>1979393</v>
      </c>
      <c r="H1144">
        <v>14618</v>
      </c>
    </row>
    <row r="1145" spans="1:8">
      <c r="A1145">
        <v>2</v>
      </c>
      <c r="B1145" t="s">
        <v>3</v>
      </c>
      <c r="C1145">
        <v>26</v>
      </c>
      <c r="D1145">
        <v>20</v>
      </c>
      <c r="E1145" t="s">
        <v>23</v>
      </c>
      <c r="F1145" t="s">
        <v>43</v>
      </c>
      <c r="G1145">
        <v>2034005</v>
      </c>
      <c r="H1145">
        <v>10263</v>
      </c>
    </row>
    <row r="1146" spans="1:8">
      <c r="A1146">
        <v>2</v>
      </c>
      <c r="B1146" t="s">
        <v>3</v>
      </c>
      <c r="C1146">
        <v>26</v>
      </c>
      <c r="D1146">
        <v>20</v>
      </c>
      <c r="E1146" t="s">
        <v>23</v>
      </c>
      <c r="F1146" t="s">
        <v>43</v>
      </c>
      <c r="G1146">
        <v>2075644</v>
      </c>
      <c r="H1146">
        <v>14819</v>
      </c>
    </row>
    <row r="1147" spans="1:8">
      <c r="A1147">
        <v>2</v>
      </c>
      <c r="B1147" t="s">
        <v>3</v>
      </c>
      <c r="C1147">
        <v>26</v>
      </c>
      <c r="D1147">
        <v>20</v>
      </c>
      <c r="E1147" t="s">
        <v>23</v>
      </c>
      <c r="F1147" t="s">
        <v>43</v>
      </c>
      <c r="G1147">
        <v>2116734</v>
      </c>
      <c r="H1147">
        <v>7650</v>
      </c>
    </row>
    <row r="1148" spans="1:8">
      <c r="A1148">
        <v>2</v>
      </c>
      <c r="B1148" t="s">
        <v>3</v>
      </c>
      <c r="C1148">
        <v>26</v>
      </c>
      <c r="D1148">
        <v>20</v>
      </c>
      <c r="E1148" t="s">
        <v>23</v>
      </c>
      <c r="F1148" t="s">
        <v>43</v>
      </c>
      <c r="G1148">
        <v>2280395</v>
      </c>
      <c r="H1148">
        <v>9057</v>
      </c>
    </row>
    <row r="1149" spans="1:8">
      <c r="A1149">
        <v>2</v>
      </c>
      <c r="B1149" t="s">
        <v>3</v>
      </c>
      <c r="C1149">
        <v>26</v>
      </c>
      <c r="D1149">
        <v>20</v>
      </c>
      <c r="E1149" t="s">
        <v>23</v>
      </c>
      <c r="F1149" t="s">
        <v>43</v>
      </c>
      <c r="G1149">
        <v>2525517</v>
      </c>
      <c r="H1149">
        <v>14149</v>
      </c>
    </row>
    <row r="1150" spans="1:8">
      <c r="A1150">
        <v>2</v>
      </c>
      <c r="B1150" t="s">
        <v>3</v>
      </c>
      <c r="C1150">
        <v>26</v>
      </c>
      <c r="D1150">
        <v>20</v>
      </c>
      <c r="E1150" t="s">
        <v>23</v>
      </c>
      <c r="F1150" t="s">
        <v>43</v>
      </c>
      <c r="G1150">
        <v>2629815</v>
      </c>
      <c r="H1150">
        <v>15757</v>
      </c>
    </row>
    <row r="1151" spans="1:8">
      <c r="A1151">
        <v>2</v>
      </c>
      <c r="B1151" t="s">
        <v>3</v>
      </c>
      <c r="C1151">
        <v>26</v>
      </c>
      <c r="D1151">
        <v>20</v>
      </c>
      <c r="E1151" t="s">
        <v>23</v>
      </c>
      <c r="F1151" t="s">
        <v>43</v>
      </c>
      <c r="G1151">
        <v>3966143</v>
      </c>
      <c r="H1151">
        <v>10196</v>
      </c>
    </row>
    <row r="1152" spans="1:8">
      <c r="A1152">
        <v>2</v>
      </c>
      <c r="B1152" t="s">
        <v>3</v>
      </c>
      <c r="C1152">
        <v>26</v>
      </c>
      <c r="D1152">
        <v>30</v>
      </c>
      <c r="E1152" t="s">
        <v>23</v>
      </c>
      <c r="F1152" t="s">
        <v>44</v>
      </c>
      <c r="G1152">
        <v>1533904</v>
      </c>
      <c r="H1152">
        <v>40815</v>
      </c>
    </row>
    <row r="1153" spans="1:8">
      <c r="A1153">
        <v>2</v>
      </c>
      <c r="B1153" t="s">
        <v>3</v>
      </c>
      <c r="C1153">
        <v>26</v>
      </c>
      <c r="D1153">
        <v>30</v>
      </c>
      <c r="E1153" t="s">
        <v>23</v>
      </c>
      <c r="F1153" t="s">
        <v>44</v>
      </c>
      <c r="G1153">
        <v>1616042</v>
      </c>
      <c r="H1153">
        <v>9258</v>
      </c>
    </row>
    <row r="1154" spans="1:8">
      <c r="A1154">
        <v>2</v>
      </c>
      <c r="B1154" t="s">
        <v>3</v>
      </c>
      <c r="C1154">
        <v>26</v>
      </c>
      <c r="D1154">
        <v>30</v>
      </c>
      <c r="E1154" t="s">
        <v>23</v>
      </c>
      <c r="F1154" t="s">
        <v>44</v>
      </c>
      <c r="G1154">
        <v>1776812</v>
      </c>
      <c r="H1154">
        <v>6109</v>
      </c>
    </row>
    <row r="1155" spans="1:8">
      <c r="A1155">
        <v>2</v>
      </c>
      <c r="B1155" t="s">
        <v>3</v>
      </c>
      <c r="C1155">
        <v>26</v>
      </c>
      <c r="D1155">
        <v>30</v>
      </c>
      <c r="E1155" t="s">
        <v>23</v>
      </c>
      <c r="F1155" t="s">
        <v>44</v>
      </c>
      <c r="G1155">
        <v>1875767</v>
      </c>
      <c r="H1155">
        <v>26410</v>
      </c>
    </row>
    <row r="1156" spans="1:8">
      <c r="A1156">
        <v>2</v>
      </c>
      <c r="B1156" t="s">
        <v>3</v>
      </c>
      <c r="C1156">
        <v>26</v>
      </c>
      <c r="D1156">
        <v>30</v>
      </c>
      <c r="E1156" t="s">
        <v>23</v>
      </c>
      <c r="F1156" t="s">
        <v>44</v>
      </c>
      <c r="G1156">
        <v>1984946</v>
      </c>
      <c r="H1156">
        <v>6042</v>
      </c>
    </row>
    <row r="1157" spans="1:8">
      <c r="A1157">
        <v>2</v>
      </c>
      <c r="B1157" t="s">
        <v>3</v>
      </c>
      <c r="C1157">
        <v>26</v>
      </c>
      <c r="D1157">
        <v>30</v>
      </c>
      <c r="E1157" t="s">
        <v>23</v>
      </c>
      <c r="F1157" t="s">
        <v>44</v>
      </c>
      <c r="G1157">
        <v>2066312</v>
      </c>
      <c r="H1157">
        <v>14752</v>
      </c>
    </row>
    <row r="1158" spans="1:8">
      <c r="A1158">
        <v>2</v>
      </c>
      <c r="B1158" t="s">
        <v>3</v>
      </c>
      <c r="C1158">
        <v>26</v>
      </c>
      <c r="D1158">
        <v>30</v>
      </c>
      <c r="E1158" t="s">
        <v>23</v>
      </c>
      <c r="F1158" t="s">
        <v>44</v>
      </c>
      <c r="G1158">
        <v>2108261</v>
      </c>
      <c r="H1158">
        <v>9459</v>
      </c>
    </row>
    <row r="1159" spans="1:8">
      <c r="A1159">
        <v>2</v>
      </c>
      <c r="B1159" t="s">
        <v>3</v>
      </c>
      <c r="C1159">
        <v>26</v>
      </c>
      <c r="D1159">
        <v>30</v>
      </c>
      <c r="E1159" t="s">
        <v>23</v>
      </c>
      <c r="F1159" t="s">
        <v>44</v>
      </c>
      <c r="G1159">
        <v>2153251</v>
      </c>
      <c r="H1159">
        <v>9459</v>
      </c>
    </row>
    <row r="1160" spans="1:8">
      <c r="A1160">
        <v>2</v>
      </c>
      <c r="B1160" t="s">
        <v>3</v>
      </c>
      <c r="C1160">
        <v>26</v>
      </c>
      <c r="D1160">
        <v>30</v>
      </c>
      <c r="E1160" t="s">
        <v>23</v>
      </c>
      <c r="F1160" t="s">
        <v>44</v>
      </c>
      <c r="G1160">
        <v>2287776</v>
      </c>
      <c r="H1160">
        <v>16226</v>
      </c>
    </row>
    <row r="1161" spans="1:8">
      <c r="A1161">
        <v>2</v>
      </c>
      <c r="B1161" t="s">
        <v>3</v>
      </c>
      <c r="C1161">
        <v>26</v>
      </c>
      <c r="D1161">
        <v>30</v>
      </c>
      <c r="E1161" t="s">
        <v>23</v>
      </c>
      <c r="F1161" t="s">
        <v>44</v>
      </c>
      <c r="G1161">
        <v>2569032</v>
      </c>
      <c r="H1161">
        <v>7181</v>
      </c>
    </row>
    <row r="1162" spans="1:8">
      <c r="A1162">
        <v>2</v>
      </c>
      <c r="B1162" t="s">
        <v>3</v>
      </c>
      <c r="C1162">
        <v>26</v>
      </c>
      <c r="D1162">
        <v>30</v>
      </c>
      <c r="E1162" t="s">
        <v>23</v>
      </c>
      <c r="F1162" t="s">
        <v>44</v>
      </c>
      <c r="G1162">
        <v>3711939</v>
      </c>
      <c r="H1162">
        <v>11938</v>
      </c>
    </row>
    <row r="1163" spans="1:8">
      <c r="A1163">
        <v>2</v>
      </c>
      <c r="B1163" t="s">
        <v>3</v>
      </c>
      <c r="C1163">
        <v>26</v>
      </c>
      <c r="D1163">
        <v>30</v>
      </c>
      <c r="E1163" t="s">
        <v>23</v>
      </c>
      <c r="F1163" t="s">
        <v>44</v>
      </c>
      <c r="G1163">
        <v>4044566</v>
      </c>
      <c r="H1163">
        <v>11938</v>
      </c>
    </row>
    <row r="1164" spans="1:8">
      <c r="A1164">
        <v>2</v>
      </c>
      <c r="B1164" t="s">
        <v>3</v>
      </c>
      <c r="C1164">
        <v>26</v>
      </c>
      <c r="D1164">
        <v>30</v>
      </c>
      <c r="E1164" t="s">
        <v>23</v>
      </c>
      <c r="F1164" t="s">
        <v>43</v>
      </c>
      <c r="G1164">
        <v>1424537</v>
      </c>
      <c r="H1164">
        <v>28085</v>
      </c>
    </row>
    <row r="1165" spans="1:8">
      <c r="A1165">
        <v>2</v>
      </c>
      <c r="B1165" t="s">
        <v>3</v>
      </c>
      <c r="C1165">
        <v>26</v>
      </c>
      <c r="D1165">
        <v>30</v>
      </c>
      <c r="E1165" t="s">
        <v>23</v>
      </c>
      <c r="F1165" t="s">
        <v>43</v>
      </c>
      <c r="G1165">
        <v>1611712</v>
      </c>
      <c r="H1165">
        <v>40145</v>
      </c>
    </row>
    <row r="1166" spans="1:8">
      <c r="A1166">
        <v>2</v>
      </c>
      <c r="B1166" t="s">
        <v>3</v>
      </c>
      <c r="C1166">
        <v>26</v>
      </c>
      <c r="D1166">
        <v>30</v>
      </c>
      <c r="E1166" t="s">
        <v>23</v>
      </c>
      <c r="F1166" t="s">
        <v>43</v>
      </c>
      <c r="G1166">
        <v>1678013</v>
      </c>
      <c r="H1166">
        <v>8521</v>
      </c>
    </row>
    <row r="1167" spans="1:8">
      <c r="A1167">
        <v>2</v>
      </c>
      <c r="B1167" t="s">
        <v>3</v>
      </c>
      <c r="C1167">
        <v>26</v>
      </c>
      <c r="D1167">
        <v>30</v>
      </c>
      <c r="E1167" t="s">
        <v>23</v>
      </c>
      <c r="F1167" t="s">
        <v>43</v>
      </c>
      <c r="G1167">
        <v>1851859</v>
      </c>
      <c r="H1167">
        <v>6109</v>
      </c>
    </row>
    <row r="1168" spans="1:8">
      <c r="A1168">
        <v>2</v>
      </c>
      <c r="B1168" t="s">
        <v>3</v>
      </c>
      <c r="C1168">
        <v>26</v>
      </c>
      <c r="D1168">
        <v>30</v>
      </c>
      <c r="E1168" t="s">
        <v>23</v>
      </c>
      <c r="F1168" t="s">
        <v>43</v>
      </c>
      <c r="G1168">
        <v>1979635</v>
      </c>
      <c r="H1168">
        <v>16360</v>
      </c>
    </row>
    <row r="1169" spans="1:8">
      <c r="A1169">
        <v>2</v>
      </c>
      <c r="B1169" t="s">
        <v>3</v>
      </c>
      <c r="C1169">
        <v>26</v>
      </c>
      <c r="D1169">
        <v>30</v>
      </c>
      <c r="E1169" t="s">
        <v>23</v>
      </c>
      <c r="F1169" t="s">
        <v>43</v>
      </c>
      <c r="G1169">
        <v>2034243</v>
      </c>
      <c r="H1169">
        <v>13814</v>
      </c>
    </row>
    <row r="1170" spans="1:8">
      <c r="A1170">
        <v>2</v>
      </c>
      <c r="B1170" t="s">
        <v>3</v>
      </c>
      <c r="C1170">
        <v>26</v>
      </c>
      <c r="D1170">
        <v>30</v>
      </c>
      <c r="E1170" t="s">
        <v>23</v>
      </c>
      <c r="F1170" t="s">
        <v>43</v>
      </c>
      <c r="G1170">
        <v>2075886</v>
      </c>
      <c r="H1170">
        <v>18370</v>
      </c>
    </row>
    <row r="1171" spans="1:8">
      <c r="A1171">
        <v>2</v>
      </c>
      <c r="B1171" t="s">
        <v>3</v>
      </c>
      <c r="C1171">
        <v>26</v>
      </c>
      <c r="D1171">
        <v>30</v>
      </c>
      <c r="E1171" t="s">
        <v>23</v>
      </c>
      <c r="F1171" t="s">
        <v>43</v>
      </c>
      <c r="G1171">
        <v>2116972</v>
      </c>
      <c r="H1171">
        <v>9459</v>
      </c>
    </row>
    <row r="1172" spans="1:8">
      <c r="A1172">
        <v>2</v>
      </c>
      <c r="B1172" t="s">
        <v>3</v>
      </c>
      <c r="C1172">
        <v>26</v>
      </c>
      <c r="D1172">
        <v>30</v>
      </c>
      <c r="E1172" t="s">
        <v>23</v>
      </c>
      <c r="F1172" t="s">
        <v>43</v>
      </c>
      <c r="G1172">
        <v>2280660</v>
      </c>
      <c r="H1172">
        <v>10799</v>
      </c>
    </row>
    <row r="1173" spans="1:8">
      <c r="A1173">
        <v>2</v>
      </c>
      <c r="B1173" t="s">
        <v>3</v>
      </c>
      <c r="C1173">
        <v>26</v>
      </c>
      <c r="D1173">
        <v>30</v>
      </c>
      <c r="E1173" t="s">
        <v>23</v>
      </c>
      <c r="F1173" t="s">
        <v>43</v>
      </c>
      <c r="G1173">
        <v>2525947</v>
      </c>
      <c r="H1173">
        <v>15958</v>
      </c>
    </row>
    <row r="1174" spans="1:8">
      <c r="A1174">
        <v>2</v>
      </c>
      <c r="B1174" t="s">
        <v>3</v>
      </c>
      <c r="C1174">
        <v>26</v>
      </c>
      <c r="D1174">
        <v>30</v>
      </c>
      <c r="E1174" t="s">
        <v>23</v>
      </c>
      <c r="F1174" t="s">
        <v>43</v>
      </c>
      <c r="G1174">
        <v>2629924</v>
      </c>
      <c r="H1174">
        <v>17499</v>
      </c>
    </row>
    <row r="1175" spans="1:8">
      <c r="A1175">
        <v>2</v>
      </c>
      <c r="B1175" t="s">
        <v>3</v>
      </c>
      <c r="C1175">
        <v>26</v>
      </c>
      <c r="D1175">
        <v>30</v>
      </c>
      <c r="E1175" t="s">
        <v>23</v>
      </c>
      <c r="F1175" t="s">
        <v>43</v>
      </c>
      <c r="G1175">
        <v>3966349</v>
      </c>
      <c r="H1175">
        <v>11938</v>
      </c>
    </row>
    <row r="1176" spans="1:8">
      <c r="A1176">
        <v>2</v>
      </c>
      <c r="B1176" t="s">
        <v>3</v>
      </c>
      <c r="C1176">
        <v>26</v>
      </c>
      <c r="D1176">
        <v>40</v>
      </c>
      <c r="E1176" t="s">
        <v>23</v>
      </c>
      <c r="F1176" t="s">
        <v>44</v>
      </c>
      <c r="G1176">
        <v>1534165</v>
      </c>
      <c r="H1176">
        <v>14216</v>
      </c>
    </row>
    <row r="1177" spans="1:8">
      <c r="A1177">
        <v>2</v>
      </c>
      <c r="B1177" t="s">
        <v>3</v>
      </c>
      <c r="C1177">
        <v>26</v>
      </c>
      <c r="D1177">
        <v>40</v>
      </c>
      <c r="E1177" t="s">
        <v>23</v>
      </c>
      <c r="F1177" t="s">
        <v>44</v>
      </c>
      <c r="G1177">
        <v>1616503</v>
      </c>
      <c r="H1177">
        <v>24266</v>
      </c>
    </row>
    <row r="1178" spans="1:8">
      <c r="A1178">
        <v>2</v>
      </c>
      <c r="B1178" t="s">
        <v>3</v>
      </c>
      <c r="C1178">
        <v>26</v>
      </c>
      <c r="D1178">
        <v>40</v>
      </c>
      <c r="E1178" t="s">
        <v>23</v>
      </c>
      <c r="F1178" t="s">
        <v>44</v>
      </c>
      <c r="G1178">
        <v>1777305</v>
      </c>
      <c r="H1178">
        <v>12608</v>
      </c>
    </row>
    <row r="1179" spans="1:8">
      <c r="A1179">
        <v>2</v>
      </c>
      <c r="B1179" t="s">
        <v>3</v>
      </c>
      <c r="C1179">
        <v>26</v>
      </c>
      <c r="D1179">
        <v>40</v>
      </c>
      <c r="E1179" t="s">
        <v>23</v>
      </c>
      <c r="F1179" t="s">
        <v>44</v>
      </c>
      <c r="G1179">
        <v>1876183</v>
      </c>
      <c r="H1179">
        <v>12675</v>
      </c>
    </row>
    <row r="1180" spans="1:8">
      <c r="A1180">
        <v>2</v>
      </c>
      <c r="B1180" t="s">
        <v>3</v>
      </c>
      <c r="C1180">
        <v>26</v>
      </c>
      <c r="D1180">
        <v>40</v>
      </c>
      <c r="E1180" t="s">
        <v>23</v>
      </c>
      <c r="F1180" t="s">
        <v>44</v>
      </c>
      <c r="G1180">
        <v>1985391</v>
      </c>
      <c r="H1180">
        <v>11871</v>
      </c>
    </row>
    <row r="1181" spans="1:8">
      <c r="A1181">
        <v>2</v>
      </c>
      <c r="B1181" t="s">
        <v>3</v>
      </c>
      <c r="C1181">
        <v>26</v>
      </c>
      <c r="D1181">
        <v>40</v>
      </c>
      <c r="E1181" t="s">
        <v>23</v>
      </c>
      <c r="F1181" t="s">
        <v>44</v>
      </c>
      <c r="G1181">
        <v>2066928</v>
      </c>
      <c r="H1181">
        <v>5975</v>
      </c>
    </row>
    <row r="1182" spans="1:8">
      <c r="A1182">
        <v>2</v>
      </c>
      <c r="B1182" t="s">
        <v>3</v>
      </c>
      <c r="C1182">
        <v>26</v>
      </c>
      <c r="D1182">
        <v>40</v>
      </c>
      <c r="E1182" t="s">
        <v>23</v>
      </c>
      <c r="F1182" t="s">
        <v>44</v>
      </c>
      <c r="G1182">
        <v>2108948</v>
      </c>
      <c r="H1182">
        <v>15891</v>
      </c>
    </row>
    <row r="1183" spans="1:8">
      <c r="A1183">
        <v>2</v>
      </c>
      <c r="B1183" t="s">
        <v>3</v>
      </c>
      <c r="C1183">
        <v>26</v>
      </c>
      <c r="D1183">
        <v>40</v>
      </c>
      <c r="E1183" t="s">
        <v>23</v>
      </c>
      <c r="F1183" t="s">
        <v>44</v>
      </c>
      <c r="G1183">
        <v>2153733</v>
      </c>
      <c r="H1183">
        <v>15891</v>
      </c>
    </row>
    <row r="1184" spans="1:8">
      <c r="A1184">
        <v>2</v>
      </c>
      <c r="B1184" t="s">
        <v>3</v>
      </c>
      <c r="C1184">
        <v>26</v>
      </c>
      <c r="D1184">
        <v>40</v>
      </c>
      <c r="E1184" t="s">
        <v>23</v>
      </c>
      <c r="F1184" t="s">
        <v>44</v>
      </c>
      <c r="G1184">
        <v>2288204</v>
      </c>
      <c r="H1184">
        <v>9258</v>
      </c>
    </row>
    <row r="1185" spans="1:8">
      <c r="A1185">
        <v>2</v>
      </c>
      <c r="B1185" t="s">
        <v>3</v>
      </c>
      <c r="C1185">
        <v>26</v>
      </c>
      <c r="D1185">
        <v>40</v>
      </c>
      <c r="E1185" t="s">
        <v>23</v>
      </c>
      <c r="F1185" t="s">
        <v>44</v>
      </c>
      <c r="G1185">
        <v>2569523</v>
      </c>
      <c r="H1185">
        <v>13546</v>
      </c>
    </row>
    <row r="1186" spans="1:8">
      <c r="A1186">
        <v>2</v>
      </c>
      <c r="B1186" t="s">
        <v>3</v>
      </c>
      <c r="C1186">
        <v>26</v>
      </c>
      <c r="D1186">
        <v>40</v>
      </c>
      <c r="E1186" t="s">
        <v>23</v>
      </c>
      <c r="F1186" t="s">
        <v>44</v>
      </c>
      <c r="G1186">
        <v>3712410</v>
      </c>
      <c r="H1186">
        <v>18303</v>
      </c>
    </row>
    <row r="1187" spans="1:8">
      <c r="A1187">
        <v>2</v>
      </c>
      <c r="B1187" t="s">
        <v>3</v>
      </c>
      <c r="C1187">
        <v>26</v>
      </c>
      <c r="D1187">
        <v>40</v>
      </c>
      <c r="E1187" t="s">
        <v>23</v>
      </c>
      <c r="F1187" t="s">
        <v>44</v>
      </c>
      <c r="G1187">
        <v>4045030</v>
      </c>
      <c r="H1187">
        <v>18303</v>
      </c>
    </row>
    <row r="1188" spans="1:8">
      <c r="A1188">
        <v>2</v>
      </c>
      <c r="B1188" t="s">
        <v>3</v>
      </c>
      <c r="C1188">
        <v>26</v>
      </c>
      <c r="D1188">
        <v>40</v>
      </c>
      <c r="E1188" t="s">
        <v>23</v>
      </c>
      <c r="F1188" t="s">
        <v>43</v>
      </c>
      <c r="G1188">
        <v>1424863</v>
      </c>
      <c r="H1188">
        <v>7315</v>
      </c>
    </row>
    <row r="1189" spans="1:8">
      <c r="A1189">
        <v>2</v>
      </c>
      <c r="B1189" t="s">
        <v>3</v>
      </c>
      <c r="C1189">
        <v>26</v>
      </c>
      <c r="D1189">
        <v>40</v>
      </c>
      <c r="E1189" t="s">
        <v>23</v>
      </c>
      <c r="F1189" t="s">
        <v>43</v>
      </c>
      <c r="G1189">
        <v>1611979</v>
      </c>
      <c r="H1189">
        <v>12340</v>
      </c>
    </row>
    <row r="1190" spans="1:8">
      <c r="A1190">
        <v>2</v>
      </c>
      <c r="B1190" t="s">
        <v>3</v>
      </c>
      <c r="C1190">
        <v>26</v>
      </c>
      <c r="D1190">
        <v>40</v>
      </c>
      <c r="E1190" t="s">
        <v>23</v>
      </c>
      <c r="F1190" t="s">
        <v>43</v>
      </c>
      <c r="G1190">
        <v>1678468</v>
      </c>
      <c r="H1190">
        <v>21251</v>
      </c>
    </row>
    <row r="1191" spans="1:8">
      <c r="A1191">
        <v>2</v>
      </c>
      <c r="B1191" t="s">
        <v>3</v>
      </c>
      <c r="C1191">
        <v>26</v>
      </c>
      <c r="D1191">
        <v>40</v>
      </c>
      <c r="E1191" t="s">
        <v>23</v>
      </c>
      <c r="F1191" t="s">
        <v>43</v>
      </c>
      <c r="G1191">
        <v>1852280</v>
      </c>
      <c r="H1191">
        <v>12608</v>
      </c>
    </row>
    <row r="1192" spans="1:8">
      <c r="A1192">
        <v>2</v>
      </c>
      <c r="B1192" t="s">
        <v>3</v>
      </c>
      <c r="C1192">
        <v>26</v>
      </c>
      <c r="D1192">
        <v>40</v>
      </c>
      <c r="E1192" t="s">
        <v>23</v>
      </c>
      <c r="F1192" t="s">
        <v>43</v>
      </c>
      <c r="G1192">
        <v>1980001</v>
      </c>
      <c r="H1192">
        <v>9459</v>
      </c>
    </row>
    <row r="1193" spans="1:8">
      <c r="A1193">
        <v>2</v>
      </c>
      <c r="B1193" t="s">
        <v>3</v>
      </c>
      <c r="C1193">
        <v>26</v>
      </c>
      <c r="D1193">
        <v>40</v>
      </c>
      <c r="E1193" t="s">
        <v>23</v>
      </c>
      <c r="F1193" t="s">
        <v>43</v>
      </c>
      <c r="G1193">
        <v>2034818</v>
      </c>
      <c r="H1193">
        <v>5707</v>
      </c>
    </row>
    <row r="1194" spans="1:8">
      <c r="A1194">
        <v>2</v>
      </c>
      <c r="B1194" t="s">
        <v>3</v>
      </c>
      <c r="C1194">
        <v>26</v>
      </c>
      <c r="D1194">
        <v>40</v>
      </c>
      <c r="E1194" t="s">
        <v>23</v>
      </c>
      <c r="F1194" t="s">
        <v>43</v>
      </c>
      <c r="G1194">
        <v>2076249</v>
      </c>
      <c r="H1194">
        <v>7181</v>
      </c>
    </row>
    <row r="1195" spans="1:8">
      <c r="A1195">
        <v>2</v>
      </c>
      <c r="B1195" t="s">
        <v>3</v>
      </c>
      <c r="C1195">
        <v>26</v>
      </c>
      <c r="D1195">
        <v>40</v>
      </c>
      <c r="E1195" t="s">
        <v>23</v>
      </c>
      <c r="F1195" t="s">
        <v>43</v>
      </c>
      <c r="G1195">
        <v>2117400</v>
      </c>
      <c r="H1195">
        <v>15891</v>
      </c>
    </row>
    <row r="1196" spans="1:8">
      <c r="A1196">
        <v>2</v>
      </c>
      <c r="B1196" t="s">
        <v>3</v>
      </c>
      <c r="C1196">
        <v>26</v>
      </c>
      <c r="D1196">
        <v>40</v>
      </c>
      <c r="E1196" t="s">
        <v>23</v>
      </c>
      <c r="F1196" t="s">
        <v>43</v>
      </c>
      <c r="G1196">
        <v>2280262</v>
      </c>
      <c r="H1196">
        <v>17298</v>
      </c>
    </row>
    <row r="1197" spans="1:8">
      <c r="A1197">
        <v>2</v>
      </c>
      <c r="B1197" t="s">
        <v>3</v>
      </c>
      <c r="C1197">
        <v>26</v>
      </c>
      <c r="D1197">
        <v>40</v>
      </c>
      <c r="E1197" t="s">
        <v>23</v>
      </c>
      <c r="F1197" t="s">
        <v>43</v>
      </c>
      <c r="G1197">
        <v>2526122</v>
      </c>
      <c r="H1197">
        <v>8990</v>
      </c>
    </row>
    <row r="1198" spans="1:8">
      <c r="A1198">
        <v>2</v>
      </c>
      <c r="B1198" t="s">
        <v>3</v>
      </c>
      <c r="C1198">
        <v>26</v>
      </c>
      <c r="D1198">
        <v>40</v>
      </c>
      <c r="E1198" t="s">
        <v>23</v>
      </c>
      <c r="F1198" t="s">
        <v>43</v>
      </c>
      <c r="G1198">
        <v>2630249</v>
      </c>
      <c r="H1198">
        <v>10531</v>
      </c>
    </row>
    <row r="1199" spans="1:8">
      <c r="A1199">
        <v>2</v>
      </c>
      <c r="B1199" t="s">
        <v>3</v>
      </c>
      <c r="C1199">
        <v>26</v>
      </c>
      <c r="D1199">
        <v>40</v>
      </c>
      <c r="E1199" t="s">
        <v>23</v>
      </c>
      <c r="F1199" t="s">
        <v>43</v>
      </c>
      <c r="G1199">
        <v>3966734</v>
      </c>
      <c r="H1199">
        <v>18303</v>
      </c>
    </row>
    <row r="1200" spans="1:8">
      <c r="A1200">
        <v>2</v>
      </c>
      <c r="B1200" t="s">
        <v>1</v>
      </c>
      <c r="C1200">
        <v>27</v>
      </c>
      <c r="D1200">
        <v>-1</v>
      </c>
      <c r="E1200" t="s">
        <v>24</v>
      </c>
      <c r="F1200" t="s">
        <v>44</v>
      </c>
      <c r="G1200">
        <v>1534374</v>
      </c>
      <c r="H1200">
        <v>9995</v>
      </c>
    </row>
    <row r="1201" spans="1:8">
      <c r="A1201">
        <v>2</v>
      </c>
      <c r="B1201" t="s">
        <v>1</v>
      </c>
      <c r="C1201">
        <v>27</v>
      </c>
      <c r="D1201">
        <v>-1</v>
      </c>
      <c r="E1201" t="s">
        <v>24</v>
      </c>
      <c r="F1201" t="s">
        <v>44</v>
      </c>
      <c r="G1201">
        <v>1616388</v>
      </c>
      <c r="H1201">
        <v>7449</v>
      </c>
    </row>
    <row r="1202" spans="1:8">
      <c r="A1202">
        <v>2</v>
      </c>
      <c r="B1202" t="s">
        <v>1</v>
      </c>
      <c r="C1202">
        <v>27</v>
      </c>
      <c r="D1202">
        <v>-1</v>
      </c>
      <c r="E1202" t="s">
        <v>24</v>
      </c>
      <c r="F1202" t="s">
        <v>44</v>
      </c>
      <c r="G1202">
        <v>1776919</v>
      </c>
      <c r="H1202">
        <v>5372</v>
      </c>
    </row>
    <row r="1203" spans="1:8">
      <c r="A1203">
        <v>2</v>
      </c>
      <c r="B1203" t="s">
        <v>1</v>
      </c>
      <c r="C1203">
        <v>27</v>
      </c>
      <c r="D1203">
        <v>-1</v>
      </c>
      <c r="E1203" t="s">
        <v>24</v>
      </c>
      <c r="F1203" t="s">
        <v>44</v>
      </c>
      <c r="G1203">
        <v>1876472</v>
      </c>
      <c r="H1203">
        <v>11536</v>
      </c>
    </row>
    <row r="1204" spans="1:8">
      <c r="A1204">
        <v>2</v>
      </c>
      <c r="B1204" t="s">
        <v>1</v>
      </c>
      <c r="C1204">
        <v>27</v>
      </c>
      <c r="D1204">
        <v>-1</v>
      </c>
      <c r="E1204" t="s">
        <v>24</v>
      </c>
      <c r="F1204" t="s">
        <v>44</v>
      </c>
      <c r="G1204">
        <v>1985137</v>
      </c>
      <c r="H1204">
        <v>6377</v>
      </c>
    </row>
    <row r="1205" spans="1:8">
      <c r="A1205">
        <v>2</v>
      </c>
      <c r="B1205" t="s">
        <v>1</v>
      </c>
      <c r="C1205">
        <v>27</v>
      </c>
      <c r="D1205">
        <v>-1</v>
      </c>
      <c r="E1205" t="s">
        <v>24</v>
      </c>
      <c r="F1205" t="s">
        <v>44</v>
      </c>
      <c r="G1205">
        <v>2110120</v>
      </c>
      <c r="H1205">
        <v>8588</v>
      </c>
    </row>
    <row r="1206" spans="1:8">
      <c r="A1206">
        <v>2</v>
      </c>
      <c r="B1206" t="s">
        <v>1</v>
      </c>
      <c r="C1206">
        <v>27</v>
      </c>
      <c r="D1206">
        <v>-1</v>
      </c>
      <c r="E1206" t="s">
        <v>24</v>
      </c>
      <c r="F1206" t="s">
        <v>44</v>
      </c>
      <c r="G1206">
        <v>2153348</v>
      </c>
      <c r="H1206">
        <v>8588</v>
      </c>
    </row>
    <row r="1207" spans="1:8">
      <c r="A1207">
        <v>2</v>
      </c>
      <c r="B1207" t="s">
        <v>1</v>
      </c>
      <c r="C1207">
        <v>27</v>
      </c>
      <c r="D1207">
        <v>-1</v>
      </c>
      <c r="E1207" t="s">
        <v>24</v>
      </c>
      <c r="F1207" t="s">
        <v>44</v>
      </c>
      <c r="G1207">
        <v>2287888</v>
      </c>
      <c r="H1207">
        <v>15355</v>
      </c>
    </row>
    <row r="1208" spans="1:8">
      <c r="A1208">
        <v>2</v>
      </c>
      <c r="B1208" t="s">
        <v>1</v>
      </c>
      <c r="C1208">
        <v>27</v>
      </c>
      <c r="D1208">
        <v>-1</v>
      </c>
      <c r="E1208" t="s">
        <v>24</v>
      </c>
      <c r="F1208" t="s">
        <v>44</v>
      </c>
      <c r="G1208">
        <v>2569147</v>
      </c>
      <c r="H1208">
        <v>6444</v>
      </c>
    </row>
    <row r="1209" spans="1:8">
      <c r="A1209">
        <v>2</v>
      </c>
      <c r="B1209" t="s">
        <v>1</v>
      </c>
      <c r="C1209">
        <v>27</v>
      </c>
      <c r="D1209">
        <v>-1</v>
      </c>
      <c r="E1209" t="s">
        <v>24</v>
      </c>
      <c r="F1209" t="s">
        <v>44</v>
      </c>
      <c r="G1209">
        <v>3712063</v>
      </c>
      <c r="H1209">
        <v>11067</v>
      </c>
    </row>
    <row r="1210" spans="1:8">
      <c r="A1210">
        <v>2</v>
      </c>
      <c r="B1210" t="s">
        <v>1</v>
      </c>
      <c r="C1210">
        <v>27</v>
      </c>
      <c r="D1210">
        <v>-1</v>
      </c>
      <c r="E1210" t="s">
        <v>24</v>
      </c>
      <c r="F1210" t="s">
        <v>43</v>
      </c>
      <c r="G1210">
        <v>1426234</v>
      </c>
      <c r="H1210">
        <v>11603</v>
      </c>
    </row>
    <row r="1211" spans="1:8">
      <c r="A1211">
        <v>2</v>
      </c>
      <c r="B1211" t="s">
        <v>1</v>
      </c>
      <c r="C1211">
        <v>27</v>
      </c>
      <c r="D1211">
        <v>-1</v>
      </c>
      <c r="E1211" t="s">
        <v>24</v>
      </c>
      <c r="F1211" t="s">
        <v>43</v>
      </c>
      <c r="G1211">
        <v>1615093</v>
      </c>
      <c r="H1211">
        <v>9191</v>
      </c>
    </row>
    <row r="1212" spans="1:8">
      <c r="A1212">
        <v>2</v>
      </c>
      <c r="B1212" t="s">
        <v>1</v>
      </c>
      <c r="C1212">
        <v>27</v>
      </c>
      <c r="D1212">
        <v>-1</v>
      </c>
      <c r="E1212" t="s">
        <v>24</v>
      </c>
      <c r="F1212" t="s">
        <v>43</v>
      </c>
      <c r="G1212">
        <v>1680027</v>
      </c>
      <c r="H1212">
        <v>5975</v>
      </c>
    </row>
    <row r="1213" spans="1:8">
      <c r="A1213">
        <v>2</v>
      </c>
      <c r="B1213" t="s">
        <v>1</v>
      </c>
      <c r="C1213">
        <v>27</v>
      </c>
      <c r="D1213">
        <v>-1</v>
      </c>
      <c r="E1213" t="s">
        <v>24</v>
      </c>
      <c r="F1213" t="s">
        <v>43</v>
      </c>
      <c r="G1213">
        <v>1851907</v>
      </c>
      <c r="H1213">
        <v>5372</v>
      </c>
    </row>
    <row r="1214" spans="1:8">
      <c r="A1214">
        <v>2</v>
      </c>
      <c r="B1214" t="s">
        <v>1</v>
      </c>
      <c r="C1214">
        <v>27</v>
      </c>
      <c r="D1214">
        <v>-1</v>
      </c>
      <c r="E1214" t="s">
        <v>24</v>
      </c>
      <c r="F1214" t="s">
        <v>43</v>
      </c>
      <c r="G1214">
        <v>1979700</v>
      </c>
      <c r="H1214">
        <v>15690</v>
      </c>
    </row>
    <row r="1215" spans="1:8">
      <c r="A1215">
        <v>2</v>
      </c>
      <c r="B1215" t="s">
        <v>1</v>
      </c>
      <c r="C1215">
        <v>27</v>
      </c>
      <c r="D1215">
        <v>-1</v>
      </c>
      <c r="E1215" t="s">
        <v>24</v>
      </c>
      <c r="F1215" t="s">
        <v>43</v>
      </c>
      <c r="G1215">
        <v>2048035</v>
      </c>
      <c r="H1215">
        <v>5841</v>
      </c>
    </row>
    <row r="1216" spans="1:8">
      <c r="A1216">
        <v>2</v>
      </c>
      <c r="B1216" t="s">
        <v>1</v>
      </c>
      <c r="C1216">
        <v>27</v>
      </c>
      <c r="D1216">
        <v>-1</v>
      </c>
      <c r="E1216" t="s">
        <v>24</v>
      </c>
      <c r="F1216" t="s">
        <v>43</v>
      </c>
      <c r="G1216">
        <v>2117024</v>
      </c>
      <c r="H1216">
        <v>8588</v>
      </c>
    </row>
    <row r="1217" spans="1:8">
      <c r="A1217">
        <v>2</v>
      </c>
      <c r="B1217" t="s">
        <v>1</v>
      </c>
      <c r="C1217">
        <v>27</v>
      </c>
      <c r="D1217">
        <v>-1</v>
      </c>
      <c r="E1217" t="s">
        <v>24</v>
      </c>
      <c r="F1217" t="s">
        <v>43</v>
      </c>
      <c r="G1217">
        <v>2280686</v>
      </c>
      <c r="H1217">
        <v>9995</v>
      </c>
    </row>
    <row r="1218" spans="1:8">
      <c r="A1218">
        <v>2</v>
      </c>
      <c r="B1218" t="s">
        <v>1</v>
      </c>
      <c r="C1218">
        <v>27</v>
      </c>
      <c r="D1218">
        <v>-1</v>
      </c>
      <c r="E1218" t="s">
        <v>24</v>
      </c>
      <c r="F1218" t="s">
        <v>43</v>
      </c>
      <c r="G1218">
        <v>2544183</v>
      </c>
      <c r="H1218">
        <v>11804</v>
      </c>
    </row>
    <row r="1219" spans="1:8">
      <c r="A1219">
        <v>2</v>
      </c>
      <c r="B1219" t="s">
        <v>1</v>
      </c>
      <c r="C1219">
        <v>27</v>
      </c>
      <c r="D1219">
        <v>-1</v>
      </c>
      <c r="E1219" t="s">
        <v>24</v>
      </c>
      <c r="F1219" t="s">
        <v>43</v>
      </c>
      <c r="G1219">
        <v>2630795</v>
      </c>
      <c r="H1219">
        <v>16695</v>
      </c>
    </row>
    <row r="1220" spans="1:8">
      <c r="A1220">
        <v>2</v>
      </c>
      <c r="B1220" t="s">
        <v>2</v>
      </c>
      <c r="C1220">
        <v>27</v>
      </c>
      <c r="D1220">
        <v>-1</v>
      </c>
      <c r="E1220" t="s">
        <v>24</v>
      </c>
      <c r="F1220" t="s">
        <v>44</v>
      </c>
      <c r="G1220">
        <v>1533778</v>
      </c>
      <c r="H1220">
        <v>7583</v>
      </c>
    </row>
    <row r="1221" spans="1:8">
      <c r="A1221">
        <v>2</v>
      </c>
      <c r="B1221" t="s">
        <v>2</v>
      </c>
      <c r="C1221">
        <v>27</v>
      </c>
      <c r="D1221">
        <v>-1</v>
      </c>
      <c r="E1221" t="s">
        <v>24</v>
      </c>
      <c r="F1221" t="s">
        <v>44</v>
      </c>
      <c r="G1221">
        <v>1616836</v>
      </c>
      <c r="H1221">
        <v>9526</v>
      </c>
    </row>
    <row r="1222" spans="1:8">
      <c r="A1222">
        <v>2</v>
      </c>
      <c r="B1222" t="s">
        <v>2</v>
      </c>
      <c r="C1222">
        <v>27</v>
      </c>
      <c r="D1222">
        <v>-1</v>
      </c>
      <c r="E1222" t="s">
        <v>24</v>
      </c>
      <c r="F1222" t="s">
        <v>44</v>
      </c>
      <c r="G1222">
        <v>1776992</v>
      </c>
      <c r="H1222">
        <v>10933</v>
      </c>
    </row>
    <row r="1223" spans="1:8">
      <c r="A1223">
        <v>2</v>
      </c>
      <c r="B1223" t="s">
        <v>2</v>
      </c>
      <c r="C1223">
        <v>27</v>
      </c>
      <c r="D1223">
        <v>-1</v>
      </c>
      <c r="E1223" t="s">
        <v>24</v>
      </c>
      <c r="F1223" t="s">
        <v>44</v>
      </c>
      <c r="G1223">
        <v>1875788</v>
      </c>
      <c r="H1223">
        <v>7717</v>
      </c>
    </row>
    <row r="1224" spans="1:8">
      <c r="A1224">
        <v>2</v>
      </c>
      <c r="B1224" t="s">
        <v>2</v>
      </c>
      <c r="C1224">
        <v>27</v>
      </c>
      <c r="D1224">
        <v>-1</v>
      </c>
      <c r="E1224" t="s">
        <v>24</v>
      </c>
      <c r="F1224" t="s">
        <v>44</v>
      </c>
      <c r="G1224">
        <v>1985751</v>
      </c>
      <c r="H1224">
        <v>5975</v>
      </c>
    </row>
    <row r="1225" spans="1:8">
      <c r="A1225">
        <v>2</v>
      </c>
      <c r="B1225" t="s">
        <v>2</v>
      </c>
      <c r="C1225">
        <v>27</v>
      </c>
      <c r="D1225">
        <v>-1</v>
      </c>
      <c r="E1225" t="s">
        <v>24</v>
      </c>
      <c r="F1225" t="s">
        <v>44</v>
      </c>
      <c r="G1225">
        <v>2110189</v>
      </c>
      <c r="H1225">
        <v>14283</v>
      </c>
    </row>
    <row r="1226" spans="1:8">
      <c r="A1226">
        <v>2</v>
      </c>
      <c r="B1226" t="s">
        <v>2</v>
      </c>
      <c r="C1226">
        <v>27</v>
      </c>
      <c r="D1226">
        <v>-1</v>
      </c>
      <c r="E1226" t="s">
        <v>24</v>
      </c>
      <c r="F1226" t="s">
        <v>44</v>
      </c>
      <c r="G1226">
        <v>2153418</v>
      </c>
      <c r="H1226">
        <v>14283</v>
      </c>
    </row>
    <row r="1227" spans="1:8">
      <c r="A1227">
        <v>2</v>
      </c>
      <c r="B1227" t="s">
        <v>2</v>
      </c>
      <c r="C1227">
        <v>27</v>
      </c>
      <c r="D1227">
        <v>-1</v>
      </c>
      <c r="E1227" t="s">
        <v>24</v>
      </c>
      <c r="F1227" t="s">
        <v>44</v>
      </c>
      <c r="G1227">
        <v>2287901</v>
      </c>
      <c r="H1227">
        <v>7583</v>
      </c>
    </row>
    <row r="1228" spans="1:8">
      <c r="A1228">
        <v>2</v>
      </c>
      <c r="B1228" t="s">
        <v>2</v>
      </c>
      <c r="C1228">
        <v>27</v>
      </c>
      <c r="D1228">
        <v>-1</v>
      </c>
      <c r="E1228" t="s">
        <v>24</v>
      </c>
      <c r="F1228" t="s">
        <v>44</v>
      </c>
      <c r="G1228">
        <v>2569751</v>
      </c>
      <c r="H1228">
        <v>5841</v>
      </c>
    </row>
    <row r="1229" spans="1:8">
      <c r="A1229">
        <v>2</v>
      </c>
      <c r="B1229" t="s">
        <v>2</v>
      </c>
      <c r="C1229">
        <v>27</v>
      </c>
      <c r="D1229">
        <v>-1</v>
      </c>
      <c r="E1229" t="s">
        <v>24</v>
      </c>
      <c r="F1229" t="s">
        <v>44</v>
      </c>
      <c r="G1229">
        <v>3712102</v>
      </c>
      <c r="H1229">
        <v>16695</v>
      </c>
    </row>
    <row r="1230" spans="1:8">
      <c r="A1230">
        <v>2</v>
      </c>
      <c r="B1230" t="s">
        <v>2</v>
      </c>
      <c r="C1230">
        <v>27</v>
      </c>
      <c r="D1230">
        <v>-1</v>
      </c>
      <c r="E1230" t="s">
        <v>24</v>
      </c>
      <c r="F1230" t="s">
        <v>43</v>
      </c>
      <c r="G1230">
        <v>1426669</v>
      </c>
      <c r="H1230">
        <v>6980</v>
      </c>
    </row>
    <row r="1231" spans="1:8">
      <c r="A1231">
        <v>2</v>
      </c>
      <c r="B1231" t="s">
        <v>2</v>
      </c>
      <c r="C1231">
        <v>27</v>
      </c>
      <c r="D1231">
        <v>-1</v>
      </c>
      <c r="E1231" t="s">
        <v>24</v>
      </c>
      <c r="F1231" t="s">
        <v>43</v>
      </c>
      <c r="G1231">
        <v>1614664</v>
      </c>
      <c r="H1231">
        <v>6913</v>
      </c>
    </row>
    <row r="1232" spans="1:8">
      <c r="A1232">
        <v>2</v>
      </c>
      <c r="B1232" t="s">
        <v>2</v>
      </c>
      <c r="C1232">
        <v>27</v>
      </c>
      <c r="D1232">
        <v>-1</v>
      </c>
      <c r="E1232" t="s">
        <v>24</v>
      </c>
      <c r="F1232" t="s">
        <v>43</v>
      </c>
      <c r="G1232">
        <v>1680693</v>
      </c>
      <c r="H1232">
        <v>5707</v>
      </c>
    </row>
    <row r="1233" spans="1:8">
      <c r="A1233">
        <v>2</v>
      </c>
      <c r="B1233" t="s">
        <v>2</v>
      </c>
      <c r="C1233">
        <v>27</v>
      </c>
      <c r="D1233">
        <v>-1</v>
      </c>
      <c r="E1233" t="s">
        <v>24</v>
      </c>
      <c r="F1233" t="s">
        <v>43</v>
      </c>
      <c r="G1233">
        <v>1851969</v>
      </c>
      <c r="H1233">
        <v>10933</v>
      </c>
    </row>
    <row r="1234" spans="1:8">
      <c r="A1234">
        <v>2</v>
      </c>
      <c r="B1234" t="s">
        <v>2</v>
      </c>
      <c r="C1234">
        <v>27</v>
      </c>
      <c r="D1234">
        <v>-1</v>
      </c>
      <c r="E1234" t="s">
        <v>24</v>
      </c>
      <c r="F1234" t="s">
        <v>43</v>
      </c>
      <c r="G1234">
        <v>1979704</v>
      </c>
      <c r="H1234">
        <v>7918</v>
      </c>
    </row>
    <row r="1235" spans="1:8">
      <c r="A1235">
        <v>2</v>
      </c>
      <c r="B1235" t="s">
        <v>2</v>
      </c>
      <c r="C1235">
        <v>27</v>
      </c>
      <c r="D1235">
        <v>-1</v>
      </c>
      <c r="E1235" t="s">
        <v>24</v>
      </c>
      <c r="F1235" t="s">
        <v>43</v>
      </c>
      <c r="G1235">
        <v>2047648</v>
      </c>
      <c r="H1235">
        <v>5707</v>
      </c>
    </row>
    <row r="1236" spans="1:8">
      <c r="A1236">
        <v>2</v>
      </c>
      <c r="B1236" t="s">
        <v>2</v>
      </c>
      <c r="C1236">
        <v>27</v>
      </c>
      <c r="D1236">
        <v>-1</v>
      </c>
      <c r="E1236" t="s">
        <v>24</v>
      </c>
      <c r="F1236" t="s">
        <v>43</v>
      </c>
      <c r="G1236">
        <v>2117093</v>
      </c>
      <c r="H1236">
        <v>14283</v>
      </c>
    </row>
    <row r="1237" spans="1:8">
      <c r="A1237">
        <v>2</v>
      </c>
      <c r="B1237" t="s">
        <v>2</v>
      </c>
      <c r="C1237">
        <v>27</v>
      </c>
      <c r="D1237">
        <v>-1</v>
      </c>
      <c r="E1237" t="s">
        <v>24</v>
      </c>
      <c r="F1237" t="s">
        <v>43</v>
      </c>
      <c r="G1237">
        <v>2280749</v>
      </c>
      <c r="H1237">
        <v>15623</v>
      </c>
    </row>
    <row r="1238" spans="1:8">
      <c r="A1238">
        <v>2</v>
      </c>
      <c r="B1238" t="s">
        <v>2</v>
      </c>
      <c r="C1238">
        <v>27</v>
      </c>
      <c r="D1238">
        <v>-1</v>
      </c>
      <c r="E1238" t="s">
        <v>24</v>
      </c>
      <c r="F1238" t="s">
        <v>43</v>
      </c>
      <c r="G1238">
        <v>2544219</v>
      </c>
      <c r="H1238">
        <v>17365</v>
      </c>
    </row>
    <row r="1239" spans="1:8">
      <c r="A1239">
        <v>2</v>
      </c>
      <c r="B1239" t="s">
        <v>2</v>
      </c>
      <c r="C1239">
        <v>27</v>
      </c>
      <c r="D1239">
        <v>-1</v>
      </c>
      <c r="E1239" t="s">
        <v>24</v>
      </c>
      <c r="F1239" t="s">
        <v>43</v>
      </c>
      <c r="G1239">
        <v>2630803</v>
      </c>
      <c r="H1239">
        <v>8990</v>
      </c>
    </row>
    <row r="1240" spans="1:8">
      <c r="A1240">
        <v>2</v>
      </c>
      <c r="B1240" t="s">
        <v>3</v>
      </c>
      <c r="C1240">
        <v>26</v>
      </c>
      <c r="D1240">
        <v>0</v>
      </c>
      <c r="E1240" t="s">
        <v>24</v>
      </c>
      <c r="F1240" t="s">
        <v>44</v>
      </c>
      <c r="G1240">
        <v>1061988</v>
      </c>
      <c r="H1240">
        <v>7315</v>
      </c>
    </row>
    <row r="1241" spans="1:8">
      <c r="A1241">
        <v>2</v>
      </c>
      <c r="B1241" t="s">
        <v>3</v>
      </c>
      <c r="C1241">
        <v>26</v>
      </c>
      <c r="D1241">
        <v>0</v>
      </c>
      <c r="E1241" t="s">
        <v>24</v>
      </c>
      <c r="F1241" t="s">
        <v>44</v>
      </c>
      <c r="G1241">
        <v>1529739</v>
      </c>
      <c r="H1241">
        <v>6779</v>
      </c>
    </row>
    <row r="1242" spans="1:8">
      <c r="A1242">
        <v>2</v>
      </c>
      <c r="B1242" t="s">
        <v>3</v>
      </c>
      <c r="C1242">
        <v>26</v>
      </c>
      <c r="D1242">
        <v>0</v>
      </c>
      <c r="E1242" t="s">
        <v>24</v>
      </c>
      <c r="F1242" t="s">
        <v>44</v>
      </c>
      <c r="G1242">
        <v>1615810</v>
      </c>
      <c r="H1242">
        <v>8990</v>
      </c>
    </row>
    <row r="1243" spans="1:8">
      <c r="A1243">
        <v>2</v>
      </c>
      <c r="B1243" t="s">
        <v>3</v>
      </c>
      <c r="C1243">
        <v>26</v>
      </c>
      <c r="D1243">
        <v>0</v>
      </c>
      <c r="E1243" t="s">
        <v>24</v>
      </c>
      <c r="F1243" t="s">
        <v>44</v>
      </c>
      <c r="G1243">
        <v>1739309</v>
      </c>
      <c r="H1243">
        <v>17432</v>
      </c>
    </row>
    <row r="1244" spans="1:8">
      <c r="A1244">
        <v>2</v>
      </c>
      <c r="B1244" t="s">
        <v>3</v>
      </c>
      <c r="C1244">
        <v>26</v>
      </c>
      <c r="D1244">
        <v>0</v>
      </c>
      <c r="E1244" t="s">
        <v>24</v>
      </c>
      <c r="F1244" t="s">
        <v>44</v>
      </c>
      <c r="G1244">
        <v>1875776</v>
      </c>
      <c r="H1244">
        <v>7717</v>
      </c>
    </row>
    <row r="1245" spans="1:8">
      <c r="A1245">
        <v>2</v>
      </c>
      <c r="B1245" t="s">
        <v>3</v>
      </c>
      <c r="C1245">
        <v>26</v>
      </c>
      <c r="D1245">
        <v>0</v>
      </c>
      <c r="E1245" t="s">
        <v>24</v>
      </c>
      <c r="F1245" t="s">
        <v>44</v>
      </c>
      <c r="G1245">
        <v>2101378</v>
      </c>
      <c r="H1245">
        <v>14216</v>
      </c>
    </row>
    <row r="1246" spans="1:8">
      <c r="A1246">
        <v>2</v>
      </c>
      <c r="B1246" t="s">
        <v>3</v>
      </c>
      <c r="C1246">
        <v>26</v>
      </c>
      <c r="D1246">
        <v>0</v>
      </c>
      <c r="E1246" t="s">
        <v>24</v>
      </c>
      <c r="F1246" t="s">
        <v>44</v>
      </c>
      <c r="G1246">
        <v>2121027</v>
      </c>
      <c r="H1246">
        <v>7382</v>
      </c>
    </row>
    <row r="1247" spans="1:8">
      <c r="A1247">
        <v>2</v>
      </c>
      <c r="B1247" t="s">
        <v>3</v>
      </c>
      <c r="C1247">
        <v>26</v>
      </c>
      <c r="D1247">
        <v>0</v>
      </c>
      <c r="E1247" t="s">
        <v>24</v>
      </c>
      <c r="F1247" t="s">
        <v>44</v>
      </c>
      <c r="G1247">
        <v>2193733</v>
      </c>
      <c r="H1247">
        <v>6109</v>
      </c>
    </row>
    <row r="1248" spans="1:8">
      <c r="A1248">
        <v>2</v>
      </c>
      <c r="B1248" t="s">
        <v>3</v>
      </c>
      <c r="C1248">
        <v>26</v>
      </c>
      <c r="D1248">
        <v>0</v>
      </c>
      <c r="E1248" t="s">
        <v>24</v>
      </c>
      <c r="F1248" t="s">
        <v>44</v>
      </c>
      <c r="G1248">
        <v>2204735</v>
      </c>
      <c r="H1248">
        <v>6109</v>
      </c>
    </row>
    <row r="1249" spans="1:8">
      <c r="A1249">
        <v>2</v>
      </c>
      <c r="B1249" t="s">
        <v>3</v>
      </c>
      <c r="C1249">
        <v>26</v>
      </c>
      <c r="D1249">
        <v>0</v>
      </c>
      <c r="E1249" t="s">
        <v>24</v>
      </c>
      <c r="F1249" t="s">
        <v>44</v>
      </c>
      <c r="G1249">
        <v>2285720</v>
      </c>
      <c r="H1249">
        <v>5506</v>
      </c>
    </row>
    <row r="1250" spans="1:8">
      <c r="A1250">
        <v>2</v>
      </c>
      <c r="B1250" t="s">
        <v>3</v>
      </c>
      <c r="C1250">
        <v>26</v>
      </c>
      <c r="D1250">
        <v>0</v>
      </c>
      <c r="E1250" t="s">
        <v>24</v>
      </c>
      <c r="F1250" t="s">
        <v>44</v>
      </c>
      <c r="G1250">
        <v>2561745</v>
      </c>
      <c r="H1250">
        <v>6176</v>
      </c>
    </row>
    <row r="1251" spans="1:8">
      <c r="A1251">
        <v>2</v>
      </c>
      <c r="B1251" t="s">
        <v>3</v>
      </c>
      <c r="C1251">
        <v>26</v>
      </c>
      <c r="D1251">
        <v>0</v>
      </c>
      <c r="E1251" t="s">
        <v>24</v>
      </c>
      <c r="F1251" t="s">
        <v>44</v>
      </c>
      <c r="G1251">
        <v>3711555</v>
      </c>
      <c r="H1251">
        <v>9861</v>
      </c>
    </row>
    <row r="1252" spans="1:8">
      <c r="A1252">
        <v>2</v>
      </c>
      <c r="B1252" t="s">
        <v>3</v>
      </c>
      <c r="C1252">
        <v>26</v>
      </c>
      <c r="D1252">
        <v>0</v>
      </c>
      <c r="E1252" t="s">
        <v>24</v>
      </c>
      <c r="F1252" t="s">
        <v>44</v>
      </c>
      <c r="G1252">
        <v>4044174</v>
      </c>
      <c r="H1252">
        <v>9861</v>
      </c>
    </row>
    <row r="1253" spans="1:8">
      <c r="A1253">
        <v>2</v>
      </c>
      <c r="B1253" t="s">
        <v>3</v>
      </c>
      <c r="C1253">
        <v>26</v>
      </c>
      <c r="D1253">
        <v>0</v>
      </c>
      <c r="E1253" t="s">
        <v>24</v>
      </c>
      <c r="F1253" t="s">
        <v>43</v>
      </c>
      <c r="G1253">
        <v>1059640</v>
      </c>
      <c r="H1253">
        <v>44098</v>
      </c>
    </row>
    <row r="1254" spans="1:8">
      <c r="A1254">
        <v>2</v>
      </c>
      <c r="B1254" t="s">
        <v>3</v>
      </c>
      <c r="C1254">
        <v>26</v>
      </c>
      <c r="D1254">
        <v>0</v>
      </c>
      <c r="E1254" t="s">
        <v>24</v>
      </c>
      <c r="F1254" t="s">
        <v>43</v>
      </c>
      <c r="G1254">
        <v>1422665</v>
      </c>
      <c r="H1254">
        <v>7650</v>
      </c>
    </row>
    <row r="1255" spans="1:8">
      <c r="A1255">
        <v>2</v>
      </c>
      <c r="B1255" t="s">
        <v>3</v>
      </c>
      <c r="C1255">
        <v>26</v>
      </c>
      <c r="D1255">
        <v>0</v>
      </c>
      <c r="E1255" t="s">
        <v>24</v>
      </c>
      <c r="F1255" t="s">
        <v>43</v>
      </c>
      <c r="G1255">
        <v>1607667</v>
      </c>
      <c r="H1255">
        <v>8856</v>
      </c>
    </row>
    <row r="1256" spans="1:8">
      <c r="A1256">
        <v>2</v>
      </c>
      <c r="B1256" t="s">
        <v>3</v>
      </c>
      <c r="C1256">
        <v>26</v>
      </c>
      <c r="D1256">
        <v>0</v>
      </c>
      <c r="E1256" t="s">
        <v>24</v>
      </c>
      <c r="F1256" t="s">
        <v>43</v>
      </c>
      <c r="G1256">
        <v>1677632</v>
      </c>
      <c r="H1256">
        <v>5640</v>
      </c>
    </row>
    <row r="1257" spans="1:8">
      <c r="A1257">
        <v>2</v>
      </c>
      <c r="B1257" t="s">
        <v>3</v>
      </c>
      <c r="C1257">
        <v>26</v>
      </c>
      <c r="D1257">
        <v>0</v>
      </c>
      <c r="E1257" t="s">
        <v>24</v>
      </c>
      <c r="F1257" t="s">
        <v>43</v>
      </c>
      <c r="G1257">
        <v>1849797</v>
      </c>
      <c r="H1257">
        <v>17432</v>
      </c>
    </row>
    <row r="1258" spans="1:8">
      <c r="A1258">
        <v>2</v>
      </c>
      <c r="B1258" t="s">
        <v>3</v>
      </c>
      <c r="C1258">
        <v>26</v>
      </c>
      <c r="D1258">
        <v>0</v>
      </c>
      <c r="E1258" t="s">
        <v>24</v>
      </c>
      <c r="F1258" t="s">
        <v>43</v>
      </c>
      <c r="G1258">
        <v>2029664</v>
      </c>
      <c r="H1258">
        <v>6779</v>
      </c>
    </row>
    <row r="1259" spans="1:8">
      <c r="A1259">
        <v>2</v>
      </c>
      <c r="B1259" t="s">
        <v>3</v>
      </c>
      <c r="C1259">
        <v>26</v>
      </c>
      <c r="D1259">
        <v>0</v>
      </c>
      <c r="E1259" t="s">
        <v>24</v>
      </c>
      <c r="F1259" t="s">
        <v>43</v>
      </c>
      <c r="G1259">
        <v>2113973</v>
      </c>
      <c r="H1259">
        <v>7382</v>
      </c>
    </row>
    <row r="1260" spans="1:8">
      <c r="A1260">
        <v>2</v>
      </c>
      <c r="B1260" t="s">
        <v>3</v>
      </c>
      <c r="C1260">
        <v>26</v>
      </c>
      <c r="D1260">
        <v>0</v>
      </c>
      <c r="E1260" t="s">
        <v>24</v>
      </c>
      <c r="F1260" t="s">
        <v>43</v>
      </c>
      <c r="G1260">
        <v>2175640</v>
      </c>
      <c r="H1260">
        <v>6444</v>
      </c>
    </row>
    <row r="1261" spans="1:8">
      <c r="A1261">
        <v>2</v>
      </c>
      <c r="B1261" t="s">
        <v>3</v>
      </c>
      <c r="C1261">
        <v>26</v>
      </c>
      <c r="D1261">
        <v>0</v>
      </c>
      <c r="E1261" t="s">
        <v>24</v>
      </c>
      <c r="F1261" t="s">
        <v>43</v>
      </c>
      <c r="G1261">
        <v>2201635</v>
      </c>
      <c r="H1261">
        <v>5975</v>
      </c>
    </row>
    <row r="1262" spans="1:8">
      <c r="A1262">
        <v>2</v>
      </c>
      <c r="B1262" t="s">
        <v>3</v>
      </c>
      <c r="C1262">
        <v>26</v>
      </c>
      <c r="D1262">
        <v>0</v>
      </c>
      <c r="E1262" t="s">
        <v>24</v>
      </c>
      <c r="F1262" t="s">
        <v>43</v>
      </c>
      <c r="G1262">
        <v>2264518</v>
      </c>
      <c r="H1262">
        <v>8856</v>
      </c>
    </row>
    <row r="1263" spans="1:8">
      <c r="A1263">
        <v>2</v>
      </c>
      <c r="B1263" t="s">
        <v>3</v>
      </c>
      <c r="C1263">
        <v>26</v>
      </c>
      <c r="D1263">
        <v>0</v>
      </c>
      <c r="E1263" t="s">
        <v>24</v>
      </c>
      <c r="F1263" t="s">
        <v>43</v>
      </c>
      <c r="G1263">
        <v>2517648</v>
      </c>
      <c r="H1263">
        <v>6109</v>
      </c>
    </row>
    <row r="1264" spans="1:8">
      <c r="A1264">
        <v>2</v>
      </c>
      <c r="B1264" t="s">
        <v>3</v>
      </c>
      <c r="C1264">
        <v>26</v>
      </c>
      <c r="D1264">
        <v>0</v>
      </c>
      <c r="E1264" t="s">
        <v>24</v>
      </c>
      <c r="F1264" t="s">
        <v>43</v>
      </c>
      <c r="G1264">
        <v>2627640</v>
      </c>
      <c r="H1264">
        <v>5908</v>
      </c>
    </row>
    <row r="1265" spans="1:8">
      <c r="A1265">
        <v>2</v>
      </c>
      <c r="B1265" t="s">
        <v>3</v>
      </c>
      <c r="C1265">
        <v>26</v>
      </c>
      <c r="D1265">
        <v>0</v>
      </c>
      <c r="E1265" t="s">
        <v>24</v>
      </c>
      <c r="F1265" t="s">
        <v>43</v>
      </c>
      <c r="G1265">
        <v>3965858</v>
      </c>
      <c r="H1265">
        <v>9861</v>
      </c>
    </row>
    <row r="1266" spans="1:8">
      <c r="A1266">
        <v>2</v>
      </c>
      <c r="B1266" t="s">
        <v>3</v>
      </c>
      <c r="C1266">
        <v>26</v>
      </c>
      <c r="D1266">
        <v>10</v>
      </c>
      <c r="E1266" t="s">
        <v>24</v>
      </c>
      <c r="F1266" t="s">
        <v>44</v>
      </c>
      <c r="G1266">
        <v>1533905</v>
      </c>
      <c r="H1266">
        <v>7985</v>
      </c>
    </row>
    <row r="1267" spans="1:8">
      <c r="A1267">
        <v>2</v>
      </c>
      <c r="B1267" t="s">
        <v>3</v>
      </c>
      <c r="C1267">
        <v>26</v>
      </c>
      <c r="D1267">
        <v>10</v>
      </c>
      <c r="E1267" t="s">
        <v>24</v>
      </c>
      <c r="F1267" t="s">
        <v>44</v>
      </c>
      <c r="G1267">
        <v>1615963</v>
      </c>
      <c r="H1267">
        <v>9258</v>
      </c>
    </row>
    <row r="1268" spans="1:8">
      <c r="A1268">
        <v>2</v>
      </c>
      <c r="B1268" t="s">
        <v>3</v>
      </c>
      <c r="C1268">
        <v>26</v>
      </c>
      <c r="D1268">
        <v>10</v>
      </c>
      <c r="E1268" t="s">
        <v>24</v>
      </c>
      <c r="F1268" t="s">
        <v>44</v>
      </c>
      <c r="G1268">
        <v>1776844</v>
      </c>
      <c r="H1268">
        <v>7650</v>
      </c>
    </row>
    <row r="1269" spans="1:8">
      <c r="A1269">
        <v>2</v>
      </c>
      <c r="B1269" t="s">
        <v>3</v>
      </c>
      <c r="C1269">
        <v>26</v>
      </c>
      <c r="D1269">
        <v>10</v>
      </c>
      <c r="E1269" t="s">
        <v>24</v>
      </c>
      <c r="F1269" t="s">
        <v>44</v>
      </c>
      <c r="G1269">
        <v>1875899</v>
      </c>
      <c r="H1269">
        <v>7650</v>
      </c>
    </row>
    <row r="1270" spans="1:8">
      <c r="A1270">
        <v>2</v>
      </c>
      <c r="B1270" t="s">
        <v>3</v>
      </c>
      <c r="C1270">
        <v>26</v>
      </c>
      <c r="D1270">
        <v>10</v>
      </c>
      <c r="E1270" t="s">
        <v>24</v>
      </c>
      <c r="F1270" t="s">
        <v>44</v>
      </c>
      <c r="G1270">
        <v>1985861</v>
      </c>
      <c r="H1270">
        <v>6109</v>
      </c>
    </row>
    <row r="1271" spans="1:8">
      <c r="A1271">
        <v>2</v>
      </c>
      <c r="B1271" t="s">
        <v>3</v>
      </c>
      <c r="C1271">
        <v>26</v>
      </c>
      <c r="D1271">
        <v>10</v>
      </c>
      <c r="E1271" t="s">
        <v>24</v>
      </c>
      <c r="F1271" t="s">
        <v>44</v>
      </c>
      <c r="G1271">
        <v>2066908</v>
      </c>
      <c r="H1271">
        <v>21519</v>
      </c>
    </row>
    <row r="1272" spans="1:8">
      <c r="A1272">
        <v>2</v>
      </c>
      <c r="B1272" t="s">
        <v>3</v>
      </c>
      <c r="C1272">
        <v>26</v>
      </c>
      <c r="D1272">
        <v>10</v>
      </c>
      <c r="E1272" t="s">
        <v>24</v>
      </c>
      <c r="F1272" t="s">
        <v>44</v>
      </c>
      <c r="G1272">
        <v>2108880</v>
      </c>
      <c r="H1272">
        <v>11067</v>
      </c>
    </row>
    <row r="1273" spans="1:8">
      <c r="A1273">
        <v>2</v>
      </c>
      <c r="B1273" t="s">
        <v>3</v>
      </c>
      <c r="C1273">
        <v>26</v>
      </c>
      <c r="D1273">
        <v>10</v>
      </c>
      <c r="E1273" t="s">
        <v>24</v>
      </c>
      <c r="F1273" t="s">
        <v>44</v>
      </c>
      <c r="G1273">
        <v>2153303</v>
      </c>
      <c r="H1273">
        <v>11067</v>
      </c>
    </row>
    <row r="1274" spans="1:8">
      <c r="A1274">
        <v>2</v>
      </c>
      <c r="B1274" t="s">
        <v>3</v>
      </c>
      <c r="C1274">
        <v>26</v>
      </c>
      <c r="D1274">
        <v>10</v>
      </c>
      <c r="E1274" t="s">
        <v>24</v>
      </c>
      <c r="F1274" t="s">
        <v>44</v>
      </c>
      <c r="G1274">
        <v>2287804</v>
      </c>
      <c r="H1274">
        <v>17700</v>
      </c>
    </row>
    <row r="1275" spans="1:8">
      <c r="A1275">
        <v>2</v>
      </c>
      <c r="B1275" t="s">
        <v>3</v>
      </c>
      <c r="C1275">
        <v>26</v>
      </c>
      <c r="D1275">
        <v>10</v>
      </c>
      <c r="E1275" t="s">
        <v>24</v>
      </c>
      <c r="F1275" t="s">
        <v>44</v>
      </c>
      <c r="G1275">
        <v>2569850</v>
      </c>
      <c r="H1275">
        <v>5841</v>
      </c>
    </row>
    <row r="1276" spans="1:8">
      <c r="A1276">
        <v>2</v>
      </c>
      <c r="B1276" t="s">
        <v>3</v>
      </c>
      <c r="C1276">
        <v>26</v>
      </c>
      <c r="D1276">
        <v>10</v>
      </c>
      <c r="E1276" t="s">
        <v>24</v>
      </c>
      <c r="F1276" t="s">
        <v>44</v>
      </c>
      <c r="G1276">
        <v>3711977</v>
      </c>
      <c r="H1276">
        <v>13479</v>
      </c>
    </row>
    <row r="1277" spans="1:8">
      <c r="A1277">
        <v>2</v>
      </c>
      <c r="B1277" t="s">
        <v>3</v>
      </c>
      <c r="C1277">
        <v>26</v>
      </c>
      <c r="D1277">
        <v>10</v>
      </c>
      <c r="E1277" t="s">
        <v>24</v>
      </c>
      <c r="F1277" t="s">
        <v>43</v>
      </c>
      <c r="G1277">
        <v>1424876</v>
      </c>
      <c r="H1277">
        <v>6846</v>
      </c>
    </row>
    <row r="1278" spans="1:8">
      <c r="A1278">
        <v>2</v>
      </c>
      <c r="B1278" t="s">
        <v>3</v>
      </c>
      <c r="C1278">
        <v>26</v>
      </c>
      <c r="D1278">
        <v>10</v>
      </c>
      <c r="E1278" t="s">
        <v>24</v>
      </c>
      <c r="F1278" t="s">
        <v>43</v>
      </c>
      <c r="G1278">
        <v>1611878</v>
      </c>
      <c r="H1278">
        <v>8052</v>
      </c>
    </row>
    <row r="1279" spans="1:8">
      <c r="A1279">
        <v>2</v>
      </c>
      <c r="B1279" t="s">
        <v>3</v>
      </c>
      <c r="C1279">
        <v>26</v>
      </c>
      <c r="D1279">
        <v>10</v>
      </c>
      <c r="E1279" t="s">
        <v>24</v>
      </c>
      <c r="F1279" t="s">
        <v>43</v>
      </c>
      <c r="G1279">
        <v>1678852</v>
      </c>
      <c r="H1279">
        <v>5774</v>
      </c>
    </row>
    <row r="1280" spans="1:8">
      <c r="A1280">
        <v>2</v>
      </c>
      <c r="B1280" t="s">
        <v>3</v>
      </c>
      <c r="C1280">
        <v>26</v>
      </c>
      <c r="D1280">
        <v>10</v>
      </c>
      <c r="E1280" t="s">
        <v>24</v>
      </c>
      <c r="F1280" t="s">
        <v>43</v>
      </c>
      <c r="G1280">
        <v>1851922</v>
      </c>
      <c r="H1280">
        <v>7650</v>
      </c>
    </row>
    <row r="1281" spans="1:8">
      <c r="A1281">
        <v>2</v>
      </c>
      <c r="B1281" t="s">
        <v>3</v>
      </c>
      <c r="C1281">
        <v>26</v>
      </c>
      <c r="D1281">
        <v>10</v>
      </c>
      <c r="E1281" t="s">
        <v>24</v>
      </c>
      <c r="F1281" t="s">
        <v>43</v>
      </c>
      <c r="G1281">
        <v>1979699</v>
      </c>
      <c r="H1281">
        <v>18035</v>
      </c>
    </row>
    <row r="1282" spans="1:8">
      <c r="A1282">
        <v>2</v>
      </c>
      <c r="B1282" t="s">
        <v>3</v>
      </c>
      <c r="C1282">
        <v>26</v>
      </c>
      <c r="D1282">
        <v>10</v>
      </c>
      <c r="E1282" t="s">
        <v>24</v>
      </c>
      <c r="F1282" t="s">
        <v>43</v>
      </c>
      <c r="G1282">
        <v>2034852</v>
      </c>
      <c r="H1282">
        <v>5707</v>
      </c>
    </row>
    <row r="1283" spans="1:8">
      <c r="A1283">
        <v>2</v>
      </c>
      <c r="B1283" t="s">
        <v>3</v>
      </c>
      <c r="C1283">
        <v>26</v>
      </c>
      <c r="D1283">
        <v>10</v>
      </c>
      <c r="E1283" t="s">
        <v>24</v>
      </c>
      <c r="F1283" t="s">
        <v>43</v>
      </c>
      <c r="G1283">
        <v>2075986</v>
      </c>
      <c r="H1283">
        <v>21519</v>
      </c>
    </row>
    <row r="1284" spans="1:8">
      <c r="A1284">
        <v>2</v>
      </c>
      <c r="B1284" t="s">
        <v>3</v>
      </c>
      <c r="C1284">
        <v>26</v>
      </c>
      <c r="D1284">
        <v>10</v>
      </c>
      <c r="E1284" t="s">
        <v>24</v>
      </c>
      <c r="F1284" t="s">
        <v>43</v>
      </c>
      <c r="G1284">
        <v>2117065</v>
      </c>
      <c r="H1284">
        <v>11067</v>
      </c>
    </row>
    <row r="1285" spans="1:8">
      <c r="A1285">
        <v>2</v>
      </c>
      <c r="B1285" t="s">
        <v>3</v>
      </c>
      <c r="C1285">
        <v>26</v>
      </c>
      <c r="D1285">
        <v>10</v>
      </c>
      <c r="E1285" t="s">
        <v>24</v>
      </c>
      <c r="F1285" t="s">
        <v>43</v>
      </c>
      <c r="G1285">
        <v>2280724</v>
      </c>
      <c r="H1285">
        <v>12407</v>
      </c>
    </row>
    <row r="1286" spans="1:8">
      <c r="A1286">
        <v>2</v>
      </c>
      <c r="B1286" t="s">
        <v>3</v>
      </c>
      <c r="C1286">
        <v>26</v>
      </c>
      <c r="D1286">
        <v>10</v>
      </c>
      <c r="E1286" t="s">
        <v>24</v>
      </c>
      <c r="F1286" t="s">
        <v>43</v>
      </c>
      <c r="G1286">
        <v>2525899</v>
      </c>
      <c r="H1286">
        <v>17432</v>
      </c>
    </row>
    <row r="1287" spans="1:8">
      <c r="A1287">
        <v>2</v>
      </c>
      <c r="B1287" t="s">
        <v>3</v>
      </c>
      <c r="C1287">
        <v>26</v>
      </c>
      <c r="D1287">
        <v>10</v>
      </c>
      <c r="E1287" t="s">
        <v>24</v>
      </c>
      <c r="F1287" t="s">
        <v>43</v>
      </c>
      <c r="G1287">
        <v>2630842</v>
      </c>
      <c r="H1287">
        <v>5774</v>
      </c>
    </row>
    <row r="1288" spans="1:8">
      <c r="A1288">
        <v>2</v>
      </c>
      <c r="B1288" t="s">
        <v>3</v>
      </c>
      <c r="C1288">
        <v>26</v>
      </c>
      <c r="D1288">
        <v>20</v>
      </c>
      <c r="E1288" t="s">
        <v>24</v>
      </c>
      <c r="F1288" t="s">
        <v>44</v>
      </c>
      <c r="G1288">
        <v>1533731</v>
      </c>
      <c r="H1288">
        <v>8990</v>
      </c>
    </row>
    <row r="1289" spans="1:8">
      <c r="A1289">
        <v>2</v>
      </c>
      <c r="B1289" t="s">
        <v>3</v>
      </c>
      <c r="C1289">
        <v>26</v>
      </c>
      <c r="D1289">
        <v>20</v>
      </c>
      <c r="E1289" t="s">
        <v>24</v>
      </c>
      <c r="F1289" t="s">
        <v>44</v>
      </c>
      <c r="G1289">
        <v>1615731</v>
      </c>
      <c r="H1289">
        <v>8856</v>
      </c>
    </row>
    <row r="1290" spans="1:8">
      <c r="A1290">
        <v>2</v>
      </c>
      <c r="B1290" t="s">
        <v>3</v>
      </c>
      <c r="C1290">
        <v>26</v>
      </c>
      <c r="D1290">
        <v>20</v>
      </c>
      <c r="E1290" t="s">
        <v>24</v>
      </c>
      <c r="F1290" t="s">
        <v>44</v>
      </c>
      <c r="G1290">
        <v>1776289</v>
      </c>
      <c r="H1290">
        <v>16025</v>
      </c>
    </row>
    <row r="1291" spans="1:8">
      <c r="A1291">
        <v>2</v>
      </c>
      <c r="B1291" t="s">
        <v>3</v>
      </c>
      <c r="C1291">
        <v>26</v>
      </c>
      <c r="D1291">
        <v>20</v>
      </c>
      <c r="E1291" t="s">
        <v>24</v>
      </c>
      <c r="F1291" t="s">
        <v>44</v>
      </c>
      <c r="G1291">
        <v>1875689</v>
      </c>
      <c r="H1291">
        <v>7851</v>
      </c>
    </row>
    <row r="1292" spans="1:8">
      <c r="A1292">
        <v>2</v>
      </c>
      <c r="B1292" t="s">
        <v>3</v>
      </c>
      <c r="C1292">
        <v>26</v>
      </c>
      <c r="D1292">
        <v>20</v>
      </c>
      <c r="E1292" t="s">
        <v>24</v>
      </c>
      <c r="F1292" t="s">
        <v>44</v>
      </c>
      <c r="G1292">
        <v>1984650</v>
      </c>
      <c r="H1292">
        <v>6109</v>
      </c>
    </row>
    <row r="1293" spans="1:8">
      <c r="A1293">
        <v>2</v>
      </c>
      <c r="B1293" t="s">
        <v>3</v>
      </c>
      <c r="C1293">
        <v>26</v>
      </c>
      <c r="D1293">
        <v>20</v>
      </c>
      <c r="E1293" t="s">
        <v>24</v>
      </c>
      <c r="F1293" t="s">
        <v>44</v>
      </c>
      <c r="G1293">
        <v>2066671</v>
      </c>
      <c r="H1293">
        <v>11402</v>
      </c>
    </row>
    <row r="1294" spans="1:8">
      <c r="A1294">
        <v>2</v>
      </c>
      <c r="B1294" t="s">
        <v>3</v>
      </c>
      <c r="C1294">
        <v>26</v>
      </c>
      <c r="D1294">
        <v>20</v>
      </c>
      <c r="E1294" t="s">
        <v>24</v>
      </c>
      <c r="F1294" t="s">
        <v>44</v>
      </c>
      <c r="G1294">
        <v>2108642</v>
      </c>
      <c r="H1294">
        <v>6042</v>
      </c>
    </row>
    <row r="1295" spans="1:8">
      <c r="A1295">
        <v>2</v>
      </c>
      <c r="B1295" t="s">
        <v>3</v>
      </c>
      <c r="C1295">
        <v>26</v>
      </c>
      <c r="D1295">
        <v>20</v>
      </c>
      <c r="E1295" t="s">
        <v>24</v>
      </c>
      <c r="F1295" t="s">
        <v>44</v>
      </c>
      <c r="G1295">
        <v>2152685</v>
      </c>
      <c r="H1295">
        <v>6042</v>
      </c>
    </row>
    <row r="1296" spans="1:8">
      <c r="A1296">
        <v>2</v>
      </c>
      <c r="B1296" t="s">
        <v>3</v>
      </c>
      <c r="C1296">
        <v>26</v>
      </c>
      <c r="D1296">
        <v>20</v>
      </c>
      <c r="E1296" t="s">
        <v>24</v>
      </c>
      <c r="F1296" t="s">
        <v>44</v>
      </c>
      <c r="G1296">
        <v>2287247</v>
      </c>
      <c r="H1296">
        <v>12608</v>
      </c>
    </row>
    <row r="1297" spans="1:8">
      <c r="A1297">
        <v>2</v>
      </c>
      <c r="B1297" t="s">
        <v>3</v>
      </c>
      <c r="C1297">
        <v>26</v>
      </c>
      <c r="D1297">
        <v>20</v>
      </c>
      <c r="E1297" t="s">
        <v>24</v>
      </c>
      <c r="F1297" t="s">
        <v>44</v>
      </c>
      <c r="G1297">
        <v>2568648</v>
      </c>
      <c r="H1297">
        <v>6042</v>
      </c>
    </row>
    <row r="1298" spans="1:8">
      <c r="A1298">
        <v>2</v>
      </c>
      <c r="B1298" t="s">
        <v>3</v>
      </c>
      <c r="C1298">
        <v>26</v>
      </c>
      <c r="D1298">
        <v>20</v>
      </c>
      <c r="E1298" t="s">
        <v>24</v>
      </c>
      <c r="F1298" t="s">
        <v>44</v>
      </c>
      <c r="G1298">
        <v>3711355</v>
      </c>
      <c r="H1298">
        <v>8387</v>
      </c>
    </row>
    <row r="1299" spans="1:8">
      <c r="A1299">
        <v>2</v>
      </c>
      <c r="B1299" t="s">
        <v>3</v>
      </c>
      <c r="C1299">
        <v>26</v>
      </c>
      <c r="D1299">
        <v>20</v>
      </c>
      <c r="E1299" t="s">
        <v>24</v>
      </c>
      <c r="F1299" t="s">
        <v>44</v>
      </c>
      <c r="G1299">
        <v>4043984</v>
      </c>
      <c r="H1299">
        <v>8387</v>
      </c>
    </row>
    <row r="1300" spans="1:8">
      <c r="A1300">
        <v>2</v>
      </c>
      <c r="B1300" t="s">
        <v>3</v>
      </c>
      <c r="C1300">
        <v>26</v>
      </c>
      <c r="D1300">
        <v>20</v>
      </c>
      <c r="E1300" t="s">
        <v>24</v>
      </c>
      <c r="F1300" t="s">
        <v>43</v>
      </c>
      <c r="G1300">
        <v>1424562</v>
      </c>
      <c r="H1300">
        <v>6712</v>
      </c>
    </row>
    <row r="1301" spans="1:8">
      <c r="A1301">
        <v>2</v>
      </c>
      <c r="B1301" t="s">
        <v>3</v>
      </c>
      <c r="C1301">
        <v>26</v>
      </c>
      <c r="D1301">
        <v>20</v>
      </c>
      <c r="E1301" t="s">
        <v>24</v>
      </c>
      <c r="F1301" t="s">
        <v>43</v>
      </c>
      <c r="G1301">
        <v>1611562</v>
      </c>
      <c r="H1301">
        <v>7248</v>
      </c>
    </row>
    <row r="1302" spans="1:8">
      <c r="A1302">
        <v>2</v>
      </c>
      <c r="B1302" t="s">
        <v>3</v>
      </c>
      <c r="C1302">
        <v>26</v>
      </c>
      <c r="D1302">
        <v>20</v>
      </c>
      <c r="E1302" t="s">
        <v>24</v>
      </c>
      <c r="F1302" t="s">
        <v>43</v>
      </c>
      <c r="G1302">
        <v>1677542</v>
      </c>
      <c r="H1302">
        <v>5707</v>
      </c>
    </row>
    <row r="1303" spans="1:8">
      <c r="A1303">
        <v>2</v>
      </c>
      <c r="B1303" t="s">
        <v>3</v>
      </c>
      <c r="C1303">
        <v>26</v>
      </c>
      <c r="D1303">
        <v>20</v>
      </c>
      <c r="E1303" t="s">
        <v>24</v>
      </c>
      <c r="F1303" t="s">
        <v>43</v>
      </c>
      <c r="G1303">
        <v>1851260</v>
      </c>
      <c r="H1303">
        <v>16025</v>
      </c>
    </row>
    <row r="1304" spans="1:8">
      <c r="A1304">
        <v>2</v>
      </c>
      <c r="B1304" t="s">
        <v>3</v>
      </c>
      <c r="C1304">
        <v>26</v>
      </c>
      <c r="D1304">
        <v>20</v>
      </c>
      <c r="E1304" t="s">
        <v>24</v>
      </c>
      <c r="F1304" t="s">
        <v>43</v>
      </c>
      <c r="G1304">
        <v>1979011</v>
      </c>
      <c r="H1304">
        <v>13010</v>
      </c>
    </row>
    <row r="1305" spans="1:8">
      <c r="A1305">
        <v>2</v>
      </c>
      <c r="B1305" t="s">
        <v>3</v>
      </c>
      <c r="C1305">
        <v>26</v>
      </c>
      <c r="D1305">
        <v>20</v>
      </c>
      <c r="E1305" t="s">
        <v>24</v>
      </c>
      <c r="F1305" t="s">
        <v>43</v>
      </c>
      <c r="G1305">
        <v>2034552</v>
      </c>
      <c r="H1305">
        <v>5774</v>
      </c>
    </row>
    <row r="1306" spans="1:8">
      <c r="A1306">
        <v>2</v>
      </c>
      <c r="B1306" t="s">
        <v>3</v>
      </c>
      <c r="C1306">
        <v>26</v>
      </c>
      <c r="D1306">
        <v>20</v>
      </c>
      <c r="E1306" t="s">
        <v>24</v>
      </c>
      <c r="F1306" t="s">
        <v>43</v>
      </c>
      <c r="G1306">
        <v>2075262</v>
      </c>
      <c r="H1306">
        <v>11402</v>
      </c>
    </row>
    <row r="1307" spans="1:8">
      <c r="A1307">
        <v>2</v>
      </c>
      <c r="B1307" t="s">
        <v>3</v>
      </c>
      <c r="C1307">
        <v>26</v>
      </c>
      <c r="D1307">
        <v>20</v>
      </c>
      <c r="E1307" t="s">
        <v>24</v>
      </c>
      <c r="F1307" t="s">
        <v>43</v>
      </c>
      <c r="G1307">
        <v>2116351</v>
      </c>
      <c r="H1307">
        <v>6042</v>
      </c>
    </row>
    <row r="1308" spans="1:8">
      <c r="A1308">
        <v>2</v>
      </c>
      <c r="B1308" t="s">
        <v>3</v>
      </c>
      <c r="C1308">
        <v>26</v>
      </c>
      <c r="D1308">
        <v>20</v>
      </c>
      <c r="E1308" t="s">
        <v>24</v>
      </c>
      <c r="F1308" t="s">
        <v>43</v>
      </c>
      <c r="G1308">
        <v>2280007</v>
      </c>
      <c r="H1308">
        <v>7315</v>
      </c>
    </row>
    <row r="1309" spans="1:8">
      <c r="A1309">
        <v>2</v>
      </c>
      <c r="B1309" t="s">
        <v>3</v>
      </c>
      <c r="C1309">
        <v>26</v>
      </c>
      <c r="D1309">
        <v>20</v>
      </c>
      <c r="E1309" t="s">
        <v>24</v>
      </c>
      <c r="F1309" t="s">
        <v>43</v>
      </c>
      <c r="G1309">
        <v>2525588</v>
      </c>
      <c r="H1309">
        <v>12407</v>
      </c>
    </row>
    <row r="1310" spans="1:8">
      <c r="A1310">
        <v>2</v>
      </c>
      <c r="B1310" t="s">
        <v>3</v>
      </c>
      <c r="C1310">
        <v>26</v>
      </c>
      <c r="D1310">
        <v>20</v>
      </c>
      <c r="E1310" t="s">
        <v>24</v>
      </c>
      <c r="F1310" t="s">
        <v>43</v>
      </c>
      <c r="G1310">
        <v>2629563</v>
      </c>
      <c r="H1310">
        <v>14082</v>
      </c>
    </row>
    <row r="1311" spans="1:8">
      <c r="A1311">
        <v>2</v>
      </c>
      <c r="B1311" t="s">
        <v>3</v>
      </c>
      <c r="C1311">
        <v>26</v>
      </c>
      <c r="D1311">
        <v>20</v>
      </c>
      <c r="E1311" t="s">
        <v>24</v>
      </c>
      <c r="F1311" t="s">
        <v>43</v>
      </c>
      <c r="G1311">
        <v>3965735</v>
      </c>
      <c r="H1311">
        <v>8387</v>
      </c>
    </row>
    <row r="1312" spans="1:8">
      <c r="A1312">
        <v>2</v>
      </c>
      <c r="B1312" t="s">
        <v>3</v>
      </c>
      <c r="C1312">
        <v>26</v>
      </c>
      <c r="D1312">
        <v>30</v>
      </c>
      <c r="E1312" t="s">
        <v>24</v>
      </c>
      <c r="F1312" t="s">
        <v>44</v>
      </c>
      <c r="G1312">
        <v>1535014</v>
      </c>
      <c r="H1312">
        <v>8856</v>
      </c>
    </row>
    <row r="1313" spans="1:8">
      <c r="A1313">
        <v>2</v>
      </c>
      <c r="B1313" t="s">
        <v>3</v>
      </c>
      <c r="C1313">
        <v>26</v>
      </c>
      <c r="D1313">
        <v>30</v>
      </c>
      <c r="E1313" t="s">
        <v>24</v>
      </c>
      <c r="F1313" t="s">
        <v>44</v>
      </c>
      <c r="G1313">
        <v>1616974</v>
      </c>
      <c r="H1313">
        <v>8186</v>
      </c>
    </row>
    <row r="1314" spans="1:8">
      <c r="A1314">
        <v>2</v>
      </c>
      <c r="B1314" t="s">
        <v>3</v>
      </c>
      <c r="C1314">
        <v>26</v>
      </c>
      <c r="D1314">
        <v>30</v>
      </c>
      <c r="E1314" t="s">
        <v>24</v>
      </c>
      <c r="F1314" t="s">
        <v>44</v>
      </c>
      <c r="G1314">
        <v>1777231</v>
      </c>
      <c r="H1314">
        <v>11871</v>
      </c>
    </row>
    <row r="1315" spans="1:8">
      <c r="A1315">
        <v>2</v>
      </c>
      <c r="B1315" t="s">
        <v>3</v>
      </c>
      <c r="C1315">
        <v>26</v>
      </c>
      <c r="D1315">
        <v>30</v>
      </c>
      <c r="E1315" t="s">
        <v>24</v>
      </c>
      <c r="F1315" t="s">
        <v>44</v>
      </c>
      <c r="G1315">
        <v>1876949</v>
      </c>
      <c r="H1315">
        <v>8186</v>
      </c>
    </row>
    <row r="1316" spans="1:8">
      <c r="A1316">
        <v>2</v>
      </c>
      <c r="B1316" t="s">
        <v>3</v>
      </c>
      <c r="C1316">
        <v>26</v>
      </c>
      <c r="D1316">
        <v>30</v>
      </c>
      <c r="E1316" t="s">
        <v>24</v>
      </c>
      <c r="F1316" t="s">
        <v>44</v>
      </c>
      <c r="G1316">
        <v>1985904</v>
      </c>
      <c r="H1316">
        <v>6042</v>
      </c>
    </row>
    <row r="1317" spans="1:8">
      <c r="A1317">
        <v>2</v>
      </c>
      <c r="B1317" t="s">
        <v>3</v>
      </c>
      <c r="C1317">
        <v>26</v>
      </c>
      <c r="D1317">
        <v>30</v>
      </c>
      <c r="E1317" t="s">
        <v>24</v>
      </c>
      <c r="F1317" t="s">
        <v>44</v>
      </c>
      <c r="G1317">
        <v>2066902</v>
      </c>
      <c r="H1317">
        <v>6109</v>
      </c>
    </row>
    <row r="1318" spans="1:8">
      <c r="A1318">
        <v>2</v>
      </c>
      <c r="B1318" t="s">
        <v>3</v>
      </c>
      <c r="C1318">
        <v>26</v>
      </c>
      <c r="D1318">
        <v>30</v>
      </c>
      <c r="E1318" t="s">
        <v>24</v>
      </c>
      <c r="F1318" t="s">
        <v>44</v>
      </c>
      <c r="G1318">
        <v>2108927</v>
      </c>
      <c r="H1318">
        <v>15221</v>
      </c>
    </row>
    <row r="1319" spans="1:8">
      <c r="A1319">
        <v>2</v>
      </c>
      <c r="B1319" t="s">
        <v>3</v>
      </c>
      <c r="C1319">
        <v>26</v>
      </c>
      <c r="D1319">
        <v>30</v>
      </c>
      <c r="E1319" t="s">
        <v>24</v>
      </c>
      <c r="F1319" t="s">
        <v>44</v>
      </c>
      <c r="G1319">
        <v>2153656</v>
      </c>
      <c r="H1319">
        <v>15221</v>
      </c>
    </row>
    <row r="1320" spans="1:8">
      <c r="A1320">
        <v>2</v>
      </c>
      <c r="B1320" t="s">
        <v>3</v>
      </c>
      <c r="C1320">
        <v>26</v>
      </c>
      <c r="D1320">
        <v>30</v>
      </c>
      <c r="E1320" t="s">
        <v>24</v>
      </c>
      <c r="F1320" t="s">
        <v>44</v>
      </c>
      <c r="G1320">
        <v>2288127</v>
      </c>
      <c r="H1320">
        <v>8588</v>
      </c>
    </row>
    <row r="1321" spans="1:8">
      <c r="A1321">
        <v>2</v>
      </c>
      <c r="B1321" t="s">
        <v>3</v>
      </c>
      <c r="C1321">
        <v>26</v>
      </c>
      <c r="D1321">
        <v>30</v>
      </c>
      <c r="E1321" t="s">
        <v>24</v>
      </c>
      <c r="F1321" t="s">
        <v>44</v>
      </c>
      <c r="G1321">
        <v>2569902</v>
      </c>
      <c r="H1321">
        <v>5975</v>
      </c>
    </row>
    <row r="1322" spans="1:8">
      <c r="A1322">
        <v>2</v>
      </c>
      <c r="B1322" t="s">
        <v>3</v>
      </c>
      <c r="C1322">
        <v>26</v>
      </c>
      <c r="D1322">
        <v>30</v>
      </c>
      <c r="E1322" t="s">
        <v>24</v>
      </c>
      <c r="F1322" t="s">
        <v>44</v>
      </c>
      <c r="G1322">
        <v>3712328</v>
      </c>
      <c r="H1322">
        <v>17700</v>
      </c>
    </row>
    <row r="1323" spans="1:8">
      <c r="A1323">
        <v>2</v>
      </c>
      <c r="B1323" t="s">
        <v>3</v>
      </c>
      <c r="C1323">
        <v>26</v>
      </c>
      <c r="D1323">
        <v>30</v>
      </c>
      <c r="E1323" t="s">
        <v>24</v>
      </c>
      <c r="F1323" t="s">
        <v>44</v>
      </c>
      <c r="G1323">
        <v>4044957</v>
      </c>
      <c r="H1323">
        <v>17700</v>
      </c>
    </row>
    <row r="1324" spans="1:8">
      <c r="A1324">
        <v>2</v>
      </c>
      <c r="B1324" t="s">
        <v>3</v>
      </c>
      <c r="C1324">
        <v>26</v>
      </c>
      <c r="D1324">
        <v>30</v>
      </c>
      <c r="E1324" t="s">
        <v>24</v>
      </c>
      <c r="F1324" t="s">
        <v>43</v>
      </c>
      <c r="G1324">
        <v>1424827</v>
      </c>
      <c r="H1324">
        <v>6779</v>
      </c>
    </row>
    <row r="1325" spans="1:8">
      <c r="A1325">
        <v>2</v>
      </c>
      <c r="B1325" t="s">
        <v>3</v>
      </c>
      <c r="C1325">
        <v>26</v>
      </c>
      <c r="D1325">
        <v>30</v>
      </c>
      <c r="E1325" t="s">
        <v>24</v>
      </c>
      <c r="F1325" t="s">
        <v>43</v>
      </c>
      <c r="G1325">
        <v>1611869</v>
      </c>
      <c r="H1325">
        <v>9593</v>
      </c>
    </row>
    <row r="1326" spans="1:8">
      <c r="A1326">
        <v>2</v>
      </c>
      <c r="B1326" t="s">
        <v>3</v>
      </c>
      <c r="C1326">
        <v>26</v>
      </c>
      <c r="D1326">
        <v>30</v>
      </c>
      <c r="E1326" t="s">
        <v>24</v>
      </c>
      <c r="F1326" t="s">
        <v>43</v>
      </c>
      <c r="G1326">
        <v>1678807</v>
      </c>
      <c r="H1326">
        <v>5774</v>
      </c>
    </row>
    <row r="1327" spans="1:8">
      <c r="A1327">
        <v>2</v>
      </c>
      <c r="B1327" t="s">
        <v>3</v>
      </c>
      <c r="C1327">
        <v>26</v>
      </c>
      <c r="D1327">
        <v>30</v>
      </c>
      <c r="E1327" t="s">
        <v>24</v>
      </c>
      <c r="F1327" t="s">
        <v>43</v>
      </c>
      <c r="G1327">
        <v>1852223</v>
      </c>
      <c r="H1327">
        <v>11871</v>
      </c>
    </row>
    <row r="1328" spans="1:8">
      <c r="A1328">
        <v>2</v>
      </c>
      <c r="B1328" t="s">
        <v>3</v>
      </c>
      <c r="C1328">
        <v>26</v>
      </c>
      <c r="D1328">
        <v>30</v>
      </c>
      <c r="E1328" t="s">
        <v>24</v>
      </c>
      <c r="F1328" t="s">
        <v>43</v>
      </c>
      <c r="G1328">
        <v>1979935</v>
      </c>
      <c r="H1328">
        <v>8856</v>
      </c>
    </row>
    <row r="1329" spans="1:8">
      <c r="A1329">
        <v>2</v>
      </c>
      <c r="B1329" t="s">
        <v>3</v>
      </c>
      <c r="C1329">
        <v>26</v>
      </c>
      <c r="D1329">
        <v>30</v>
      </c>
      <c r="E1329" t="s">
        <v>24</v>
      </c>
      <c r="F1329" t="s">
        <v>43</v>
      </c>
      <c r="G1329">
        <v>2034805</v>
      </c>
      <c r="H1329">
        <v>5640</v>
      </c>
    </row>
    <row r="1330" spans="1:8">
      <c r="A1330">
        <v>2</v>
      </c>
      <c r="B1330" t="s">
        <v>3</v>
      </c>
      <c r="C1330">
        <v>26</v>
      </c>
      <c r="D1330">
        <v>30</v>
      </c>
      <c r="E1330" t="s">
        <v>24</v>
      </c>
      <c r="F1330" t="s">
        <v>43</v>
      </c>
      <c r="G1330">
        <v>2076185</v>
      </c>
      <c r="H1330">
        <v>6444</v>
      </c>
    </row>
    <row r="1331" spans="1:8">
      <c r="A1331">
        <v>2</v>
      </c>
      <c r="B1331" t="s">
        <v>3</v>
      </c>
      <c r="C1331">
        <v>26</v>
      </c>
      <c r="D1331">
        <v>30</v>
      </c>
      <c r="E1331" t="s">
        <v>24</v>
      </c>
      <c r="F1331" t="s">
        <v>43</v>
      </c>
      <c r="G1331">
        <v>2117340</v>
      </c>
      <c r="H1331">
        <v>15221</v>
      </c>
    </row>
    <row r="1332" spans="1:8">
      <c r="A1332">
        <v>2</v>
      </c>
      <c r="B1332" t="s">
        <v>3</v>
      </c>
      <c r="C1332">
        <v>26</v>
      </c>
      <c r="D1332">
        <v>30</v>
      </c>
      <c r="E1332" t="s">
        <v>24</v>
      </c>
      <c r="F1332" t="s">
        <v>43</v>
      </c>
      <c r="G1332">
        <v>2280995</v>
      </c>
      <c r="H1332">
        <v>16561</v>
      </c>
    </row>
    <row r="1333" spans="1:8">
      <c r="A1333">
        <v>2</v>
      </c>
      <c r="B1333" t="s">
        <v>3</v>
      </c>
      <c r="C1333">
        <v>26</v>
      </c>
      <c r="D1333">
        <v>30</v>
      </c>
      <c r="E1333" t="s">
        <v>24</v>
      </c>
      <c r="F1333" t="s">
        <v>43</v>
      </c>
      <c r="G1333">
        <v>2526822</v>
      </c>
      <c r="H1333">
        <v>8186</v>
      </c>
    </row>
    <row r="1334" spans="1:8">
      <c r="A1334">
        <v>2</v>
      </c>
      <c r="B1334" t="s">
        <v>3</v>
      </c>
      <c r="C1334">
        <v>26</v>
      </c>
      <c r="D1334">
        <v>30</v>
      </c>
      <c r="E1334" t="s">
        <v>24</v>
      </c>
      <c r="F1334" t="s">
        <v>43</v>
      </c>
      <c r="G1334">
        <v>2630801</v>
      </c>
      <c r="H1334">
        <v>9861</v>
      </c>
    </row>
    <row r="1335" spans="1:8">
      <c r="A1335">
        <v>2</v>
      </c>
      <c r="B1335" t="s">
        <v>3</v>
      </c>
      <c r="C1335">
        <v>26</v>
      </c>
      <c r="D1335">
        <v>30</v>
      </c>
      <c r="E1335" t="s">
        <v>24</v>
      </c>
      <c r="F1335" t="s">
        <v>43</v>
      </c>
      <c r="G1335">
        <v>3966683</v>
      </c>
      <c r="H1335">
        <v>17700</v>
      </c>
    </row>
    <row r="1336" spans="1:8">
      <c r="A1336">
        <v>2</v>
      </c>
      <c r="B1336" t="s">
        <v>3</v>
      </c>
      <c r="C1336">
        <v>26</v>
      </c>
      <c r="D1336">
        <v>40</v>
      </c>
      <c r="E1336" t="s">
        <v>24</v>
      </c>
      <c r="F1336" t="s">
        <v>44</v>
      </c>
      <c r="G1336">
        <v>1534154</v>
      </c>
      <c r="H1336">
        <v>8186</v>
      </c>
    </row>
    <row r="1337" spans="1:8">
      <c r="A1337">
        <v>2</v>
      </c>
      <c r="B1337" t="s">
        <v>3</v>
      </c>
      <c r="C1337">
        <v>26</v>
      </c>
      <c r="D1337">
        <v>40</v>
      </c>
      <c r="E1337" t="s">
        <v>24</v>
      </c>
      <c r="F1337" t="s">
        <v>44</v>
      </c>
      <c r="G1337">
        <v>1616148</v>
      </c>
      <c r="H1337">
        <v>9124</v>
      </c>
    </row>
    <row r="1338" spans="1:8">
      <c r="A1338">
        <v>2</v>
      </c>
      <c r="B1338" t="s">
        <v>3</v>
      </c>
      <c r="C1338">
        <v>26</v>
      </c>
      <c r="D1338">
        <v>40</v>
      </c>
      <c r="E1338" t="s">
        <v>24</v>
      </c>
      <c r="F1338" t="s">
        <v>44</v>
      </c>
      <c r="G1338">
        <v>1776927</v>
      </c>
      <c r="H1338">
        <v>5975</v>
      </c>
    </row>
    <row r="1339" spans="1:8">
      <c r="A1339">
        <v>2</v>
      </c>
      <c r="B1339" t="s">
        <v>3</v>
      </c>
      <c r="C1339">
        <v>26</v>
      </c>
      <c r="D1339">
        <v>40</v>
      </c>
      <c r="E1339" t="s">
        <v>24</v>
      </c>
      <c r="F1339" t="s">
        <v>44</v>
      </c>
      <c r="G1339">
        <v>1876106</v>
      </c>
      <c r="H1339">
        <v>7918</v>
      </c>
    </row>
    <row r="1340" spans="1:8">
      <c r="A1340">
        <v>2</v>
      </c>
      <c r="B1340" t="s">
        <v>3</v>
      </c>
      <c r="C1340">
        <v>26</v>
      </c>
      <c r="D1340">
        <v>40</v>
      </c>
      <c r="E1340" t="s">
        <v>24</v>
      </c>
      <c r="F1340" t="s">
        <v>44</v>
      </c>
      <c r="G1340">
        <v>1985065</v>
      </c>
      <c r="H1340">
        <v>5975</v>
      </c>
    </row>
    <row r="1341" spans="1:8">
      <c r="A1341">
        <v>2</v>
      </c>
      <c r="B1341" t="s">
        <v>3</v>
      </c>
      <c r="C1341">
        <v>26</v>
      </c>
      <c r="D1341">
        <v>40</v>
      </c>
      <c r="E1341" t="s">
        <v>24</v>
      </c>
      <c r="F1341" t="s">
        <v>44</v>
      </c>
      <c r="G1341">
        <v>2067086</v>
      </c>
      <c r="H1341">
        <v>18035</v>
      </c>
    </row>
    <row r="1342" spans="1:8">
      <c r="A1342">
        <v>2</v>
      </c>
      <c r="B1342" t="s">
        <v>3</v>
      </c>
      <c r="C1342">
        <v>26</v>
      </c>
      <c r="D1342">
        <v>40</v>
      </c>
      <c r="E1342" t="s">
        <v>24</v>
      </c>
      <c r="F1342" t="s">
        <v>44</v>
      </c>
      <c r="G1342">
        <v>2109065</v>
      </c>
      <c r="H1342">
        <v>9325</v>
      </c>
    </row>
    <row r="1343" spans="1:8">
      <c r="A1343">
        <v>2</v>
      </c>
      <c r="B1343" t="s">
        <v>3</v>
      </c>
      <c r="C1343">
        <v>26</v>
      </c>
      <c r="D1343">
        <v>40</v>
      </c>
      <c r="E1343" t="s">
        <v>24</v>
      </c>
      <c r="F1343" t="s">
        <v>44</v>
      </c>
      <c r="G1343">
        <v>2153351</v>
      </c>
      <c r="H1343">
        <v>9325</v>
      </c>
    </row>
    <row r="1344" spans="1:8">
      <c r="A1344">
        <v>2</v>
      </c>
      <c r="B1344" t="s">
        <v>3</v>
      </c>
      <c r="C1344">
        <v>26</v>
      </c>
      <c r="D1344">
        <v>40</v>
      </c>
      <c r="E1344" t="s">
        <v>24</v>
      </c>
      <c r="F1344" t="s">
        <v>44</v>
      </c>
      <c r="G1344">
        <v>2287881</v>
      </c>
      <c r="H1344">
        <v>16025</v>
      </c>
    </row>
    <row r="1345" spans="1:8">
      <c r="A1345">
        <v>2</v>
      </c>
      <c r="B1345" t="s">
        <v>3</v>
      </c>
      <c r="C1345">
        <v>26</v>
      </c>
      <c r="D1345">
        <v>40</v>
      </c>
      <c r="E1345" t="s">
        <v>24</v>
      </c>
      <c r="F1345" t="s">
        <v>44</v>
      </c>
      <c r="G1345">
        <v>2570061</v>
      </c>
      <c r="H1345">
        <v>5908</v>
      </c>
    </row>
    <row r="1346" spans="1:8">
      <c r="A1346">
        <v>2</v>
      </c>
      <c r="B1346" t="s">
        <v>3</v>
      </c>
      <c r="C1346">
        <v>26</v>
      </c>
      <c r="D1346">
        <v>40</v>
      </c>
      <c r="E1346" t="s">
        <v>24</v>
      </c>
      <c r="F1346" t="s">
        <v>44</v>
      </c>
      <c r="G1346">
        <v>3712063</v>
      </c>
      <c r="H1346">
        <v>11804</v>
      </c>
    </row>
    <row r="1347" spans="1:8">
      <c r="A1347">
        <v>2</v>
      </c>
      <c r="B1347" t="s">
        <v>3</v>
      </c>
      <c r="C1347">
        <v>26</v>
      </c>
      <c r="D1347">
        <v>40</v>
      </c>
      <c r="E1347" t="s">
        <v>24</v>
      </c>
      <c r="F1347" t="s">
        <v>44</v>
      </c>
      <c r="G1347">
        <v>4044681</v>
      </c>
      <c r="H1347">
        <v>11804</v>
      </c>
    </row>
    <row r="1348" spans="1:8">
      <c r="A1348">
        <v>2</v>
      </c>
      <c r="B1348" t="s">
        <v>3</v>
      </c>
      <c r="C1348">
        <v>26</v>
      </c>
      <c r="D1348">
        <v>40</v>
      </c>
      <c r="E1348" t="s">
        <v>24</v>
      </c>
      <c r="F1348" t="s">
        <v>43</v>
      </c>
      <c r="G1348">
        <v>1424974</v>
      </c>
      <c r="H1348">
        <v>6712</v>
      </c>
    </row>
    <row r="1349" spans="1:8">
      <c r="A1349">
        <v>2</v>
      </c>
      <c r="B1349" t="s">
        <v>3</v>
      </c>
      <c r="C1349">
        <v>26</v>
      </c>
      <c r="D1349">
        <v>40</v>
      </c>
      <c r="E1349" t="s">
        <v>24</v>
      </c>
      <c r="F1349" t="s">
        <v>43</v>
      </c>
      <c r="G1349">
        <v>1611967</v>
      </c>
      <c r="H1349">
        <v>7248</v>
      </c>
    </row>
    <row r="1350" spans="1:8">
      <c r="A1350">
        <v>2</v>
      </c>
      <c r="B1350" t="s">
        <v>3</v>
      </c>
      <c r="C1350">
        <v>26</v>
      </c>
      <c r="D1350">
        <v>40</v>
      </c>
      <c r="E1350" t="s">
        <v>24</v>
      </c>
      <c r="F1350" t="s">
        <v>43</v>
      </c>
      <c r="G1350">
        <v>1678951</v>
      </c>
      <c r="H1350">
        <v>5707</v>
      </c>
    </row>
    <row r="1351" spans="1:8">
      <c r="A1351">
        <v>2</v>
      </c>
      <c r="B1351" t="s">
        <v>3</v>
      </c>
      <c r="C1351">
        <v>26</v>
      </c>
      <c r="D1351">
        <v>40</v>
      </c>
      <c r="E1351" t="s">
        <v>24</v>
      </c>
      <c r="F1351" t="s">
        <v>43</v>
      </c>
      <c r="G1351">
        <v>1851900</v>
      </c>
      <c r="H1351">
        <v>5975</v>
      </c>
    </row>
    <row r="1352" spans="1:8">
      <c r="A1352">
        <v>2</v>
      </c>
      <c r="B1352" t="s">
        <v>3</v>
      </c>
      <c r="C1352">
        <v>26</v>
      </c>
      <c r="D1352">
        <v>40</v>
      </c>
      <c r="E1352" t="s">
        <v>24</v>
      </c>
      <c r="F1352" t="s">
        <v>43</v>
      </c>
      <c r="G1352">
        <v>1979676</v>
      </c>
      <c r="H1352">
        <v>16226</v>
      </c>
    </row>
    <row r="1353" spans="1:8">
      <c r="A1353">
        <v>2</v>
      </c>
      <c r="B1353" t="s">
        <v>3</v>
      </c>
      <c r="C1353">
        <v>26</v>
      </c>
      <c r="D1353">
        <v>40</v>
      </c>
      <c r="E1353" t="s">
        <v>24</v>
      </c>
      <c r="F1353" t="s">
        <v>43</v>
      </c>
      <c r="G1353">
        <v>2034959</v>
      </c>
      <c r="H1353">
        <v>5774</v>
      </c>
    </row>
    <row r="1354" spans="1:8">
      <c r="A1354">
        <v>2</v>
      </c>
      <c r="B1354" t="s">
        <v>3</v>
      </c>
      <c r="C1354">
        <v>26</v>
      </c>
      <c r="D1354">
        <v>40</v>
      </c>
      <c r="E1354" t="s">
        <v>24</v>
      </c>
      <c r="F1354" t="s">
        <v>43</v>
      </c>
      <c r="G1354">
        <v>2075926</v>
      </c>
      <c r="H1354">
        <v>18035</v>
      </c>
    </row>
    <row r="1355" spans="1:8">
      <c r="A1355">
        <v>2</v>
      </c>
      <c r="B1355" t="s">
        <v>3</v>
      </c>
      <c r="C1355">
        <v>26</v>
      </c>
      <c r="D1355">
        <v>40</v>
      </c>
      <c r="E1355" t="s">
        <v>24</v>
      </c>
      <c r="F1355" t="s">
        <v>43</v>
      </c>
      <c r="G1355">
        <v>2117016</v>
      </c>
      <c r="H1355">
        <v>9325</v>
      </c>
    </row>
    <row r="1356" spans="1:8">
      <c r="A1356">
        <v>2</v>
      </c>
      <c r="B1356" t="s">
        <v>3</v>
      </c>
      <c r="C1356">
        <v>26</v>
      </c>
      <c r="D1356">
        <v>40</v>
      </c>
      <c r="E1356" t="s">
        <v>24</v>
      </c>
      <c r="F1356" t="s">
        <v>43</v>
      </c>
      <c r="G1356">
        <v>2279913</v>
      </c>
      <c r="H1356">
        <v>10665</v>
      </c>
    </row>
    <row r="1357" spans="1:8">
      <c r="A1357">
        <v>2</v>
      </c>
      <c r="B1357" t="s">
        <v>3</v>
      </c>
      <c r="C1357">
        <v>26</v>
      </c>
      <c r="D1357">
        <v>40</v>
      </c>
      <c r="E1357" t="s">
        <v>24</v>
      </c>
      <c r="F1357" t="s">
        <v>43</v>
      </c>
      <c r="G1357">
        <v>2525998</v>
      </c>
      <c r="H1357">
        <v>15690</v>
      </c>
    </row>
    <row r="1358" spans="1:8">
      <c r="A1358">
        <v>2</v>
      </c>
      <c r="B1358" t="s">
        <v>3</v>
      </c>
      <c r="C1358">
        <v>26</v>
      </c>
      <c r="D1358">
        <v>40</v>
      </c>
      <c r="E1358" t="s">
        <v>24</v>
      </c>
      <c r="F1358" t="s">
        <v>43</v>
      </c>
      <c r="G1358">
        <v>2629975</v>
      </c>
      <c r="H1358">
        <v>17432</v>
      </c>
    </row>
    <row r="1359" spans="1:8">
      <c r="A1359">
        <v>2</v>
      </c>
      <c r="B1359" t="s">
        <v>3</v>
      </c>
      <c r="C1359">
        <v>26</v>
      </c>
      <c r="D1359">
        <v>40</v>
      </c>
      <c r="E1359" t="s">
        <v>24</v>
      </c>
      <c r="F1359" t="s">
        <v>43</v>
      </c>
      <c r="G1359">
        <v>3966373</v>
      </c>
      <c r="H1359">
        <v>11804</v>
      </c>
    </row>
    <row r="1360" spans="1:8">
      <c r="A1360" s="7">
        <v>2</v>
      </c>
      <c r="B1360" t="s">
        <v>3</v>
      </c>
      <c r="C1360">
        <v>27</v>
      </c>
      <c r="D1360">
        <v>-1</v>
      </c>
      <c r="E1360" t="s">
        <v>24</v>
      </c>
      <c r="F1360" t="s">
        <v>43</v>
      </c>
      <c r="G1360">
        <v>2544484</v>
      </c>
      <c r="H1360">
        <v>9794</v>
      </c>
    </row>
    <row r="1361" spans="1:8">
      <c r="A1361" s="7">
        <v>2</v>
      </c>
      <c r="B1361" t="s">
        <v>3</v>
      </c>
      <c r="C1361">
        <v>27</v>
      </c>
      <c r="D1361">
        <v>-1</v>
      </c>
      <c r="E1361" t="s">
        <v>24</v>
      </c>
      <c r="F1361" t="s">
        <v>43</v>
      </c>
      <c r="G1361">
        <v>2631121</v>
      </c>
      <c r="H1361">
        <v>14819</v>
      </c>
    </row>
    <row r="1362" spans="1:8">
      <c r="A1362">
        <v>3</v>
      </c>
      <c r="B1362" t="s">
        <v>1</v>
      </c>
      <c r="C1362">
        <v>27</v>
      </c>
      <c r="D1362">
        <v>-1</v>
      </c>
      <c r="E1362" t="s">
        <v>22</v>
      </c>
      <c r="F1362" t="s">
        <v>44</v>
      </c>
      <c r="G1362">
        <v>1400346</v>
      </c>
      <c r="H1362">
        <v>8722</v>
      </c>
    </row>
    <row r="1363" spans="1:8">
      <c r="A1363">
        <v>3</v>
      </c>
      <c r="B1363" t="s">
        <v>1</v>
      </c>
      <c r="C1363">
        <v>27</v>
      </c>
      <c r="D1363">
        <v>-1</v>
      </c>
      <c r="E1363" t="s">
        <v>22</v>
      </c>
      <c r="F1363" t="s">
        <v>44</v>
      </c>
      <c r="G1363">
        <v>1534207</v>
      </c>
      <c r="H1363">
        <v>15489</v>
      </c>
    </row>
    <row r="1364" spans="1:8">
      <c r="A1364">
        <v>3</v>
      </c>
      <c r="B1364" t="s">
        <v>1</v>
      </c>
      <c r="C1364">
        <v>27</v>
      </c>
      <c r="D1364">
        <v>-1</v>
      </c>
      <c r="E1364" t="s">
        <v>22</v>
      </c>
      <c r="F1364" t="s">
        <v>44</v>
      </c>
      <c r="G1364">
        <v>1616716</v>
      </c>
      <c r="H1364">
        <v>24333</v>
      </c>
    </row>
    <row r="1365" spans="1:8">
      <c r="A1365">
        <v>3</v>
      </c>
      <c r="B1365" t="s">
        <v>1</v>
      </c>
      <c r="C1365">
        <v>27</v>
      </c>
      <c r="D1365">
        <v>-1</v>
      </c>
      <c r="E1365" t="s">
        <v>22</v>
      </c>
      <c r="F1365" t="s">
        <v>44</v>
      </c>
      <c r="G1365">
        <v>1777079</v>
      </c>
      <c r="H1365">
        <v>11804</v>
      </c>
    </row>
    <row r="1366" spans="1:8">
      <c r="A1366">
        <v>3</v>
      </c>
      <c r="B1366" t="s">
        <v>1</v>
      </c>
      <c r="C1366">
        <v>27</v>
      </c>
      <c r="D1366">
        <v>-1</v>
      </c>
      <c r="E1366" t="s">
        <v>22</v>
      </c>
      <c r="F1366" t="s">
        <v>44</v>
      </c>
      <c r="G1366">
        <v>1876156</v>
      </c>
      <c r="H1366">
        <v>13412</v>
      </c>
    </row>
    <row r="1367" spans="1:8">
      <c r="A1367">
        <v>3</v>
      </c>
      <c r="B1367" t="s">
        <v>1</v>
      </c>
      <c r="C1367">
        <v>27</v>
      </c>
      <c r="D1367">
        <v>-1</v>
      </c>
      <c r="E1367" t="s">
        <v>22</v>
      </c>
      <c r="F1367" t="s">
        <v>44</v>
      </c>
      <c r="G1367">
        <v>1985176</v>
      </c>
      <c r="H1367">
        <v>11335</v>
      </c>
    </row>
    <row r="1368" spans="1:8">
      <c r="A1368">
        <v>3</v>
      </c>
      <c r="B1368" t="s">
        <v>1</v>
      </c>
      <c r="C1368">
        <v>27</v>
      </c>
      <c r="D1368">
        <v>-1</v>
      </c>
      <c r="E1368" t="s">
        <v>22</v>
      </c>
      <c r="F1368" t="s">
        <v>44</v>
      </c>
      <c r="G1368">
        <v>2110268</v>
      </c>
      <c r="H1368">
        <v>15087</v>
      </c>
    </row>
    <row r="1369" spans="1:8">
      <c r="A1369">
        <v>3</v>
      </c>
      <c r="B1369" t="s">
        <v>1</v>
      </c>
      <c r="C1369">
        <v>27</v>
      </c>
      <c r="D1369">
        <v>-1</v>
      </c>
      <c r="E1369" t="s">
        <v>22</v>
      </c>
      <c r="F1369" t="s">
        <v>44</v>
      </c>
      <c r="G1369">
        <v>2153497</v>
      </c>
      <c r="H1369">
        <v>15087</v>
      </c>
    </row>
    <row r="1370" spans="1:8">
      <c r="A1370">
        <v>3</v>
      </c>
      <c r="B1370" t="s">
        <v>1</v>
      </c>
      <c r="C1370">
        <v>27</v>
      </c>
      <c r="D1370">
        <v>-1</v>
      </c>
      <c r="E1370" t="s">
        <v>22</v>
      </c>
      <c r="F1370" t="s">
        <v>44</v>
      </c>
      <c r="G1370">
        <v>2287960</v>
      </c>
      <c r="H1370">
        <v>8387</v>
      </c>
    </row>
    <row r="1371" spans="1:8">
      <c r="A1371">
        <v>3</v>
      </c>
      <c r="B1371" t="s">
        <v>1</v>
      </c>
      <c r="C1371">
        <v>27</v>
      </c>
      <c r="D1371">
        <v>-1</v>
      </c>
      <c r="E1371" t="s">
        <v>22</v>
      </c>
      <c r="F1371" t="s">
        <v>44</v>
      </c>
      <c r="G1371">
        <v>2569311</v>
      </c>
      <c r="H1371">
        <v>12809</v>
      </c>
    </row>
    <row r="1372" spans="1:8">
      <c r="A1372">
        <v>3</v>
      </c>
      <c r="B1372" t="s">
        <v>1</v>
      </c>
      <c r="C1372">
        <v>27</v>
      </c>
      <c r="D1372">
        <v>-1</v>
      </c>
      <c r="E1372" t="s">
        <v>22</v>
      </c>
      <c r="F1372" t="s">
        <v>44</v>
      </c>
      <c r="G1372">
        <v>3712172</v>
      </c>
      <c r="H1372">
        <v>17499</v>
      </c>
    </row>
    <row r="1373" spans="1:8">
      <c r="A1373">
        <v>3</v>
      </c>
      <c r="B1373" t="s">
        <v>1</v>
      </c>
      <c r="C1373">
        <v>27</v>
      </c>
      <c r="D1373">
        <v>-1</v>
      </c>
      <c r="E1373" t="s">
        <v>22</v>
      </c>
      <c r="F1373" t="s">
        <v>43</v>
      </c>
      <c r="G1373">
        <v>1354741</v>
      </c>
      <c r="H1373">
        <v>30698</v>
      </c>
    </row>
    <row r="1374" spans="1:8">
      <c r="A1374">
        <v>3</v>
      </c>
      <c r="B1374" t="s">
        <v>1</v>
      </c>
      <c r="C1374">
        <v>27</v>
      </c>
      <c r="D1374">
        <v>-1</v>
      </c>
      <c r="E1374" t="s">
        <v>22</v>
      </c>
      <c r="F1374" t="s">
        <v>43</v>
      </c>
      <c r="G1374">
        <v>1426072</v>
      </c>
      <c r="H1374">
        <v>15891</v>
      </c>
    </row>
    <row r="1375" spans="1:8">
      <c r="A1375">
        <v>3</v>
      </c>
      <c r="B1375" t="s">
        <v>1</v>
      </c>
      <c r="C1375">
        <v>27</v>
      </c>
      <c r="D1375">
        <v>-1</v>
      </c>
      <c r="E1375" t="s">
        <v>22</v>
      </c>
      <c r="F1375" t="s">
        <v>43</v>
      </c>
      <c r="G1375">
        <v>1614613</v>
      </c>
      <c r="H1375">
        <v>34651</v>
      </c>
    </row>
    <row r="1376" spans="1:8">
      <c r="A1376">
        <v>3</v>
      </c>
      <c r="B1376" t="s">
        <v>1</v>
      </c>
      <c r="C1376">
        <v>27</v>
      </c>
      <c r="D1376">
        <v>-1</v>
      </c>
      <c r="E1376" t="s">
        <v>22</v>
      </c>
      <c r="F1376" t="s">
        <v>43</v>
      </c>
      <c r="G1376">
        <v>1680086</v>
      </c>
      <c r="H1376">
        <v>10933</v>
      </c>
    </row>
    <row r="1377" spans="1:8">
      <c r="A1377">
        <v>3</v>
      </c>
      <c r="B1377" t="s">
        <v>1</v>
      </c>
      <c r="C1377">
        <v>27</v>
      </c>
      <c r="D1377">
        <v>-1</v>
      </c>
      <c r="E1377" t="s">
        <v>22</v>
      </c>
      <c r="F1377" t="s">
        <v>43</v>
      </c>
      <c r="G1377">
        <v>1852053</v>
      </c>
      <c r="H1377">
        <v>11804</v>
      </c>
    </row>
    <row r="1378" spans="1:8">
      <c r="A1378">
        <v>3</v>
      </c>
      <c r="B1378" t="s">
        <v>1</v>
      </c>
      <c r="C1378">
        <v>27</v>
      </c>
      <c r="D1378">
        <v>-1</v>
      </c>
      <c r="E1378" t="s">
        <v>22</v>
      </c>
      <c r="F1378" t="s">
        <v>43</v>
      </c>
      <c r="G1378">
        <v>1979760</v>
      </c>
      <c r="H1378">
        <v>8655</v>
      </c>
    </row>
    <row r="1379" spans="1:8">
      <c r="A1379">
        <v>3</v>
      </c>
      <c r="B1379" t="s">
        <v>1</v>
      </c>
      <c r="C1379">
        <v>27</v>
      </c>
      <c r="D1379">
        <v>-1</v>
      </c>
      <c r="E1379" t="s">
        <v>22</v>
      </c>
      <c r="F1379" t="s">
        <v>43</v>
      </c>
      <c r="G1379">
        <v>2047539</v>
      </c>
      <c r="H1379">
        <v>17097</v>
      </c>
    </row>
    <row r="1380" spans="1:8">
      <c r="A1380">
        <v>3</v>
      </c>
      <c r="B1380" t="s">
        <v>1</v>
      </c>
      <c r="C1380">
        <v>27</v>
      </c>
      <c r="D1380">
        <v>-1</v>
      </c>
      <c r="E1380" t="s">
        <v>22</v>
      </c>
      <c r="F1380" t="s">
        <v>43</v>
      </c>
      <c r="G1380">
        <v>2117174</v>
      </c>
      <c r="H1380">
        <v>15087</v>
      </c>
    </row>
    <row r="1381" spans="1:8">
      <c r="A1381">
        <v>3</v>
      </c>
      <c r="B1381" t="s">
        <v>1</v>
      </c>
      <c r="C1381">
        <v>27</v>
      </c>
      <c r="D1381">
        <v>-1</v>
      </c>
      <c r="E1381" t="s">
        <v>22</v>
      </c>
      <c r="F1381" t="s">
        <v>43</v>
      </c>
      <c r="G1381">
        <v>2280838</v>
      </c>
      <c r="H1381">
        <v>16494</v>
      </c>
    </row>
    <row r="1382" spans="1:8">
      <c r="A1382">
        <v>3</v>
      </c>
      <c r="B1382" t="s">
        <v>1</v>
      </c>
      <c r="C1382">
        <v>27</v>
      </c>
      <c r="D1382">
        <v>-1</v>
      </c>
      <c r="E1382" t="s">
        <v>22</v>
      </c>
      <c r="F1382" t="s">
        <v>43</v>
      </c>
      <c r="G1382">
        <v>2544284</v>
      </c>
      <c r="H1382">
        <v>18169</v>
      </c>
    </row>
    <row r="1383" spans="1:8">
      <c r="A1383">
        <v>3</v>
      </c>
      <c r="B1383" t="s">
        <v>1</v>
      </c>
      <c r="C1383">
        <v>27</v>
      </c>
      <c r="D1383">
        <v>-1</v>
      </c>
      <c r="E1383" t="s">
        <v>22</v>
      </c>
      <c r="F1383" t="s">
        <v>43</v>
      </c>
      <c r="G1383">
        <v>2630858</v>
      </c>
      <c r="H1383">
        <v>9660</v>
      </c>
    </row>
    <row r="1384" spans="1:8">
      <c r="A1384">
        <v>3</v>
      </c>
      <c r="B1384" t="s">
        <v>3</v>
      </c>
      <c r="C1384">
        <v>27</v>
      </c>
      <c r="D1384">
        <v>-1</v>
      </c>
      <c r="E1384" t="s">
        <v>22</v>
      </c>
      <c r="F1384" t="s">
        <v>44</v>
      </c>
      <c r="G1384">
        <v>1533966</v>
      </c>
      <c r="H1384">
        <v>6377</v>
      </c>
    </row>
    <row r="1385" spans="1:8">
      <c r="A1385">
        <v>3</v>
      </c>
      <c r="B1385" t="s">
        <v>3</v>
      </c>
      <c r="C1385">
        <v>27</v>
      </c>
      <c r="D1385">
        <v>-1</v>
      </c>
      <c r="E1385" t="s">
        <v>22</v>
      </c>
      <c r="F1385" t="s">
        <v>44</v>
      </c>
      <c r="G1385">
        <v>1616263</v>
      </c>
      <c r="H1385">
        <v>16561</v>
      </c>
    </row>
    <row r="1386" spans="1:8">
      <c r="A1386">
        <v>3</v>
      </c>
      <c r="B1386" t="s">
        <v>3</v>
      </c>
      <c r="C1386">
        <v>27</v>
      </c>
      <c r="D1386">
        <v>-1</v>
      </c>
      <c r="E1386" t="s">
        <v>22</v>
      </c>
      <c r="F1386" t="s">
        <v>44</v>
      </c>
      <c r="G1386">
        <v>1777166</v>
      </c>
      <c r="H1386">
        <v>10598</v>
      </c>
    </row>
    <row r="1387" spans="1:8">
      <c r="A1387">
        <v>3</v>
      </c>
      <c r="B1387" t="s">
        <v>3</v>
      </c>
      <c r="C1387">
        <v>27</v>
      </c>
      <c r="D1387">
        <v>-1</v>
      </c>
      <c r="E1387" t="s">
        <v>22</v>
      </c>
      <c r="F1387" t="s">
        <v>44</v>
      </c>
      <c r="G1387">
        <v>1875996</v>
      </c>
      <c r="H1387">
        <v>8186</v>
      </c>
    </row>
    <row r="1388" spans="1:8">
      <c r="A1388">
        <v>3</v>
      </c>
      <c r="B1388" t="s">
        <v>3</v>
      </c>
      <c r="C1388">
        <v>27</v>
      </c>
      <c r="D1388">
        <v>-1</v>
      </c>
      <c r="E1388" t="s">
        <v>22</v>
      </c>
      <c r="F1388" t="s">
        <v>44</v>
      </c>
      <c r="G1388">
        <v>1985223</v>
      </c>
      <c r="H1388">
        <v>9660</v>
      </c>
    </row>
    <row r="1389" spans="1:8">
      <c r="A1389">
        <v>3</v>
      </c>
      <c r="B1389" t="s">
        <v>3</v>
      </c>
      <c r="C1389">
        <v>27</v>
      </c>
      <c r="D1389">
        <v>-1</v>
      </c>
      <c r="E1389" t="s">
        <v>22</v>
      </c>
      <c r="F1389" t="s">
        <v>44</v>
      </c>
      <c r="G1389">
        <v>2110360</v>
      </c>
      <c r="H1389">
        <v>13948</v>
      </c>
    </row>
    <row r="1390" spans="1:8">
      <c r="A1390">
        <v>3</v>
      </c>
      <c r="B1390" t="s">
        <v>3</v>
      </c>
      <c r="C1390">
        <v>27</v>
      </c>
      <c r="D1390">
        <v>-1</v>
      </c>
      <c r="E1390" t="s">
        <v>22</v>
      </c>
      <c r="F1390" t="s">
        <v>44</v>
      </c>
      <c r="G1390">
        <v>2153591</v>
      </c>
      <c r="H1390">
        <v>13948</v>
      </c>
    </row>
    <row r="1391" spans="1:8">
      <c r="A1391">
        <v>3</v>
      </c>
      <c r="B1391" t="s">
        <v>3</v>
      </c>
      <c r="C1391">
        <v>27</v>
      </c>
      <c r="D1391">
        <v>-1</v>
      </c>
      <c r="E1391" t="s">
        <v>22</v>
      </c>
      <c r="F1391" t="s">
        <v>44</v>
      </c>
      <c r="G1391">
        <v>2288061</v>
      </c>
      <c r="H1391">
        <v>7114</v>
      </c>
    </row>
    <row r="1392" spans="1:8">
      <c r="A1392">
        <v>3</v>
      </c>
      <c r="B1392" t="s">
        <v>3</v>
      </c>
      <c r="C1392">
        <v>27</v>
      </c>
      <c r="D1392">
        <v>-1</v>
      </c>
      <c r="E1392" t="s">
        <v>22</v>
      </c>
      <c r="F1392" t="s">
        <v>44</v>
      </c>
      <c r="G1392">
        <v>2569378</v>
      </c>
      <c r="H1392">
        <v>11268</v>
      </c>
    </row>
    <row r="1393" spans="1:8">
      <c r="A1393">
        <v>3</v>
      </c>
      <c r="B1393" t="s">
        <v>3</v>
      </c>
      <c r="C1393">
        <v>27</v>
      </c>
      <c r="D1393">
        <v>-1</v>
      </c>
      <c r="E1393" t="s">
        <v>22</v>
      </c>
      <c r="F1393" t="s">
        <v>44</v>
      </c>
      <c r="G1393">
        <v>3712271</v>
      </c>
      <c r="H1393">
        <v>16360</v>
      </c>
    </row>
    <row r="1394" spans="1:8">
      <c r="A1394">
        <v>3</v>
      </c>
      <c r="B1394" t="s">
        <v>3</v>
      </c>
      <c r="C1394">
        <v>27</v>
      </c>
      <c r="D1394">
        <v>-1</v>
      </c>
      <c r="E1394" t="s">
        <v>22</v>
      </c>
      <c r="F1394" t="s">
        <v>43</v>
      </c>
      <c r="G1394">
        <v>1426150</v>
      </c>
      <c r="H1394">
        <v>13144</v>
      </c>
    </row>
    <row r="1395" spans="1:8">
      <c r="A1395">
        <v>3</v>
      </c>
      <c r="B1395" t="s">
        <v>3</v>
      </c>
      <c r="C1395">
        <v>27</v>
      </c>
      <c r="D1395">
        <v>-1</v>
      </c>
      <c r="E1395" t="s">
        <v>22</v>
      </c>
      <c r="F1395" t="s">
        <v>43</v>
      </c>
      <c r="G1395">
        <v>1614525</v>
      </c>
      <c r="H1395">
        <v>29827</v>
      </c>
    </row>
    <row r="1396" spans="1:8">
      <c r="A1396">
        <v>3</v>
      </c>
      <c r="B1396" t="s">
        <v>3</v>
      </c>
      <c r="C1396">
        <v>27</v>
      </c>
      <c r="D1396">
        <v>-1</v>
      </c>
      <c r="E1396" t="s">
        <v>22</v>
      </c>
      <c r="F1396" t="s">
        <v>43</v>
      </c>
      <c r="G1396">
        <v>1680128</v>
      </c>
      <c r="H1396">
        <v>9459</v>
      </c>
    </row>
    <row r="1397" spans="1:8">
      <c r="A1397">
        <v>3</v>
      </c>
      <c r="B1397" t="s">
        <v>3</v>
      </c>
      <c r="C1397">
        <v>27</v>
      </c>
      <c r="D1397">
        <v>-1</v>
      </c>
      <c r="E1397" t="s">
        <v>22</v>
      </c>
      <c r="F1397" t="s">
        <v>43</v>
      </c>
      <c r="G1397">
        <v>1852140</v>
      </c>
      <c r="H1397">
        <v>10598</v>
      </c>
    </row>
    <row r="1398" spans="1:8">
      <c r="A1398">
        <v>3</v>
      </c>
      <c r="B1398" t="s">
        <v>3</v>
      </c>
      <c r="C1398">
        <v>27</v>
      </c>
      <c r="D1398">
        <v>-1</v>
      </c>
      <c r="E1398" t="s">
        <v>22</v>
      </c>
      <c r="F1398" t="s">
        <v>43</v>
      </c>
      <c r="G1398">
        <v>1979857</v>
      </c>
      <c r="H1398">
        <v>7516</v>
      </c>
    </row>
    <row r="1399" spans="1:8">
      <c r="A1399">
        <v>3</v>
      </c>
      <c r="B1399" t="s">
        <v>3</v>
      </c>
      <c r="C1399">
        <v>27</v>
      </c>
      <c r="D1399">
        <v>-1</v>
      </c>
      <c r="E1399" t="s">
        <v>22</v>
      </c>
      <c r="F1399" t="s">
        <v>43</v>
      </c>
      <c r="G1399">
        <v>2047612</v>
      </c>
      <c r="H1399">
        <v>15623</v>
      </c>
    </row>
    <row r="1400" spans="1:8">
      <c r="A1400">
        <v>3</v>
      </c>
      <c r="B1400" t="s">
        <v>3</v>
      </c>
      <c r="C1400">
        <v>27</v>
      </c>
      <c r="D1400">
        <v>-1</v>
      </c>
      <c r="E1400" t="s">
        <v>22</v>
      </c>
      <c r="F1400" t="s">
        <v>43</v>
      </c>
      <c r="G1400">
        <v>2117258</v>
      </c>
      <c r="H1400">
        <v>13948</v>
      </c>
    </row>
    <row r="1401" spans="1:8">
      <c r="A1401">
        <v>3</v>
      </c>
      <c r="B1401" t="s">
        <v>3</v>
      </c>
      <c r="C1401">
        <v>27</v>
      </c>
      <c r="D1401">
        <v>-1</v>
      </c>
      <c r="E1401" t="s">
        <v>22</v>
      </c>
      <c r="F1401" t="s">
        <v>43</v>
      </c>
      <c r="G1401">
        <v>2280912</v>
      </c>
      <c r="H1401">
        <v>15422</v>
      </c>
    </row>
    <row r="1402" spans="1:8">
      <c r="A1402">
        <v>3</v>
      </c>
      <c r="B1402" t="s">
        <v>3</v>
      </c>
      <c r="C1402">
        <v>27</v>
      </c>
      <c r="D1402">
        <v>-1</v>
      </c>
      <c r="E1402" t="s">
        <v>22</v>
      </c>
      <c r="F1402" t="s">
        <v>43</v>
      </c>
      <c r="G1402">
        <v>2544375</v>
      </c>
      <c r="H1402">
        <v>16896</v>
      </c>
    </row>
    <row r="1403" spans="1:8">
      <c r="A1403">
        <v>3</v>
      </c>
      <c r="B1403" t="s">
        <v>3</v>
      </c>
      <c r="C1403">
        <v>27</v>
      </c>
      <c r="D1403">
        <v>-1</v>
      </c>
      <c r="E1403" t="s">
        <v>22</v>
      </c>
      <c r="F1403" t="s">
        <v>43</v>
      </c>
      <c r="G1403">
        <v>2630956</v>
      </c>
      <c r="H1403">
        <v>8588</v>
      </c>
    </row>
    <row r="1404" spans="1:8">
      <c r="A1404">
        <v>3</v>
      </c>
      <c r="B1404" t="s">
        <v>3</v>
      </c>
      <c r="C1404">
        <v>27</v>
      </c>
      <c r="D1404">
        <v>-1</v>
      </c>
      <c r="E1404" t="s">
        <v>22</v>
      </c>
      <c r="F1404" t="s">
        <v>44</v>
      </c>
      <c r="G1404">
        <v>1533715</v>
      </c>
      <c r="H1404">
        <v>5372</v>
      </c>
    </row>
    <row r="1405" spans="1:8">
      <c r="A1405">
        <v>3</v>
      </c>
      <c r="B1405" t="s">
        <v>3</v>
      </c>
      <c r="C1405">
        <v>27</v>
      </c>
      <c r="D1405">
        <v>-1</v>
      </c>
      <c r="E1405" t="s">
        <v>22</v>
      </c>
      <c r="F1405" t="s">
        <v>44</v>
      </c>
      <c r="G1405">
        <v>1616031</v>
      </c>
      <c r="H1405">
        <v>15757</v>
      </c>
    </row>
    <row r="1406" spans="1:8">
      <c r="A1406">
        <v>3</v>
      </c>
      <c r="B1406" t="s">
        <v>3</v>
      </c>
      <c r="C1406">
        <v>27</v>
      </c>
      <c r="D1406">
        <v>-1</v>
      </c>
      <c r="E1406" t="s">
        <v>22</v>
      </c>
      <c r="F1406" t="s">
        <v>44</v>
      </c>
      <c r="G1406">
        <v>1776905</v>
      </c>
      <c r="H1406">
        <v>10062</v>
      </c>
    </row>
    <row r="1407" spans="1:8">
      <c r="A1407">
        <v>3</v>
      </c>
      <c r="B1407" t="s">
        <v>3</v>
      </c>
      <c r="C1407">
        <v>27</v>
      </c>
      <c r="D1407">
        <v>-1</v>
      </c>
      <c r="E1407" t="s">
        <v>22</v>
      </c>
      <c r="F1407" t="s">
        <v>44</v>
      </c>
      <c r="G1407">
        <v>1875735</v>
      </c>
      <c r="H1407">
        <v>6645</v>
      </c>
    </row>
    <row r="1408" spans="1:8">
      <c r="A1408">
        <v>3</v>
      </c>
      <c r="B1408" t="s">
        <v>3</v>
      </c>
      <c r="C1408">
        <v>27</v>
      </c>
      <c r="D1408">
        <v>-1</v>
      </c>
      <c r="E1408" t="s">
        <v>22</v>
      </c>
      <c r="F1408" t="s">
        <v>44</v>
      </c>
      <c r="G1408">
        <v>1984962</v>
      </c>
      <c r="H1408">
        <v>9057</v>
      </c>
    </row>
    <row r="1409" spans="1:8">
      <c r="A1409">
        <v>3</v>
      </c>
      <c r="B1409" t="s">
        <v>3</v>
      </c>
      <c r="C1409">
        <v>27</v>
      </c>
      <c r="D1409">
        <v>-1</v>
      </c>
      <c r="E1409" t="s">
        <v>22</v>
      </c>
      <c r="F1409" t="s">
        <v>44</v>
      </c>
      <c r="G1409">
        <v>2110135</v>
      </c>
      <c r="H1409">
        <v>13278</v>
      </c>
    </row>
    <row r="1410" spans="1:8">
      <c r="A1410">
        <v>3</v>
      </c>
      <c r="B1410" t="s">
        <v>3</v>
      </c>
      <c r="C1410">
        <v>27</v>
      </c>
      <c r="D1410">
        <v>-1</v>
      </c>
      <c r="E1410" t="s">
        <v>22</v>
      </c>
      <c r="F1410" t="s">
        <v>44</v>
      </c>
      <c r="G1410">
        <v>2153333</v>
      </c>
      <c r="H1410">
        <v>13278</v>
      </c>
    </row>
    <row r="1411" spans="1:8">
      <c r="A1411">
        <v>3</v>
      </c>
      <c r="B1411" t="s">
        <v>3</v>
      </c>
      <c r="C1411">
        <v>27</v>
      </c>
      <c r="D1411">
        <v>-1</v>
      </c>
      <c r="E1411" t="s">
        <v>22</v>
      </c>
      <c r="F1411" t="s">
        <v>44</v>
      </c>
      <c r="G1411">
        <v>2287802</v>
      </c>
      <c r="H1411">
        <v>6578</v>
      </c>
    </row>
    <row r="1412" spans="1:8">
      <c r="A1412">
        <v>3</v>
      </c>
      <c r="B1412" t="s">
        <v>3</v>
      </c>
      <c r="C1412">
        <v>27</v>
      </c>
      <c r="D1412">
        <v>-1</v>
      </c>
      <c r="E1412" t="s">
        <v>22</v>
      </c>
      <c r="F1412" t="s">
        <v>44</v>
      </c>
      <c r="G1412">
        <v>2569124</v>
      </c>
      <c r="H1412">
        <v>10799</v>
      </c>
    </row>
    <row r="1413" spans="1:8">
      <c r="A1413">
        <v>3</v>
      </c>
      <c r="B1413" t="s">
        <v>3</v>
      </c>
      <c r="C1413">
        <v>27</v>
      </c>
      <c r="D1413">
        <v>-1</v>
      </c>
      <c r="E1413" t="s">
        <v>22</v>
      </c>
      <c r="F1413" t="s">
        <v>44</v>
      </c>
      <c r="G1413">
        <v>3712012</v>
      </c>
      <c r="H1413">
        <v>15757</v>
      </c>
    </row>
    <row r="1414" spans="1:8">
      <c r="A1414">
        <v>3</v>
      </c>
      <c r="B1414" t="s">
        <v>3</v>
      </c>
      <c r="C1414">
        <v>27</v>
      </c>
      <c r="D1414">
        <v>-1</v>
      </c>
      <c r="E1414" t="s">
        <v>22</v>
      </c>
      <c r="F1414" t="s">
        <v>43</v>
      </c>
      <c r="G1414">
        <v>1425794</v>
      </c>
      <c r="H1414">
        <v>12206</v>
      </c>
    </row>
    <row r="1415" spans="1:8">
      <c r="A1415">
        <v>3</v>
      </c>
      <c r="B1415" t="s">
        <v>3</v>
      </c>
      <c r="C1415">
        <v>27</v>
      </c>
      <c r="D1415">
        <v>-1</v>
      </c>
      <c r="E1415" t="s">
        <v>22</v>
      </c>
      <c r="F1415" t="s">
        <v>43</v>
      </c>
      <c r="G1415">
        <v>1614152</v>
      </c>
      <c r="H1415">
        <v>28085</v>
      </c>
    </row>
    <row r="1416" spans="1:8">
      <c r="A1416">
        <v>3</v>
      </c>
      <c r="B1416" t="s">
        <v>3</v>
      </c>
      <c r="C1416">
        <v>27</v>
      </c>
      <c r="D1416">
        <v>-1</v>
      </c>
      <c r="E1416" t="s">
        <v>22</v>
      </c>
      <c r="F1416" t="s">
        <v>43</v>
      </c>
      <c r="G1416">
        <v>1679774</v>
      </c>
      <c r="H1416">
        <v>8923</v>
      </c>
    </row>
    <row r="1417" spans="1:8">
      <c r="A1417">
        <v>3</v>
      </c>
      <c r="B1417" t="s">
        <v>3</v>
      </c>
      <c r="C1417">
        <v>27</v>
      </c>
      <c r="D1417">
        <v>-1</v>
      </c>
      <c r="E1417" t="s">
        <v>22</v>
      </c>
      <c r="F1417" t="s">
        <v>43</v>
      </c>
      <c r="G1417">
        <v>1851784</v>
      </c>
      <c r="H1417">
        <v>10062</v>
      </c>
    </row>
    <row r="1418" spans="1:8">
      <c r="A1418">
        <v>3</v>
      </c>
      <c r="B1418" t="s">
        <v>3</v>
      </c>
      <c r="C1418">
        <v>27</v>
      </c>
      <c r="D1418">
        <v>-1</v>
      </c>
      <c r="E1418" t="s">
        <v>22</v>
      </c>
      <c r="F1418" t="s">
        <v>43</v>
      </c>
      <c r="G1418">
        <v>1979503</v>
      </c>
      <c r="H1418">
        <v>6980</v>
      </c>
    </row>
    <row r="1419" spans="1:8">
      <c r="A1419">
        <v>3</v>
      </c>
      <c r="B1419" t="s">
        <v>3</v>
      </c>
      <c r="C1419">
        <v>27</v>
      </c>
      <c r="D1419">
        <v>-1</v>
      </c>
      <c r="E1419" t="s">
        <v>22</v>
      </c>
      <c r="F1419" t="s">
        <v>43</v>
      </c>
      <c r="G1419">
        <v>2047264</v>
      </c>
      <c r="H1419">
        <v>15020</v>
      </c>
    </row>
    <row r="1420" spans="1:8">
      <c r="A1420">
        <v>3</v>
      </c>
      <c r="B1420" t="s">
        <v>3</v>
      </c>
      <c r="C1420">
        <v>27</v>
      </c>
      <c r="D1420">
        <v>-1</v>
      </c>
      <c r="E1420" t="s">
        <v>22</v>
      </c>
      <c r="F1420" t="s">
        <v>43</v>
      </c>
      <c r="G1420">
        <v>2116908</v>
      </c>
      <c r="H1420">
        <v>13278</v>
      </c>
    </row>
    <row r="1421" spans="1:8">
      <c r="A1421">
        <v>3</v>
      </c>
      <c r="B1421" t="s">
        <v>3</v>
      </c>
      <c r="C1421">
        <v>27</v>
      </c>
      <c r="D1421">
        <v>-1</v>
      </c>
      <c r="E1421" t="s">
        <v>22</v>
      </c>
      <c r="F1421" t="s">
        <v>43</v>
      </c>
      <c r="G1421">
        <v>2280555</v>
      </c>
      <c r="H1421">
        <v>14685</v>
      </c>
    </row>
    <row r="1422" spans="1:8">
      <c r="A1422">
        <v>3</v>
      </c>
      <c r="B1422" t="s">
        <v>3</v>
      </c>
      <c r="C1422">
        <v>27</v>
      </c>
      <c r="D1422">
        <v>-1</v>
      </c>
      <c r="E1422" t="s">
        <v>22</v>
      </c>
      <c r="F1422" t="s">
        <v>43</v>
      </c>
      <c r="G1422">
        <v>2544015</v>
      </c>
      <c r="H1422">
        <v>16494</v>
      </c>
    </row>
    <row r="1423" spans="1:8">
      <c r="A1423">
        <v>3</v>
      </c>
      <c r="B1423" t="s">
        <v>3</v>
      </c>
      <c r="C1423">
        <v>27</v>
      </c>
      <c r="D1423">
        <v>-1</v>
      </c>
      <c r="E1423" t="s">
        <v>22</v>
      </c>
      <c r="F1423" t="s">
        <v>43</v>
      </c>
      <c r="G1423">
        <v>2630598</v>
      </c>
      <c r="H1423">
        <v>7985</v>
      </c>
    </row>
    <row r="1424" spans="1:8">
      <c r="A1424">
        <v>3</v>
      </c>
      <c r="B1424" t="s">
        <v>2</v>
      </c>
      <c r="C1424">
        <v>27</v>
      </c>
      <c r="D1424">
        <v>-1</v>
      </c>
      <c r="E1424" t="s">
        <v>22</v>
      </c>
      <c r="F1424" t="s">
        <v>44</v>
      </c>
      <c r="G1424">
        <v>1533731</v>
      </c>
      <c r="H1424">
        <v>37465</v>
      </c>
    </row>
    <row r="1425" spans="1:8">
      <c r="A1425">
        <v>3</v>
      </c>
      <c r="B1425" t="s">
        <v>2</v>
      </c>
      <c r="C1425">
        <v>27</v>
      </c>
      <c r="D1425">
        <v>-1</v>
      </c>
      <c r="E1425" t="s">
        <v>22</v>
      </c>
      <c r="F1425" t="s">
        <v>44</v>
      </c>
      <c r="G1425">
        <v>1616074</v>
      </c>
      <c r="H1425">
        <v>44232</v>
      </c>
    </row>
    <row r="1426" spans="1:8">
      <c r="A1426">
        <v>3</v>
      </c>
      <c r="B1426" t="s">
        <v>2</v>
      </c>
      <c r="C1426">
        <v>27</v>
      </c>
      <c r="D1426">
        <v>-1</v>
      </c>
      <c r="E1426" t="s">
        <v>22</v>
      </c>
      <c r="F1426" t="s">
        <v>44</v>
      </c>
      <c r="G1426">
        <v>1776898</v>
      </c>
      <c r="H1426">
        <v>5908</v>
      </c>
    </row>
    <row r="1427" spans="1:8">
      <c r="A1427">
        <v>3</v>
      </c>
      <c r="B1427" t="s">
        <v>2</v>
      </c>
      <c r="C1427">
        <v>27</v>
      </c>
      <c r="D1427">
        <v>-1</v>
      </c>
      <c r="E1427" t="s">
        <v>22</v>
      </c>
      <c r="F1427" t="s">
        <v>44</v>
      </c>
      <c r="G1427">
        <v>1875745</v>
      </c>
      <c r="H1427">
        <v>24467</v>
      </c>
    </row>
    <row r="1428" spans="1:8">
      <c r="A1428">
        <v>3</v>
      </c>
      <c r="B1428" t="s">
        <v>2</v>
      </c>
      <c r="C1428">
        <v>27</v>
      </c>
      <c r="D1428">
        <v>-1</v>
      </c>
      <c r="E1428" t="s">
        <v>22</v>
      </c>
      <c r="F1428" t="s">
        <v>44</v>
      </c>
      <c r="G1428">
        <v>1984979</v>
      </c>
      <c r="H1428">
        <v>18303</v>
      </c>
    </row>
    <row r="1429" spans="1:8">
      <c r="A1429">
        <v>3</v>
      </c>
      <c r="B1429" t="s">
        <v>2</v>
      </c>
      <c r="C1429">
        <v>27</v>
      </c>
      <c r="D1429">
        <v>-1</v>
      </c>
      <c r="E1429" t="s">
        <v>22</v>
      </c>
      <c r="F1429" t="s">
        <v>44</v>
      </c>
      <c r="G1429">
        <v>2110076</v>
      </c>
      <c r="H1429">
        <v>9191</v>
      </c>
    </row>
    <row r="1430" spans="1:8">
      <c r="A1430">
        <v>3</v>
      </c>
      <c r="B1430" t="s">
        <v>2</v>
      </c>
      <c r="C1430">
        <v>27</v>
      </c>
      <c r="D1430">
        <v>-1</v>
      </c>
      <c r="E1430" t="s">
        <v>22</v>
      </c>
      <c r="F1430" t="s">
        <v>44</v>
      </c>
      <c r="G1430">
        <v>2153297</v>
      </c>
      <c r="H1430">
        <v>9191</v>
      </c>
    </row>
    <row r="1431" spans="1:8">
      <c r="A1431">
        <v>3</v>
      </c>
      <c r="B1431" t="s">
        <v>2</v>
      </c>
      <c r="C1431">
        <v>27</v>
      </c>
      <c r="D1431">
        <v>-1</v>
      </c>
      <c r="E1431" t="s">
        <v>22</v>
      </c>
      <c r="F1431" t="s">
        <v>44</v>
      </c>
      <c r="G1431">
        <v>2287815</v>
      </c>
      <c r="H1431">
        <v>15958</v>
      </c>
    </row>
    <row r="1432" spans="1:8">
      <c r="A1432">
        <v>3</v>
      </c>
      <c r="B1432" t="s">
        <v>2</v>
      </c>
      <c r="C1432">
        <v>27</v>
      </c>
      <c r="D1432">
        <v>-1</v>
      </c>
      <c r="E1432" t="s">
        <v>22</v>
      </c>
      <c r="F1432" t="s">
        <v>44</v>
      </c>
      <c r="G1432">
        <v>2569080</v>
      </c>
      <c r="H1432">
        <v>6444</v>
      </c>
    </row>
    <row r="1433" spans="1:8">
      <c r="A1433">
        <v>3</v>
      </c>
      <c r="B1433" t="s">
        <v>2</v>
      </c>
      <c r="C1433">
        <v>27</v>
      </c>
      <c r="D1433">
        <v>-1</v>
      </c>
      <c r="E1433" t="s">
        <v>22</v>
      </c>
      <c r="F1433" t="s">
        <v>44</v>
      </c>
      <c r="G1433">
        <v>3712023</v>
      </c>
      <c r="H1433">
        <v>11603</v>
      </c>
    </row>
    <row r="1434" spans="1:8">
      <c r="A1434">
        <v>3</v>
      </c>
      <c r="B1434" t="s">
        <v>2</v>
      </c>
      <c r="C1434">
        <v>27</v>
      </c>
      <c r="D1434">
        <v>-1</v>
      </c>
      <c r="E1434" t="s">
        <v>22</v>
      </c>
      <c r="F1434" t="s">
        <v>43</v>
      </c>
      <c r="G1434">
        <v>1425907</v>
      </c>
      <c r="H1434">
        <v>30363</v>
      </c>
    </row>
    <row r="1435" spans="1:8">
      <c r="A1435">
        <v>3</v>
      </c>
      <c r="B1435" t="s">
        <v>2</v>
      </c>
      <c r="C1435">
        <v>27</v>
      </c>
      <c r="D1435">
        <v>-1</v>
      </c>
      <c r="E1435" t="s">
        <v>22</v>
      </c>
      <c r="F1435" t="s">
        <v>43</v>
      </c>
      <c r="G1435">
        <v>1614164</v>
      </c>
      <c r="H1435">
        <v>14752</v>
      </c>
    </row>
    <row r="1436" spans="1:8">
      <c r="A1436">
        <v>3</v>
      </c>
      <c r="B1436" t="s">
        <v>2</v>
      </c>
      <c r="C1436">
        <v>27</v>
      </c>
      <c r="D1436">
        <v>-1</v>
      </c>
      <c r="E1436" t="s">
        <v>22</v>
      </c>
      <c r="F1436" t="s">
        <v>43</v>
      </c>
      <c r="G1436">
        <v>1679880</v>
      </c>
      <c r="H1436">
        <v>18102</v>
      </c>
    </row>
    <row r="1437" spans="1:8">
      <c r="A1437">
        <v>3</v>
      </c>
      <c r="B1437" t="s">
        <v>2</v>
      </c>
      <c r="C1437">
        <v>27</v>
      </c>
      <c r="D1437">
        <v>-1</v>
      </c>
      <c r="E1437" t="s">
        <v>22</v>
      </c>
      <c r="F1437" t="s">
        <v>43</v>
      </c>
      <c r="G1437">
        <v>1851838</v>
      </c>
      <c r="H1437">
        <v>5908</v>
      </c>
    </row>
    <row r="1438" spans="1:8">
      <c r="A1438">
        <v>3</v>
      </c>
      <c r="B1438" t="s">
        <v>2</v>
      </c>
      <c r="C1438">
        <v>27</v>
      </c>
      <c r="D1438">
        <v>-1</v>
      </c>
      <c r="E1438" t="s">
        <v>22</v>
      </c>
      <c r="F1438" t="s">
        <v>43</v>
      </c>
      <c r="G1438">
        <v>1979607</v>
      </c>
      <c r="H1438">
        <v>16159</v>
      </c>
    </row>
    <row r="1439" spans="1:8">
      <c r="A1439">
        <v>3</v>
      </c>
      <c r="B1439" t="s">
        <v>2</v>
      </c>
      <c r="C1439">
        <v>27</v>
      </c>
      <c r="D1439">
        <v>-1</v>
      </c>
      <c r="E1439" t="s">
        <v>22</v>
      </c>
      <c r="F1439" t="s">
        <v>43</v>
      </c>
      <c r="G1439">
        <v>2047333</v>
      </c>
      <c r="H1439">
        <v>10866</v>
      </c>
    </row>
    <row r="1440" spans="1:8">
      <c r="A1440">
        <v>3</v>
      </c>
      <c r="B1440" t="s">
        <v>2</v>
      </c>
      <c r="C1440">
        <v>27</v>
      </c>
      <c r="D1440">
        <v>-1</v>
      </c>
      <c r="E1440" t="s">
        <v>22</v>
      </c>
      <c r="F1440" t="s">
        <v>43</v>
      </c>
      <c r="G1440">
        <v>2116961</v>
      </c>
      <c r="H1440">
        <v>9191</v>
      </c>
    </row>
    <row r="1441" spans="1:8">
      <c r="A1441">
        <v>3</v>
      </c>
      <c r="B1441" t="s">
        <v>2</v>
      </c>
      <c r="C1441">
        <v>27</v>
      </c>
      <c r="D1441">
        <v>-1</v>
      </c>
      <c r="E1441" t="s">
        <v>22</v>
      </c>
      <c r="F1441" t="s">
        <v>43</v>
      </c>
      <c r="G1441">
        <v>2280636</v>
      </c>
      <c r="H1441">
        <v>10531</v>
      </c>
    </row>
    <row r="1442" spans="1:8">
      <c r="A1442">
        <v>3</v>
      </c>
      <c r="B1442" t="s">
        <v>2</v>
      </c>
      <c r="C1442">
        <v>27</v>
      </c>
      <c r="D1442">
        <v>-1</v>
      </c>
      <c r="E1442" t="s">
        <v>22</v>
      </c>
      <c r="F1442" t="s">
        <v>43</v>
      </c>
      <c r="G1442">
        <v>2544093</v>
      </c>
      <c r="H1442">
        <v>12206</v>
      </c>
    </row>
    <row r="1443" spans="1:8">
      <c r="A1443">
        <v>3</v>
      </c>
      <c r="B1443" t="s">
        <v>2</v>
      </c>
      <c r="C1443">
        <v>27</v>
      </c>
      <c r="D1443">
        <v>-1</v>
      </c>
      <c r="E1443" t="s">
        <v>22</v>
      </c>
      <c r="F1443" t="s">
        <v>43</v>
      </c>
      <c r="G1443">
        <v>2630711</v>
      </c>
      <c r="H1443">
        <v>17231</v>
      </c>
    </row>
    <row r="1444" spans="1:8">
      <c r="A1444">
        <v>3</v>
      </c>
      <c r="B1444" t="s">
        <v>3</v>
      </c>
      <c r="C1444">
        <v>26</v>
      </c>
      <c r="D1444">
        <v>0</v>
      </c>
      <c r="E1444" t="s">
        <v>22</v>
      </c>
      <c r="F1444" t="s">
        <v>44</v>
      </c>
      <c r="G1444">
        <v>1537344</v>
      </c>
      <c r="H1444">
        <v>44768</v>
      </c>
    </row>
    <row r="1445" spans="1:8">
      <c r="A1445">
        <v>3</v>
      </c>
      <c r="B1445" t="s">
        <v>3</v>
      </c>
      <c r="C1445">
        <v>26</v>
      </c>
      <c r="D1445">
        <v>0</v>
      </c>
      <c r="E1445" t="s">
        <v>22</v>
      </c>
      <c r="F1445" t="s">
        <v>44</v>
      </c>
      <c r="G1445">
        <v>1617248</v>
      </c>
      <c r="H1445">
        <v>8655</v>
      </c>
    </row>
    <row r="1446" spans="1:8">
      <c r="A1446">
        <v>3</v>
      </c>
      <c r="B1446" t="s">
        <v>3</v>
      </c>
      <c r="C1446">
        <v>26</v>
      </c>
      <c r="D1446">
        <v>0</v>
      </c>
      <c r="E1446" t="s">
        <v>22</v>
      </c>
      <c r="F1446" t="s">
        <v>44</v>
      </c>
      <c r="G1446">
        <v>1876141</v>
      </c>
      <c r="H1446">
        <v>6511</v>
      </c>
    </row>
    <row r="1447" spans="1:8">
      <c r="A1447">
        <v>3</v>
      </c>
      <c r="B1447" t="s">
        <v>3</v>
      </c>
      <c r="C1447">
        <v>26</v>
      </c>
      <c r="D1447">
        <v>0</v>
      </c>
      <c r="E1447" t="s">
        <v>22</v>
      </c>
      <c r="F1447" t="s">
        <v>44</v>
      </c>
      <c r="G1447">
        <v>2066776</v>
      </c>
      <c r="H1447">
        <v>21452</v>
      </c>
    </row>
    <row r="1448" spans="1:8">
      <c r="A1448">
        <v>3</v>
      </c>
      <c r="B1448" t="s">
        <v>3</v>
      </c>
      <c r="C1448">
        <v>26</v>
      </c>
      <c r="D1448">
        <v>0</v>
      </c>
      <c r="E1448" t="s">
        <v>22</v>
      </c>
      <c r="F1448" t="s">
        <v>44</v>
      </c>
      <c r="G1448">
        <v>2157192</v>
      </c>
      <c r="H1448">
        <v>6042</v>
      </c>
    </row>
    <row r="1449" spans="1:8">
      <c r="A1449">
        <v>3</v>
      </c>
      <c r="B1449" t="s">
        <v>3</v>
      </c>
      <c r="C1449">
        <v>26</v>
      </c>
      <c r="D1449">
        <v>0</v>
      </c>
      <c r="E1449" t="s">
        <v>22</v>
      </c>
      <c r="F1449" t="s">
        <v>44</v>
      </c>
      <c r="G1449">
        <v>2289172</v>
      </c>
      <c r="H1449">
        <v>6042</v>
      </c>
    </row>
    <row r="1450" spans="1:8">
      <c r="A1450">
        <v>3</v>
      </c>
      <c r="B1450" t="s">
        <v>3</v>
      </c>
      <c r="C1450">
        <v>26</v>
      </c>
      <c r="D1450">
        <v>0</v>
      </c>
      <c r="E1450" t="s">
        <v>22</v>
      </c>
      <c r="F1450" t="s">
        <v>44</v>
      </c>
      <c r="G1450">
        <v>3712376</v>
      </c>
      <c r="H1450">
        <v>15422</v>
      </c>
    </row>
    <row r="1451" spans="1:8">
      <c r="A1451">
        <v>3</v>
      </c>
      <c r="B1451" t="s">
        <v>3</v>
      </c>
      <c r="C1451">
        <v>26</v>
      </c>
      <c r="D1451">
        <v>0</v>
      </c>
      <c r="E1451" t="s">
        <v>22</v>
      </c>
      <c r="F1451" t="s">
        <v>43</v>
      </c>
      <c r="G1451">
        <v>1426662</v>
      </c>
      <c r="H1451">
        <v>21452</v>
      </c>
    </row>
    <row r="1452" spans="1:8">
      <c r="A1452">
        <v>3</v>
      </c>
      <c r="B1452" t="s">
        <v>3</v>
      </c>
      <c r="C1452">
        <v>26</v>
      </c>
      <c r="D1452">
        <v>0</v>
      </c>
      <c r="E1452" t="s">
        <v>22</v>
      </c>
      <c r="F1452" t="s">
        <v>43</v>
      </c>
      <c r="G1452">
        <v>1612143</v>
      </c>
      <c r="H1452">
        <v>53277</v>
      </c>
    </row>
    <row r="1453" spans="1:8">
      <c r="A1453">
        <v>3</v>
      </c>
      <c r="B1453" t="s">
        <v>3</v>
      </c>
      <c r="C1453">
        <v>26</v>
      </c>
      <c r="D1453">
        <v>0</v>
      </c>
      <c r="E1453" t="s">
        <v>22</v>
      </c>
      <c r="F1453" t="s">
        <v>43</v>
      </c>
      <c r="G1453">
        <v>1678426</v>
      </c>
      <c r="H1453">
        <v>15288</v>
      </c>
    </row>
    <row r="1454" spans="1:8">
      <c r="A1454">
        <v>3</v>
      </c>
      <c r="B1454" t="s">
        <v>3</v>
      </c>
      <c r="C1454">
        <v>26</v>
      </c>
      <c r="D1454">
        <v>0</v>
      </c>
      <c r="E1454" t="s">
        <v>22</v>
      </c>
      <c r="F1454" t="s">
        <v>43</v>
      </c>
      <c r="G1454">
        <v>2034679</v>
      </c>
      <c r="H1454">
        <v>20648</v>
      </c>
    </row>
    <row r="1455" spans="1:8">
      <c r="A1455">
        <v>3</v>
      </c>
      <c r="B1455" t="s">
        <v>3</v>
      </c>
      <c r="C1455">
        <v>26</v>
      </c>
      <c r="D1455">
        <v>0</v>
      </c>
      <c r="E1455" t="s">
        <v>22</v>
      </c>
      <c r="F1455" t="s">
        <v>43</v>
      </c>
      <c r="G1455">
        <v>2078870</v>
      </c>
      <c r="H1455">
        <v>5774</v>
      </c>
    </row>
    <row r="1456" spans="1:8">
      <c r="A1456">
        <v>3</v>
      </c>
      <c r="B1456" t="s">
        <v>3</v>
      </c>
      <c r="C1456">
        <v>26</v>
      </c>
      <c r="D1456">
        <v>0</v>
      </c>
      <c r="E1456" t="s">
        <v>22</v>
      </c>
      <c r="F1456" t="s">
        <v>43</v>
      </c>
      <c r="G1456">
        <v>2281892</v>
      </c>
      <c r="H1456">
        <v>5841</v>
      </c>
    </row>
    <row r="1457" spans="1:8">
      <c r="A1457">
        <v>3</v>
      </c>
      <c r="B1457" t="s">
        <v>3</v>
      </c>
      <c r="C1457">
        <v>26</v>
      </c>
      <c r="D1457">
        <v>0</v>
      </c>
      <c r="E1457" t="s">
        <v>22</v>
      </c>
      <c r="F1457" t="s">
        <v>43</v>
      </c>
      <c r="G1457">
        <v>2526095</v>
      </c>
      <c r="H1457">
        <v>5975</v>
      </c>
    </row>
    <row r="1458" spans="1:8">
      <c r="A1458">
        <v>3</v>
      </c>
      <c r="B1458" t="s">
        <v>3</v>
      </c>
      <c r="C1458">
        <v>26</v>
      </c>
      <c r="D1458">
        <v>10</v>
      </c>
      <c r="E1458" t="s">
        <v>22</v>
      </c>
      <c r="F1458" t="s">
        <v>44</v>
      </c>
      <c r="G1458">
        <v>1533656</v>
      </c>
      <c r="H1458">
        <v>27147</v>
      </c>
    </row>
    <row r="1459" spans="1:8">
      <c r="A1459">
        <v>3</v>
      </c>
      <c r="B1459" t="s">
        <v>3</v>
      </c>
      <c r="C1459">
        <v>26</v>
      </c>
      <c r="D1459">
        <v>10</v>
      </c>
      <c r="E1459" t="s">
        <v>22</v>
      </c>
      <c r="F1459" t="s">
        <v>44</v>
      </c>
      <c r="G1459">
        <v>1615989</v>
      </c>
      <c r="H1459">
        <v>33378</v>
      </c>
    </row>
    <row r="1460" spans="1:8">
      <c r="A1460">
        <v>3</v>
      </c>
      <c r="B1460" t="s">
        <v>3</v>
      </c>
      <c r="C1460">
        <v>26</v>
      </c>
      <c r="D1460">
        <v>10</v>
      </c>
      <c r="E1460" t="s">
        <v>22</v>
      </c>
      <c r="F1460" t="s">
        <v>44</v>
      </c>
      <c r="G1460">
        <v>1776757</v>
      </c>
      <c r="H1460">
        <v>15757</v>
      </c>
    </row>
    <row r="1461" spans="1:8">
      <c r="A1461">
        <v>3</v>
      </c>
      <c r="B1461" t="s">
        <v>3</v>
      </c>
      <c r="C1461">
        <v>26</v>
      </c>
      <c r="D1461">
        <v>10</v>
      </c>
      <c r="E1461" t="s">
        <v>22</v>
      </c>
      <c r="F1461" t="s">
        <v>44</v>
      </c>
      <c r="G1461">
        <v>1875635</v>
      </c>
      <c r="H1461">
        <v>19040</v>
      </c>
    </row>
    <row r="1462" spans="1:8">
      <c r="A1462">
        <v>3</v>
      </c>
      <c r="B1462" t="s">
        <v>3</v>
      </c>
      <c r="C1462">
        <v>26</v>
      </c>
      <c r="D1462">
        <v>10</v>
      </c>
      <c r="E1462" t="s">
        <v>22</v>
      </c>
      <c r="F1462" t="s">
        <v>44</v>
      </c>
      <c r="G1462">
        <v>1984856</v>
      </c>
      <c r="H1462">
        <v>15221</v>
      </c>
    </row>
    <row r="1463" spans="1:8">
      <c r="A1463">
        <v>3</v>
      </c>
      <c r="B1463" t="s">
        <v>3</v>
      </c>
      <c r="C1463">
        <v>26</v>
      </c>
      <c r="D1463">
        <v>10</v>
      </c>
      <c r="E1463" t="s">
        <v>22</v>
      </c>
      <c r="F1463" t="s">
        <v>44</v>
      </c>
      <c r="G1463">
        <v>2066185</v>
      </c>
      <c r="H1463">
        <v>7047</v>
      </c>
    </row>
    <row r="1464" spans="1:8">
      <c r="A1464">
        <v>3</v>
      </c>
      <c r="B1464" t="s">
        <v>3</v>
      </c>
      <c r="C1464">
        <v>26</v>
      </c>
      <c r="D1464">
        <v>10</v>
      </c>
      <c r="E1464" t="s">
        <v>22</v>
      </c>
      <c r="F1464" t="s">
        <v>44</v>
      </c>
      <c r="G1464">
        <v>2108173</v>
      </c>
      <c r="H1464">
        <v>5774</v>
      </c>
    </row>
    <row r="1465" spans="1:8">
      <c r="A1465">
        <v>3</v>
      </c>
      <c r="B1465" t="s">
        <v>3</v>
      </c>
      <c r="C1465">
        <v>26</v>
      </c>
      <c r="D1465">
        <v>10</v>
      </c>
      <c r="E1465" t="s">
        <v>22</v>
      </c>
      <c r="F1465" t="s">
        <v>44</v>
      </c>
      <c r="G1465">
        <v>2153153</v>
      </c>
      <c r="H1465">
        <v>5774</v>
      </c>
    </row>
    <row r="1466" spans="1:8">
      <c r="A1466">
        <v>3</v>
      </c>
      <c r="B1466" t="s">
        <v>3</v>
      </c>
      <c r="C1466">
        <v>26</v>
      </c>
      <c r="D1466">
        <v>10</v>
      </c>
      <c r="E1466" t="s">
        <v>22</v>
      </c>
      <c r="F1466" t="s">
        <v>44</v>
      </c>
      <c r="G1466">
        <v>2287679</v>
      </c>
      <c r="H1466">
        <v>12474</v>
      </c>
    </row>
    <row r="1467" spans="1:8">
      <c r="A1467">
        <v>3</v>
      </c>
      <c r="B1467" t="s">
        <v>3</v>
      </c>
      <c r="C1467">
        <v>26</v>
      </c>
      <c r="D1467">
        <v>10</v>
      </c>
      <c r="E1467" t="s">
        <v>22</v>
      </c>
      <c r="F1467" t="s">
        <v>44</v>
      </c>
      <c r="G1467">
        <v>2568977</v>
      </c>
      <c r="H1467">
        <v>16829</v>
      </c>
    </row>
    <row r="1468" spans="1:8">
      <c r="A1468">
        <v>3</v>
      </c>
      <c r="B1468" t="s">
        <v>3</v>
      </c>
      <c r="C1468">
        <v>26</v>
      </c>
      <c r="D1468">
        <v>10</v>
      </c>
      <c r="E1468" t="s">
        <v>22</v>
      </c>
      <c r="F1468" t="s">
        <v>44</v>
      </c>
      <c r="G1468">
        <v>3711825</v>
      </c>
      <c r="H1468">
        <v>8119</v>
      </c>
    </row>
    <row r="1469" spans="1:8">
      <c r="A1469">
        <v>3</v>
      </c>
      <c r="B1469" t="s">
        <v>3</v>
      </c>
      <c r="C1469">
        <v>26</v>
      </c>
      <c r="D1469">
        <v>10</v>
      </c>
      <c r="E1469" t="s">
        <v>22</v>
      </c>
      <c r="F1469" t="s">
        <v>43</v>
      </c>
      <c r="G1469">
        <v>1424336</v>
      </c>
      <c r="H1469">
        <v>16829</v>
      </c>
    </row>
    <row r="1470" spans="1:8">
      <c r="A1470">
        <v>3</v>
      </c>
      <c r="B1470" t="s">
        <v>3</v>
      </c>
      <c r="C1470">
        <v>26</v>
      </c>
      <c r="D1470">
        <v>10</v>
      </c>
      <c r="E1470" t="s">
        <v>22</v>
      </c>
      <c r="F1470" t="s">
        <v>43</v>
      </c>
      <c r="G1470">
        <v>1611449</v>
      </c>
      <c r="H1470">
        <v>24400</v>
      </c>
    </row>
    <row r="1471" spans="1:8">
      <c r="A1471">
        <v>3</v>
      </c>
      <c r="B1471" t="s">
        <v>3</v>
      </c>
      <c r="C1471">
        <v>26</v>
      </c>
      <c r="D1471">
        <v>10</v>
      </c>
      <c r="E1471" t="s">
        <v>22</v>
      </c>
      <c r="F1471" t="s">
        <v>43</v>
      </c>
      <c r="G1471">
        <v>1677905</v>
      </c>
      <c r="H1471">
        <v>27616</v>
      </c>
    </row>
    <row r="1472" spans="1:8">
      <c r="A1472">
        <v>3</v>
      </c>
      <c r="B1472" t="s">
        <v>3</v>
      </c>
      <c r="C1472">
        <v>26</v>
      </c>
      <c r="D1472">
        <v>10</v>
      </c>
      <c r="E1472" t="s">
        <v>22</v>
      </c>
      <c r="F1472" t="s">
        <v>43</v>
      </c>
      <c r="G1472">
        <v>1851738</v>
      </c>
      <c r="H1472">
        <v>15757</v>
      </c>
    </row>
    <row r="1473" spans="1:8">
      <c r="A1473">
        <v>3</v>
      </c>
      <c r="B1473" t="s">
        <v>3</v>
      </c>
      <c r="C1473">
        <v>26</v>
      </c>
      <c r="D1473">
        <v>10</v>
      </c>
      <c r="E1473" t="s">
        <v>22</v>
      </c>
      <c r="F1473" t="s">
        <v>43</v>
      </c>
      <c r="G1473">
        <v>1979467</v>
      </c>
      <c r="H1473">
        <v>12742</v>
      </c>
    </row>
    <row r="1474" spans="1:8">
      <c r="A1474">
        <v>3</v>
      </c>
      <c r="B1474" t="s">
        <v>3</v>
      </c>
      <c r="C1474">
        <v>26</v>
      </c>
      <c r="D1474">
        <v>10</v>
      </c>
      <c r="E1474" t="s">
        <v>22</v>
      </c>
      <c r="F1474" t="s">
        <v>43</v>
      </c>
      <c r="G1474">
        <v>2034062</v>
      </c>
      <c r="H1474">
        <v>6109</v>
      </c>
    </row>
    <row r="1475" spans="1:8">
      <c r="A1475">
        <v>3</v>
      </c>
      <c r="B1475" t="s">
        <v>3</v>
      </c>
      <c r="C1475">
        <v>26</v>
      </c>
      <c r="D1475">
        <v>10</v>
      </c>
      <c r="E1475" t="s">
        <v>22</v>
      </c>
      <c r="F1475" t="s">
        <v>43</v>
      </c>
      <c r="G1475">
        <v>2075717</v>
      </c>
      <c r="H1475">
        <v>10866</v>
      </c>
    </row>
    <row r="1476" spans="1:8">
      <c r="A1476">
        <v>3</v>
      </c>
      <c r="B1476" t="s">
        <v>3</v>
      </c>
      <c r="C1476">
        <v>26</v>
      </c>
      <c r="D1476">
        <v>10</v>
      </c>
      <c r="E1476" t="s">
        <v>22</v>
      </c>
      <c r="F1476" t="s">
        <v>43</v>
      </c>
      <c r="G1476">
        <v>2116804</v>
      </c>
      <c r="H1476">
        <v>5774</v>
      </c>
    </row>
    <row r="1477" spans="1:8">
      <c r="A1477">
        <v>3</v>
      </c>
      <c r="B1477" t="s">
        <v>3</v>
      </c>
      <c r="C1477">
        <v>26</v>
      </c>
      <c r="D1477">
        <v>10</v>
      </c>
      <c r="E1477" t="s">
        <v>22</v>
      </c>
      <c r="F1477" t="s">
        <v>43</v>
      </c>
      <c r="G1477">
        <v>2280458</v>
      </c>
      <c r="H1477">
        <v>7114</v>
      </c>
    </row>
    <row r="1478" spans="1:8">
      <c r="A1478">
        <v>3</v>
      </c>
      <c r="B1478" t="s">
        <v>3</v>
      </c>
      <c r="C1478">
        <v>26</v>
      </c>
      <c r="D1478">
        <v>10</v>
      </c>
      <c r="E1478" t="s">
        <v>22</v>
      </c>
      <c r="F1478" t="s">
        <v>43</v>
      </c>
      <c r="G1478">
        <v>2525579</v>
      </c>
      <c r="H1478">
        <v>12206</v>
      </c>
    </row>
    <row r="1479" spans="1:8">
      <c r="A1479">
        <v>3</v>
      </c>
      <c r="B1479" t="s">
        <v>3</v>
      </c>
      <c r="C1479">
        <v>26</v>
      </c>
      <c r="D1479">
        <v>10</v>
      </c>
      <c r="E1479" t="s">
        <v>22</v>
      </c>
      <c r="F1479" t="s">
        <v>43</v>
      </c>
      <c r="G1479">
        <v>2629684</v>
      </c>
      <c r="H1479">
        <v>13680</v>
      </c>
    </row>
    <row r="1480" spans="1:8">
      <c r="A1480">
        <v>3</v>
      </c>
      <c r="B1480" t="s">
        <v>3</v>
      </c>
      <c r="C1480">
        <v>26</v>
      </c>
      <c r="D1480">
        <v>20</v>
      </c>
      <c r="E1480" t="s">
        <v>22</v>
      </c>
      <c r="F1480" t="s">
        <v>44</v>
      </c>
      <c r="G1480">
        <v>1534080</v>
      </c>
      <c r="H1480">
        <v>20849</v>
      </c>
    </row>
    <row r="1481" spans="1:8">
      <c r="A1481">
        <v>3</v>
      </c>
      <c r="B1481" t="s">
        <v>3</v>
      </c>
      <c r="C1481">
        <v>26</v>
      </c>
      <c r="D1481">
        <v>20</v>
      </c>
      <c r="E1481" t="s">
        <v>22</v>
      </c>
      <c r="F1481" t="s">
        <v>44</v>
      </c>
      <c r="G1481">
        <v>1616317</v>
      </c>
      <c r="H1481">
        <v>28018</v>
      </c>
    </row>
    <row r="1482" spans="1:8">
      <c r="A1482">
        <v>3</v>
      </c>
      <c r="B1482" t="s">
        <v>3</v>
      </c>
      <c r="C1482">
        <v>26</v>
      </c>
      <c r="D1482">
        <v>20</v>
      </c>
      <c r="E1482" t="s">
        <v>22</v>
      </c>
      <c r="F1482" t="s">
        <v>44</v>
      </c>
      <c r="G1482">
        <v>1777202</v>
      </c>
      <c r="H1482">
        <v>14149</v>
      </c>
    </row>
    <row r="1483" spans="1:8">
      <c r="A1483">
        <v>3</v>
      </c>
      <c r="B1483" t="s">
        <v>3</v>
      </c>
      <c r="C1483">
        <v>26</v>
      </c>
      <c r="D1483">
        <v>20</v>
      </c>
      <c r="E1483" t="s">
        <v>22</v>
      </c>
      <c r="F1483" t="s">
        <v>44</v>
      </c>
      <c r="G1483">
        <v>1876030</v>
      </c>
      <c r="H1483">
        <v>15757</v>
      </c>
    </row>
    <row r="1484" spans="1:8">
      <c r="A1484">
        <v>3</v>
      </c>
      <c r="B1484" t="s">
        <v>3</v>
      </c>
      <c r="C1484">
        <v>26</v>
      </c>
      <c r="D1484">
        <v>20</v>
      </c>
      <c r="E1484" t="s">
        <v>22</v>
      </c>
      <c r="F1484" t="s">
        <v>44</v>
      </c>
      <c r="G1484">
        <v>1985237</v>
      </c>
      <c r="H1484">
        <v>13412</v>
      </c>
    </row>
    <row r="1485" spans="1:8">
      <c r="A1485">
        <v>3</v>
      </c>
      <c r="B1485" t="s">
        <v>3</v>
      </c>
      <c r="C1485">
        <v>26</v>
      </c>
      <c r="D1485">
        <v>20</v>
      </c>
      <c r="E1485" t="s">
        <v>22</v>
      </c>
      <c r="F1485" t="s">
        <v>44</v>
      </c>
      <c r="G1485">
        <v>2066676</v>
      </c>
      <c r="H1485">
        <v>30631</v>
      </c>
    </row>
    <row r="1486" spans="1:8">
      <c r="A1486">
        <v>3</v>
      </c>
      <c r="B1486" t="s">
        <v>3</v>
      </c>
      <c r="C1486">
        <v>26</v>
      </c>
      <c r="D1486">
        <v>20</v>
      </c>
      <c r="E1486" t="s">
        <v>22</v>
      </c>
      <c r="F1486" t="s">
        <v>44</v>
      </c>
      <c r="G1486">
        <v>2108598</v>
      </c>
      <c r="H1486">
        <v>17432</v>
      </c>
    </row>
    <row r="1487" spans="1:8">
      <c r="A1487">
        <v>3</v>
      </c>
      <c r="B1487" t="s">
        <v>3</v>
      </c>
      <c r="C1487">
        <v>26</v>
      </c>
      <c r="D1487">
        <v>20</v>
      </c>
      <c r="E1487" t="s">
        <v>22</v>
      </c>
      <c r="F1487" t="s">
        <v>44</v>
      </c>
      <c r="G1487">
        <v>2153576</v>
      </c>
      <c r="H1487">
        <v>17432</v>
      </c>
    </row>
    <row r="1488" spans="1:8">
      <c r="A1488">
        <v>3</v>
      </c>
      <c r="B1488" t="s">
        <v>3</v>
      </c>
      <c r="C1488">
        <v>26</v>
      </c>
      <c r="D1488">
        <v>20</v>
      </c>
      <c r="E1488" t="s">
        <v>22</v>
      </c>
      <c r="F1488" t="s">
        <v>44</v>
      </c>
      <c r="G1488">
        <v>2288075</v>
      </c>
      <c r="H1488">
        <v>10799</v>
      </c>
    </row>
    <row r="1489" spans="1:8">
      <c r="A1489">
        <v>3</v>
      </c>
      <c r="B1489" t="s">
        <v>3</v>
      </c>
      <c r="C1489">
        <v>26</v>
      </c>
      <c r="D1489">
        <v>20</v>
      </c>
      <c r="E1489" t="s">
        <v>22</v>
      </c>
      <c r="F1489" t="s">
        <v>44</v>
      </c>
      <c r="G1489">
        <v>2569374</v>
      </c>
      <c r="H1489">
        <v>15020</v>
      </c>
    </row>
    <row r="1490" spans="1:8">
      <c r="A1490">
        <v>3</v>
      </c>
      <c r="B1490" t="s">
        <v>3</v>
      </c>
      <c r="C1490">
        <v>26</v>
      </c>
      <c r="D1490">
        <v>20</v>
      </c>
      <c r="E1490" t="s">
        <v>22</v>
      </c>
      <c r="F1490" t="s">
        <v>44</v>
      </c>
      <c r="G1490">
        <v>3712220</v>
      </c>
      <c r="H1490">
        <v>6511</v>
      </c>
    </row>
    <row r="1491" spans="1:8">
      <c r="A1491">
        <v>3</v>
      </c>
      <c r="B1491" t="s">
        <v>3</v>
      </c>
      <c r="C1491">
        <v>26</v>
      </c>
      <c r="D1491">
        <v>20</v>
      </c>
      <c r="E1491" t="s">
        <v>22</v>
      </c>
      <c r="F1491" t="s">
        <v>44</v>
      </c>
      <c r="G1491">
        <v>4044847</v>
      </c>
      <c r="H1491">
        <v>6511</v>
      </c>
    </row>
    <row r="1492" spans="1:8">
      <c r="A1492">
        <v>3</v>
      </c>
      <c r="B1492" t="s">
        <v>3</v>
      </c>
      <c r="C1492">
        <v>26</v>
      </c>
      <c r="D1492">
        <v>20</v>
      </c>
      <c r="E1492" t="s">
        <v>22</v>
      </c>
      <c r="F1492" t="s">
        <v>43</v>
      </c>
      <c r="G1492">
        <v>1424842</v>
      </c>
      <c r="H1492">
        <v>11938</v>
      </c>
    </row>
    <row r="1493" spans="1:8">
      <c r="A1493">
        <v>3</v>
      </c>
      <c r="B1493" t="s">
        <v>3</v>
      </c>
      <c r="C1493">
        <v>26</v>
      </c>
      <c r="D1493">
        <v>20</v>
      </c>
      <c r="E1493" t="s">
        <v>22</v>
      </c>
      <c r="F1493" t="s">
        <v>43</v>
      </c>
      <c r="G1493">
        <v>1611900</v>
      </c>
      <c r="H1493">
        <v>17968</v>
      </c>
    </row>
    <row r="1494" spans="1:8">
      <c r="A1494">
        <v>3</v>
      </c>
      <c r="B1494" t="s">
        <v>3</v>
      </c>
      <c r="C1494">
        <v>26</v>
      </c>
      <c r="D1494">
        <v>20</v>
      </c>
      <c r="E1494" t="s">
        <v>22</v>
      </c>
      <c r="F1494" t="s">
        <v>43</v>
      </c>
      <c r="G1494">
        <v>1678406</v>
      </c>
      <c r="H1494">
        <v>24266</v>
      </c>
    </row>
    <row r="1495" spans="1:8">
      <c r="A1495">
        <v>3</v>
      </c>
      <c r="B1495" t="s">
        <v>3</v>
      </c>
      <c r="C1495">
        <v>26</v>
      </c>
      <c r="D1495">
        <v>20</v>
      </c>
      <c r="E1495" t="s">
        <v>22</v>
      </c>
      <c r="F1495" t="s">
        <v>43</v>
      </c>
      <c r="G1495">
        <v>1852206</v>
      </c>
      <c r="H1495">
        <v>14149</v>
      </c>
    </row>
    <row r="1496" spans="1:8">
      <c r="A1496">
        <v>3</v>
      </c>
      <c r="B1496" t="s">
        <v>3</v>
      </c>
      <c r="C1496">
        <v>26</v>
      </c>
      <c r="D1496">
        <v>20</v>
      </c>
      <c r="E1496" t="s">
        <v>22</v>
      </c>
      <c r="F1496" t="s">
        <v>43</v>
      </c>
      <c r="G1496">
        <v>1979959</v>
      </c>
      <c r="H1496">
        <v>11134</v>
      </c>
    </row>
    <row r="1497" spans="1:8">
      <c r="A1497">
        <v>3</v>
      </c>
      <c r="B1497" t="s">
        <v>3</v>
      </c>
      <c r="C1497">
        <v>26</v>
      </c>
      <c r="D1497">
        <v>20</v>
      </c>
      <c r="E1497" t="s">
        <v>22</v>
      </c>
      <c r="F1497" t="s">
        <v>43</v>
      </c>
      <c r="G1497">
        <v>2034599</v>
      </c>
      <c r="H1497">
        <v>29760</v>
      </c>
    </row>
    <row r="1498" spans="1:8">
      <c r="A1498">
        <v>3</v>
      </c>
      <c r="B1498" t="s">
        <v>3</v>
      </c>
      <c r="C1498">
        <v>26</v>
      </c>
      <c r="D1498">
        <v>20</v>
      </c>
      <c r="E1498" t="s">
        <v>22</v>
      </c>
      <c r="F1498" t="s">
        <v>43</v>
      </c>
      <c r="G1498">
        <v>2076179</v>
      </c>
      <c r="H1498">
        <v>8856</v>
      </c>
    </row>
    <row r="1499" spans="1:8">
      <c r="A1499">
        <v>3</v>
      </c>
      <c r="B1499" t="s">
        <v>3</v>
      </c>
      <c r="C1499">
        <v>26</v>
      </c>
      <c r="D1499">
        <v>20</v>
      </c>
      <c r="E1499" t="s">
        <v>22</v>
      </c>
      <c r="F1499" t="s">
        <v>43</v>
      </c>
      <c r="G1499">
        <v>2117326</v>
      </c>
      <c r="H1499">
        <v>17432</v>
      </c>
    </row>
    <row r="1500" spans="1:8">
      <c r="A1500">
        <v>3</v>
      </c>
      <c r="B1500" t="s">
        <v>3</v>
      </c>
      <c r="C1500">
        <v>26</v>
      </c>
      <c r="D1500">
        <v>20</v>
      </c>
      <c r="E1500" t="s">
        <v>22</v>
      </c>
      <c r="F1500" t="s">
        <v>43</v>
      </c>
      <c r="G1500">
        <v>2280953</v>
      </c>
      <c r="H1500">
        <v>5506</v>
      </c>
    </row>
    <row r="1501" spans="1:8">
      <c r="A1501">
        <v>3</v>
      </c>
      <c r="B1501" t="s">
        <v>3</v>
      </c>
      <c r="C1501">
        <v>26</v>
      </c>
      <c r="D1501">
        <v>20</v>
      </c>
      <c r="E1501" t="s">
        <v>22</v>
      </c>
      <c r="F1501" t="s">
        <v>43</v>
      </c>
      <c r="G1501">
        <v>2526074</v>
      </c>
      <c r="H1501">
        <v>10732</v>
      </c>
    </row>
    <row r="1502" spans="1:8">
      <c r="A1502">
        <v>3</v>
      </c>
      <c r="B1502" t="s">
        <v>3</v>
      </c>
      <c r="C1502">
        <v>26</v>
      </c>
      <c r="D1502">
        <v>20</v>
      </c>
      <c r="E1502" t="s">
        <v>22</v>
      </c>
      <c r="F1502" t="s">
        <v>43</v>
      </c>
      <c r="G1502">
        <v>2630172</v>
      </c>
      <c r="H1502">
        <v>12273</v>
      </c>
    </row>
    <row r="1503" spans="1:8">
      <c r="A1503">
        <v>3</v>
      </c>
      <c r="B1503" t="s">
        <v>3</v>
      </c>
      <c r="C1503">
        <v>26</v>
      </c>
      <c r="D1503">
        <v>20</v>
      </c>
      <c r="E1503" t="s">
        <v>22</v>
      </c>
      <c r="F1503" t="s">
        <v>43</v>
      </c>
      <c r="G1503">
        <v>3966670</v>
      </c>
      <c r="H1503">
        <v>6511</v>
      </c>
    </row>
    <row r="1504" spans="1:8">
      <c r="A1504">
        <v>3</v>
      </c>
      <c r="B1504" t="s">
        <v>3</v>
      </c>
      <c r="C1504">
        <v>26</v>
      </c>
      <c r="D1504">
        <v>30</v>
      </c>
      <c r="E1504" t="s">
        <v>22</v>
      </c>
      <c r="F1504" t="s">
        <v>44</v>
      </c>
      <c r="G1504">
        <v>1533411</v>
      </c>
      <c r="H1504">
        <v>31100</v>
      </c>
    </row>
    <row r="1505" spans="1:8">
      <c r="A1505">
        <v>3</v>
      </c>
      <c r="B1505" t="s">
        <v>3</v>
      </c>
      <c r="C1505">
        <v>26</v>
      </c>
      <c r="D1505">
        <v>30</v>
      </c>
      <c r="E1505" t="s">
        <v>22</v>
      </c>
      <c r="F1505" t="s">
        <v>44</v>
      </c>
      <c r="G1505">
        <v>1615700</v>
      </c>
      <c r="H1505">
        <v>35790</v>
      </c>
    </row>
    <row r="1506" spans="1:8">
      <c r="A1506">
        <v>3</v>
      </c>
      <c r="B1506" t="s">
        <v>3</v>
      </c>
      <c r="C1506">
        <v>26</v>
      </c>
      <c r="D1506">
        <v>30</v>
      </c>
      <c r="E1506" t="s">
        <v>22</v>
      </c>
      <c r="F1506" t="s">
        <v>44</v>
      </c>
      <c r="G1506">
        <v>1776456</v>
      </c>
      <c r="H1506">
        <v>16628</v>
      </c>
    </row>
    <row r="1507" spans="1:8">
      <c r="A1507">
        <v>3</v>
      </c>
      <c r="B1507" t="s">
        <v>3</v>
      </c>
      <c r="C1507">
        <v>26</v>
      </c>
      <c r="D1507">
        <v>30</v>
      </c>
      <c r="E1507" t="s">
        <v>22</v>
      </c>
      <c r="F1507" t="s">
        <v>44</v>
      </c>
      <c r="G1507">
        <v>1875392</v>
      </c>
      <c r="H1507">
        <v>21787</v>
      </c>
    </row>
    <row r="1508" spans="1:8">
      <c r="A1508">
        <v>3</v>
      </c>
      <c r="B1508" t="s">
        <v>3</v>
      </c>
      <c r="C1508">
        <v>26</v>
      </c>
      <c r="D1508">
        <v>30</v>
      </c>
      <c r="E1508" t="s">
        <v>22</v>
      </c>
      <c r="F1508" t="s">
        <v>44</v>
      </c>
      <c r="G1508">
        <v>1984546</v>
      </c>
      <c r="H1508">
        <v>16025</v>
      </c>
    </row>
    <row r="1509" spans="1:8">
      <c r="A1509">
        <v>3</v>
      </c>
      <c r="B1509" t="s">
        <v>3</v>
      </c>
      <c r="C1509">
        <v>26</v>
      </c>
      <c r="D1509">
        <v>30</v>
      </c>
      <c r="E1509" t="s">
        <v>22</v>
      </c>
      <c r="F1509" t="s">
        <v>44</v>
      </c>
      <c r="G1509">
        <v>2065894</v>
      </c>
      <c r="H1509">
        <v>9124</v>
      </c>
    </row>
    <row r="1510" spans="1:8">
      <c r="A1510">
        <v>3</v>
      </c>
      <c r="B1510" t="s">
        <v>3</v>
      </c>
      <c r="C1510">
        <v>26</v>
      </c>
      <c r="D1510">
        <v>30</v>
      </c>
      <c r="E1510" t="s">
        <v>22</v>
      </c>
      <c r="F1510" t="s">
        <v>44</v>
      </c>
      <c r="G1510">
        <v>2107872</v>
      </c>
      <c r="H1510">
        <v>6712</v>
      </c>
    </row>
    <row r="1511" spans="1:8">
      <c r="A1511">
        <v>3</v>
      </c>
      <c r="B1511" t="s">
        <v>3</v>
      </c>
      <c r="C1511">
        <v>26</v>
      </c>
      <c r="D1511">
        <v>30</v>
      </c>
      <c r="E1511" t="s">
        <v>22</v>
      </c>
      <c r="F1511" t="s">
        <v>44</v>
      </c>
      <c r="G1511">
        <v>2152853</v>
      </c>
      <c r="H1511">
        <v>6712</v>
      </c>
    </row>
    <row r="1512" spans="1:8">
      <c r="A1512">
        <v>3</v>
      </c>
      <c r="B1512" t="s">
        <v>3</v>
      </c>
      <c r="C1512">
        <v>26</v>
      </c>
      <c r="D1512">
        <v>30</v>
      </c>
      <c r="E1512" t="s">
        <v>22</v>
      </c>
      <c r="F1512" t="s">
        <v>44</v>
      </c>
      <c r="G1512">
        <v>2287381</v>
      </c>
      <c r="H1512">
        <v>13412</v>
      </c>
    </row>
    <row r="1513" spans="1:8">
      <c r="A1513">
        <v>3</v>
      </c>
      <c r="B1513" t="s">
        <v>3</v>
      </c>
      <c r="C1513">
        <v>26</v>
      </c>
      <c r="D1513">
        <v>30</v>
      </c>
      <c r="E1513" t="s">
        <v>22</v>
      </c>
      <c r="F1513" t="s">
        <v>44</v>
      </c>
      <c r="G1513">
        <v>2568672</v>
      </c>
      <c r="H1513">
        <v>17633</v>
      </c>
    </row>
    <row r="1514" spans="1:8">
      <c r="A1514">
        <v>3</v>
      </c>
      <c r="B1514" t="s">
        <v>3</v>
      </c>
      <c r="C1514">
        <v>26</v>
      </c>
      <c r="D1514">
        <v>30</v>
      </c>
      <c r="E1514" t="s">
        <v>22</v>
      </c>
      <c r="F1514" t="s">
        <v>44</v>
      </c>
      <c r="G1514">
        <v>3711525</v>
      </c>
      <c r="H1514">
        <v>9124</v>
      </c>
    </row>
    <row r="1515" spans="1:8">
      <c r="A1515">
        <v>3</v>
      </c>
      <c r="B1515" t="s">
        <v>3</v>
      </c>
      <c r="C1515">
        <v>26</v>
      </c>
      <c r="D1515">
        <v>30</v>
      </c>
      <c r="E1515" t="s">
        <v>22</v>
      </c>
      <c r="F1515" t="s">
        <v>44</v>
      </c>
      <c r="G1515">
        <v>4044184</v>
      </c>
      <c r="H1515">
        <v>9124</v>
      </c>
    </row>
    <row r="1516" spans="1:8">
      <c r="A1516">
        <v>3</v>
      </c>
      <c r="B1516" t="s">
        <v>3</v>
      </c>
      <c r="C1516">
        <v>26</v>
      </c>
      <c r="D1516">
        <v>30</v>
      </c>
      <c r="E1516" t="s">
        <v>22</v>
      </c>
      <c r="F1516" t="s">
        <v>43</v>
      </c>
      <c r="G1516">
        <v>1424132</v>
      </c>
      <c r="H1516">
        <v>19509</v>
      </c>
    </row>
    <row r="1517" spans="1:8">
      <c r="A1517">
        <v>3</v>
      </c>
      <c r="B1517" t="s">
        <v>3</v>
      </c>
      <c r="C1517">
        <v>26</v>
      </c>
      <c r="D1517">
        <v>30</v>
      </c>
      <c r="E1517" t="s">
        <v>22</v>
      </c>
      <c r="F1517" t="s">
        <v>43</v>
      </c>
      <c r="G1517">
        <v>1611258</v>
      </c>
      <c r="H1517">
        <v>28487</v>
      </c>
    </row>
    <row r="1518" spans="1:8">
      <c r="A1518">
        <v>3</v>
      </c>
      <c r="B1518" t="s">
        <v>3</v>
      </c>
      <c r="C1518">
        <v>26</v>
      </c>
      <c r="D1518">
        <v>30</v>
      </c>
      <c r="E1518" t="s">
        <v>22</v>
      </c>
      <c r="F1518" t="s">
        <v>43</v>
      </c>
      <c r="G1518">
        <v>1677712</v>
      </c>
      <c r="H1518">
        <v>29492</v>
      </c>
    </row>
    <row r="1519" spans="1:8">
      <c r="A1519">
        <v>3</v>
      </c>
      <c r="B1519" t="s">
        <v>3</v>
      </c>
      <c r="C1519">
        <v>26</v>
      </c>
      <c r="D1519">
        <v>30</v>
      </c>
      <c r="E1519" t="s">
        <v>22</v>
      </c>
      <c r="F1519" t="s">
        <v>43</v>
      </c>
      <c r="G1519">
        <v>1851512</v>
      </c>
      <c r="H1519">
        <v>16628</v>
      </c>
    </row>
    <row r="1520" spans="1:8">
      <c r="A1520">
        <v>3</v>
      </c>
      <c r="B1520" t="s">
        <v>3</v>
      </c>
      <c r="C1520">
        <v>26</v>
      </c>
      <c r="D1520">
        <v>30</v>
      </c>
      <c r="E1520" t="s">
        <v>22</v>
      </c>
      <c r="F1520" t="s">
        <v>43</v>
      </c>
      <c r="G1520">
        <v>1979264</v>
      </c>
      <c r="H1520">
        <v>13546</v>
      </c>
    </row>
    <row r="1521" spans="1:8">
      <c r="A1521">
        <v>3</v>
      </c>
      <c r="B1521" t="s">
        <v>3</v>
      </c>
      <c r="C1521">
        <v>26</v>
      </c>
      <c r="D1521">
        <v>30</v>
      </c>
      <c r="E1521" t="s">
        <v>22</v>
      </c>
      <c r="F1521" t="s">
        <v>43</v>
      </c>
      <c r="G1521">
        <v>2033883</v>
      </c>
      <c r="H1521">
        <v>7985</v>
      </c>
    </row>
    <row r="1522" spans="1:8">
      <c r="A1522">
        <v>3</v>
      </c>
      <c r="B1522" t="s">
        <v>3</v>
      </c>
      <c r="C1522">
        <v>26</v>
      </c>
      <c r="D1522">
        <v>30</v>
      </c>
      <c r="E1522" t="s">
        <v>22</v>
      </c>
      <c r="F1522" t="s">
        <v>43</v>
      </c>
      <c r="G1522">
        <v>2075517</v>
      </c>
      <c r="H1522">
        <v>12742</v>
      </c>
    </row>
    <row r="1523" spans="1:8">
      <c r="A1523">
        <v>3</v>
      </c>
      <c r="B1523" t="s">
        <v>3</v>
      </c>
      <c r="C1523">
        <v>26</v>
      </c>
      <c r="D1523">
        <v>30</v>
      </c>
      <c r="E1523" t="s">
        <v>22</v>
      </c>
      <c r="F1523" t="s">
        <v>43</v>
      </c>
      <c r="G1523">
        <v>2116603</v>
      </c>
      <c r="H1523">
        <v>6712</v>
      </c>
    </row>
    <row r="1524" spans="1:8">
      <c r="A1524">
        <v>3</v>
      </c>
      <c r="B1524" t="s">
        <v>3</v>
      </c>
      <c r="C1524">
        <v>26</v>
      </c>
      <c r="D1524">
        <v>30</v>
      </c>
      <c r="E1524" t="s">
        <v>22</v>
      </c>
      <c r="F1524" t="s">
        <v>43</v>
      </c>
      <c r="G1524">
        <v>2280260</v>
      </c>
      <c r="H1524">
        <v>7985</v>
      </c>
    </row>
    <row r="1525" spans="1:8">
      <c r="A1525">
        <v>3</v>
      </c>
      <c r="B1525" t="s">
        <v>3</v>
      </c>
      <c r="C1525">
        <v>26</v>
      </c>
      <c r="D1525">
        <v>30</v>
      </c>
      <c r="E1525" t="s">
        <v>22</v>
      </c>
      <c r="F1525" t="s">
        <v>43</v>
      </c>
      <c r="G1525">
        <v>2525379</v>
      </c>
      <c r="H1525">
        <v>13077</v>
      </c>
    </row>
    <row r="1526" spans="1:8">
      <c r="A1526">
        <v>3</v>
      </c>
      <c r="B1526" t="s">
        <v>3</v>
      </c>
      <c r="C1526">
        <v>26</v>
      </c>
      <c r="D1526">
        <v>30</v>
      </c>
      <c r="E1526" t="s">
        <v>22</v>
      </c>
      <c r="F1526" t="s">
        <v>43</v>
      </c>
      <c r="G1526">
        <v>2629484</v>
      </c>
      <c r="H1526">
        <v>14752</v>
      </c>
    </row>
    <row r="1527" spans="1:8">
      <c r="A1527">
        <v>3</v>
      </c>
      <c r="B1527" t="s">
        <v>3</v>
      </c>
      <c r="C1527">
        <v>26</v>
      </c>
      <c r="D1527">
        <v>30</v>
      </c>
      <c r="E1527" t="s">
        <v>22</v>
      </c>
      <c r="F1527" t="s">
        <v>43</v>
      </c>
      <c r="G1527">
        <v>3965947</v>
      </c>
      <c r="H1527">
        <v>9124</v>
      </c>
    </row>
    <row r="1528" spans="1:8">
      <c r="A1528">
        <v>3</v>
      </c>
      <c r="B1528" t="s">
        <v>3</v>
      </c>
      <c r="C1528">
        <v>26</v>
      </c>
      <c r="D1528">
        <v>40</v>
      </c>
      <c r="E1528" t="s">
        <v>22</v>
      </c>
      <c r="F1528" t="s">
        <v>44</v>
      </c>
      <c r="G1528">
        <v>1534194</v>
      </c>
      <c r="H1528">
        <v>14819</v>
      </c>
    </row>
    <row r="1529" spans="1:8">
      <c r="A1529">
        <v>3</v>
      </c>
      <c r="B1529" t="s">
        <v>3</v>
      </c>
      <c r="C1529">
        <v>26</v>
      </c>
      <c r="D1529">
        <v>40</v>
      </c>
      <c r="E1529" t="s">
        <v>22</v>
      </c>
      <c r="F1529" t="s">
        <v>44</v>
      </c>
      <c r="G1529">
        <v>1616534</v>
      </c>
      <c r="H1529">
        <v>23529</v>
      </c>
    </row>
    <row r="1530" spans="1:8">
      <c r="A1530">
        <v>3</v>
      </c>
      <c r="B1530" t="s">
        <v>3</v>
      </c>
      <c r="C1530">
        <v>26</v>
      </c>
      <c r="D1530">
        <v>40</v>
      </c>
      <c r="E1530" t="s">
        <v>22</v>
      </c>
      <c r="F1530" t="s">
        <v>44</v>
      </c>
      <c r="G1530">
        <v>1777378</v>
      </c>
      <c r="H1530">
        <v>12675</v>
      </c>
    </row>
    <row r="1531" spans="1:8">
      <c r="A1531">
        <v>3</v>
      </c>
      <c r="B1531" t="s">
        <v>3</v>
      </c>
      <c r="C1531">
        <v>26</v>
      </c>
      <c r="D1531">
        <v>40</v>
      </c>
      <c r="E1531" t="s">
        <v>22</v>
      </c>
      <c r="F1531" t="s">
        <v>44</v>
      </c>
      <c r="G1531">
        <v>1876249</v>
      </c>
      <c r="H1531">
        <v>13010</v>
      </c>
    </row>
    <row r="1532" spans="1:8">
      <c r="A1532">
        <v>3</v>
      </c>
      <c r="B1532" t="s">
        <v>3</v>
      </c>
      <c r="C1532">
        <v>26</v>
      </c>
      <c r="D1532">
        <v>40</v>
      </c>
      <c r="E1532" t="s">
        <v>22</v>
      </c>
      <c r="F1532" t="s">
        <v>44</v>
      </c>
      <c r="G1532">
        <v>1985460</v>
      </c>
      <c r="H1532">
        <v>11938</v>
      </c>
    </row>
    <row r="1533" spans="1:8">
      <c r="A1533">
        <v>3</v>
      </c>
      <c r="B1533" t="s">
        <v>3</v>
      </c>
      <c r="C1533">
        <v>26</v>
      </c>
      <c r="D1533">
        <v>40</v>
      </c>
      <c r="E1533" t="s">
        <v>22</v>
      </c>
      <c r="F1533" t="s">
        <v>44</v>
      </c>
      <c r="G1533">
        <v>2066894</v>
      </c>
      <c r="H1533">
        <v>27817</v>
      </c>
    </row>
    <row r="1534" spans="1:8">
      <c r="A1534">
        <v>3</v>
      </c>
      <c r="B1534" t="s">
        <v>3</v>
      </c>
      <c r="C1534">
        <v>26</v>
      </c>
      <c r="D1534">
        <v>40</v>
      </c>
      <c r="E1534" t="s">
        <v>22</v>
      </c>
      <c r="F1534" t="s">
        <v>44</v>
      </c>
      <c r="G1534">
        <v>2108817</v>
      </c>
      <c r="H1534">
        <v>15958</v>
      </c>
    </row>
    <row r="1535" spans="1:8">
      <c r="A1535">
        <v>3</v>
      </c>
      <c r="B1535" t="s">
        <v>3</v>
      </c>
      <c r="C1535">
        <v>26</v>
      </c>
      <c r="D1535">
        <v>40</v>
      </c>
      <c r="E1535" t="s">
        <v>22</v>
      </c>
      <c r="F1535" t="s">
        <v>44</v>
      </c>
      <c r="G1535">
        <v>2153792</v>
      </c>
      <c r="H1535">
        <v>15958</v>
      </c>
    </row>
    <row r="1536" spans="1:8">
      <c r="A1536">
        <v>3</v>
      </c>
      <c r="B1536" t="s">
        <v>3</v>
      </c>
      <c r="C1536">
        <v>26</v>
      </c>
      <c r="D1536">
        <v>40</v>
      </c>
      <c r="E1536" t="s">
        <v>22</v>
      </c>
      <c r="F1536" t="s">
        <v>44</v>
      </c>
      <c r="G1536">
        <v>2288267</v>
      </c>
      <c r="H1536">
        <v>9258</v>
      </c>
    </row>
    <row r="1537" spans="1:8">
      <c r="A1537">
        <v>3</v>
      </c>
      <c r="B1537" t="s">
        <v>3</v>
      </c>
      <c r="C1537">
        <v>26</v>
      </c>
      <c r="D1537">
        <v>40</v>
      </c>
      <c r="E1537" t="s">
        <v>22</v>
      </c>
      <c r="F1537" t="s">
        <v>44</v>
      </c>
      <c r="G1537">
        <v>2569588</v>
      </c>
      <c r="H1537">
        <v>13613</v>
      </c>
    </row>
    <row r="1538" spans="1:8">
      <c r="A1538">
        <v>3</v>
      </c>
      <c r="B1538" t="s">
        <v>3</v>
      </c>
      <c r="C1538">
        <v>26</v>
      </c>
      <c r="D1538">
        <v>40</v>
      </c>
      <c r="E1538" t="s">
        <v>22</v>
      </c>
      <c r="F1538" t="s">
        <v>44</v>
      </c>
      <c r="G1538">
        <v>3712473</v>
      </c>
      <c r="H1538">
        <v>18370</v>
      </c>
    </row>
    <row r="1539" spans="1:8">
      <c r="A1539">
        <v>3</v>
      </c>
      <c r="B1539" t="s">
        <v>3</v>
      </c>
      <c r="C1539">
        <v>26</v>
      </c>
      <c r="D1539">
        <v>40</v>
      </c>
      <c r="E1539" t="s">
        <v>22</v>
      </c>
      <c r="F1539" t="s">
        <v>44</v>
      </c>
      <c r="G1539">
        <v>4045096</v>
      </c>
      <c r="H1539">
        <v>18370</v>
      </c>
    </row>
    <row r="1540" spans="1:8">
      <c r="A1540">
        <v>3</v>
      </c>
      <c r="B1540" t="s">
        <v>3</v>
      </c>
      <c r="C1540">
        <v>26</v>
      </c>
      <c r="D1540">
        <v>40</v>
      </c>
      <c r="E1540" t="s">
        <v>22</v>
      </c>
      <c r="F1540" t="s">
        <v>43</v>
      </c>
      <c r="G1540">
        <v>1424949</v>
      </c>
      <c r="H1540">
        <v>7516</v>
      </c>
    </row>
    <row r="1541" spans="1:8">
      <c r="A1541">
        <v>3</v>
      </c>
      <c r="B1541" t="s">
        <v>3</v>
      </c>
      <c r="C1541">
        <v>26</v>
      </c>
      <c r="D1541">
        <v>40</v>
      </c>
      <c r="E1541" t="s">
        <v>22</v>
      </c>
      <c r="F1541" t="s">
        <v>43</v>
      </c>
      <c r="G1541">
        <v>1612102</v>
      </c>
      <c r="H1541">
        <v>13345</v>
      </c>
    </row>
    <row r="1542" spans="1:8">
      <c r="A1542">
        <v>3</v>
      </c>
      <c r="B1542" t="s">
        <v>3</v>
      </c>
      <c r="C1542">
        <v>26</v>
      </c>
      <c r="D1542">
        <v>40</v>
      </c>
      <c r="E1542" t="s">
        <v>22</v>
      </c>
      <c r="F1542" t="s">
        <v>43</v>
      </c>
      <c r="G1542">
        <v>1678564</v>
      </c>
      <c r="H1542">
        <v>21452</v>
      </c>
    </row>
    <row r="1543" spans="1:8">
      <c r="A1543">
        <v>3</v>
      </c>
      <c r="B1543" t="s">
        <v>3</v>
      </c>
      <c r="C1543">
        <v>26</v>
      </c>
      <c r="D1543">
        <v>40</v>
      </c>
      <c r="E1543" t="s">
        <v>22</v>
      </c>
      <c r="F1543" t="s">
        <v>43</v>
      </c>
      <c r="G1543">
        <v>1852370</v>
      </c>
      <c r="H1543">
        <v>12675</v>
      </c>
    </row>
    <row r="1544" spans="1:8">
      <c r="A1544">
        <v>3</v>
      </c>
      <c r="B1544" t="s">
        <v>3</v>
      </c>
      <c r="C1544">
        <v>26</v>
      </c>
      <c r="D1544">
        <v>40</v>
      </c>
      <c r="E1544" t="s">
        <v>22</v>
      </c>
      <c r="F1544" t="s">
        <v>43</v>
      </c>
      <c r="G1544">
        <v>1980096</v>
      </c>
      <c r="H1544">
        <v>9593</v>
      </c>
    </row>
    <row r="1545" spans="1:8">
      <c r="A1545">
        <v>3</v>
      </c>
      <c r="B1545" t="s">
        <v>3</v>
      </c>
      <c r="C1545">
        <v>26</v>
      </c>
      <c r="D1545">
        <v>40</v>
      </c>
      <c r="E1545" t="s">
        <v>22</v>
      </c>
      <c r="F1545" t="s">
        <v>43</v>
      </c>
      <c r="G1545">
        <v>2034758</v>
      </c>
      <c r="H1545">
        <v>26812</v>
      </c>
    </row>
    <row r="1546" spans="1:8">
      <c r="A1546">
        <v>3</v>
      </c>
      <c r="B1546" t="s">
        <v>3</v>
      </c>
      <c r="C1546">
        <v>26</v>
      </c>
      <c r="D1546">
        <v>40</v>
      </c>
      <c r="E1546" t="s">
        <v>22</v>
      </c>
      <c r="F1546" t="s">
        <v>43</v>
      </c>
      <c r="G1546">
        <v>2076339</v>
      </c>
      <c r="H1546">
        <v>7315</v>
      </c>
    </row>
    <row r="1547" spans="1:8">
      <c r="A1547">
        <v>3</v>
      </c>
      <c r="B1547" t="s">
        <v>3</v>
      </c>
      <c r="C1547">
        <v>26</v>
      </c>
      <c r="D1547">
        <v>40</v>
      </c>
      <c r="E1547" t="s">
        <v>22</v>
      </c>
      <c r="F1547" t="s">
        <v>43</v>
      </c>
      <c r="G1547">
        <v>2117487</v>
      </c>
      <c r="H1547">
        <v>15958</v>
      </c>
    </row>
    <row r="1548" spans="1:8">
      <c r="A1548">
        <v>3</v>
      </c>
      <c r="B1548" t="s">
        <v>3</v>
      </c>
      <c r="C1548">
        <v>26</v>
      </c>
      <c r="D1548">
        <v>40</v>
      </c>
      <c r="E1548" t="s">
        <v>22</v>
      </c>
      <c r="F1548" t="s">
        <v>43</v>
      </c>
      <c r="G1548">
        <v>2280350</v>
      </c>
      <c r="H1548">
        <v>17432</v>
      </c>
    </row>
    <row r="1549" spans="1:8">
      <c r="A1549">
        <v>3</v>
      </c>
      <c r="B1549" t="s">
        <v>3</v>
      </c>
      <c r="C1549">
        <v>26</v>
      </c>
      <c r="D1549">
        <v>40</v>
      </c>
      <c r="E1549" t="s">
        <v>22</v>
      </c>
      <c r="F1549" t="s">
        <v>43</v>
      </c>
      <c r="G1549">
        <v>2526204</v>
      </c>
      <c r="H1549">
        <v>9124</v>
      </c>
    </row>
    <row r="1550" spans="1:8">
      <c r="A1550">
        <v>3</v>
      </c>
      <c r="B1550" t="s">
        <v>3</v>
      </c>
      <c r="C1550">
        <v>26</v>
      </c>
      <c r="D1550">
        <v>40</v>
      </c>
      <c r="E1550" t="s">
        <v>22</v>
      </c>
      <c r="F1550" t="s">
        <v>43</v>
      </c>
      <c r="G1550">
        <v>2630371</v>
      </c>
      <c r="H1550">
        <v>10732</v>
      </c>
    </row>
    <row r="1551" spans="1:8">
      <c r="A1551">
        <v>3</v>
      </c>
      <c r="B1551" t="s">
        <v>3</v>
      </c>
      <c r="C1551">
        <v>26</v>
      </c>
      <c r="D1551">
        <v>40</v>
      </c>
      <c r="E1551" t="s">
        <v>22</v>
      </c>
      <c r="F1551" t="s">
        <v>43</v>
      </c>
      <c r="G1551">
        <v>3966806</v>
      </c>
      <c r="H1551">
        <v>18370</v>
      </c>
    </row>
    <row r="1552" spans="1:8">
      <c r="A1552">
        <v>3</v>
      </c>
      <c r="B1552" t="s">
        <v>1</v>
      </c>
      <c r="C1552">
        <v>27</v>
      </c>
      <c r="D1552">
        <v>-1</v>
      </c>
      <c r="E1552" t="s">
        <v>23</v>
      </c>
      <c r="F1552" t="s">
        <v>44</v>
      </c>
      <c r="G1552">
        <v>1535178</v>
      </c>
      <c r="H1552">
        <v>11000</v>
      </c>
    </row>
    <row r="1553" spans="1:8">
      <c r="A1553">
        <v>3</v>
      </c>
      <c r="B1553" t="s">
        <v>1</v>
      </c>
      <c r="C1553">
        <v>27</v>
      </c>
      <c r="D1553">
        <v>-1</v>
      </c>
      <c r="E1553" t="s">
        <v>23</v>
      </c>
      <c r="F1553" t="s">
        <v>44</v>
      </c>
      <c r="G1553">
        <v>1617026</v>
      </c>
      <c r="H1553">
        <v>8454</v>
      </c>
    </row>
    <row r="1554" spans="1:8">
      <c r="A1554">
        <v>3</v>
      </c>
      <c r="B1554" t="s">
        <v>1</v>
      </c>
      <c r="C1554">
        <v>27</v>
      </c>
      <c r="D1554">
        <v>-1</v>
      </c>
      <c r="E1554" t="s">
        <v>23</v>
      </c>
      <c r="F1554" t="s">
        <v>44</v>
      </c>
      <c r="G1554">
        <v>1777591</v>
      </c>
      <c r="H1554">
        <v>5707</v>
      </c>
    </row>
    <row r="1555" spans="1:8">
      <c r="A1555">
        <v>3</v>
      </c>
      <c r="B1555" t="s">
        <v>1</v>
      </c>
      <c r="C1555">
        <v>27</v>
      </c>
      <c r="D1555">
        <v>-1</v>
      </c>
      <c r="E1555" t="s">
        <v>23</v>
      </c>
      <c r="F1555" t="s">
        <v>44</v>
      </c>
      <c r="G1555">
        <v>1876939</v>
      </c>
      <c r="H1555">
        <v>9727</v>
      </c>
    </row>
    <row r="1556" spans="1:8">
      <c r="A1556">
        <v>3</v>
      </c>
      <c r="B1556" t="s">
        <v>1</v>
      </c>
      <c r="C1556">
        <v>27</v>
      </c>
      <c r="D1556">
        <v>-1</v>
      </c>
      <c r="E1556" t="s">
        <v>23</v>
      </c>
      <c r="F1556" t="s">
        <v>44</v>
      </c>
      <c r="G1556">
        <v>1985783</v>
      </c>
      <c r="H1556">
        <v>6310</v>
      </c>
    </row>
    <row r="1557" spans="1:8">
      <c r="A1557">
        <v>3</v>
      </c>
      <c r="B1557" t="s">
        <v>1</v>
      </c>
      <c r="C1557">
        <v>27</v>
      </c>
      <c r="D1557">
        <v>-1</v>
      </c>
      <c r="E1557" t="s">
        <v>23</v>
      </c>
      <c r="F1557" t="s">
        <v>44</v>
      </c>
      <c r="G1557">
        <v>2110812</v>
      </c>
      <c r="H1557">
        <v>9124</v>
      </c>
    </row>
    <row r="1558" spans="1:8">
      <c r="A1558">
        <v>3</v>
      </c>
      <c r="B1558" t="s">
        <v>1</v>
      </c>
      <c r="C1558">
        <v>27</v>
      </c>
      <c r="D1558">
        <v>-1</v>
      </c>
      <c r="E1558" t="s">
        <v>23</v>
      </c>
      <c r="F1558" t="s">
        <v>44</v>
      </c>
      <c r="G1558">
        <v>2154024</v>
      </c>
      <c r="H1558">
        <v>9124</v>
      </c>
    </row>
    <row r="1559" spans="1:8">
      <c r="A1559">
        <v>3</v>
      </c>
      <c r="B1559" t="s">
        <v>1</v>
      </c>
      <c r="C1559">
        <v>27</v>
      </c>
      <c r="D1559">
        <v>-1</v>
      </c>
      <c r="E1559" t="s">
        <v>23</v>
      </c>
      <c r="F1559" t="s">
        <v>44</v>
      </c>
      <c r="G1559">
        <v>2288565</v>
      </c>
      <c r="H1559">
        <v>15824</v>
      </c>
    </row>
    <row r="1560" spans="1:8">
      <c r="A1560">
        <v>3</v>
      </c>
      <c r="B1560" t="s">
        <v>1</v>
      </c>
      <c r="C1560">
        <v>27</v>
      </c>
      <c r="D1560">
        <v>-1</v>
      </c>
      <c r="E1560" t="s">
        <v>23</v>
      </c>
      <c r="F1560" t="s">
        <v>44</v>
      </c>
      <c r="G1560">
        <v>2569823</v>
      </c>
      <c r="H1560">
        <v>6712</v>
      </c>
    </row>
    <row r="1561" spans="1:8">
      <c r="A1561">
        <v>3</v>
      </c>
      <c r="B1561" t="s">
        <v>1</v>
      </c>
      <c r="C1561">
        <v>27</v>
      </c>
      <c r="D1561">
        <v>-1</v>
      </c>
      <c r="E1561" t="s">
        <v>23</v>
      </c>
      <c r="F1561" t="s">
        <v>44</v>
      </c>
      <c r="G1561">
        <v>3712736</v>
      </c>
      <c r="H1561">
        <v>11469</v>
      </c>
    </row>
    <row r="1562" spans="1:8">
      <c r="A1562">
        <v>3</v>
      </c>
      <c r="B1562" t="s">
        <v>1</v>
      </c>
      <c r="C1562">
        <v>27</v>
      </c>
      <c r="D1562">
        <v>-1</v>
      </c>
      <c r="E1562" t="s">
        <v>23</v>
      </c>
      <c r="F1562" t="s">
        <v>43</v>
      </c>
      <c r="G1562">
        <v>1432194</v>
      </c>
      <c r="H1562">
        <v>6377</v>
      </c>
    </row>
    <row r="1563" spans="1:8">
      <c r="A1563">
        <v>3</v>
      </c>
      <c r="B1563" t="s">
        <v>1</v>
      </c>
      <c r="C1563">
        <v>27</v>
      </c>
      <c r="D1563">
        <v>-1</v>
      </c>
      <c r="E1563" t="s">
        <v>23</v>
      </c>
      <c r="F1563" t="s">
        <v>43</v>
      </c>
      <c r="G1563">
        <v>1615657</v>
      </c>
      <c r="H1563">
        <v>9392</v>
      </c>
    </row>
    <row r="1564" spans="1:8">
      <c r="A1564">
        <v>3</v>
      </c>
      <c r="B1564" t="s">
        <v>1</v>
      </c>
      <c r="C1564">
        <v>27</v>
      </c>
      <c r="D1564">
        <v>-1</v>
      </c>
      <c r="E1564" t="s">
        <v>23</v>
      </c>
      <c r="F1564" t="s">
        <v>43</v>
      </c>
      <c r="G1564">
        <v>1680583</v>
      </c>
      <c r="H1564">
        <v>5774</v>
      </c>
    </row>
    <row r="1565" spans="1:8">
      <c r="A1565">
        <v>3</v>
      </c>
      <c r="B1565" t="s">
        <v>1</v>
      </c>
      <c r="C1565">
        <v>27</v>
      </c>
      <c r="D1565">
        <v>-1</v>
      </c>
      <c r="E1565" t="s">
        <v>23</v>
      </c>
      <c r="F1565" t="s">
        <v>43</v>
      </c>
      <c r="G1565">
        <v>1852497</v>
      </c>
      <c r="H1565">
        <v>5707</v>
      </c>
    </row>
    <row r="1566" spans="1:8">
      <c r="A1566">
        <v>3</v>
      </c>
      <c r="B1566" t="s">
        <v>1</v>
      </c>
      <c r="C1566">
        <v>27</v>
      </c>
      <c r="D1566">
        <v>-1</v>
      </c>
      <c r="E1566" t="s">
        <v>23</v>
      </c>
      <c r="F1566" t="s">
        <v>43</v>
      </c>
      <c r="G1566">
        <v>1980285</v>
      </c>
      <c r="H1566">
        <v>16092</v>
      </c>
    </row>
    <row r="1567" spans="1:8">
      <c r="A1567">
        <v>3</v>
      </c>
      <c r="B1567" t="s">
        <v>1</v>
      </c>
      <c r="C1567">
        <v>27</v>
      </c>
      <c r="D1567">
        <v>-1</v>
      </c>
      <c r="E1567" t="s">
        <v>23</v>
      </c>
      <c r="F1567" t="s">
        <v>43</v>
      </c>
      <c r="G1567">
        <v>2048596</v>
      </c>
      <c r="H1567">
        <v>5908</v>
      </c>
    </row>
    <row r="1568" spans="1:8">
      <c r="A1568">
        <v>3</v>
      </c>
      <c r="B1568" t="s">
        <v>1</v>
      </c>
      <c r="C1568">
        <v>27</v>
      </c>
      <c r="D1568">
        <v>-1</v>
      </c>
      <c r="E1568" t="s">
        <v>23</v>
      </c>
      <c r="F1568" t="s">
        <v>43</v>
      </c>
      <c r="G1568">
        <v>2117615</v>
      </c>
      <c r="H1568">
        <v>9124</v>
      </c>
    </row>
    <row r="1569" spans="1:8">
      <c r="A1569">
        <v>3</v>
      </c>
      <c r="B1569" t="s">
        <v>1</v>
      </c>
      <c r="C1569">
        <v>27</v>
      </c>
      <c r="D1569">
        <v>-1</v>
      </c>
      <c r="E1569" t="s">
        <v>23</v>
      </c>
      <c r="F1569" t="s">
        <v>43</v>
      </c>
      <c r="G1569">
        <v>2281305</v>
      </c>
      <c r="H1569">
        <v>10397</v>
      </c>
    </row>
    <row r="1570" spans="1:8">
      <c r="A1570">
        <v>3</v>
      </c>
      <c r="B1570" t="s">
        <v>1</v>
      </c>
      <c r="C1570">
        <v>27</v>
      </c>
      <c r="D1570">
        <v>-1</v>
      </c>
      <c r="E1570" t="s">
        <v>23</v>
      </c>
      <c r="F1570" t="s">
        <v>43</v>
      </c>
      <c r="G1570">
        <v>2544779</v>
      </c>
      <c r="H1570">
        <v>12139</v>
      </c>
    </row>
    <row r="1571" spans="1:8">
      <c r="A1571">
        <v>3</v>
      </c>
      <c r="B1571" t="s">
        <v>1</v>
      </c>
      <c r="C1571">
        <v>27</v>
      </c>
      <c r="D1571">
        <v>-1</v>
      </c>
      <c r="E1571" t="s">
        <v>23</v>
      </c>
      <c r="F1571" t="s">
        <v>43</v>
      </c>
      <c r="G1571">
        <v>2631388</v>
      </c>
      <c r="H1571">
        <v>17097</v>
      </c>
    </row>
    <row r="1572" spans="1:8">
      <c r="A1572">
        <v>3</v>
      </c>
      <c r="B1572" t="s">
        <v>3</v>
      </c>
      <c r="C1572">
        <v>27</v>
      </c>
      <c r="D1572">
        <v>-1</v>
      </c>
      <c r="E1572" t="s">
        <v>23</v>
      </c>
      <c r="F1572" t="s">
        <v>44</v>
      </c>
      <c r="G1572">
        <v>1534289</v>
      </c>
      <c r="H1572">
        <v>16092</v>
      </c>
    </row>
    <row r="1573" spans="1:8">
      <c r="A1573">
        <v>3</v>
      </c>
      <c r="B1573" t="s">
        <v>3</v>
      </c>
      <c r="C1573">
        <v>27</v>
      </c>
      <c r="D1573">
        <v>-1</v>
      </c>
      <c r="E1573" t="s">
        <v>23</v>
      </c>
      <c r="F1573" t="s">
        <v>44</v>
      </c>
      <c r="G1573">
        <v>1616653</v>
      </c>
      <c r="H1573">
        <v>24467</v>
      </c>
    </row>
    <row r="1574" spans="1:8">
      <c r="A1574">
        <v>3</v>
      </c>
      <c r="B1574" t="s">
        <v>3</v>
      </c>
      <c r="C1574">
        <v>27</v>
      </c>
      <c r="D1574">
        <v>-1</v>
      </c>
      <c r="E1574" t="s">
        <v>23</v>
      </c>
      <c r="F1574" t="s">
        <v>44</v>
      </c>
      <c r="G1574">
        <v>1777411</v>
      </c>
      <c r="H1574">
        <v>12943</v>
      </c>
    </row>
    <row r="1575" spans="1:8">
      <c r="A1575">
        <v>3</v>
      </c>
      <c r="B1575" t="s">
        <v>3</v>
      </c>
      <c r="C1575">
        <v>27</v>
      </c>
      <c r="D1575">
        <v>-1</v>
      </c>
      <c r="E1575" t="s">
        <v>23</v>
      </c>
      <c r="F1575" t="s">
        <v>44</v>
      </c>
      <c r="G1575">
        <v>1876281</v>
      </c>
      <c r="H1575">
        <v>12675</v>
      </c>
    </row>
    <row r="1576" spans="1:8">
      <c r="A1576">
        <v>3</v>
      </c>
      <c r="B1576" t="s">
        <v>3</v>
      </c>
      <c r="C1576">
        <v>27</v>
      </c>
      <c r="D1576">
        <v>-1</v>
      </c>
      <c r="E1576" t="s">
        <v>23</v>
      </c>
      <c r="F1576" t="s">
        <v>44</v>
      </c>
      <c r="G1576">
        <v>1985509</v>
      </c>
      <c r="H1576">
        <v>12273</v>
      </c>
    </row>
    <row r="1577" spans="1:8">
      <c r="A1577">
        <v>3</v>
      </c>
      <c r="B1577" t="s">
        <v>3</v>
      </c>
      <c r="C1577">
        <v>27</v>
      </c>
      <c r="D1577">
        <v>-1</v>
      </c>
      <c r="E1577" t="s">
        <v>23</v>
      </c>
      <c r="F1577" t="s">
        <v>44</v>
      </c>
      <c r="G1577">
        <v>2110611</v>
      </c>
      <c r="H1577">
        <v>16293</v>
      </c>
    </row>
    <row r="1578" spans="1:8">
      <c r="A1578">
        <v>3</v>
      </c>
      <c r="B1578" t="s">
        <v>3</v>
      </c>
      <c r="C1578">
        <v>27</v>
      </c>
      <c r="D1578">
        <v>-1</v>
      </c>
      <c r="E1578" t="s">
        <v>23</v>
      </c>
      <c r="F1578" t="s">
        <v>44</v>
      </c>
      <c r="G1578">
        <v>2153841</v>
      </c>
      <c r="H1578">
        <v>16293</v>
      </c>
    </row>
    <row r="1579" spans="1:8">
      <c r="A1579">
        <v>3</v>
      </c>
      <c r="B1579" t="s">
        <v>3</v>
      </c>
      <c r="C1579">
        <v>27</v>
      </c>
      <c r="D1579">
        <v>-1</v>
      </c>
      <c r="E1579" t="s">
        <v>23</v>
      </c>
      <c r="F1579" t="s">
        <v>44</v>
      </c>
      <c r="G1579">
        <v>2288310</v>
      </c>
      <c r="H1579">
        <v>9593</v>
      </c>
    </row>
    <row r="1580" spans="1:8">
      <c r="A1580">
        <v>3</v>
      </c>
      <c r="B1580" t="s">
        <v>3</v>
      </c>
      <c r="C1580">
        <v>27</v>
      </c>
      <c r="D1580">
        <v>-1</v>
      </c>
      <c r="E1580" t="s">
        <v>23</v>
      </c>
      <c r="F1580" t="s">
        <v>44</v>
      </c>
      <c r="G1580">
        <v>2569637</v>
      </c>
      <c r="H1580">
        <v>13881</v>
      </c>
    </row>
    <row r="1581" spans="1:8">
      <c r="A1581">
        <v>3</v>
      </c>
      <c r="B1581" t="s">
        <v>3</v>
      </c>
      <c r="C1581">
        <v>27</v>
      </c>
      <c r="D1581">
        <v>-1</v>
      </c>
      <c r="E1581" t="s">
        <v>23</v>
      </c>
      <c r="F1581" t="s">
        <v>44</v>
      </c>
      <c r="G1581">
        <v>3712495</v>
      </c>
      <c r="H1581">
        <v>5372</v>
      </c>
    </row>
    <row r="1582" spans="1:8">
      <c r="A1582">
        <v>3</v>
      </c>
      <c r="B1582" t="s">
        <v>3</v>
      </c>
      <c r="C1582">
        <v>27</v>
      </c>
      <c r="D1582">
        <v>-1</v>
      </c>
      <c r="E1582" t="s">
        <v>23</v>
      </c>
      <c r="F1582" t="s">
        <v>43</v>
      </c>
      <c r="G1582">
        <v>1426429</v>
      </c>
      <c r="H1582">
        <v>18303</v>
      </c>
    </row>
    <row r="1583" spans="1:8">
      <c r="A1583">
        <v>3</v>
      </c>
      <c r="B1583" t="s">
        <v>3</v>
      </c>
      <c r="C1583">
        <v>27</v>
      </c>
      <c r="D1583">
        <v>-1</v>
      </c>
      <c r="E1583" t="s">
        <v>23</v>
      </c>
      <c r="F1583" t="s">
        <v>43</v>
      </c>
      <c r="G1583">
        <v>1614821</v>
      </c>
      <c r="H1583">
        <v>37398</v>
      </c>
    </row>
    <row r="1584" spans="1:8">
      <c r="A1584">
        <v>3</v>
      </c>
      <c r="B1584" t="s">
        <v>3</v>
      </c>
      <c r="C1584">
        <v>27</v>
      </c>
      <c r="D1584">
        <v>-1</v>
      </c>
      <c r="E1584" t="s">
        <v>23</v>
      </c>
      <c r="F1584" t="s">
        <v>43</v>
      </c>
      <c r="G1584">
        <v>1680421</v>
      </c>
      <c r="H1584">
        <v>11938</v>
      </c>
    </row>
    <row r="1585" spans="1:8">
      <c r="A1585">
        <v>3</v>
      </c>
      <c r="B1585" t="s">
        <v>3</v>
      </c>
      <c r="C1585">
        <v>27</v>
      </c>
      <c r="D1585">
        <v>-1</v>
      </c>
      <c r="E1585" t="s">
        <v>23</v>
      </c>
      <c r="F1585" t="s">
        <v>43</v>
      </c>
      <c r="G1585">
        <v>1852398</v>
      </c>
      <c r="H1585">
        <v>12943</v>
      </c>
    </row>
    <row r="1586" spans="1:8">
      <c r="A1586">
        <v>3</v>
      </c>
      <c r="B1586" t="s">
        <v>3</v>
      </c>
      <c r="C1586">
        <v>27</v>
      </c>
      <c r="D1586">
        <v>-1</v>
      </c>
      <c r="E1586" t="s">
        <v>23</v>
      </c>
      <c r="F1586" t="s">
        <v>43</v>
      </c>
      <c r="G1586">
        <v>1980117</v>
      </c>
      <c r="H1586">
        <v>9861</v>
      </c>
    </row>
    <row r="1587" spans="1:8">
      <c r="A1587">
        <v>3</v>
      </c>
      <c r="B1587" t="s">
        <v>3</v>
      </c>
      <c r="C1587">
        <v>27</v>
      </c>
      <c r="D1587">
        <v>-1</v>
      </c>
      <c r="E1587" t="s">
        <v>23</v>
      </c>
      <c r="F1587" t="s">
        <v>43</v>
      </c>
      <c r="G1587">
        <v>2047917</v>
      </c>
      <c r="H1587">
        <v>5707</v>
      </c>
    </row>
    <row r="1588" spans="1:8">
      <c r="A1588">
        <v>3</v>
      </c>
      <c r="B1588" t="s">
        <v>3</v>
      </c>
      <c r="C1588">
        <v>27</v>
      </c>
      <c r="D1588">
        <v>-1</v>
      </c>
      <c r="E1588" t="s">
        <v>23</v>
      </c>
      <c r="F1588" t="s">
        <v>43</v>
      </c>
      <c r="G1588">
        <v>2117517</v>
      </c>
      <c r="H1588">
        <v>16293</v>
      </c>
    </row>
    <row r="1589" spans="1:8">
      <c r="A1589">
        <v>3</v>
      </c>
      <c r="B1589" t="s">
        <v>3</v>
      </c>
      <c r="C1589">
        <v>27</v>
      </c>
      <c r="D1589">
        <v>-1</v>
      </c>
      <c r="E1589" t="s">
        <v>23</v>
      </c>
      <c r="F1589" t="s">
        <v>43</v>
      </c>
      <c r="G1589">
        <v>2281171</v>
      </c>
      <c r="H1589">
        <v>17566</v>
      </c>
    </row>
    <row r="1590" spans="1:8">
      <c r="A1590">
        <v>3</v>
      </c>
      <c r="B1590" t="s">
        <v>3</v>
      </c>
      <c r="C1590">
        <v>27</v>
      </c>
      <c r="D1590">
        <v>-1</v>
      </c>
      <c r="E1590" t="s">
        <v>23</v>
      </c>
      <c r="F1590" t="s">
        <v>43</v>
      </c>
      <c r="G1590">
        <v>2544610</v>
      </c>
      <c r="H1590">
        <v>5975</v>
      </c>
    </row>
    <row r="1591" spans="1:8">
      <c r="A1591">
        <v>3</v>
      </c>
      <c r="B1591" t="s">
        <v>3</v>
      </c>
      <c r="C1591">
        <v>27</v>
      </c>
      <c r="D1591">
        <v>-1</v>
      </c>
      <c r="E1591" t="s">
        <v>23</v>
      </c>
      <c r="F1591" t="s">
        <v>43</v>
      </c>
      <c r="G1591">
        <v>2631247</v>
      </c>
      <c r="H1591">
        <v>10866</v>
      </c>
    </row>
    <row r="1592" spans="1:8">
      <c r="A1592">
        <v>3</v>
      </c>
      <c r="B1592" t="s">
        <v>2</v>
      </c>
      <c r="C1592">
        <v>27</v>
      </c>
      <c r="D1592">
        <v>-1</v>
      </c>
      <c r="E1592" t="s">
        <v>23</v>
      </c>
      <c r="F1592" t="s">
        <v>44</v>
      </c>
      <c r="G1592">
        <v>1533859</v>
      </c>
      <c r="H1592">
        <v>7784</v>
      </c>
    </row>
    <row r="1593" spans="1:8">
      <c r="A1593">
        <v>3</v>
      </c>
      <c r="B1593" t="s">
        <v>2</v>
      </c>
      <c r="C1593">
        <v>27</v>
      </c>
      <c r="D1593">
        <v>-1</v>
      </c>
      <c r="E1593" t="s">
        <v>23</v>
      </c>
      <c r="F1593" t="s">
        <v>44</v>
      </c>
      <c r="G1593">
        <v>1615964</v>
      </c>
      <c r="H1593">
        <v>10933</v>
      </c>
    </row>
    <row r="1594" spans="1:8">
      <c r="A1594">
        <v>3</v>
      </c>
      <c r="B1594" t="s">
        <v>2</v>
      </c>
      <c r="C1594">
        <v>27</v>
      </c>
      <c r="D1594">
        <v>-1</v>
      </c>
      <c r="E1594" t="s">
        <v>23</v>
      </c>
      <c r="F1594" t="s">
        <v>44</v>
      </c>
      <c r="G1594">
        <v>1776897</v>
      </c>
      <c r="H1594">
        <v>8990</v>
      </c>
    </row>
    <row r="1595" spans="1:8">
      <c r="A1595">
        <v>3</v>
      </c>
      <c r="B1595" t="s">
        <v>2</v>
      </c>
      <c r="C1595">
        <v>27</v>
      </c>
      <c r="D1595">
        <v>-1</v>
      </c>
      <c r="E1595" t="s">
        <v>23</v>
      </c>
      <c r="F1595" t="s">
        <v>44</v>
      </c>
      <c r="G1595">
        <v>1875843</v>
      </c>
      <c r="H1595">
        <v>7047</v>
      </c>
    </row>
    <row r="1596" spans="1:8">
      <c r="A1596">
        <v>3</v>
      </c>
      <c r="B1596" t="s">
        <v>2</v>
      </c>
      <c r="C1596">
        <v>27</v>
      </c>
      <c r="D1596">
        <v>-1</v>
      </c>
      <c r="E1596" t="s">
        <v>23</v>
      </c>
      <c r="F1596" t="s">
        <v>44</v>
      </c>
      <c r="G1596">
        <v>1984980</v>
      </c>
      <c r="H1596">
        <v>7985</v>
      </c>
    </row>
    <row r="1597" spans="1:8">
      <c r="A1597">
        <v>3</v>
      </c>
      <c r="B1597" t="s">
        <v>2</v>
      </c>
      <c r="C1597">
        <v>27</v>
      </c>
      <c r="D1597">
        <v>-1</v>
      </c>
      <c r="E1597" t="s">
        <v>23</v>
      </c>
      <c r="F1597" t="s">
        <v>44</v>
      </c>
      <c r="G1597">
        <v>2110116</v>
      </c>
      <c r="H1597">
        <v>12273</v>
      </c>
    </row>
    <row r="1598" spans="1:8">
      <c r="A1598">
        <v>3</v>
      </c>
      <c r="B1598" t="s">
        <v>2</v>
      </c>
      <c r="C1598">
        <v>27</v>
      </c>
      <c r="D1598">
        <v>-1</v>
      </c>
      <c r="E1598" t="s">
        <v>23</v>
      </c>
      <c r="F1598" t="s">
        <v>44</v>
      </c>
      <c r="G1598">
        <v>2153348</v>
      </c>
      <c r="H1598">
        <v>12273</v>
      </c>
    </row>
    <row r="1599" spans="1:8">
      <c r="A1599">
        <v>3</v>
      </c>
      <c r="B1599" t="s">
        <v>2</v>
      </c>
      <c r="C1599">
        <v>27</v>
      </c>
      <c r="D1599">
        <v>-1</v>
      </c>
      <c r="E1599" t="s">
        <v>23</v>
      </c>
      <c r="F1599" t="s">
        <v>44</v>
      </c>
      <c r="G1599">
        <v>2287826</v>
      </c>
      <c r="H1599">
        <v>5573</v>
      </c>
    </row>
    <row r="1600" spans="1:8">
      <c r="A1600">
        <v>3</v>
      </c>
      <c r="B1600" t="s">
        <v>2</v>
      </c>
      <c r="C1600">
        <v>27</v>
      </c>
      <c r="D1600">
        <v>-1</v>
      </c>
      <c r="E1600" t="s">
        <v>23</v>
      </c>
      <c r="F1600" t="s">
        <v>44</v>
      </c>
      <c r="G1600">
        <v>2569112</v>
      </c>
      <c r="H1600">
        <v>9727</v>
      </c>
    </row>
    <row r="1601" spans="1:8">
      <c r="A1601">
        <v>3</v>
      </c>
      <c r="B1601" t="s">
        <v>2</v>
      </c>
      <c r="C1601">
        <v>27</v>
      </c>
      <c r="D1601">
        <v>-1</v>
      </c>
      <c r="E1601" t="s">
        <v>23</v>
      </c>
      <c r="F1601" t="s">
        <v>44</v>
      </c>
      <c r="G1601">
        <v>3712034</v>
      </c>
      <c r="H1601">
        <v>14752</v>
      </c>
    </row>
    <row r="1602" spans="1:8">
      <c r="A1602">
        <v>3</v>
      </c>
      <c r="B1602" t="s">
        <v>2</v>
      </c>
      <c r="C1602">
        <v>27</v>
      </c>
      <c r="D1602">
        <v>-1</v>
      </c>
      <c r="E1602" t="s">
        <v>23</v>
      </c>
      <c r="F1602" t="s">
        <v>43</v>
      </c>
      <c r="G1602">
        <v>1425967</v>
      </c>
      <c r="H1602">
        <v>9861</v>
      </c>
    </row>
    <row r="1603" spans="1:8">
      <c r="A1603">
        <v>3</v>
      </c>
      <c r="B1603" t="s">
        <v>2</v>
      </c>
      <c r="C1603">
        <v>27</v>
      </c>
      <c r="D1603">
        <v>-1</v>
      </c>
      <c r="E1603" t="s">
        <v>23</v>
      </c>
      <c r="F1603" t="s">
        <v>43</v>
      </c>
      <c r="G1603">
        <v>1614336</v>
      </c>
      <c r="H1603">
        <v>24601</v>
      </c>
    </row>
    <row r="1604" spans="1:8">
      <c r="A1604">
        <v>3</v>
      </c>
      <c r="B1604" t="s">
        <v>2</v>
      </c>
      <c r="C1604">
        <v>27</v>
      </c>
      <c r="D1604">
        <v>-1</v>
      </c>
      <c r="E1604" t="s">
        <v>23</v>
      </c>
      <c r="F1604" t="s">
        <v>43</v>
      </c>
      <c r="G1604">
        <v>1679981</v>
      </c>
      <c r="H1604">
        <v>7851</v>
      </c>
    </row>
    <row r="1605" spans="1:8">
      <c r="A1605">
        <v>3</v>
      </c>
      <c r="B1605" t="s">
        <v>2</v>
      </c>
      <c r="C1605">
        <v>27</v>
      </c>
      <c r="D1605">
        <v>-1</v>
      </c>
      <c r="E1605" t="s">
        <v>23</v>
      </c>
      <c r="F1605" t="s">
        <v>43</v>
      </c>
      <c r="G1605">
        <v>1851966</v>
      </c>
      <c r="H1605">
        <v>8990</v>
      </c>
    </row>
    <row r="1606" spans="1:8">
      <c r="A1606">
        <v>3</v>
      </c>
      <c r="B1606" t="s">
        <v>2</v>
      </c>
      <c r="C1606">
        <v>27</v>
      </c>
      <c r="D1606">
        <v>-1</v>
      </c>
      <c r="E1606" t="s">
        <v>23</v>
      </c>
      <c r="F1606" t="s">
        <v>43</v>
      </c>
      <c r="G1606">
        <v>1979718</v>
      </c>
      <c r="H1606">
        <v>5841</v>
      </c>
    </row>
    <row r="1607" spans="1:8">
      <c r="A1607">
        <v>3</v>
      </c>
      <c r="B1607" t="s">
        <v>2</v>
      </c>
      <c r="C1607">
        <v>27</v>
      </c>
      <c r="D1607">
        <v>-1</v>
      </c>
      <c r="E1607" t="s">
        <v>23</v>
      </c>
      <c r="F1607" t="s">
        <v>43</v>
      </c>
      <c r="G1607">
        <v>2047459</v>
      </c>
      <c r="H1607">
        <v>14015</v>
      </c>
    </row>
    <row r="1608" spans="1:8">
      <c r="A1608">
        <v>3</v>
      </c>
      <c r="B1608" t="s">
        <v>2</v>
      </c>
      <c r="C1608">
        <v>27</v>
      </c>
      <c r="D1608">
        <v>-1</v>
      </c>
      <c r="E1608" t="s">
        <v>23</v>
      </c>
      <c r="F1608" t="s">
        <v>43</v>
      </c>
      <c r="G1608">
        <v>2117109</v>
      </c>
      <c r="H1608">
        <v>12273</v>
      </c>
    </row>
    <row r="1609" spans="1:8">
      <c r="A1609">
        <v>3</v>
      </c>
      <c r="B1609" t="s">
        <v>2</v>
      </c>
      <c r="C1609">
        <v>27</v>
      </c>
      <c r="D1609">
        <v>-1</v>
      </c>
      <c r="E1609" t="s">
        <v>23</v>
      </c>
      <c r="F1609" t="s">
        <v>43</v>
      </c>
      <c r="G1609">
        <v>2280763</v>
      </c>
      <c r="H1609">
        <v>13680</v>
      </c>
    </row>
    <row r="1610" spans="1:8">
      <c r="A1610">
        <v>3</v>
      </c>
      <c r="B1610" t="s">
        <v>2</v>
      </c>
      <c r="C1610">
        <v>27</v>
      </c>
      <c r="D1610">
        <v>-1</v>
      </c>
      <c r="E1610" t="s">
        <v>23</v>
      </c>
      <c r="F1610" t="s">
        <v>43</v>
      </c>
      <c r="G1610">
        <v>2544232</v>
      </c>
      <c r="H1610">
        <v>15422</v>
      </c>
    </row>
    <row r="1611" spans="1:8">
      <c r="A1611">
        <v>3</v>
      </c>
      <c r="B1611" t="s">
        <v>2</v>
      </c>
      <c r="C1611">
        <v>27</v>
      </c>
      <c r="D1611">
        <v>-1</v>
      </c>
      <c r="E1611" t="s">
        <v>23</v>
      </c>
      <c r="F1611" t="s">
        <v>43</v>
      </c>
      <c r="G1611">
        <v>2630817</v>
      </c>
      <c r="H1611">
        <v>6980</v>
      </c>
    </row>
    <row r="1612" spans="1:8">
      <c r="A1612">
        <v>3</v>
      </c>
      <c r="B1612" t="s">
        <v>3</v>
      </c>
      <c r="C1612">
        <v>26</v>
      </c>
      <c r="D1612">
        <v>0</v>
      </c>
      <c r="E1612" t="s">
        <v>23</v>
      </c>
      <c r="F1612" t="s">
        <v>44</v>
      </c>
      <c r="G1612">
        <v>1536884</v>
      </c>
      <c r="H1612">
        <v>30631</v>
      </c>
    </row>
    <row r="1613" spans="1:8">
      <c r="A1613">
        <v>3</v>
      </c>
      <c r="B1613" t="s">
        <v>3</v>
      </c>
      <c r="C1613">
        <v>26</v>
      </c>
      <c r="D1613">
        <v>0</v>
      </c>
      <c r="E1613" t="s">
        <v>23</v>
      </c>
      <c r="F1613" t="s">
        <v>44</v>
      </c>
      <c r="G1613">
        <v>1617387</v>
      </c>
      <c r="H1613">
        <v>13680</v>
      </c>
    </row>
    <row r="1614" spans="1:8">
      <c r="A1614">
        <v>3</v>
      </c>
      <c r="B1614" t="s">
        <v>3</v>
      </c>
      <c r="C1614">
        <v>26</v>
      </c>
      <c r="D1614">
        <v>0</v>
      </c>
      <c r="E1614" t="s">
        <v>23</v>
      </c>
      <c r="F1614" t="s">
        <v>44</v>
      </c>
      <c r="G1614">
        <v>1875947</v>
      </c>
      <c r="H1614">
        <v>28286</v>
      </c>
    </row>
    <row r="1615" spans="1:8">
      <c r="A1615">
        <v>3</v>
      </c>
      <c r="B1615" t="s">
        <v>3</v>
      </c>
      <c r="C1615">
        <v>26</v>
      </c>
      <c r="D1615">
        <v>0</v>
      </c>
      <c r="E1615" t="s">
        <v>23</v>
      </c>
      <c r="F1615" t="s">
        <v>44</v>
      </c>
      <c r="G1615">
        <v>2066485</v>
      </c>
      <c r="H1615">
        <v>16360</v>
      </c>
    </row>
    <row r="1616" spans="1:8">
      <c r="A1616">
        <v>3</v>
      </c>
      <c r="B1616" t="s">
        <v>3</v>
      </c>
      <c r="C1616">
        <v>26</v>
      </c>
      <c r="D1616">
        <v>0</v>
      </c>
      <c r="E1616" t="s">
        <v>23</v>
      </c>
      <c r="F1616" t="s">
        <v>44</v>
      </c>
      <c r="G1616">
        <v>2156930</v>
      </c>
      <c r="H1616">
        <v>6377</v>
      </c>
    </row>
    <row r="1617" spans="1:8">
      <c r="A1617">
        <v>3</v>
      </c>
      <c r="B1617" t="s">
        <v>3</v>
      </c>
      <c r="C1617">
        <v>26</v>
      </c>
      <c r="D1617">
        <v>0</v>
      </c>
      <c r="E1617" t="s">
        <v>23</v>
      </c>
      <c r="F1617" t="s">
        <v>44</v>
      </c>
      <c r="G1617">
        <v>2288906</v>
      </c>
      <c r="H1617">
        <v>6243</v>
      </c>
    </row>
    <row r="1618" spans="1:8">
      <c r="A1618">
        <v>3</v>
      </c>
      <c r="B1618" t="s">
        <v>3</v>
      </c>
      <c r="C1618">
        <v>26</v>
      </c>
      <c r="D1618">
        <v>0</v>
      </c>
      <c r="E1618" t="s">
        <v>23</v>
      </c>
      <c r="F1618" t="s">
        <v>44</v>
      </c>
      <c r="G1618">
        <v>3712108</v>
      </c>
      <c r="H1618">
        <v>12608</v>
      </c>
    </row>
    <row r="1619" spans="1:8">
      <c r="A1619">
        <v>3</v>
      </c>
      <c r="B1619" t="s">
        <v>3</v>
      </c>
      <c r="C1619">
        <v>26</v>
      </c>
      <c r="D1619">
        <v>0</v>
      </c>
      <c r="E1619" t="s">
        <v>23</v>
      </c>
      <c r="F1619" t="s">
        <v>43</v>
      </c>
      <c r="G1619">
        <v>1426260</v>
      </c>
      <c r="H1619">
        <v>16494</v>
      </c>
    </row>
    <row r="1620" spans="1:8">
      <c r="A1620">
        <v>3</v>
      </c>
      <c r="B1620" t="s">
        <v>3</v>
      </c>
      <c r="C1620">
        <v>26</v>
      </c>
      <c r="D1620">
        <v>0</v>
      </c>
      <c r="E1620" t="s">
        <v>23</v>
      </c>
      <c r="F1620" t="s">
        <v>43</v>
      </c>
      <c r="G1620">
        <v>1611731</v>
      </c>
      <c r="H1620">
        <v>43294</v>
      </c>
    </row>
    <row r="1621" spans="1:8">
      <c r="A1621">
        <v>3</v>
      </c>
      <c r="B1621" t="s">
        <v>3</v>
      </c>
      <c r="C1621">
        <v>26</v>
      </c>
      <c r="D1621">
        <v>0</v>
      </c>
      <c r="E1621" t="s">
        <v>23</v>
      </c>
      <c r="F1621" t="s">
        <v>43</v>
      </c>
      <c r="G1621">
        <v>1678036</v>
      </c>
      <c r="H1621">
        <v>9928</v>
      </c>
    </row>
    <row r="1622" spans="1:8">
      <c r="A1622">
        <v>3</v>
      </c>
      <c r="B1622" t="s">
        <v>3</v>
      </c>
      <c r="C1622">
        <v>26</v>
      </c>
      <c r="D1622">
        <v>0</v>
      </c>
      <c r="E1622" t="s">
        <v>23</v>
      </c>
      <c r="F1622" t="s">
        <v>43</v>
      </c>
      <c r="G1622">
        <v>2034285</v>
      </c>
      <c r="H1622">
        <v>15489</v>
      </c>
    </row>
    <row r="1623" spans="1:8">
      <c r="A1623">
        <v>3</v>
      </c>
      <c r="B1623" t="s">
        <v>3</v>
      </c>
      <c r="C1623">
        <v>26</v>
      </c>
      <c r="D1623">
        <v>0</v>
      </c>
      <c r="E1623" t="s">
        <v>23</v>
      </c>
      <c r="F1623" t="s">
        <v>43</v>
      </c>
      <c r="G1623">
        <v>2078501</v>
      </c>
      <c r="H1623">
        <v>5975</v>
      </c>
    </row>
    <row r="1624" spans="1:8">
      <c r="A1624">
        <v>3</v>
      </c>
      <c r="B1624" t="s">
        <v>3</v>
      </c>
      <c r="C1624">
        <v>26</v>
      </c>
      <c r="D1624">
        <v>0</v>
      </c>
      <c r="E1624" t="s">
        <v>23</v>
      </c>
      <c r="F1624" t="s">
        <v>43</v>
      </c>
      <c r="G1624">
        <v>2281535</v>
      </c>
      <c r="H1624">
        <v>6042</v>
      </c>
    </row>
    <row r="1625" spans="1:8">
      <c r="A1625">
        <v>3</v>
      </c>
      <c r="B1625" t="s">
        <v>3</v>
      </c>
      <c r="C1625">
        <v>26</v>
      </c>
      <c r="D1625">
        <v>0</v>
      </c>
      <c r="E1625" t="s">
        <v>23</v>
      </c>
      <c r="F1625" t="s">
        <v>43</v>
      </c>
      <c r="G1625">
        <v>2525898</v>
      </c>
      <c r="H1625">
        <v>16695</v>
      </c>
    </row>
    <row r="1626" spans="1:8">
      <c r="A1626">
        <v>3</v>
      </c>
      <c r="B1626" t="s">
        <v>3</v>
      </c>
      <c r="C1626">
        <v>26</v>
      </c>
      <c r="D1626">
        <v>10</v>
      </c>
      <c r="E1626" t="s">
        <v>23</v>
      </c>
      <c r="F1626" t="s">
        <v>44</v>
      </c>
      <c r="G1626">
        <v>1534345</v>
      </c>
      <c r="H1626">
        <v>24467</v>
      </c>
    </row>
    <row r="1627" spans="1:8">
      <c r="A1627">
        <v>3</v>
      </c>
      <c r="B1627" t="s">
        <v>3</v>
      </c>
      <c r="C1627">
        <v>26</v>
      </c>
      <c r="D1627">
        <v>10</v>
      </c>
      <c r="E1627" t="s">
        <v>23</v>
      </c>
      <c r="F1627" t="s">
        <v>44</v>
      </c>
      <c r="G1627">
        <v>1616618</v>
      </c>
      <c r="H1627">
        <v>30698</v>
      </c>
    </row>
    <row r="1628" spans="1:8">
      <c r="A1628">
        <v>3</v>
      </c>
      <c r="B1628" t="s">
        <v>3</v>
      </c>
      <c r="C1628">
        <v>26</v>
      </c>
      <c r="D1628">
        <v>10</v>
      </c>
      <c r="E1628" t="s">
        <v>23</v>
      </c>
      <c r="F1628" t="s">
        <v>44</v>
      </c>
      <c r="G1628">
        <v>1777407</v>
      </c>
      <c r="H1628">
        <v>14953</v>
      </c>
    </row>
    <row r="1629" spans="1:8">
      <c r="A1629">
        <v>3</v>
      </c>
      <c r="B1629" t="s">
        <v>3</v>
      </c>
      <c r="C1629">
        <v>26</v>
      </c>
      <c r="D1629">
        <v>10</v>
      </c>
      <c r="E1629" t="s">
        <v>23</v>
      </c>
      <c r="F1629" t="s">
        <v>44</v>
      </c>
      <c r="G1629">
        <v>1876282</v>
      </c>
      <c r="H1629">
        <v>17432</v>
      </c>
    </row>
    <row r="1630" spans="1:8">
      <c r="A1630">
        <v>3</v>
      </c>
      <c r="B1630" t="s">
        <v>3</v>
      </c>
      <c r="C1630">
        <v>26</v>
      </c>
      <c r="D1630">
        <v>10</v>
      </c>
      <c r="E1630" t="s">
        <v>23</v>
      </c>
      <c r="F1630" t="s">
        <v>44</v>
      </c>
      <c r="G1630">
        <v>1985499</v>
      </c>
      <c r="H1630">
        <v>14216</v>
      </c>
    </row>
    <row r="1631" spans="1:8">
      <c r="A1631">
        <v>3</v>
      </c>
      <c r="B1631" t="s">
        <v>3</v>
      </c>
      <c r="C1631">
        <v>26</v>
      </c>
      <c r="D1631">
        <v>10</v>
      </c>
      <c r="E1631" t="s">
        <v>23</v>
      </c>
      <c r="F1631" t="s">
        <v>44</v>
      </c>
      <c r="G1631">
        <v>2066846</v>
      </c>
      <c r="H1631">
        <v>5908</v>
      </c>
    </row>
    <row r="1632" spans="1:8">
      <c r="A1632">
        <v>3</v>
      </c>
      <c r="B1632" t="s">
        <v>3</v>
      </c>
      <c r="C1632">
        <v>26</v>
      </c>
      <c r="D1632">
        <v>10</v>
      </c>
      <c r="E1632" t="s">
        <v>23</v>
      </c>
      <c r="F1632" t="s">
        <v>44</v>
      </c>
      <c r="G1632">
        <v>2108874</v>
      </c>
      <c r="H1632">
        <v>18303</v>
      </c>
    </row>
    <row r="1633" spans="1:8">
      <c r="A1633">
        <v>3</v>
      </c>
      <c r="B1633" t="s">
        <v>3</v>
      </c>
      <c r="C1633">
        <v>26</v>
      </c>
      <c r="D1633">
        <v>10</v>
      </c>
      <c r="E1633" t="s">
        <v>23</v>
      </c>
      <c r="F1633" t="s">
        <v>44</v>
      </c>
      <c r="G1633">
        <v>2153836</v>
      </c>
      <c r="H1633">
        <v>18303</v>
      </c>
    </row>
    <row r="1634" spans="1:8">
      <c r="A1634">
        <v>3</v>
      </c>
      <c r="B1634" t="s">
        <v>3</v>
      </c>
      <c r="C1634">
        <v>26</v>
      </c>
      <c r="D1634">
        <v>10</v>
      </c>
      <c r="E1634" t="s">
        <v>23</v>
      </c>
      <c r="F1634" t="s">
        <v>44</v>
      </c>
      <c r="G1634">
        <v>2288334</v>
      </c>
      <c r="H1634">
        <v>11603</v>
      </c>
    </row>
    <row r="1635" spans="1:8">
      <c r="A1635">
        <v>3</v>
      </c>
      <c r="B1635" t="s">
        <v>3</v>
      </c>
      <c r="C1635">
        <v>26</v>
      </c>
      <c r="D1635">
        <v>10</v>
      </c>
      <c r="E1635" t="s">
        <v>23</v>
      </c>
      <c r="F1635" t="s">
        <v>44</v>
      </c>
      <c r="G1635">
        <v>2569851</v>
      </c>
      <c r="H1635">
        <v>6042</v>
      </c>
    </row>
    <row r="1636" spans="1:8">
      <c r="A1636">
        <v>3</v>
      </c>
      <c r="B1636" t="s">
        <v>3</v>
      </c>
      <c r="C1636">
        <v>26</v>
      </c>
      <c r="D1636">
        <v>10</v>
      </c>
      <c r="E1636" t="s">
        <v>23</v>
      </c>
      <c r="F1636" t="s">
        <v>44</v>
      </c>
      <c r="G1636">
        <v>3712478</v>
      </c>
      <c r="H1636">
        <v>7382</v>
      </c>
    </row>
    <row r="1637" spans="1:8">
      <c r="A1637">
        <v>3</v>
      </c>
      <c r="B1637" t="s">
        <v>3</v>
      </c>
      <c r="C1637">
        <v>26</v>
      </c>
      <c r="D1637">
        <v>10</v>
      </c>
      <c r="E1637" t="s">
        <v>23</v>
      </c>
      <c r="F1637" t="s">
        <v>43</v>
      </c>
      <c r="G1637">
        <v>1425007</v>
      </c>
      <c r="H1637">
        <v>14685</v>
      </c>
    </row>
    <row r="1638" spans="1:8">
      <c r="A1638">
        <v>3</v>
      </c>
      <c r="B1638" t="s">
        <v>3</v>
      </c>
      <c r="C1638">
        <v>26</v>
      </c>
      <c r="D1638">
        <v>10</v>
      </c>
      <c r="E1638" t="s">
        <v>23</v>
      </c>
      <c r="F1638" t="s">
        <v>43</v>
      </c>
      <c r="G1638">
        <v>1612119</v>
      </c>
      <c r="H1638">
        <v>21519</v>
      </c>
    </row>
    <row r="1639" spans="1:8">
      <c r="A1639">
        <v>3</v>
      </c>
      <c r="B1639" t="s">
        <v>3</v>
      </c>
      <c r="C1639">
        <v>26</v>
      </c>
      <c r="D1639">
        <v>10</v>
      </c>
      <c r="E1639" t="s">
        <v>23</v>
      </c>
      <c r="F1639" t="s">
        <v>43</v>
      </c>
      <c r="G1639">
        <v>1678746</v>
      </c>
      <c r="H1639">
        <v>5707</v>
      </c>
    </row>
    <row r="1640" spans="1:8">
      <c r="A1640">
        <v>3</v>
      </c>
      <c r="B1640" t="s">
        <v>3</v>
      </c>
      <c r="C1640">
        <v>26</v>
      </c>
      <c r="D1640">
        <v>10</v>
      </c>
      <c r="E1640" t="s">
        <v>23</v>
      </c>
      <c r="F1640" t="s">
        <v>43</v>
      </c>
      <c r="G1640">
        <v>1852382</v>
      </c>
      <c r="H1640">
        <v>14953</v>
      </c>
    </row>
    <row r="1641" spans="1:8">
      <c r="A1641">
        <v>3</v>
      </c>
      <c r="B1641" t="s">
        <v>3</v>
      </c>
      <c r="C1641">
        <v>26</v>
      </c>
      <c r="D1641">
        <v>10</v>
      </c>
      <c r="E1641" t="s">
        <v>23</v>
      </c>
      <c r="F1641" t="s">
        <v>43</v>
      </c>
      <c r="G1641">
        <v>1980131</v>
      </c>
      <c r="H1641">
        <v>11938</v>
      </c>
    </row>
    <row r="1642" spans="1:8">
      <c r="A1642">
        <v>3</v>
      </c>
      <c r="B1642" t="s">
        <v>3</v>
      </c>
      <c r="C1642">
        <v>26</v>
      </c>
      <c r="D1642">
        <v>10</v>
      </c>
      <c r="E1642" t="s">
        <v>23</v>
      </c>
      <c r="F1642" t="s">
        <v>43</v>
      </c>
      <c r="G1642">
        <v>2034738</v>
      </c>
      <c r="H1642">
        <v>5707</v>
      </c>
    </row>
    <row r="1643" spans="1:8">
      <c r="A1643">
        <v>3</v>
      </c>
      <c r="B1643" t="s">
        <v>3</v>
      </c>
      <c r="C1643">
        <v>26</v>
      </c>
      <c r="D1643">
        <v>10</v>
      </c>
      <c r="E1643" t="s">
        <v>23</v>
      </c>
      <c r="F1643" t="s">
        <v>43</v>
      </c>
      <c r="G1643">
        <v>2076350</v>
      </c>
      <c r="H1643">
        <v>9526</v>
      </c>
    </row>
    <row r="1644" spans="1:8">
      <c r="A1644">
        <v>3</v>
      </c>
      <c r="B1644" t="s">
        <v>3</v>
      </c>
      <c r="C1644">
        <v>26</v>
      </c>
      <c r="D1644">
        <v>10</v>
      </c>
      <c r="E1644" t="s">
        <v>23</v>
      </c>
      <c r="F1644" t="s">
        <v>43</v>
      </c>
      <c r="G1644">
        <v>2117501</v>
      </c>
      <c r="H1644">
        <v>18303</v>
      </c>
    </row>
    <row r="1645" spans="1:8">
      <c r="A1645">
        <v>3</v>
      </c>
      <c r="B1645" t="s">
        <v>3</v>
      </c>
      <c r="C1645">
        <v>26</v>
      </c>
      <c r="D1645">
        <v>10</v>
      </c>
      <c r="E1645" t="s">
        <v>23</v>
      </c>
      <c r="F1645" t="s">
        <v>43</v>
      </c>
      <c r="G1645">
        <v>2281125</v>
      </c>
      <c r="H1645">
        <v>6243</v>
      </c>
    </row>
    <row r="1646" spans="1:8">
      <c r="A1646">
        <v>3</v>
      </c>
      <c r="B1646" t="s">
        <v>3</v>
      </c>
      <c r="C1646">
        <v>26</v>
      </c>
      <c r="D1646">
        <v>10</v>
      </c>
      <c r="E1646" t="s">
        <v>23</v>
      </c>
      <c r="F1646" t="s">
        <v>43</v>
      </c>
      <c r="G1646">
        <v>2526252</v>
      </c>
      <c r="H1646">
        <v>11268</v>
      </c>
    </row>
    <row r="1647" spans="1:8">
      <c r="A1647">
        <v>3</v>
      </c>
      <c r="B1647" t="s">
        <v>3</v>
      </c>
      <c r="C1647">
        <v>26</v>
      </c>
      <c r="D1647">
        <v>10</v>
      </c>
      <c r="E1647" t="s">
        <v>23</v>
      </c>
      <c r="F1647" t="s">
        <v>43</v>
      </c>
      <c r="G1647">
        <v>2630352</v>
      </c>
      <c r="H1647">
        <v>12943</v>
      </c>
    </row>
    <row r="1648" spans="1:8">
      <c r="A1648">
        <v>3</v>
      </c>
      <c r="B1648" t="s">
        <v>3</v>
      </c>
      <c r="C1648">
        <v>26</v>
      </c>
      <c r="D1648">
        <v>20</v>
      </c>
      <c r="E1648" t="s">
        <v>23</v>
      </c>
      <c r="F1648" t="s">
        <v>44</v>
      </c>
      <c r="G1648">
        <v>1534382</v>
      </c>
      <c r="H1648">
        <v>16159</v>
      </c>
    </row>
    <row r="1649" spans="1:8">
      <c r="A1649">
        <v>3</v>
      </c>
      <c r="B1649" t="s">
        <v>3</v>
      </c>
      <c r="C1649">
        <v>26</v>
      </c>
      <c r="D1649">
        <v>20</v>
      </c>
      <c r="E1649" t="s">
        <v>23</v>
      </c>
      <c r="F1649" t="s">
        <v>44</v>
      </c>
      <c r="G1649">
        <v>1616697</v>
      </c>
      <c r="H1649">
        <v>24534</v>
      </c>
    </row>
    <row r="1650" spans="1:8">
      <c r="A1650">
        <v>3</v>
      </c>
      <c r="B1650" t="s">
        <v>3</v>
      </c>
      <c r="C1650">
        <v>26</v>
      </c>
      <c r="D1650">
        <v>20</v>
      </c>
      <c r="E1650" t="s">
        <v>23</v>
      </c>
      <c r="F1650" t="s">
        <v>44</v>
      </c>
      <c r="G1650">
        <v>1777521</v>
      </c>
      <c r="H1650">
        <v>12876</v>
      </c>
    </row>
    <row r="1651" spans="1:8">
      <c r="A1651">
        <v>3</v>
      </c>
      <c r="B1651" t="s">
        <v>3</v>
      </c>
      <c r="C1651">
        <v>26</v>
      </c>
      <c r="D1651">
        <v>20</v>
      </c>
      <c r="E1651" t="s">
        <v>23</v>
      </c>
      <c r="F1651" t="s">
        <v>44</v>
      </c>
      <c r="G1651">
        <v>1876407</v>
      </c>
      <c r="H1651">
        <v>13680</v>
      </c>
    </row>
    <row r="1652" spans="1:8">
      <c r="A1652">
        <v>3</v>
      </c>
      <c r="B1652" t="s">
        <v>3</v>
      </c>
      <c r="C1652">
        <v>26</v>
      </c>
      <c r="D1652">
        <v>20</v>
      </c>
      <c r="E1652" t="s">
        <v>23</v>
      </c>
      <c r="F1652" t="s">
        <v>44</v>
      </c>
      <c r="G1652">
        <v>1985611</v>
      </c>
      <c r="H1652">
        <v>12340</v>
      </c>
    </row>
    <row r="1653" spans="1:8">
      <c r="A1653">
        <v>3</v>
      </c>
      <c r="B1653" t="s">
        <v>3</v>
      </c>
      <c r="C1653">
        <v>26</v>
      </c>
      <c r="D1653">
        <v>20</v>
      </c>
      <c r="E1653" t="s">
        <v>23</v>
      </c>
      <c r="F1653" t="s">
        <v>44</v>
      </c>
      <c r="G1653">
        <v>2067112</v>
      </c>
      <c r="H1653">
        <v>6109</v>
      </c>
    </row>
    <row r="1654" spans="1:8">
      <c r="A1654">
        <v>3</v>
      </c>
      <c r="B1654" t="s">
        <v>3</v>
      </c>
      <c r="C1654">
        <v>26</v>
      </c>
      <c r="D1654">
        <v>20</v>
      </c>
      <c r="E1654" t="s">
        <v>23</v>
      </c>
      <c r="F1654" t="s">
        <v>44</v>
      </c>
      <c r="G1654">
        <v>2109138</v>
      </c>
      <c r="H1654">
        <v>16226</v>
      </c>
    </row>
    <row r="1655" spans="1:8">
      <c r="A1655">
        <v>3</v>
      </c>
      <c r="B1655" t="s">
        <v>3</v>
      </c>
      <c r="C1655">
        <v>26</v>
      </c>
      <c r="D1655">
        <v>20</v>
      </c>
      <c r="E1655" t="s">
        <v>23</v>
      </c>
      <c r="F1655" t="s">
        <v>44</v>
      </c>
      <c r="G1655">
        <v>2153950</v>
      </c>
      <c r="H1655">
        <v>16226</v>
      </c>
    </row>
    <row r="1656" spans="1:8">
      <c r="A1656">
        <v>3</v>
      </c>
      <c r="B1656" t="s">
        <v>3</v>
      </c>
      <c r="C1656">
        <v>26</v>
      </c>
      <c r="D1656">
        <v>20</v>
      </c>
      <c r="E1656" t="s">
        <v>23</v>
      </c>
      <c r="F1656" t="s">
        <v>44</v>
      </c>
      <c r="G1656">
        <v>2288417</v>
      </c>
      <c r="H1656">
        <v>9593</v>
      </c>
    </row>
    <row r="1657" spans="1:8">
      <c r="A1657">
        <v>3</v>
      </c>
      <c r="B1657" t="s">
        <v>3</v>
      </c>
      <c r="C1657">
        <v>26</v>
      </c>
      <c r="D1657">
        <v>20</v>
      </c>
      <c r="E1657" t="s">
        <v>23</v>
      </c>
      <c r="F1657" t="s">
        <v>44</v>
      </c>
      <c r="G1657">
        <v>2569737</v>
      </c>
      <c r="H1657">
        <v>13948</v>
      </c>
    </row>
    <row r="1658" spans="1:8">
      <c r="A1658">
        <v>3</v>
      </c>
      <c r="B1658" t="s">
        <v>3</v>
      </c>
      <c r="C1658">
        <v>26</v>
      </c>
      <c r="D1658">
        <v>20</v>
      </c>
      <c r="E1658" t="s">
        <v>23</v>
      </c>
      <c r="F1658" t="s">
        <v>44</v>
      </c>
      <c r="G1658">
        <v>3712584</v>
      </c>
      <c r="H1658">
        <v>5372</v>
      </c>
    </row>
    <row r="1659" spans="1:8">
      <c r="A1659">
        <v>3</v>
      </c>
      <c r="B1659" t="s">
        <v>3</v>
      </c>
      <c r="C1659">
        <v>26</v>
      </c>
      <c r="D1659">
        <v>20</v>
      </c>
      <c r="E1659" t="s">
        <v>23</v>
      </c>
      <c r="F1659" t="s">
        <v>44</v>
      </c>
      <c r="G1659">
        <v>4045214</v>
      </c>
      <c r="H1659">
        <v>5372</v>
      </c>
    </row>
    <row r="1660" spans="1:8">
      <c r="A1660">
        <v>3</v>
      </c>
      <c r="B1660" t="s">
        <v>3</v>
      </c>
      <c r="C1660">
        <v>26</v>
      </c>
      <c r="D1660">
        <v>20</v>
      </c>
      <c r="E1660" t="s">
        <v>23</v>
      </c>
      <c r="F1660" t="s">
        <v>43</v>
      </c>
      <c r="G1660">
        <v>1425082</v>
      </c>
      <c r="H1660">
        <v>8588</v>
      </c>
    </row>
    <row r="1661" spans="1:8">
      <c r="A1661">
        <v>3</v>
      </c>
      <c r="B1661" t="s">
        <v>3</v>
      </c>
      <c r="C1661">
        <v>26</v>
      </c>
      <c r="D1661">
        <v>20</v>
      </c>
      <c r="E1661" t="s">
        <v>23</v>
      </c>
      <c r="F1661" t="s">
        <v>43</v>
      </c>
      <c r="G1661">
        <v>1612255</v>
      </c>
      <c r="H1661">
        <v>13747</v>
      </c>
    </row>
    <row r="1662" spans="1:8">
      <c r="A1662">
        <v>3</v>
      </c>
      <c r="B1662" t="s">
        <v>3</v>
      </c>
      <c r="C1662">
        <v>26</v>
      </c>
      <c r="D1662">
        <v>20</v>
      </c>
      <c r="E1662" t="s">
        <v>23</v>
      </c>
      <c r="F1662" t="s">
        <v>43</v>
      </c>
      <c r="G1662">
        <v>1678695</v>
      </c>
      <c r="H1662">
        <v>22055</v>
      </c>
    </row>
    <row r="1663" spans="1:8">
      <c r="A1663">
        <v>3</v>
      </c>
      <c r="B1663" t="s">
        <v>3</v>
      </c>
      <c r="C1663">
        <v>26</v>
      </c>
      <c r="D1663">
        <v>20</v>
      </c>
      <c r="E1663" t="s">
        <v>23</v>
      </c>
      <c r="F1663" t="s">
        <v>43</v>
      </c>
      <c r="G1663">
        <v>1852504</v>
      </c>
      <c r="H1663">
        <v>12876</v>
      </c>
    </row>
    <row r="1664" spans="1:8">
      <c r="A1664">
        <v>3</v>
      </c>
      <c r="B1664" t="s">
        <v>3</v>
      </c>
      <c r="C1664">
        <v>26</v>
      </c>
      <c r="D1664">
        <v>20</v>
      </c>
      <c r="E1664" t="s">
        <v>23</v>
      </c>
      <c r="F1664" t="s">
        <v>43</v>
      </c>
      <c r="G1664">
        <v>1980223</v>
      </c>
      <c r="H1664">
        <v>9928</v>
      </c>
    </row>
    <row r="1665" spans="1:8">
      <c r="A1665">
        <v>3</v>
      </c>
      <c r="B1665" t="s">
        <v>3</v>
      </c>
      <c r="C1665">
        <v>26</v>
      </c>
      <c r="D1665">
        <v>20</v>
      </c>
      <c r="E1665" t="s">
        <v>23</v>
      </c>
      <c r="F1665" t="s">
        <v>43</v>
      </c>
      <c r="G1665">
        <v>2035011</v>
      </c>
      <c r="H1665">
        <v>5707</v>
      </c>
    </row>
    <row r="1666" spans="1:8">
      <c r="A1666">
        <v>3</v>
      </c>
      <c r="B1666" t="s">
        <v>3</v>
      </c>
      <c r="C1666">
        <v>26</v>
      </c>
      <c r="D1666">
        <v>20</v>
      </c>
      <c r="E1666" t="s">
        <v>23</v>
      </c>
      <c r="F1666" t="s">
        <v>43</v>
      </c>
      <c r="G1666">
        <v>2076473</v>
      </c>
      <c r="H1666">
        <v>7650</v>
      </c>
    </row>
    <row r="1667" spans="1:8">
      <c r="A1667">
        <v>3</v>
      </c>
      <c r="B1667" t="s">
        <v>3</v>
      </c>
      <c r="C1667">
        <v>26</v>
      </c>
      <c r="D1667">
        <v>20</v>
      </c>
      <c r="E1667" t="s">
        <v>23</v>
      </c>
      <c r="F1667" t="s">
        <v>43</v>
      </c>
      <c r="G1667">
        <v>2117619</v>
      </c>
      <c r="H1667">
        <v>16226</v>
      </c>
    </row>
    <row r="1668" spans="1:8">
      <c r="A1668">
        <v>3</v>
      </c>
      <c r="B1668" t="s">
        <v>3</v>
      </c>
      <c r="C1668">
        <v>26</v>
      </c>
      <c r="D1668">
        <v>20</v>
      </c>
      <c r="E1668" t="s">
        <v>23</v>
      </c>
      <c r="F1668" t="s">
        <v>43</v>
      </c>
      <c r="G1668">
        <v>2281275</v>
      </c>
      <c r="H1668">
        <v>17633</v>
      </c>
    </row>
    <row r="1669" spans="1:8">
      <c r="A1669">
        <v>3</v>
      </c>
      <c r="B1669" t="s">
        <v>3</v>
      </c>
      <c r="C1669">
        <v>26</v>
      </c>
      <c r="D1669">
        <v>20</v>
      </c>
      <c r="E1669" t="s">
        <v>23</v>
      </c>
      <c r="F1669" t="s">
        <v>43</v>
      </c>
      <c r="G1669">
        <v>2526344</v>
      </c>
      <c r="H1669">
        <v>9325</v>
      </c>
    </row>
    <row r="1670" spans="1:8">
      <c r="A1670">
        <v>3</v>
      </c>
      <c r="B1670" t="s">
        <v>3</v>
      </c>
      <c r="C1670">
        <v>26</v>
      </c>
      <c r="D1670">
        <v>20</v>
      </c>
      <c r="E1670" t="s">
        <v>23</v>
      </c>
      <c r="F1670" t="s">
        <v>43</v>
      </c>
      <c r="G1670">
        <v>2630469</v>
      </c>
      <c r="H1670">
        <v>10933</v>
      </c>
    </row>
    <row r="1671" spans="1:8">
      <c r="A1671">
        <v>3</v>
      </c>
      <c r="B1671" t="s">
        <v>3</v>
      </c>
      <c r="C1671">
        <v>26</v>
      </c>
      <c r="D1671">
        <v>20</v>
      </c>
      <c r="E1671" t="s">
        <v>23</v>
      </c>
      <c r="F1671" t="s">
        <v>43</v>
      </c>
      <c r="G1671">
        <v>3966973</v>
      </c>
      <c r="H1671">
        <v>5372</v>
      </c>
    </row>
    <row r="1672" spans="1:8">
      <c r="A1672">
        <v>3</v>
      </c>
      <c r="B1672" t="s">
        <v>3</v>
      </c>
      <c r="C1672">
        <v>26</v>
      </c>
      <c r="D1672">
        <v>30</v>
      </c>
      <c r="E1672" t="s">
        <v>23</v>
      </c>
      <c r="F1672" t="s">
        <v>44</v>
      </c>
      <c r="G1672">
        <v>1534425</v>
      </c>
      <c r="H1672">
        <v>28085</v>
      </c>
    </row>
    <row r="1673" spans="1:8">
      <c r="A1673">
        <v>3</v>
      </c>
      <c r="B1673" t="s">
        <v>3</v>
      </c>
      <c r="C1673">
        <v>26</v>
      </c>
      <c r="D1673">
        <v>30</v>
      </c>
      <c r="E1673" t="s">
        <v>23</v>
      </c>
      <c r="F1673" t="s">
        <v>44</v>
      </c>
      <c r="G1673">
        <v>1616686</v>
      </c>
      <c r="H1673">
        <v>33646</v>
      </c>
    </row>
    <row r="1674" spans="1:8">
      <c r="A1674">
        <v>3</v>
      </c>
      <c r="B1674" t="s">
        <v>3</v>
      </c>
      <c r="C1674">
        <v>26</v>
      </c>
      <c r="D1674">
        <v>30</v>
      </c>
      <c r="E1674" t="s">
        <v>23</v>
      </c>
      <c r="F1674" t="s">
        <v>44</v>
      </c>
      <c r="G1674">
        <v>1777444</v>
      </c>
      <c r="H1674">
        <v>15824</v>
      </c>
    </row>
    <row r="1675" spans="1:8">
      <c r="A1675">
        <v>3</v>
      </c>
      <c r="B1675" t="s">
        <v>3</v>
      </c>
      <c r="C1675">
        <v>26</v>
      </c>
      <c r="D1675">
        <v>30</v>
      </c>
      <c r="E1675" t="s">
        <v>23</v>
      </c>
      <c r="F1675" t="s">
        <v>44</v>
      </c>
      <c r="G1675">
        <v>1876323</v>
      </c>
      <c r="H1675">
        <v>19040</v>
      </c>
    </row>
    <row r="1676" spans="1:8">
      <c r="A1676">
        <v>3</v>
      </c>
      <c r="B1676" t="s">
        <v>3</v>
      </c>
      <c r="C1676">
        <v>26</v>
      </c>
      <c r="D1676">
        <v>30</v>
      </c>
      <c r="E1676" t="s">
        <v>23</v>
      </c>
      <c r="F1676" t="s">
        <v>44</v>
      </c>
      <c r="G1676">
        <v>1985538</v>
      </c>
      <c r="H1676">
        <v>15154</v>
      </c>
    </row>
    <row r="1677" spans="1:8">
      <c r="A1677">
        <v>3</v>
      </c>
      <c r="B1677" t="s">
        <v>3</v>
      </c>
      <c r="C1677">
        <v>26</v>
      </c>
      <c r="D1677">
        <v>30</v>
      </c>
      <c r="E1677" t="s">
        <v>23</v>
      </c>
      <c r="F1677" t="s">
        <v>44</v>
      </c>
      <c r="G1677">
        <v>2066869</v>
      </c>
      <c r="H1677">
        <v>7114</v>
      </c>
    </row>
    <row r="1678" spans="1:8">
      <c r="A1678">
        <v>3</v>
      </c>
      <c r="B1678" t="s">
        <v>3</v>
      </c>
      <c r="C1678">
        <v>26</v>
      </c>
      <c r="D1678">
        <v>30</v>
      </c>
      <c r="E1678" t="s">
        <v>23</v>
      </c>
      <c r="F1678" t="s">
        <v>44</v>
      </c>
      <c r="G1678">
        <v>2108864</v>
      </c>
      <c r="H1678">
        <v>5774</v>
      </c>
    </row>
    <row r="1679" spans="1:8">
      <c r="A1679">
        <v>3</v>
      </c>
      <c r="B1679" t="s">
        <v>3</v>
      </c>
      <c r="C1679">
        <v>26</v>
      </c>
      <c r="D1679">
        <v>30</v>
      </c>
      <c r="E1679" t="s">
        <v>23</v>
      </c>
      <c r="F1679" t="s">
        <v>44</v>
      </c>
      <c r="G1679">
        <v>2153842</v>
      </c>
      <c r="H1679">
        <v>5774</v>
      </c>
    </row>
    <row r="1680" spans="1:8">
      <c r="A1680">
        <v>3</v>
      </c>
      <c r="B1680" t="s">
        <v>3</v>
      </c>
      <c r="C1680">
        <v>26</v>
      </c>
      <c r="D1680">
        <v>30</v>
      </c>
      <c r="E1680" t="s">
        <v>23</v>
      </c>
      <c r="F1680" t="s">
        <v>44</v>
      </c>
      <c r="G1680">
        <v>2288372</v>
      </c>
      <c r="H1680">
        <v>12474</v>
      </c>
    </row>
    <row r="1681" spans="1:8">
      <c r="A1681">
        <v>3</v>
      </c>
      <c r="B1681" t="s">
        <v>3</v>
      </c>
      <c r="C1681">
        <v>26</v>
      </c>
      <c r="D1681">
        <v>30</v>
      </c>
      <c r="E1681" t="s">
        <v>23</v>
      </c>
      <c r="F1681" t="s">
        <v>44</v>
      </c>
      <c r="G1681">
        <v>2569825</v>
      </c>
      <c r="H1681">
        <v>5975</v>
      </c>
    </row>
    <row r="1682" spans="1:8">
      <c r="A1682">
        <v>3</v>
      </c>
      <c r="B1682" t="s">
        <v>3</v>
      </c>
      <c r="C1682">
        <v>26</v>
      </c>
      <c r="D1682">
        <v>30</v>
      </c>
      <c r="E1682" t="s">
        <v>23</v>
      </c>
      <c r="F1682" t="s">
        <v>44</v>
      </c>
      <c r="G1682">
        <v>3712516</v>
      </c>
      <c r="H1682">
        <v>8119</v>
      </c>
    </row>
    <row r="1683" spans="1:8">
      <c r="A1683">
        <v>3</v>
      </c>
      <c r="B1683" t="s">
        <v>3</v>
      </c>
      <c r="C1683">
        <v>26</v>
      </c>
      <c r="D1683">
        <v>30</v>
      </c>
      <c r="E1683" t="s">
        <v>23</v>
      </c>
      <c r="F1683" t="s">
        <v>44</v>
      </c>
      <c r="G1683">
        <v>4045141</v>
      </c>
      <c r="H1683">
        <v>8119</v>
      </c>
    </row>
    <row r="1684" spans="1:8">
      <c r="A1684">
        <v>3</v>
      </c>
      <c r="B1684" t="s">
        <v>3</v>
      </c>
      <c r="C1684">
        <v>26</v>
      </c>
      <c r="D1684">
        <v>30</v>
      </c>
      <c r="E1684" t="s">
        <v>23</v>
      </c>
      <c r="F1684" t="s">
        <v>43</v>
      </c>
      <c r="G1684">
        <v>1424979</v>
      </c>
      <c r="H1684">
        <v>17030</v>
      </c>
    </row>
    <row r="1685" spans="1:8">
      <c r="A1685">
        <v>3</v>
      </c>
      <c r="B1685" t="s">
        <v>3</v>
      </c>
      <c r="C1685">
        <v>26</v>
      </c>
      <c r="D1685">
        <v>30</v>
      </c>
      <c r="E1685" t="s">
        <v>23</v>
      </c>
      <c r="F1685" t="s">
        <v>43</v>
      </c>
      <c r="G1685">
        <v>1612071</v>
      </c>
      <c r="H1685">
        <v>25070</v>
      </c>
    </row>
    <row r="1686" spans="1:8">
      <c r="A1686">
        <v>3</v>
      </c>
      <c r="B1686" t="s">
        <v>3</v>
      </c>
      <c r="C1686">
        <v>26</v>
      </c>
      <c r="D1686">
        <v>30</v>
      </c>
      <c r="E1686" t="s">
        <v>23</v>
      </c>
      <c r="F1686" t="s">
        <v>43</v>
      </c>
      <c r="G1686">
        <v>1678628</v>
      </c>
      <c r="H1686">
        <v>5841</v>
      </c>
    </row>
    <row r="1687" spans="1:8">
      <c r="A1687">
        <v>3</v>
      </c>
      <c r="B1687" t="s">
        <v>3</v>
      </c>
      <c r="C1687">
        <v>26</v>
      </c>
      <c r="D1687">
        <v>30</v>
      </c>
      <c r="E1687" t="s">
        <v>23</v>
      </c>
      <c r="F1687" t="s">
        <v>43</v>
      </c>
      <c r="G1687">
        <v>1852327</v>
      </c>
      <c r="H1687">
        <v>15824</v>
      </c>
    </row>
    <row r="1688" spans="1:8">
      <c r="A1688">
        <v>3</v>
      </c>
      <c r="B1688" t="s">
        <v>3</v>
      </c>
      <c r="C1688">
        <v>26</v>
      </c>
      <c r="D1688">
        <v>30</v>
      </c>
      <c r="E1688" t="s">
        <v>23</v>
      </c>
      <c r="F1688" t="s">
        <v>43</v>
      </c>
      <c r="G1688">
        <v>1980076</v>
      </c>
      <c r="H1688">
        <v>12742</v>
      </c>
    </row>
    <row r="1689" spans="1:8">
      <c r="A1689">
        <v>3</v>
      </c>
      <c r="B1689" t="s">
        <v>3</v>
      </c>
      <c r="C1689">
        <v>26</v>
      </c>
      <c r="D1689">
        <v>30</v>
      </c>
      <c r="E1689" t="s">
        <v>23</v>
      </c>
      <c r="F1689" t="s">
        <v>43</v>
      </c>
      <c r="G1689">
        <v>2034648</v>
      </c>
      <c r="H1689">
        <v>6310</v>
      </c>
    </row>
    <row r="1690" spans="1:8">
      <c r="A1690">
        <v>3</v>
      </c>
      <c r="B1690" t="s">
        <v>3</v>
      </c>
      <c r="C1690">
        <v>26</v>
      </c>
      <c r="D1690">
        <v>30</v>
      </c>
      <c r="E1690" t="s">
        <v>23</v>
      </c>
      <c r="F1690" t="s">
        <v>43</v>
      </c>
      <c r="G1690">
        <v>2076327</v>
      </c>
      <c r="H1690">
        <v>10866</v>
      </c>
    </row>
    <row r="1691" spans="1:8">
      <c r="A1691">
        <v>3</v>
      </c>
      <c r="B1691" t="s">
        <v>3</v>
      </c>
      <c r="C1691">
        <v>26</v>
      </c>
      <c r="D1691">
        <v>30</v>
      </c>
      <c r="E1691" t="s">
        <v>23</v>
      </c>
      <c r="F1691" t="s">
        <v>43</v>
      </c>
      <c r="G1691">
        <v>2117416</v>
      </c>
      <c r="H1691">
        <v>5774</v>
      </c>
    </row>
    <row r="1692" spans="1:8">
      <c r="A1692">
        <v>3</v>
      </c>
      <c r="B1692" t="s">
        <v>3</v>
      </c>
      <c r="C1692">
        <v>26</v>
      </c>
      <c r="D1692">
        <v>30</v>
      </c>
      <c r="E1692" t="s">
        <v>23</v>
      </c>
      <c r="F1692" t="s">
        <v>43</v>
      </c>
      <c r="G1692">
        <v>2281073</v>
      </c>
      <c r="H1692">
        <v>7047</v>
      </c>
    </row>
    <row r="1693" spans="1:8">
      <c r="A1693">
        <v>3</v>
      </c>
      <c r="B1693" t="s">
        <v>3</v>
      </c>
      <c r="C1693">
        <v>26</v>
      </c>
      <c r="D1693">
        <v>30</v>
      </c>
      <c r="E1693" t="s">
        <v>23</v>
      </c>
      <c r="F1693" t="s">
        <v>43</v>
      </c>
      <c r="G1693">
        <v>2526202</v>
      </c>
      <c r="H1693">
        <v>12206</v>
      </c>
    </row>
    <row r="1694" spans="1:8">
      <c r="A1694">
        <v>3</v>
      </c>
      <c r="B1694" t="s">
        <v>3</v>
      </c>
      <c r="C1694">
        <v>26</v>
      </c>
      <c r="D1694">
        <v>30</v>
      </c>
      <c r="E1694" t="s">
        <v>23</v>
      </c>
      <c r="F1694" t="s">
        <v>43</v>
      </c>
      <c r="G1694">
        <v>2630295</v>
      </c>
      <c r="H1694">
        <v>13814</v>
      </c>
    </row>
    <row r="1695" spans="1:8">
      <c r="A1695">
        <v>3</v>
      </c>
      <c r="B1695" t="s">
        <v>3</v>
      </c>
      <c r="C1695">
        <v>26</v>
      </c>
      <c r="D1695">
        <v>30</v>
      </c>
      <c r="E1695" t="s">
        <v>23</v>
      </c>
      <c r="F1695" t="s">
        <v>43</v>
      </c>
      <c r="G1695">
        <v>3966763</v>
      </c>
      <c r="H1695">
        <v>8119</v>
      </c>
    </row>
    <row r="1696" spans="1:8">
      <c r="A1696">
        <v>3</v>
      </c>
      <c r="B1696" t="s">
        <v>3</v>
      </c>
      <c r="C1696">
        <v>26</v>
      </c>
      <c r="D1696">
        <v>40</v>
      </c>
      <c r="E1696" t="s">
        <v>23</v>
      </c>
      <c r="F1696" t="s">
        <v>44</v>
      </c>
      <c r="G1696">
        <v>1533127</v>
      </c>
      <c r="H1696">
        <v>39743</v>
      </c>
    </row>
    <row r="1697" spans="1:8">
      <c r="A1697">
        <v>3</v>
      </c>
      <c r="B1697" t="s">
        <v>3</v>
      </c>
      <c r="C1697">
        <v>26</v>
      </c>
      <c r="D1697">
        <v>40</v>
      </c>
      <c r="E1697" t="s">
        <v>23</v>
      </c>
      <c r="F1697" t="s">
        <v>44</v>
      </c>
      <c r="G1697">
        <v>1615317</v>
      </c>
      <c r="H1697">
        <v>8789</v>
      </c>
    </row>
    <row r="1698" spans="1:8">
      <c r="A1698">
        <v>3</v>
      </c>
      <c r="B1698" t="s">
        <v>3</v>
      </c>
      <c r="C1698">
        <v>26</v>
      </c>
      <c r="D1698">
        <v>40</v>
      </c>
      <c r="E1698" t="s">
        <v>23</v>
      </c>
      <c r="F1698" t="s">
        <v>44</v>
      </c>
      <c r="G1698">
        <v>1776067</v>
      </c>
      <c r="H1698">
        <v>5774</v>
      </c>
    </row>
    <row r="1699" spans="1:8">
      <c r="A1699">
        <v>3</v>
      </c>
      <c r="B1699" t="s">
        <v>3</v>
      </c>
      <c r="C1699">
        <v>26</v>
      </c>
      <c r="D1699">
        <v>40</v>
      </c>
      <c r="E1699" t="s">
        <v>23</v>
      </c>
      <c r="F1699" t="s">
        <v>44</v>
      </c>
      <c r="G1699">
        <v>1875007</v>
      </c>
      <c r="H1699">
        <v>25539</v>
      </c>
    </row>
    <row r="1700" spans="1:8">
      <c r="A1700">
        <v>3</v>
      </c>
      <c r="B1700" t="s">
        <v>3</v>
      </c>
      <c r="C1700">
        <v>26</v>
      </c>
      <c r="D1700">
        <v>40</v>
      </c>
      <c r="E1700" t="s">
        <v>23</v>
      </c>
      <c r="F1700" t="s">
        <v>44</v>
      </c>
      <c r="G1700">
        <v>1984226</v>
      </c>
      <c r="H1700">
        <v>5975</v>
      </c>
    </row>
    <row r="1701" spans="1:8">
      <c r="A1701">
        <v>3</v>
      </c>
      <c r="B1701" t="s">
        <v>3</v>
      </c>
      <c r="C1701">
        <v>26</v>
      </c>
      <c r="D1701">
        <v>40</v>
      </c>
      <c r="E1701" t="s">
        <v>23</v>
      </c>
      <c r="F1701" t="s">
        <v>44</v>
      </c>
      <c r="G1701">
        <v>2065551</v>
      </c>
      <c r="H1701">
        <v>13613</v>
      </c>
    </row>
    <row r="1702" spans="1:8">
      <c r="A1702">
        <v>3</v>
      </c>
      <c r="B1702" t="s">
        <v>3</v>
      </c>
      <c r="C1702">
        <v>26</v>
      </c>
      <c r="D1702">
        <v>40</v>
      </c>
      <c r="E1702" t="s">
        <v>23</v>
      </c>
      <c r="F1702" t="s">
        <v>44</v>
      </c>
      <c r="G1702">
        <v>2107515</v>
      </c>
      <c r="H1702">
        <v>9124</v>
      </c>
    </row>
    <row r="1703" spans="1:8">
      <c r="A1703">
        <v>3</v>
      </c>
      <c r="B1703" t="s">
        <v>3</v>
      </c>
      <c r="C1703">
        <v>26</v>
      </c>
      <c r="D1703">
        <v>40</v>
      </c>
      <c r="E1703" t="s">
        <v>23</v>
      </c>
      <c r="F1703" t="s">
        <v>44</v>
      </c>
      <c r="G1703">
        <v>2152496</v>
      </c>
      <c r="H1703">
        <v>9124</v>
      </c>
    </row>
    <row r="1704" spans="1:8">
      <c r="A1704">
        <v>3</v>
      </c>
      <c r="B1704" t="s">
        <v>3</v>
      </c>
      <c r="C1704">
        <v>26</v>
      </c>
      <c r="D1704">
        <v>40</v>
      </c>
      <c r="E1704" t="s">
        <v>23</v>
      </c>
      <c r="F1704" t="s">
        <v>44</v>
      </c>
      <c r="G1704">
        <v>2287026</v>
      </c>
      <c r="H1704">
        <v>15824</v>
      </c>
    </row>
    <row r="1705" spans="1:8">
      <c r="A1705">
        <v>3</v>
      </c>
      <c r="B1705" t="s">
        <v>3</v>
      </c>
      <c r="C1705">
        <v>26</v>
      </c>
      <c r="D1705">
        <v>40</v>
      </c>
      <c r="E1705" t="s">
        <v>23</v>
      </c>
      <c r="F1705" t="s">
        <v>44</v>
      </c>
      <c r="G1705">
        <v>2568283</v>
      </c>
      <c r="H1705">
        <v>6645</v>
      </c>
    </row>
    <row r="1706" spans="1:8">
      <c r="A1706">
        <v>3</v>
      </c>
      <c r="B1706" t="s">
        <v>3</v>
      </c>
      <c r="C1706">
        <v>26</v>
      </c>
      <c r="D1706">
        <v>40</v>
      </c>
      <c r="E1706" t="s">
        <v>23</v>
      </c>
      <c r="F1706" t="s">
        <v>44</v>
      </c>
      <c r="G1706">
        <v>3711202</v>
      </c>
      <c r="H1706">
        <v>11536</v>
      </c>
    </row>
    <row r="1707" spans="1:8">
      <c r="A1707">
        <v>3</v>
      </c>
      <c r="B1707" t="s">
        <v>3</v>
      </c>
      <c r="C1707">
        <v>26</v>
      </c>
      <c r="D1707">
        <v>40</v>
      </c>
      <c r="E1707" t="s">
        <v>23</v>
      </c>
      <c r="F1707" t="s">
        <v>44</v>
      </c>
      <c r="G1707">
        <v>4043822</v>
      </c>
      <c r="H1707">
        <v>11536</v>
      </c>
    </row>
    <row r="1708" spans="1:8">
      <c r="A1708">
        <v>3</v>
      </c>
      <c r="B1708" t="s">
        <v>3</v>
      </c>
      <c r="C1708">
        <v>26</v>
      </c>
      <c r="D1708">
        <v>40</v>
      </c>
      <c r="E1708" t="s">
        <v>23</v>
      </c>
      <c r="F1708" t="s">
        <v>43</v>
      </c>
      <c r="G1708">
        <v>1423757</v>
      </c>
      <c r="H1708">
        <v>27080</v>
      </c>
    </row>
    <row r="1709" spans="1:8">
      <c r="A1709">
        <v>3</v>
      </c>
      <c r="B1709" t="s">
        <v>3</v>
      </c>
      <c r="C1709">
        <v>26</v>
      </c>
      <c r="D1709">
        <v>40</v>
      </c>
      <c r="E1709" t="s">
        <v>23</v>
      </c>
      <c r="F1709" t="s">
        <v>43</v>
      </c>
      <c r="G1709">
        <v>1610900</v>
      </c>
      <c r="H1709">
        <v>38872</v>
      </c>
    </row>
    <row r="1710" spans="1:8">
      <c r="A1710">
        <v>3</v>
      </c>
      <c r="B1710" t="s">
        <v>3</v>
      </c>
      <c r="C1710">
        <v>26</v>
      </c>
      <c r="D1710">
        <v>40</v>
      </c>
      <c r="E1710" t="s">
        <v>23</v>
      </c>
      <c r="F1710" t="s">
        <v>43</v>
      </c>
      <c r="G1710">
        <v>1677229</v>
      </c>
      <c r="H1710">
        <v>7650</v>
      </c>
    </row>
    <row r="1711" spans="1:8">
      <c r="A1711">
        <v>3</v>
      </c>
      <c r="B1711" t="s">
        <v>3</v>
      </c>
      <c r="C1711">
        <v>26</v>
      </c>
      <c r="D1711">
        <v>40</v>
      </c>
      <c r="E1711" t="s">
        <v>23</v>
      </c>
      <c r="F1711" t="s">
        <v>43</v>
      </c>
      <c r="G1711">
        <v>1851074</v>
      </c>
      <c r="H1711">
        <v>5774</v>
      </c>
    </row>
    <row r="1712" spans="1:8">
      <c r="A1712">
        <v>3</v>
      </c>
      <c r="B1712" t="s">
        <v>3</v>
      </c>
      <c r="C1712">
        <v>26</v>
      </c>
      <c r="D1712">
        <v>40</v>
      </c>
      <c r="E1712" t="s">
        <v>23</v>
      </c>
      <c r="F1712" t="s">
        <v>43</v>
      </c>
      <c r="G1712">
        <v>1978855</v>
      </c>
      <c r="H1712">
        <v>16025</v>
      </c>
    </row>
    <row r="1713" spans="1:8">
      <c r="A1713">
        <v>3</v>
      </c>
      <c r="B1713" t="s">
        <v>3</v>
      </c>
      <c r="C1713">
        <v>26</v>
      </c>
      <c r="D1713">
        <v>40</v>
      </c>
      <c r="E1713" t="s">
        <v>23</v>
      </c>
      <c r="F1713" t="s">
        <v>43</v>
      </c>
      <c r="G1713">
        <v>2033460</v>
      </c>
      <c r="H1713">
        <v>13010</v>
      </c>
    </row>
    <row r="1714" spans="1:8">
      <c r="A1714">
        <v>3</v>
      </c>
      <c r="B1714" t="s">
        <v>3</v>
      </c>
      <c r="C1714">
        <v>26</v>
      </c>
      <c r="D1714">
        <v>40</v>
      </c>
      <c r="E1714" t="s">
        <v>23</v>
      </c>
      <c r="F1714" t="s">
        <v>43</v>
      </c>
      <c r="G1714">
        <v>2075098</v>
      </c>
      <c r="H1714">
        <v>17432</v>
      </c>
    </row>
    <row r="1715" spans="1:8">
      <c r="A1715">
        <v>3</v>
      </c>
      <c r="B1715" t="s">
        <v>3</v>
      </c>
      <c r="C1715">
        <v>26</v>
      </c>
      <c r="D1715">
        <v>40</v>
      </c>
      <c r="E1715" t="s">
        <v>23</v>
      </c>
      <c r="F1715" t="s">
        <v>43</v>
      </c>
      <c r="G1715">
        <v>2116188</v>
      </c>
      <c r="H1715">
        <v>9124</v>
      </c>
    </row>
    <row r="1716" spans="1:8">
      <c r="A1716">
        <v>3</v>
      </c>
      <c r="B1716" t="s">
        <v>3</v>
      </c>
      <c r="C1716">
        <v>26</v>
      </c>
      <c r="D1716">
        <v>40</v>
      </c>
      <c r="E1716" t="s">
        <v>23</v>
      </c>
      <c r="F1716" t="s">
        <v>43</v>
      </c>
      <c r="G1716">
        <v>2279082</v>
      </c>
      <c r="H1716">
        <v>10397</v>
      </c>
    </row>
    <row r="1717" spans="1:8">
      <c r="A1717">
        <v>3</v>
      </c>
      <c r="B1717" t="s">
        <v>3</v>
      </c>
      <c r="C1717">
        <v>26</v>
      </c>
      <c r="D1717">
        <v>40</v>
      </c>
      <c r="E1717" t="s">
        <v>23</v>
      </c>
      <c r="F1717" t="s">
        <v>43</v>
      </c>
      <c r="G1717">
        <v>2525190</v>
      </c>
      <c r="H1717">
        <v>15556</v>
      </c>
    </row>
    <row r="1718" spans="1:8">
      <c r="A1718">
        <v>3</v>
      </c>
      <c r="B1718" t="s">
        <v>3</v>
      </c>
      <c r="C1718">
        <v>26</v>
      </c>
      <c r="D1718">
        <v>40</v>
      </c>
      <c r="E1718" t="s">
        <v>23</v>
      </c>
      <c r="F1718" t="s">
        <v>43</v>
      </c>
      <c r="G1718">
        <v>2629171</v>
      </c>
      <c r="H1718">
        <v>17097</v>
      </c>
    </row>
    <row r="1719" spans="1:8">
      <c r="A1719">
        <v>3</v>
      </c>
      <c r="B1719" t="s">
        <v>3</v>
      </c>
      <c r="C1719">
        <v>26</v>
      </c>
      <c r="D1719">
        <v>40</v>
      </c>
      <c r="E1719" t="s">
        <v>23</v>
      </c>
      <c r="F1719" t="s">
        <v>43</v>
      </c>
      <c r="G1719">
        <v>3965547</v>
      </c>
      <c r="H1719">
        <v>11536</v>
      </c>
    </row>
    <row r="1720" spans="1:8">
      <c r="A1720">
        <v>3</v>
      </c>
      <c r="B1720" t="s">
        <v>1</v>
      </c>
      <c r="C1720">
        <v>27</v>
      </c>
      <c r="D1720">
        <v>-1</v>
      </c>
      <c r="E1720" t="s">
        <v>24</v>
      </c>
      <c r="F1720" t="s">
        <v>44</v>
      </c>
      <c r="G1720">
        <v>1535253</v>
      </c>
      <c r="H1720">
        <v>12273</v>
      </c>
    </row>
    <row r="1721" spans="1:8">
      <c r="A1721">
        <v>3</v>
      </c>
      <c r="B1721" t="s">
        <v>1</v>
      </c>
      <c r="C1721">
        <v>27</v>
      </c>
      <c r="D1721">
        <v>-1</v>
      </c>
      <c r="E1721" t="s">
        <v>24</v>
      </c>
      <c r="F1721" t="s">
        <v>44</v>
      </c>
      <c r="G1721">
        <v>1619069</v>
      </c>
      <c r="H1721">
        <v>20782</v>
      </c>
    </row>
    <row r="1722" spans="1:8">
      <c r="A1722">
        <v>3</v>
      </c>
      <c r="B1722" t="s">
        <v>1</v>
      </c>
      <c r="C1722">
        <v>27</v>
      </c>
      <c r="D1722">
        <v>-1</v>
      </c>
      <c r="E1722" t="s">
        <v>24</v>
      </c>
      <c r="F1722" t="s">
        <v>44</v>
      </c>
      <c r="G1722">
        <v>1777090</v>
      </c>
      <c r="H1722">
        <v>11670</v>
      </c>
    </row>
    <row r="1723" spans="1:8">
      <c r="A1723">
        <v>3</v>
      </c>
      <c r="B1723" t="s">
        <v>1</v>
      </c>
      <c r="C1723">
        <v>27</v>
      </c>
      <c r="D1723">
        <v>-1</v>
      </c>
      <c r="E1723" t="s">
        <v>24</v>
      </c>
      <c r="F1723" t="s">
        <v>44</v>
      </c>
      <c r="G1723">
        <v>1877038</v>
      </c>
      <c r="H1723">
        <v>10531</v>
      </c>
    </row>
    <row r="1724" spans="1:8">
      <c r="A1724">
        <v>3</v>
      </c>
      <c r="B1724" t="s">
        <v>1</v>
      </c>
      <c r="C1724">
        <v>27</v>
      </c>
      <c r="D1724">
        <v>-1</v>
      </c>
      <c r="E1724" t="s">
        <v>24</v>
      </c>
      <c r="F1724" t="s">
        <v>44</v>
      </c>
      <c r="G1724">
        <v>1985794</v>
      </c>
      <c r="H1724">
        <v>6377</v>
      </c>
    </row>
    <row r="1725" spans="1:8">
      <c r="A1725">
        <v>3</v>
      </c>
      <c r="B1725" t="s">
        <v>1</v>
      </c>
      <c r="C1725">
        <v>27</v>
      </c>
      <c r="D1725">
        <v>-1</v>
      </c>
      <c r="E1725" t="s">
        <v>24</v>
      </c>
      <c r="F1725" t="s">
        <v>44</v>
      </c>
      <c r="G1725">
        <v>2110295</v>
      </c>
      <c r="H1725">
        <v>15020</v>
      </c>
    </row>
    <row r="1726" spans="1:8">
      <c r="A1726">
        <v>3</v>
      </c>
      <c r="B1726" t="s">
        <v>1</v>
      </c>
      <c r="C1726">
        <v>27</v>
      </c>
      <c r="D1726">
        <v>-1</v>
      </c>
      <c r="E1726" t="s">
        <v>24</v>
      </c>
      <c r="F1726" t="s">
        <v>44</v>
      </c>
      <c r="G1726">
        <v>2153523</v>
      </c>
      <c r="H1726">
        <v>15020</v>
      </c>
    </row>
    <row r="1727" spans="1:8">
      <c r="A1727">
        <v>3</v>
      </c>
      <c r="B1727" t="s">
        <v>1</v>
      </c>
      <c r="C1727">
        <v>27</v>
      </c>
      <c r="D1727">
        <v>-1</v>
      </c>
      <c r="E1727" t="s">
        <v>24</v>
      </c>
      <c r="F1727" t="s">
        <v>44</v>
      </c>
      <c r="G1727">
        <v>2287981</v>
      </c>
      <c r="H1727">
        <v>8186</v>
      </c>
    </row>
    <row r="1728" spans="1:8">
      <c r="A1728">
        <v>3</v>
      </c>
      <c r="B1728" t="s">
        <v>1</v>
      </c>
      <c r="C1728">
        <v>27</v>
      </c>
      <c r="D1728">
        <v>-1</v>
      </c>
      <c r="E1728" t="s">
        <v>24</v>
      </c>
      <c r="F1728" t="s">
        <v>44</v>
      </c>
      <c r="G1728">
        <v>2569808</v>
      </c>
      <c r="H1728">
        <v>6377</v>
      </c>
    </row>
    <row r="1729" spans="1:8">
      <c r="A1729">
        <v>3</v>
      </c>
      <c r="B1729" t="s">
        <v>1</v>
      </c>
      <c r="C1729">
        <v>27</v>
      </c>
      <c r="D1729">
        <v>-1</v>
      </c>
      <c r="E1729" t="s">
        <v>24</v>
      </c>
      <c r="F1729" t="s">
        <v>44</v>
      </c>
      <c r="G1729">
        <v>3712192</v>
      </c>
      <c r="H1729">
        <v>17432</v>
      </c>
    </row>
    <row r="1730" spans="1:8">
      <c r="A1730">
        <v>3</v>
      </c>
      <c r="B1730" t="s">
        <v>1</v>
      </c>
      <c r="C1730">
        <v>27</v>
      </c>
      <c r="D1730">
        <v>-1</v>
      </c>
      <c r="E1730" t="s">
        <v>24</v>
      </c>
      <c r="F1730" t="s">
        <v>43</v>
      </c>
      <c r="G1730">
        <v>1429985</v>
      </c>
      <c r="H1730">
        <v>8655</v>
      </c>
    </row>
    <row r="1731" spans="1:8">
      <c r="A1731">
        <v>3</v>
      </c>
      <c r="B1731" t="s">
        <v>1</v>
      </c>
      <c r="C1731">
        <v>27</v>
      </c>
      <c r="D1731">
        <v>-1</v>
      </c>
      <c r="E1731" t="s">
        <v>24</v>
      </c>
      <c r="F1731" t="s">
        <v>43</v>
      </c>
      <c r="G1731">
        <v>1614746</v>
      </c>
      <c r="H1731">
        <v>8789</v>
      </c>
    </row>
    <row r="1732" spans="1:8">
      <c r="A1732">
        <v>3</v>
      </c>
      <c r="B1732" t="s">
        <v>1</v>
      </c>
      <c r="C1732">
        <v>27</v>
      </c>
      <c r="D1732">
        <v>-1</v>
      </c>
      <c r="E1732" t="s">
        <v>24</v>
      </c>
      <c r="F1732" t="s">
        <v>43</v>
      </c>
      <c r="G1732">
        <v>1680689</v>
      </c>
      <c r="H1732">
        <v>5774</v>
      </c>
    </row>
    <row r="1733" spans="1:8">
      <c r="A1733">
        <v>3</v>
      </c>
      <c r="B1733" t="s">
        <v>1</v>
      </c>
      <c r="C1733">
        <v>27</v>
      </c>
      <c r="D1733">
        <v>-1</v>
      </c>
      <c r="E1733" t="s">
        <v>24</v>
      </c>
      <c r="F1733" t="s">
        <v>43</v>
      </c>
      <c r="G1733">
        <v>1852076</v>
      </c>
      <c r="H1733">
        <v>11670</v>
      </c>
    </row>
    <row r="1734" spans="1:8">
      <c r="A1734">
        <v>3</v>
      </c>
      <c r="B1734" t="s">
        <v>1</v>
      </c>
      <c r="C1734">
        <v>27</v>
      </c>
      <c r="D1734">
        <v>-1</v>
      </c>
      <c r="E1734" t="s">
        <v>24</v>
      </c>
      <c r="F1734" t="s">
        <v>43</v>
      </c>
      <c r="G1734">
        <v>1979786</v>
      </c>
      <c r="H1734">
        <v>8521</v>
      </c>
    </row>
    <row r="1735" spans="1:8">
      <c r="A1735">
        <v>3</v>
      </c>
      <c r="B1735" t="s">
        <v>1</v>
      </c>
      <c r="C1735">
        <v>27</v>
      </c>
      <c r="D1735">
        <v>-1</v>
      </c>
      <c r="E1735" t="s">
        <v>24</v>
      </c>
      <c r="F1735" t="s">
        <v>43</v>
      </c>
      <c r="G1735">
        <v>2047684</v>
      </c>
      <c r="H1735">
        <v>5707</v>
      </c>
    </row>
    <row r="1736" spans="1:8">
      <c r="A1736">
        <v>3</v>
      </c>
      <c r="B1736" t="s">
        <v>1</v>
      </c>
      <c r="C1736">
        <v>27</v>
      </c>
      <c r="D1736">
        <v>-1</v>
      </c>
      <c r="E1736" t="s">
        <v>24</v>
      </c>
      <c r="F1736" t="s">
        <v>43</v>
      </c>
      <c r="G1736">
        <v>2117197</v>
      </c>
      <c r="H1736">
        <v>15020</v>
      </c>
    </row>
    <row r="1737" spans="1:8">
      <c r="A1737">
        <v>3</v>
      </c>
      <c r="B1737" t="s">
        <v>1</v>
      </c>
      <c r="C1737">
        <v>27</v>
      </c>
      <c r="D1737">
        <v>-1</v>
      </c>
      <c r="E1737" t="s">
        <v>24</v>
      </c>
      <c r="F1737" t="s">
        <v>43</v>
      </c>
      <c r="G1737">
        <v>2280861</v>
      </c>
      <c r="H1737">
        <v>16360</v>
      </c>
    </row>
    <row r="1738" spans="1:8">
      <c r="A1738">
        <v>3</v>
      </c>
      <c r="B1738" t="s">
        <v>1</v>
      </c>
      <c r="C1738">
        <v>27</v>
      </c>
      <c r="D1738">
        <v>-1</v>
      </c>
      <c r="E1738" t="s">
        <v>24</v>
      </c>
      <c r="F1738" t="s">
        <v>43</v>
      </c>
      <c r="G1738">
        <v>2544322</v>
      </c>
      <c r="H1738">
        <v>18035</v>
      </c>
    </row>
    <row r="1739" spans="1:8">
      <c r="A1739">
        <v>3</v>
      </c>
      <c r="B1739" t="s">
        <v>1</v>
      </c>
      <c r="C1739">
        <v>27</v>
      </c>
      <c r="D1739">
        <v>-1</v>
      </c>
      <c r="E1739" t="s">
        <v>24</v>
      </c>
      <c r="F1739" t="s">
        <v>43</v>
      </c>
      <c r="G1739">
        <v>2630887</v>
      </c>
      <c r="H1739">
        <v>9526</v>
      </c>
    </row>
    <row r="1740" spans="1:8">
      <c r="A1740">
        <v>3</v>
      </c>
      <c r="B1740" t="s">
        <v>2</v>
      </c>
      <c r="C1740">
        <v>27</v>
      </c>
      <c r="D1740">
        <v>-1</v>
      </c>
      <c r="E1740" t="s">
        <v>24</v>
      </c>
      <c r="F1740" t="s">
        <v>44</v>
      </c>
      <c r="G1740">
        <v>1534271</v>
      </c>
      <c r="H1740">
        <v>7516</v>
      </c>
    </row>
    <row r="1741" spans="1:8">
      <c r="A1741">
        <v>3</v>
      </c>
      <c r="B1741" t="s">
        <v>2</v>
      </c>
      <c r="C1741">
        <v>27</v>
      </c>
      <c r="D1741">
        <v>-1</v>
      </c>
      <c r="E1741" t="s">
        <v>24</v>
      </c>
      <c r="F1741" t="s">
        <v>44</v>
      </c>
      <c r="G1741">
        <v>1616342</v>
      </c>
      <c r="H1741">
        <v>9660</v>
      </c>
    </row>
    <row r="1742" spans="1:8">
      <c r="A1742">
        <v>3</v>
      </c>
      <c r="B1742" t="s">
        <v>2</v>
      </c>
      <c r="C1742">
        <v>27</v>
      </c>
      <c r="D1742">
        <v>-1</v>
      </c>
      <c r="E1742" t="s">
        <v>24</v>
      </c>
      <c r="F1742" t="s">
        <v>44</v>
      </c>
      <c r="G1742">
        <v>1777262</v>
      </c>
      <c r="H1742">
        <v>8253</v>
      </c>
    </row>
    <row r="1743" spans="1:8">
      <c r="A1743">
        <v>3</v>
      </c>
      <c r="B1743" t="s">
        <v>2</v>
      </c>
      <c r="C1743">
        <v>27</v>
      </c>
      <c r="D1743">
        <v>-1</v>
      </c>
      <c r="E1743" t="s">
        <v>24</v>
      </c>
      <c r="F1743" t="s">
        <v>44</v>
      </c>
      <c r="G1743">
        <v>1876252</v>
      </c>
      <c r="H1743">
        <v>6980</v>
      </c>
    </row>
    <row r="1744" spans="1:8">
      <c r="A1744">
        <v>3</v>
      </c>
      <c r="B1744" t="s">
        <v>2</v>
      </c>
      <c r="C1744">
        <v>27</v>
      </c>
      <c r="D1744">
        <v>-1</v>
      </c>
      <c r="E1744" t="s">
        <v>24</v>
      </c>
      <c r="F1744" t="s">
        <v>44</v>
      </c>
      <c r="G1744">
        <v>1986243</v>
      </c>
      <c r="H1744">
        <v>5908</v>
      </c>
    </row>
    <row r="1745" spans="1:8">
      <c r="A1745">
        <v>3</v>
      </c>
      <c r="B1745" t="s">
        <v>2</v>
      </c>
      <c r="C1745">
        <v>27</v>
      </c>
      <c r="D1745">
        <v>-1</v>
      </c>
      <c r="E1745" t="s">
        <v>24</v>
      </c>
      <c r="F1745" t="s">
        <v>44</v>
      </c>
      <c r="G1745">
        <v>2110482</v>
      </c>
      <c r="H1745">
        <v>11536</v>
      </c>
    </row>
    <row r="1746" spans="1:8">
      <c r="A1746">
        <v>3</v>
      </c>
      <c r="B1746" t="s">
        <v>2</v>
      </c>
      <c r="C1746">
        <v>27</v>
      </c>
      <c r="D1746">
        <v>-1</v>
      </c>
      <c r="E1746" t="s">
        <v>24</v>
      </c>
      <c r="F1746" t="s">
        <v>44</v>
      </c>
      <c r="G1746">
        <v>2153717</v>
      </c>
      <c r="H1746">
        <v>11536</v>
      </c>
    </row>
    <row r="1747" spans="1:8">
      <c r="A1747">
        <v>3</v>
      </c>
      <c r="B1747" t="s">
        <v>2</v>
      </c>
      <c r="C1747">
        <v>27</v>
      </c>
      <c r="D1747">
        <v>-1</v>
      </c>
      <c r="E1747" t="s">
        <v>24</v>
      </c>
      <c r="F1747" t="s">
        <v>44</v>
      </c>
      <c r="G1747">
        <v>2288206</v>
      </c>
      <c r="H1747">
        <v>18236</v>
      </c>
    </row>
    <row r="1748" spans="1:8">
      <c r="A1748">
        <v>3</v>
      </c>
      <c r="B1748" t="s">
        <v>2</v>
      </c>
      <c r="C1748">
        <v>27</v>
      </c>
      <c r="D1748">
        <v>-1</v>
      </c>
      <c r="E1748" t="s">
        <v>24</v>
      </c>
      <c r="F1748" t="s">
        <v>44</v>
      </c>
      <c r="G1748">
        <v>2570241</v>
      </c>
      <c r="H1748">
        <v>5908</v>
      </c>
    </row>
    <row r="1749" spans="1:8">
      <c r="A1749">
        <v>3</v>
      </c>
      <c r="B1749" t="s">
        <v>2</v>
      </c>
      <c r="C1749">
        <v>27</v>
      </c>
      <c r="D1749">
        <v>-1</v>
      </c>
      <c r="E1749" t="s">
        <v>24</v>
      </c>
      <c r="F1749" t="s">
        <v>44</v>
      </c>
      <c r="G1749">
        <v>3712389</v>
      </c>
      <c r="H1749">
        <v>14082</v>
      </c>
    </row>
    <row r="1750" spans="1:8">
      <c r="A1750">
        <v>3</v>
      </c>
      <c r="B1750" t="s">
        <v>2</v>
      </c>
      <c r="C1750">
        <v>27</v>
      </c>
      <c r="D1750">
        <v>-1</v>
      </c>
      <c r="E1750" t="s">
        <v>24</v>
      </c>
      <c r="F1750" t="s">
        <v>43</v>
      </c>
      <c r="G1750">
        <v>1427168</v>
      </c>
      <c r="H1750">
        <v>7315</v>
      </c>
    </row>
    <row r="1751" spans="1:8">
      <c r="A1751">
        <v>3</v>
      </c>
      <c r="B1751" t="s">
        <v>2</v>
      </c>
      <c r="C1751">
        <v>27</v>
      </c>
      <c r="D1751">
        <v>-1</v>
      </c>
      <c r="E1751" t="s">
        <v>24</v>
      </c>
      <c r="F1751" t="s">
        <v>43</v>
      </c>
      <c r="G1751">
        <v>1615152</v>
      </c>
      <c r="H1751">
        <v>7047</v>
      </c>
    </row>
    <row r="1752" spans="1:8">
      <c r="A1752">
        <v>3</v>
      </c>
      <c r="B1752" t="s">
        <v>2</v>
      </c>
      <c r="C1752">
        <v>27</v>
      </c>
      <c r="D1752">
        <v>-1</v>
      </c>
      <c r="E1752" t="s">
        <v>24</v>
      </c>
      <c r="F1752" t="s">
        <v>43</v>
      </c>
      <c r="G1752">
        <v>1681150</v>
      </c>
      <c r="H1752">
        <v>5707</v>
      </c>
    </row>
    <row r="1753" spans="1:8">
      <c r="A1753">
        <v>3</v>
      </c>
      <c r="B1753" t="s">
        <v>2</v>
      </c>
      <c r="C1753">
        <v>27</v>
      </c>
      <c r="D1753">
        <v>-1</v>
      </c>
      <c r="E1753" t="s">
        <v>24</v>
      </c>
      <c r="F1753" t="s">
        <v>43</v>
      </c>
      <c r="G1753">
        <v>1852242</v>
      </c>
      <c r="H1753">
        <v>8253</v>
      </c>
    </row>
    <row r="1754" spans="1:8">
      <c r="A1754">
        <v>3</v>
      </c>
      <c r="B1754" t="s">
        <v>2</v>
      </c>
      <c r="C1754">
        <v>27</v>
      </c>
      <c r="D1754">
        <v>-1</v>
      </c>
      <c r="E1754" t="s">
        <v>24</v>
      </c>
      <c r="F1754" t="s">
        <v>43</v>
      </c>
      <c r="G1754">
        <v>1980010</v>
      </c>
      <c r="H1754">
        <v>18638</v>
      </c>
    </row>
    <row r="1755" spans="1:8">
      <c r="A1755">
        <v>3</v>
      </c>
      <c r="B1755" t="s">
        <v>2</v>
      </c>
      <c r="C1755">
        <v>27</v>
      </c>
      <c r="D1755">
        <v>-1</v>
      </c>
      <c r="E1755" t="s">
        <v>24</v>
      </c>
      <c r="F1755" t="s">
        <v>43</v>
      </c>
      <c r="G1755">
        <v>2048142</v>
      </c>
      <c r="H1755">
        <v>5640</v>
      </c>
    </row>
    <row r="1756" spans="1:8">
      <c r="A1756">
        <v>3</v>
      </c>
      <c r="B1756" t="s">
        <v>2</v>
      </c>
      <c r="C1756">
        <v>27</v>
      </c>
      <c r="D1756">
        <v>-1</v>
      </c>
      <c r="E1756" t="s">
        <v>24</v>
      </c>
      <c r="F1756" t="s">
        <v>43</v>
      </c>
      <c r="G1756">
        <v>2117387</v>
      </c>
      <c r="H1756">
        <v>11536</v>
      </c>
    </row>
    <row r="1757" spans="1:8">
      <c r="A1757">
        <v>3</v>
      </c>
      <c r="B1757" t="s">
        <v>2</v>
      </c>
      <c r="C1757">
        <v>27</v>
      </c>
      <c r="D1757">
        <v>-1</v>
      </c>
      <c r="E1757" t="s">
        <v>24</v>
      </c>
      <c r="F1757" t="s">
        <v>43</v>
      </c>
      <c r="G1757">
        <v>2281040</v>
      </c>
      <c r="H1757">
        <v>12943</v>
      </c>
    </row>
    <row r="1758" spans="1:8">
      <c r="A1758">
        <v>3</v>
      </c>
      <c r="B1758" t="s">
        <v>2</v>
      </c>
      <c r="C1758">
        <v>27</v>
      </c>
      <c r="D1758">
        <v>-1</v>
      </c>
      <c r="E1758" t="s">
        <v>24</v>
      </c>
      <c r="F1758" t="s">
        <v>43</v>
      </c>
      <c r="G1758">
        <v>2544506</v>
      </c>
      <c r="H1758">
        <v>14685</v>
      </c>
    </row>
    <row r="1759" spans="1:8">
      <c r="A1759">
        <v>3</v>
      </c>
      <c r="B1759" t="s">
        <v>2</v>
      </c>
      <c r="C1759">
        <v>27</v>
      </c>
      <c r="D1759">
        <v>-1</v>
      </c>
      <c r="E1759" t="s">
        <v>24</v>
      </c>
      <c r="F1759" t="s">
        <v>43</v>
      </c>
      <c r="G1759">
        <v>2631145</v>
      </c>
      <c r="H1759">
        <v>6243</v>
      </c>
    </row>
    <row r="1760" spans="1:8">
      <c r="A1760">
        <v>3</v>
      </c>
      <c r="B1760" t="s">
        <v>3</v>
      </c>
      <c r="C1760">
        <v>26</v>
      </c>
      <c r="D1760">
        <v>0</v>
      </c>
      <c r="E1760" t="s">
        <v>24</v>
      </c>
      <c r="F1760" t="s">
        <v>44</v>
      </c>
      <c r="G1760">
        <v>1063019</v>
      </c>
      <c r="H1760">
        <v>5841</v>
      </c>
    </row>
    <row r="1761" spans="1:8">
      <c r="A1761">
        <v>3</v>
      </c>
      <c r="B1761" t="s">
        <v>3</v>
      </c>
      <c r="C1761">
        <v>26</v>
      </c>
      <c r="D1761">
        <v>0</v>
      </c>
      <c r="E1761" t="s">
        <v>24</v>
      </c>
      <c r="F1761" t="s">
        <v>44</v>
      </c>
      <c r="G1761">
        <v>1529888</v>
      </c>
      <c r="H1761">
        <v>7382</v>
      </c>
    </row>
    <row r="1762" spans="1:8">
      <c r="A1762">
        <v>3</v>
      </c>
      <c r="B1762" t="s">
        <v>3</v>
      </c>
      <c r="C1762">
        <v>26</v>
      </c>
      <c r="D1762">
        <v>0</v>
      </c>
      <c r="E1762" t="s">
        <v>24</v>
      </c>
      <c r="F1762" t="s">
        <v>44</v>
      </c>
      <c r="G1762">
        <v>1617199</v>
      </c>
      <c r="H1762">
        <v>13948</v>
      </c>
    </row>
    <row r="1763" spans="1:8">
      <c r="A1763">
        <v>3</v>
      </c>
      <c r="B1763" t="s">
        <v>3</v>
      </c>
      <c r="C1763">
        <v>26</v>
      </c>
      <c r="D1763">
        <v>0</v>
      </c>
      <c r="E1763" t="s">
        <v>24</v>
      </c>
      <c r="F1763" t="s">
        <v>44</v>
      </c>
      <c r="G1763">
        <v>1739885</v>
      </c>
      <c r="H1763">
        <v>10263</v>
      </c>
    </row>
    <row r="1764" spans="1:8">
      <c r="A1764">
        <v>3</v>
      </c>
      <c r="B1764" t="s">
        <v>3</v>
      </c>
      <c r="C1764">
        <v>26</v>
      </c>
      <c r="D1764">
        <v>0</v>
      </c>
      <c r="E1764" t="s">
        <v>24</v>
      </c>
      <c r="F1764" t="s">
        <v>44</v>
      </c>
      <c r="G1764">
        <v>1875890</v>
      </c>
      <c r="H1764">
        <v>8119</v>
      </c>
    </row>
    <row r="1765" spans="1:8">
      <c r="A1765">
        <v>3</v>
      </c>
      <c r="B1765" t="s">
        <v>3</v>
      </c>
      <c r="C1765">
        <v>26</v>
      </c>
      <c r="D1765">
        <v>0</v>
      </c>
      <c r="E1765" t="s">
        <v>24</v>
      </c>
      <c r="F1765" t="s">
        <v>44</v>
      </c>
      <c r="G1765">
        <v>2101910</v>
      </c>
      <c r="H1765">
        <v>6846</v>
      </c>
    </row>
    <row r="1766" spans="1:8">
      <c r="A1766">
        <v>3</v>
      </c>
      <c r="B1766" t="s">
        <v>3</v>
      </c>
      <c r="C1766">
        <v>26</v>
      </c>
      <c r="D1766">
        <v>0</v>
      </c>
      <c r="E1766" t="s">
        <v>24</v>
      </c>
      <c r="F1766" t="s">
        <v>44</v>
      </c>
      <c r="G1766">
        <v>2121634</v>
      </c>
      <c r="H1766">
        <v>13546</v>
      </c>
    </row>
    <row r="1767" spans="1:8">
      <c r="A1767">
        <v>3</v>
      </c>
      <c r="B1767" t="s">
        <v>3</v>
      </c>
      <c r="C1767">
        <v>26</v>
      </c>
      <c r="D1767">
        <v>0</v>
      </c>
      <c r="E1767" t="s">
        <v>24</v>
      </c>
      <c r="F1767" t="s">
        <v>44</v>
      </c>
      <c r="G1767">
        <v>2193840</v>
      </c>
      <c r="H1767">
        <v>5975</v>
      </c>
    </row>
    <row r="1768" spans="1:8">
      <c r="A1768">
        <v>3</v>
      </c>
      <c r="B1768" t="s">
        <v>3</v>
      </c>
      <c r="C1768">
        <v>26</v>
      </c>
      <c r="D1768">
        <v>0</v>
      </c>
      <c r="E1768" t="s">
        <v>24</v>
      </c>
      <c r="F1768" t="s">
        <v>44</v>
      </c>
      <c r="G1768">
        <v>2204850</v>
      </c>
      <c r="H1768">
        <v>6109</v>
      </c>
    </row>
    <row r="1769" spans="1:8">
      <c r="A1769">
        <v>3</v>
      </c>
      <c r="B1769" t="s">
        <v>3</v>
      </c>
      <c r="C1769">
        <v>26</v>
      </c>
      <c r="D1769">
        <v>0</v>
      </c>
      <c r="E1769" t="s">
        <v>24</v>
      </c>
      <c r="F1769" t="s">
        <v>44</v>
      </c>
      <c r="G1769">
        <v>2286848</v>
      </c>
      <c r="H1769">
        <v>5640</v>
      </c>
    </row>
    <row r="1770" spans="1:8">
      <c r="A1770">
        <v>3</v>
      </c>
      <c r="B1770" t="s">
        <v>3</v>
      </c>
      <c r="C1770">
        <v>26</v>
      </c>
      <c r="D1770">
        <v>0</v>
      </c>
      <c r="E1770" t="s">
        <v>24</v>
      </c>
      <c r="F1770" t="s">
        <v>44</v>
      </c>
      <c r="G1770">
        <v>2562849</v>
      </c>
      <c r="H1770">
        <v>5908</v>
      </c>
    </row>
    <row r="1771" spans="1:8">
      <c r="A1771">
        <v>3</v>
      </c>
      <c r="B1771" t="s">
        <v>3</v>
      </c>
      <c r="C1771">
        <v>26</v>
      </c>
      <c r="D1771">
        <v>0</v>
      </c>
      <c r="E1771" t="s">
        <v>24</v>
      </c>
      <c r="F1771" t="s">
        <v>44</v>
      </c>
      <c r="G1771">
        <v>3712162</v>
      </c>
      <c r="H1771">
        <v>16025</v>
      </c>
    </row>
    <row r="1772" spans="1:8">
      <c r="A1772">
        <v>3</v>
      </c>
      <c r="B1772" t="s">
        <v>3</v>
      </c>
      <c r="C1772">
        <v>26</v>
      </c>
      <c r="D1772">
        <v>0</v>
      </c>
      <c r="E1772" t="s">
        <v>24</v>
      </c>
      <c r="F1772" t="s">
        <v>44</v>
      </c>
      <c r="G1772">
        <v>4044780</v>
      </c>
      <c r="H1772">
        <v>16025</v>
      </c>
    </row>
    <row r="1773" spans="1:8">
      <c r="A1773">
        <v>3</v>
      </c>
      <c r="B1773" t="s">
        <v>3</v>
      </c>
      <c r="C1773">
        <v>26</v>
      </c>
      <c r="D1773">
        <v>0</v>
      </c>
      <c r="E1773" t="s">
        <v>24</v>
      </c>
      <c r="F1773" t="s">
        <v>43</v>
      </c>
      <c r="G1773">
        <v>1059902</v>
      </c>
      <c r="H1773">
        <v>82154</v>
      </c>
    </row>
    <row r="1774" spans="1:8">
      <c r="A1774">
        <v>3</v>
      </c>
      <c r="B1774" t="s">
        <v>3</v>
      </c>
      <c r="C1774">
        <v>26</v>
      </c>
      <c r="D1774">
        <v>0</v>
      </c>
      <c r="E1774" t="s">
        <v>24</v>
      </c>
      <c r="F1774" t="s">
        <v>43</v>
      </c>
      <c r="G1774">
        <v>1423851</v>
      </c>
      <c r="H1774">
        <v>7516</v>
      </c>
    </row>
    <row r="1775" spans="1:8">
      <c r="A1775">
        <v>3</v>
      </c>
      <c r="B1775" t="s">
        <v>3</v>
      </c>
      <c r="C1775">
        <v>26</v>
      </c>
      <c r="D1775">
        <v>0</v>
      </c>
      <c r="E1775" t="s">
        <v>24</v>
      </c>
      <c r="F1775" t="s">
        <v>43</v>
      </c>
      <c r="G1775">
        <v>1607858</v>
      </c>
      <c r="H1775">
        <v>8655</v>
      </c>
    </row>
    <row r="1776" spans="1:8">
      <c r="A1776">
        <v>3</v>
      </c>
      <c r="B1776" t="s">
        <v>3</v>
      </c>
      <c r="C1776">
        <v>26</v>
      </c>
      <c r="D1776">
        <v>0</v>
      </c>
      <c r="E1776" t="s">
        <v>24</v>
      </c>
      <c r="F1776" t="s">
        <v>43</v>
      </c>
      <c r="G1776">
        <v>1678831</v>
      </c>
      <c r="H1776">
        <v>5774</v>
      </c>
    </row>
    <row r="1777" spans="1:8">
      <c r="A1777">
        <v>3</v>
      </c>
      <c r="B1777" t="s">
        <v>3</v>
      </c>
      <c r="C1777">
        <v>26</v>
      </c>
      <c r="D1777">
        <v>0</v>
      </c>
      <c r="E1777" t="s">
        <v>24</v>
      </c>
      <c r="F1777" t="s">
        <v>43</v>
      </c>
      <c r="G1777">
        <v>1850446</v>
      </c>
      <c r="H1777">
        <v>10263</v>
      </c>
    </row>
    <row r="1778" spans="1:8">
      <c r="A1778">
        <v>3</v>
      </c>
      <c r="B1778" t="s">
        <v>3</v>
      </c>
      <c r="C1778">
        <v>26</v>
      </c>
      <c r="D1778">
        <v>0</v>
      </c>
      <c r="E1778" t="s">
        <v>24</v>
      </c>
      <c r="F1778" t="s">
        <v>43</v>
      </c>
      <c r="G1778">
        <v>2030848</v>
      </c>
      <c r="H1778">
        <v>6712</v>
      </c>
    </row>
    <row r="1779" spans="1:8">
      <c r="A1779">
        <v>3</v>
      </c>
      <c r="B1779" t="s">
        <v>3</v>
      </c>
      <c r="C1779">
        <v>26</v>
      </c>
      <c r="D1779">
        <v>0</v>
      </c>
      <c r="E1779" t="s">
        <v>24</v>
      </c>
      <c r="F1779" t="s">
        <v>43</v>
      </c>
      <c r="G1779">
        <v>2114655</v>
      </c>
      <c r="H1779">
        <v>13546</v>
      </c>
    </row>
    <row r="1780" spans="1:8">
      <c r="A1780">
        <v>3</v>
      </c>
      <c r="B1780" t="s">
        <v>3</v>
      </c>
      <c r="C1780">
        <v>26</v>
      </c>
      <c r="D1780">
        <v>0</v>
      </c>
      <c r="E1780" t="s">
        <v>24</v>
      </c>
      <c r="F1780" t="s">
        <v>43</v>
      </c>
      <c r="G1780">
        <v>2176827</v>
      </c>
      <c r="H1780">
        <v>6511</v>
      </c>
    </row>
    <row r="1781" spans="1:8">
      <c r="A1781">
        <v>3</v>
      </c>
      <c r="B1781" t="s">
        <v>3</v>
      </c>
      <c r="C1781">
        <v>26</v>
      </c>
      <c r="D1781">
        <v>0</v>
      </c>
      <c r="E1781" t="s">
        <v>24</v>
      </c>
      <c r="F1781" t="s">
        <v>43</v>
      </c>
      <c r="G1781">
        <v>2201817</v>
      </c>
      <c r="H1781">
        <v>5841</v>
      </c>
    </row>
    <row r="1782" spans="1:8">
      <c r="A1782">
        <v>3</v>
      </c>
      <c r="B1782" t="s">
        <v>3</v>
      </c>
      <c r="C1782">
        <v>26</v>
      </c>
      <c r="D1782">
        <v>0</v>
      </c>
      <c r="E1782" t="s">
        <v>24</v>
      </c>
      <c r="F1782" t="s">
        <v>43</v>
      </c>
      <c r="G1782">
        <v>2265196</v>
      </c>
      <c r="H1782">
        <v>15020</v>
      </c>
    </row>
    <row r="1783" spans="1:8">
      <c r="A1783">
        <v>3</v>
      </c>
      <c r="B1783" t="s">
        <v>3</v>
      </c>
      <c r="C1783">
        <v>26</v>
      </c>
      <c r="D1783">
        <v>0</v>
      </c>
      <c r="E1783" t="s">
        <v>24</v>
      </c>
      <c r="F1783" t="s">
        <v>43</v>
      </c>
      <c r="G1783">
        <v>2518840</v>
      </c>
      <c r="H1783">
        <v>6042</v>
      </c>
    </row>
    <row r="1784" spans="1:8">
      <c r="A1784">
        <v>3</v>
      </c>
      <c r="B1784" t="s">
        <v>3</v>
      </c>
      <c r="C1784">
        <v>26</v>
      </c>
      <c r="D1784">
        <v>0</v>
      </c>
      <c r="E1784" t="s">
        <v>24</v>
      </c>
      <c r="F1784" t="s">
        <v>43</v>
      </c>
      <c r="G1784">
        <v>2627820</v>
      </c>
      <c r="H1784">
        <v>5841</v>
      </c>
    </row>
    <row r="1785" spans="1:8">
      <c r="A1785">
        <v>3</v>
      </c>
      <c r="B1785" t="s">
        <v>3</v>
      </c>
      <c r="C1785">
        <v>26</v>
      </c>
      <c r="D1785">
        <v>0</v>
      </c>
      <c r="E1785" t="s">
        <v>24</v>
      </c>
      <c r="F1785" t="s">
        <v>43</v>
      </c>
      <c r="G1785">
        <v>3966537</v>
      </c>
      <c r="H1785">
        <v>16025</v>
      </c>
    </row>
    <row r="1786" spans="1:8">
      <c r="A1786">
        <v>3</v>
      </c>
      <c r="B1786" t="s">
        <v>3</v>
      </c>
      <c r="C1786">
        <v>26</v>
      </c>
      <c r="D1786">
        <v>10</v>
      </c>
      <c r="E1786" t="s">
        <v>24</v>
      </c>
      <c r="F1786" t="s">
        <v>44</v>
      </c>
      <c r="G1786">
        <v>1533914</v>
      </c>
      <c r="H1786">
        <v>8454</v>
      </c>
    </row>
    <row r="1787" spans="1:8">
      <c r="A1787">
        <v>3</v>
      </c>
      <c r="B1787" t="s">
        <v>3</v>
      </c>
      <c r="C1787">
        <v>26</v>
      </c>
      <c r="D1787">
        <v>10</v>
      </c>
      <c r="E1787" t="s">
        <v>24</v>
      </c>
      <c r="F1787" t="s">
        <v>44</v>
      </c>
      <c r="G1787">
        <v>1617163</v>
      </c>
      <c r="H1787">
        <v>13345</v>
      </c>
    </row>
    <row r="1788" spans="1:8">
      <c r="A1788">
        <v>3</v>
      </c>
      <c r="B1788" t="s">
        <v>3</v>
      </c>
      <c r="C1788">
        <v>26</v>
      </c>
      <c r="D1788">
        <v>10</v>
      </c>
      <c r="E1788" t="s">
        <v>24</v>
      </c>
      <c r="F1788" t="s">
        <v>44</v>
      </c>
      <c r="G1788">
        <v>1777075</v>
      </c>
      <c r="H1788">
        <v>10397</v>
      </c>
    </row>
    <row r="1789" spans="1:8">
      <c r="A1789">
        <v>3</v>
      </c>
      <c r="B1789" t="s">
        <v>3</v>
      </c>
      <c r="C1789">
        <v>26</v>
      </c>
      <c r="D1789">
        <v>10</v>
      </c>
      <c r="E1789" t="s">
        <v>24</v>
      </c>
      <c r="F1789" t="s">
        <v>44</v>
      </c>
      <c r="G1789">
        <v>1875903</v>
      </c>
      <c r="H1789">
        <v>8119</v>
      </c>
    </row>
    <row r="1790" spans="1:8">
      <c r="A1790">
        <v>3</v>
      </c>
      <c r="B1790" t="s">
        <v>3</v>
      </c>
      <c r="C1790">
        <v>26</v>
      </c>
      <c r="D1790">
        <v>10</v>
      </c>
      <c r="E1790" t="s">
        <v>24</v>
      </c>
      <c r="F1790" t="s">
        <v>44</v>
      </c>
      <c r="G1790">
        <v>1985861</v>
      </c>
      <c r="H1790">
        <v>6042</v>
      </c>
    </row>
    <row r="1791" spans="1:8">
      <c r="A1791">
        <v>3</v>
      </c>
      <c r="B1791" t="s">
        <v>3</v>
      </c>
      <c r="C1791">
        <v>26</v>
      </c>
      <c r="D1791">
        <v>10</v>
      </c>
      <c r="E1791" t="s">
        <v>24</v>
      </c>
      <c r="F1791" t="s">
        <v>44</v>
      </c>
      <c r="G1791">
        <v>2066908</v>
      </c>
      <c r="H1791">
        <v>26879</v>
      </c>
    </row>
    <row r="1792" spans="1:8">
      <c r="A1792">
        <v>3</v>
      </c>
      <c r="B1792" t="s">
        <v>3</v>
      </c>
      <c r="C1792">
        <v>26</v>
      </c>
      <c r="D1792">
        <v>10</v>
      </c>
      <c r="E1792" t="s">
        <v>24</v>
      </c>
      <c r="F1792" t="s">
        <v>44</v>
      </c>
      <c r="G1792">
        <v>2108876</v>
      </c>
      <c r="H1792">
        <v>13747</v>
      </c>
    </row>
    <row r="1793" spans="1:8">
      <c r="A1793">
        <v>3</v>
      </c>
      <c r="B1793" t="s">
        <v>3</v>
      </c>
      <c r="C1793">
        <v>26</v>
      </c>
      <c r="D1793">
        <v>10</v>
      </c>
      <c r="E1793" t="s">
        <v>24</v>
      </c>
      <c r="F1793" t="s">
        <v>44</v>
      </c>
      <c r="G1793">
        <v>2153502</v>
      </c>
      <c r="H1793">
        <v>13747</v>
      </c>
    </row>
    <row r="1794" spans="1:8">
      <c r="A1794">
        <v>3</v>
      </c>
      <c r="B1794" t="s">
        <v>3</v>
      </c>
      <c r="C1794">
        <v>26</v>
      </c>
      <c r="D1794">
        <v>10</v>
      </c>
      <c r="E1794" t="s">
        <v>24</v>
      </c>
      <c r="F1794" t="s">
        <v>44</v>
      </c>
      <c r="G1794">
        <v>2287973</v>
      </c>
      <c r="H1794">
        <v>7047</v>
      </c>
    </row>
    <row r="1795" spans="1:8">
      <c r="A1795">
        <v>3</v>
      </c>
      <c r="B1795" t="s">
        <v>3</v>
      </c>
      <c r="C1795">
        <v>26</v>
      </c>
      <c r="D1795">
        <v>10</v>
      </c>
      <c r="E1795" t="s">
        <v>24</v>
      </c>
      <c r="F1795" t="s">
        <v>44</v>
      </c>
      <c r="G1795">
        <v>2569849</v>
      </c>
      <c r="H1795">
        <v>5841</v>
      </c>
    </row>
    <row r="1796" spans="1:8">
      <c r="A1796">
        <v>3</v>
      </c>
      <c r="B1796" t="s">
        <v>3</v>
      </c>
      <c r="C1796">
        <v>26</v>
      </c>
      <c r="D1796">
        <v>10</v>
      </c>
      <c r="E1796" t="s">
        <v>24</v>
      </c>
      <c r="F1796" t="s">
        <v>44</v>
      </c>
      <c r="G1796">
        <v>3712174</v>
      </c>
      <c r="H1796">
        <v>16226</v>
      </c>
    </row>
    <row r="1797" spans="1:8">
      <c r="A1797">
        <v>3</v>
      </c>
      <c r="B1797" t="s">
        <v>3</v>
      </c>
      <c r="C1797">
        <v>26</v>
      </c>
      <c r="D1797">
        <v>10</v>
      </c>
      <c r="E1797" t="s">
        <v>24</v>
      </c>
      <c r="F1797" t="s">
        <v>43</v>
      </c>
      <c r="G1797">
        <v>1424693</v>
      </c>
      <c r="H1797">
        <v>6712</v>
      </c>
    </row>
    <row r="1798" spans="1:8">
      <c r="A1798">
        <v>3</v>
      </c>
      <c r="B1798" t="s">
        <v>3</v>
      </c>
      <c r="C1798">
        <v>26</v>
      </c>
      <c r="D1798">
        <v>10</v>
      </c>
      <c r="E1798" t="s">
        <v>24</v>
      </c>
      <c r="F1798" t="s">
        <v>43</v>
      </c>
      <c r="G1798">
        <v>1611695</v>
      </c>
      <c r="H1798">
        <v>7717</v>
      </c>
    </row>
    <row r="1799" spans="1:8">
      <c r="A1799">
        <v>3</v>
      </c>
      <c r="B1799" t="s">
        <v>3</v>
      </c>
      <c r="C1799">
        <v>26</v>
      </c>
      <c r="D1799">
        <v>10</v>
      </c>
      <c r="E1799" t="s">
        <v>24</v>
      </c>
      <c r="F1799" t="s">
        <v>43</v>
      </c>
      <c r="G1799">
        <v>1678670</v>
      </c>
      <c r="H1799">
        <v>5774</v>
      </c>
    </row>
    <row r="1800" spans="1:8">
      <c r="A1800">
        <v>3</v>
      </c>
      <c r="B1800" t="s">
        <v>3</v>
      </c>
      <c r="C1800">
        <v>26</v>
      </c>
      <c r="D1800">
        <v>10</v>
      </c>
      <c r="E1800" t="s">
        <v>24</v>
      </c>
      <c r="F1800" t="s">
        <v>43</v>
      </c>
      <c r="G1800">
        <v>1851970</v>
      </c>
      <c r="H1800">
        <v>10397</v>
      </c>
    </row>
    <row r="1801" spans="1:8">
      <c r="A1801">
        <v>3</v>
      </c>
      <c r="B1801" t="s">
        <v>3</v>
      </c>
      <c r="C1801">
        <v>26</v>
      </c>
      <c r="D1801">
        <v>10</v>
      </c>
      <c r="E1801" t="s">
        <v>24</v>
      </c>
      <c r="F1801" t="s">
        <v>43</v>
      </c>
      <c r="G1801">
        <v>1979688</v>
      </c>
      <c r="H1801">
        <v>7315</v>
      </c>
    </row>
    <row r="1802" spans="1:8">
      <c r="A1802">
        <v>3</v>
      </c>
      <c r="B1802" t="s">
        <v>3</v>
      </c>
      <c r="C1802">
        <v>26</v>
      </c>
      <c r="D1802">
        <v>10</v>
      </c>
      <c r="E1802" t="s">
        <v>24</v>
      </c>
      <c r="F1802" t="s">
        <v>43</v>
      </c>
      <c r="G1802">
        <v>2034662</v>
      </c>
      <c r="H1802">
        <v>5707</v>
      </c>
    </row>
    <row r="1803" spans="1:8">
      <c r="A1803">
        <v>3</v>
      </c>
      <c r="B1803" t="s">
        <v>3</v>
      </c>
      <c r="C1803">
        <v>26</v>
      </c>
      <c r="D1803">
        <v>10</v>
      </c>
      <c r="E1803" t="s">
        <v>24</v>
      </c>
      <c r="F1803" t="s">
        <v>43</v>
      </c>
      <c r="G1803">
        <v>2075996</v>
      </c>
      <c r="H1803">
        <v>26879</v>
      </c>
    </row>
    <row r="1804" spans="1:8">
      <c r="A1804">
        <v>3</v>
      </c>
      <c r="B1804" t="s">
        <v>3</v>
      </c>
      <c r="C1804">
        <v>26</v>
      </c>
      <c r="D1804">
        <v>10</v>
      </c>
      <c r="E1804" t="s">
        <v>24</v>
      </c>
      <c r="F1804" t="s">
        <v>43</v>
      </c>
      <c r="G1804">
        <v>2117089</v>
      </c>
      <c r="H1804">
        <v>13747</v>
      </c>
    </row>
    <row r="1805" spans="1:8">
      <c r="A1805">
        <v>3</v>
      </c>
      <c r="B1805" t="s">
        <v>3</v>
      </c>
      <c r="C1805">
        <v>26</v>
      </c>
      <c r="D1805">
        <v>10</v>
      </c>
      <c r="E1805" t="s">
        <v>24</v>
      </c>
      <c r="F1805" t="s">
        <v>43</v>
      </c>
      <c r="G1805">
        <v>2280743</v>
      </c>
      <c r="H1805">
        <v>15020</v>
      </c>
    </row>
    <row r="1806" spans="1:8">
      <c r="A1806">
        <v>3</v>
      </c>
      <c r="B1806" t="s">
        <v>3</v>
      </c>
      <c r="C1806">
        <v>26</v>
      </c>
      <c r="D1806">
        <v>10</v>
      </c>
      <c r="E1806" t="s">
        <v>24</v>
      </c>
      <c r="F1806" t="s">
        <v>43</v>
      </c>
      <c r="G1806">
        <v>2526682</v>
      </c>
      <c r="H1806">
        <v>6042</v>
      </c>
    </row>
    <row r="1807" spans="1:8">
      <c r="A1807">
        <v>3</v>
      </c>
      <c r="B1807" t="s">
        <v>3</v>
      </c>
      <c r="C1807">
        <v>26</v>
      </c>
      <c r="D1807">
        <v>10</v>
      </c>
      <c r="E1807" t="s">
        <v>24</v>
      </c>
      <c r="F1807" t="s">
        <v>43</v>
      </c>
      <c r="G1807">
        <v>2630662</v>
      </c>
      <c r="H1807">
        <v>8320</v>
      </c>
    </row>
    <row r="1808" spans="1:8">
      <c r="A1808">
        <v>3</v>
      </c>
      <c r="B1808" t="s">
        <v>3</v>
      </c>
      <c r="C1808">
        <v>26</v>
      </c>
      <c r="D1808">
        <v>20</v>
      </c>
      <c r="E1808" t="s">
        <v>24</v>
      </c>
      <c r="F1808" t="s">
        <v>44</v>
      </c>
      <c r="G1808">
        <v>1533902</v>
      </c>
      <c r="H1808">
        <v>7784</v>
      </c>
    </row>
    <row r="1809" spans="1:8">
      <c r="A1809">
        <v>3</v>
      </c>
      <c r="B1809" t="s">
        <v>3</v>
      </c>
      <c r="C1809">
        <v>26</v>
      </c>
      <c r="D1809">
        <v>20</v>
      </c>
      <c r="E1809" t="s">
        <v>24</v>
      </c>
      <c r="F1809" t="s">
        <v>44</v>
      </c>
      <c r="G1809">
        <v>1615894</v>
      </c>
      <c r="H1809">
        <v>8588</v>
      </c>
    </row>
    <row r="1810" spans="1:8">
      <c r="A1810">
        <v>3</v>
      </c>
      <c r="B1810" t="s">
        <v>3</v>
      </c>
      <c r="C1810">
        <v>26</v>
      </c>
      <c r="D1810">
        <v>20</v>
      </c>
      <c r="E1810" t="s">
        <v>24</v>
      </c>
      <c r="F1810" t="s">
        <v>44</v>
      </c>
      <c r="G1810">
        <v>1776713</v>
      </c>
      <c r="H1810">
        <v>6310</v>
      </c>
    </row>
    <row r="1811" spans="1:8">
      <c r="A1811">
        <v>3</v>
      </c>
      <c r="B1811" t="s">
        <v>3</v>
      </c>
      <c r="C1811">
        <v>26</v>
      </c>
      <c r="D1811">
        <v>20</v>
      </c>
      <c r="E1811" t="s">
        <v>24</v>
      </c>
      <c r="F1811" t="s">
        <v>44</v>
      </c>
      <c r="G1811">
        <v>1875871</v>
      </c>
      <c r="H1811">
        <v>8186</v>
      </c>
    </row>
    <row r="1812" spans="1:8">
      <c r="A1812">
        <v>3</v>
      </c>
      <c r="B1812" t="s">
        <v>3</v>
      </c>
      <c r="C1812">
        <v>26</v>
      </c>
      <c r="D1812">
        <v>20</v>
      </c>
      <c r="E1812" t="s">
        <v>24</v>
      </c>
      <c r="F1812" t="s">
        <v>44</v>
      </c>
      <c r="G1812">
        <v>1984827</v>
      </c>
      <c r="H1812">
        <v>6042</v>
      </c>
    </row>
    <row r="1813" spans="1:8">
      <c r="A1813">
        <v>3</v>
      </c>
      <c r="B1813" t="s">
        <v>3</v>
      </c>
      <c r="C1813">
        <v>26</v>
      </c>
      <c r="D1813">
        <v>20</v>
      </c>
      <c r="E1813" t="s">
        <v>24</v>
      </c>
      <c r="F1813" t="s">
        <v>44</v>
      </c>
      <c r="G1813">
        <v>2066853</v>
      </c>
      <c r="H1813">
        <v>18772</v>
      </c>
    </row>
    <row r="1814" spans="1:8">
      <c r="A1814">
        <v>3</v>
      </c>
      <c r="B1814" t="s">
        <v>3</v>
      </c>
      <c r="C1814">
        <v>26</v>
      </c>
      <c r="D1814">
        <v>20</v>
      </c>
      <c r="E1814" t="s">
        <v>24</v>
      </c>
      <c r="F1814" t="s">
        <v>44</v>
      </c>
      <c r="G1814">
        <v>2108817</v>
      </c>
      <c r="H1814">
        <v>9794</v>
      </c>
    </row>
    <row r="1815" spans="1:8">
      <c r="A1815">
        <v>3</v>
      </c>
      <c r="B1815" t="s">
        <v>3</v>
      </c>
      <c r="C1815">
        <v>26</v>
      </c>
      <c r="D1815">
        <v>20</v>
      </c>
      <c r="E1815" t="s">
        <v>24</v>
      </c>
      <c r="F1815" t="s">
        <v>44</v>
      </c>
      <c r="G1815">
        <v>2153144</v>
      </c>
      <c r="H1815">
        <v>9794</v>
      </c>
    </row>
    <row r="1816" spans="1:8">
      <c r="A1816">
        <v>3</v>
      </c>
      <c r="B1816" t="s">
        <v>3</v>
      </c>
      <c r="C1816">
        <v>26</v>
      </c>
      <c r="D1816">
        <v>20</v>
      </c>
      <c r="E1816" t="s">
        <v>24</v>
      </c>
      <c r="F1816" t="s">
        <v>44</v>
      </c>
      <c r="G1816">
        <v>2287672</v>
      </c>
      <c r="H1816">
        <v>16427</v>
      </c>
    </row>
    <row r="1817" spans="1:8">
      <c r="A1817">
        <v>3</v>
      </c>
      <c r="B1817" t="s">
        <v>3</v>
      </c>
      <c r="C1817">
        <v>26</v>
      </c>
      <c r="D1817">
        <v>20</v>
      </c>
      <c r="E1817" t="s">
        <v>24</v>
      </c>
      <c r="F1817" t="s">
        <v>44</v>
      </c>
      <c r="G1817">
        <v>2569819</v>
      </c>
      <c r="H1817">
        <v>5908</v>
      </c>
    </row>
    <row r="1818" spans="1:8">
      <c r="A1818">
        <v>3</v>
      </c>
      <c r="B1818" t="s">
        <v>3</v>
      </c>
      <c r="C1818">
        <v>26</v>
      </c>
      <c r="D1818">
        <v>20</v>
      </c>
      <c r="E1818" t="s">
        <v>24</v>
      </c>
      <c r="F1818" t="s">
        <v>44</v>
      </c>
      <c r="G1818">
        <v>3711842</v>
      </c>
      <c r="H1818">
        <v>12072</v>
      </c>
    </row>
    <row r="1819" spans="1:8">
      <c r="A1819">
        <v>3</v>
      </c>
      <c r="B1819" t="s">
        <v>3</v>
      </c>
      <c r="C1819">
        <v>26</v>
      </c>
      <c r="D1819">
        <v>20</v>
      </c>
      <c r="E1819" t="s">
        <v>24</v>
      </c>
      <c r="F1819" t="s">
        <v>44</v>
      </c>
      <c r="G1819">
        <v>4044470</v>
      </c>
      <c r="H1819">
        <v>12072</v>
      </c>
    </row>
    <row r="1820" spans="1:8">
      <c r="A1820">
        <v>3</v>
      </c>
      <c r="B1820" t="s">
        <v>3</v>
      </c>
      <c r="C1820">
        <v>26</v>
      </c>
      <c r="D1820">
        <v>20</v>
      </c>
      <c r="E1820" t="s">
        <v>24</v>
      </c>
      <c r="F1820" t="s">
        <v>43</v>
      </c>
      <c r="G1820">
        <v>1424829</v>
      </c>
      <c r="H1820">
        <v>6779</v>
      </c>
    </row>
    <row r="1821" spans="1:8">
      <c r="A1821">
        <v>3</v>
      </c>
      <c r="B1821" t="s">
        <v>3</v>
      </c>
      <c r="C1821">
        <v>26</v>
      </c>
      <c r="D1821">
        <v>20</v>
      </c>
      <c r="E1821" t="s">
        <v>24</v>
      </c>
      <c r="F1821" t="s">
        <v>43</v>
      </c>
      <c r="G1821">
        <v>1611827</v>
      </c>
      <c r="H1821">
        <v>7717</v>
      </c>
    </row>
    <row r="1822" spans="1:8">
      <c r="A1822">
        <v>3</v>
      </c>
      <c r="B1822" t="s">
        <v>3</v>
      </c>
      <c r="C1822">
        <v>26</v>
      </c>
      <c r="D1822">
        <v>20</v>
      </c>
      <c r="E1822" t="s">
        <v>24</v>
      </c>
      <c r="F1822" t="s">
        <v>43</v>
      </c>
      <c r="G1822">
        <v>1678798</v>
      </c>
      <c r="H1822">
        <v>5640</v>
      </c>
    </row>
    <row r="1823" spans="1:8">
      <c r="A1823">
        <v>3</v>
      </c>
      <c r="B1823" t="s">
        <v>3</v>
      </c>
      <c r="C1823">
        <v>26</v>
      </c>
      <c r="D1823">
        <v>20</v>
      </c>
      <c r="E1823" t="s">
        <v>24</v>
      </c>
      <c r="F1823" t="s">
        <v>43</v>
      </c>
      <c r="G1823">
        <v>1851770</v>
      </c>
      <c r="H1823">
        <v>6310</v>
      </c>
    </row>
    <row r="1824" spans="1:8">
      <c r="A1824">
        <v>3</v>
      </c>
      <c r="B1824" t="s">
        <v>3</v>
      </c>
      <c r="C1824">
        <v>26</v>
      </c>
      <c r="D1824">
        <v>20</v>
      </c>
      <c r="E1824" t="s">
        <v>24</v>
      </c>
      <c r="F1824" t="s">
        <v>43</v>
      </c>
      <c r="G1824">
        <v>1979548</v>
      </c>
      <c r="H1824">
        <v>16762</v>
      </c>
    </row>
    <row r="1825" spans="1:8">
      <c r="A1825">
        <v>3</v>
      </c>
      <c r="B1825" t="s">
        <v>3</v>
      </c>
      <c r="C1825">
        <v>26</v>
      </c>
      <c r="D1825">
        <v>20</v>
      </c>
      <c r="E1825" t="s">
        <v>24</v>
      </c>
      <c r="F1825" t="s">
        <v>43</v>
      </c>
      <c r="G1825">
        <v>2034798</v>
      </c>
      <c r="H1825">
        <v>5707</v>
      </c>
    </row>
    <row r="1826" spans="1:8">
      <c r="A1826">
        <v>3</v>
      </c>
      <c r="B1826" t="s">
        <v>3</v>
      </c>
      <c r="C1826">
        <v>26</v>
      </c>
      <c r="D1826">
        <v>20</v>
      </c>
      <c r="E1826" t="s">
        <v>24</v>
      </c>
      <c r="F1826" t="s">
        <v>43</v>
      </c>
      <c r="G1826">
        <v>2075801</v>
      </c>
      <c r="H1826">
        <v>18772</v>
      </c>
    </row>
    <row r="1827" spans="1:8">
      <c r="A1827">
        <v>3</v>
      </c>
      <c r="B1827" t="s">
        <v>3</v>
      </c>
      <c r="C1827">
        <v>26</v>
      </c>
      <c r="D1827">
        <v>20</v>
      </c>
      <c r="E1827" t="s">
        <v>24</v>
      </c>
      <c r="F1827" t="s">
        <v>43</v>
      </c>
      <c r="G1827">
        <v>2116889</v>
      </c>
      <c r="H1827">
        <v>9794</v>
      </c>
    </row>
    <row r="1828" spans="1:8">
      <c r="A1828">
        <v>3</v>
      </c>
      <c r="B1828" t="s">
        <v>3</v>
      </c>
      <c r="C1828">
        <v>26</v>
      </c>
      <c r="D1828">
        <v>20</v>
      </c>
      <c r="E1828" t="s">
        <v>24</v>
      </c>
      <c r="F1828" t="s">
        <v>43</v>
      </c>
      <c r="G1828">
        <v>2280575</v>
      </c>
      <c r="H1828">
        <v>11067</v>
      </c>
    </row>
    <row r="1829" spans="1:8">
      <c r="A1829">
        <v>3</v>
      </c>
      <c r="B1829" t="s">
        <v>3</v>
      </c>
      <c r="C1829">
        <v>26</v>
      </c>
      <c r="D1829">
        <v>20</v>
      </c>
      <c r="E1829" t="s">
        <v>24</v>
      </c>
      <c r="F1829" t="s">
        <v>43</v>
      </c>
      <c r="G1829">
        <v>2525846</v>
      </c>
      <c r="H1829">
        <v>16159</v>
      </c>
    </row>
    <row r="1830" spans="1:8">
      <c r="A1830">
        <v>3</v>
      </c>
      <c r="B1830" t="s">
        <v>3</v>
      </c>
      <c r="C1830">
        <v>26</v>
      </c>
      <c r="D1830">
        <v>20</v>
      </c>
      <c r="E1830" t="s">
        <v>24</v>
      </c>
      <c r="F1830" t="s">
        <v>43</v>
      </c>
      <c r="G1830">
        <v>2629835</v>
      </c>
      <c r="H1830">
        <v>17767</v>
      </c>
    </row>
    <row r="1831" spans="1:8">
      <c r="A1831">
        <v>3</v>
      </c>
      <c r="B1831" t="s">
        <v>3</v>
      </c>
      <c r="C1831">
        <v>26</v>
      </c>
      <c r="D1831">
        <v>20</v>
      </c>
      <c r="E1831" t="s">
        <v>24</v>
      </c>
      <c r="F1831" t="s">
        <v>43</v>
      </c>
      <c r="G1831">
        <v>3966296</v>
      </c>
      <c r="H1831">
        <v>12072</v>
      </c>
    </row>
    <row r="1832" spans="1:8">
      <c r="A1832">
        <v>3</v>
      </c>
      <c r="B1832" t="s">
        <v>3</v>
      </c>
      <c r="C1832">
        <v>26</v>
      </c>
      <c r="D1832">
        <v>30</v>
      </c>
      <c r="E1832" t="s">
        <v>24</v>
      </c>
      <c r="F1832" t="s">
        <v>44</v>
      </c>
      <c r="G1832">
        <v>1534932</v>
      </c>
      <c r="H1832">
        <v>8722</v>
      </c>
    </row>
    <row r="1833" spans="1:8">
      <c r="A1833">
        <v>3</v>
      </c>
      <c r="B1833" t="s">
        <v>3</v>
      </c>
      <c r="C1833">
        <v>26</v>
      </c>
      <c r="D1833">
        <v>30</v>
      </c>
      <c r="E1833" t="s">
        <v>24</v>
      </c>
      <c r="F1833" t="s">
        <v>44</v>
      </c>
      <c r="G1833">
        <v>1616914</v>
      </c>
      <c r="H1833">
        <v>8655</v>
      </c>
    </row>
    <row r="1834" spans="1:8">
      <c r="A1834">
        <v>3</v>
      </c>
      <c r="B1834" t="s">
        <v>3</v>
      </c>
      <c r="C1834">
        <v>26</v>
      </c>
      <c r="D1834">
        <v>30</v>
      </c>
      <c r="E1834" t="s">
        <v>24</v>
      </c>
      <c r="F1834" t="s">
        <v>44</v>
      </c>
      <c r="G1834">
        <v>1777258</v>
      </c>
      <c r="H1834">
        <v>13010</v>
      </c>
    </row>
    <row r="1835" spans="1:8">
      <c r="A1835">
        <v>3</v>
      </c>
      <c r="B1835" t="s">
        <v>3</v>
      </c>
      <c r="C1835">
        <v>26</v>
      </c>
      <c r="D1835">
        <v>30</v>
      </c>
      <c r="E1835" t="s">
        <v>24</v>
      </c>
      <c r="F1835" t="s">
        <v>44</v>
      </c>
      <c r="G1835">
        <v>1876897</v>
      </c>
      <c r="H1835">
        <v>8521</v>
      </c>
    </row>
    <row r="1836" spans="1:8">
      <c r="A1836">
        <v>3</v>
      </c>
      <c r="B1836" t="s">
        <v>3</v>
      </c>
      <c r="C1836">
        <v>26</v>
      </c>
      <c r="D1836">
        <v>30</v>
      </c>
      <c r="E1836" t="s">
        <v>24</v>
      </c>
      <c r="F1836" t="s">
        <v>44</v>
      </c>
      <c r="G1836">
        <v>1985839</v>
      </c>
      <c r="H1836">
        <v>6109</v>
      </c>
    </row>
    <row r="1837" spans="1:8">
      <c r="A1837">
        <v>3</v>
      </c>
      <c r="B1837" t="s">
        <v>3</v>
      </c>
      <c r="C1837">
        <v>26</v>
      </c>
      <c r="D1837">
        <v>30</v>
      </c>
      <c r="E1837" t="s">
        <v>24</v>
      </c>
      <c r="F1837" t="s">
        <v>44</v>
      </c>
      <c r="G1837">
        <v>2066827</v>
      </c>
      <c r="H1837">
        <v>5908</v>
      </c>
    </row>
    <row r="1838" spans="1:8">
      <c r="A1838">
        <v>3</v>
      </c>
      <c r="B1838" t="s">
        <v>3</v>
      </c>
      <c r="C1838">
        <v>26</v>
      </c>
      <c r="D1838">
        <v>30</v>
      </c>
      <c r="E1838" t="s">
        <v>24</v>
      </c>
      <c r="F1838" t="s">
        <v>44</v>
      </c>
      <c r="G1838">
        <v>2108870</v>
      </c>
      <c r="H1838">
        <v>16360</v>
      </c>
    </row>
    <row r="1839" spans="1:8">
      <c r="A1839">
        <v>3</v>
      </c>
      <c r="B1839" t="s">
        <v>3</v>
      </c>
      <c r="C1839">
        <v>26</v>
      </c>
      <c r="D1839">
        <v>30</v>
      </c>
      <c r="E1839" t="s">
        <v>24</v>
      </c>
      <c r="F1839" t="s">
        <v>44</v>
      </c>
      <c r="G1839">
        <v>2153681</v>
      </c>
      <c r="H1839">
        <v>16360</v>
      </c>
    </row>
    <row r="1840" spans="1:8">
      <c r="A1840">
        <v>3</v>
      </c>
      <c r="B1840" t="s">
        <v>3</v>
      </c>
      <c r="C1840">
        <v>26</v>
      </c>
      <c r="D1840">
        <v>30</v>
      </c>
      <c r="E1840" t="s">
        <v>24</v>
      </c>
      <c r="F1840" t="s">
        <v>44</v>
      </c>
      <c r="G1840">
        <v>2288153</v>
      </c>
      <c r="H1840">
        <v>9727</v>
      </c>
    </row>
    <row r="1841" spans="1:8">
      <c r="A1841">
        <v>3</v>
      </c>
      <c r="B1841" t="s">
        <v>3</v>
      </c>
      <c r="C1841">
        <v>26</v>
      </c>
      <c r="D1841">
        <v>30</v>
      </c>
      <c r="E1841" t="s">
        <v>24</v>
      </c>
      <c r="F1841" t="s">
        <v>44</v>
      </c>
      <c r="G1841">
        <v>2569829</v>
      </c>
      <c r="H1841">
        <v>5908</v>
      </c>
    </row>
    <row r="1842" spans="1:8">
      <c r="A1842">
        <v>3</v>
      </c>
      <c r="B1842" t="s">
        <v>3</v>
      </c>
      <c r="C1842">
        <v>26</v>
      </c>
      <c r="D1842">
        <v>30</v>
      </c>
      <c r="E1842" t="s">
        <v>24</v>
      </c>
      <c r="F1842" t="s">
        <v>44</v>
      </c>
      <c r="G1842">
        <v>3712326</v>
      </c>
      <c r="H1842">
        <v>5372</v>
      </c>
    </row>
    <row r="1843" spans="1:8">
      <c r="A1843">
        <v>3</v>
      </c>
      <c r="B1843" t="s">
        <v>3</v>
      </c>
      <c r="C1843">
        <v>26</v>
      </c>
      <c r="D1843">
        <v>30</v>
      </c>
      <c r="E1843" t="s">
        <v>24</v>
      </c>
      <c r="F1843" t="s">
        <v>44</v>
      </c>
      <c r="G1843">
        <v>4044949</v>
      </c>
      <c r="H1843">
        <v>5372</v>
      </c>
    </row>
    <row r="1844" spans="1:8">
      <c r="A1844">
        <v>3</v>
      </c>
      <c r="B1844" t="s">
        <v>3</v>
      </c>
      <c r="C1844">
        <v>26</v>
      </c>
      <c r="D1844">
        <v>30</v>
      </c>
      <c r="E1844" t="s">
        <v>24</v>
      </c>
      <c r="F1844" t="s">
        <v>43</v>
      </c>
      <c r="G1844">
        <v>1425687</v>
      </c>
      <c r="H1844">
        <v>6712</v>
      </c>
    </row>
    <row r="1845" spans="1:8">
      <c r="A1845">
        <v>3</v>
      </c>
      <c r="B1845" t="s">
        <v>3</v>
      </c>
      <c r="C1845">
        <v>26</v>
      </c>
      <c r="D1845">
        <v>30</v>
      </c>
      <c r="E1845" t="s">
        <v>24</v>
      </c>
      <c r="F1845" t="s">
        <v>43</v>
      </c>
      <c r="G1845">
        <v>1612674</v>
      </c>
      <c r="H1845">
        <v>7248</v>
      </c>
    </row>
    <row r="1846" spans="1:8">
      <c r="A1846">
        <v>3</v>
      </c>
      <c r="B1846" t="s">
        <v>3</v>
      </c>
      <c r="C1846">
        <v>26</v>
      </c>
      <c r="D1846">
        <v>30</v>
      </c>
      <c r="E1846" t="s">
        <v>24</v>
      </c>
      <c r="F1846" t="s">
        <v>43</v>
      </c>
      <c r="G1846">
        <v>1678664</v>
      </c>
      <c r="H1846">
        <v>5841</v>
      </c>
    </row>
    <row r="1847" spans="1:8">
      <c r="A1847">
        <v>3</v>
      </c>
      <c r="B1847" t="s">
        <v>3</v>
      </c>
      <c r="C1847">
        <v>26</v>
      </c>
      <c r="D1847">
        <v>30</v>
      </c>
      <c r="E1847" t="s">
        <v>24</v>
      </c>
      <c r="F1847" t="s">
        <v>43</v>
      </c>
      <c r="G1847">
        <v>1852166</v>
      </c>
      <c r="H1847">
        <v>13010</v>
      </c>
    </row>
    <row r="1848" spans="1:8">
      <c r="A1848">
        <v>3</v>
      </c>
      <c r="B1848" t="s">
        <v>3</v>
      </c>
      <c r="C1848">
        <v>26</v>
      </c>
      <c r="D1848">
        <v>30</v>
      </c>
      <c r="E1848" t="s">
        <v>24</v>
      </c>
      <c r="F1848" t="s">
        <v>43</v>
      </c>
      <c r="G1848">
        <v>1979915</v>
      </c>
      <c r="H1848">
        <v>10196</v>
      </c>
    </row>
    <row r="1849" spans="1:8">
      <c r="A1849">
        <v>3</v>
      </c>
      <c r="B1849" t="s">
        <v>3</v>
      </c>
      <c r="C1849">
        <v>26</v>
      </c>
      <c r="D1849">
        <v>30</v>
      </c>
      <c r="E1849" t="s">
        <v>24</v>
      </c>
      <c r="F1849" t="s">
        <v>43</v>
      </c>
      <c r="G1849">
        <v>2034658</v>
      </c>
      <c r="H1849">
        <v>5640</v>
      </c>
    </row>
    <row r="1850" spans="1:8">
      <c r="A1850">
        <v>3</v>
      </c>
      <c r="B1850" t="s">
        <v>3</v>
      </c>
      <c r="C1850">
        <v>26</v>
      </c>
      <c r="D1850">
        <v>30</v>
      </c>
      <c r="E1850" t="s">
        <v>24</v>
      </c>
      <c r="F1850" t="s">
        <v>43</v>
      </c>
      <c r="G1850">
        <v>2076133</v>
      </c>
      <c r="H1850">
        <v>7650</v>
      </c>
    </row>
    <row r="1851" spans="1:8">
      <c r="A1851">
        <v>3</v>
      </c>
      <c r="B1851" t="s">
        <v>3</v>
      </c>
      <c r="C1851">
        <v>26</v>
      </c>
      <c r="D1851">
        <v>30</v>
      </c>
      <c r="E1851" t="s">
        <v>24</v>
      </c>
      <c r="F1851" t="s">
        <v>43</v>
      </c>
      <c r="G1851">
        <v>2117284</v>
      </c>
      <c r="H1851">
        <v>16360</v>
      </c>
    </row>
    <row r="1852" spans="1:8">
      <c r="A1852">
        <v>3</v>
      </c>
      <c r="B1852" t="s">
        <v>3</v>
      </c>
      <c r="C1852">
        <v>26</v>
      </c>
      <c r="D1852">
        <v>30</v>
      </c>
      <c r="E1852" t="s">
        <v>24</v>
      </c>
      <c r="F1852" t="s">
        <v>43</v>
      </c>
      <c r="G1852">
        <v>2280942</v>
      </c>
      <c r="H1852">
        <v>17968</v>
      </c>
    </row>
    <row r="1853" spans="1:8">
      <c r="A1853">
        <v>3</v>
      </c>
      <c r="B1853" t="s">
        <v>3</v>
      </c>
      <c r="C1853">
        <v>26</v>
      </c>
      <c r="D1853">
        <v>30</v>
      </c>
      <c r="E1853" t="s">
        <v>24</v>
      </c>
      <c r="F1853" t="s">
        <v>43</v>
      </c>
      <c r="G1853">
        <v>2526685</v>
      </c>
      <c r="H1853">
        <v>9459</v>
      </c>
    </row>
    <row r="1854" spans="1:8">
      <c r="A1854">
        <v>3</v>
      </c>
      <c r="B1854" t="s">
        <v>3</v>
      </c>
      <c r="C1854">
        <v>26</v>
      </c>
      <c r="D1854">
        <v>30</v>
      </c>
      <c r="E1854" t="s">
        <v>24</v>
      </c>
      <c r="F1854" t="s">
        <v>43</v>
      </c>
      <c r="G1854">
        <v>2630689</v>
      </c>
      <c r="H1854">
        <v>11067</v>
      </c>
    </row>
    <row r="1855" spans="1:8">
      <c r="A1855">
        <v>3</v>
      </c>
      <c r="B1855" t="s">
        <v>3</v>
      </c>
      <c r="C1855">
        <v>26</v>
      </c>
      <c r="D1855">
        <v>30</v>
      </c>
      <c r="E1855" t="s">
        <v>24</v>
      </c>
      <c r="F1855" t="s">
        <v>43</v>
      </c>
      <c r="G1855">
        <v>3966604</v>
      </c>
      <c r="H1855">
        <v>5372</v>
      </c>
    </row>
    <row r="1856" spans="1:8">
      <c r="A1856">
        <v>3</v>
      </c>
      <c r="B1856" t="s">
        <v>3</v>
      </c>
      <c r="C1856">
        <v>26</v>
      </c>
      <c r="D1856">
        <v>40</v>
      </c>
      <c r="E1856" t="s">
        <v>24</v>
      </c>
      <c r="F1856" t="s">
        <v>44</v>
      </c>
      <c r="G1856">
        <v>1533993</v>
      </c>
      <c r="H1856">
        <v>8454</v>
      </c>
    </row>
    <row r="1857" spans="1:8">
      <c r="A1857">
        <v>3</v>
      </c>
      <c r="B1857" t="s">
        <v>3</v>
      </c>
      <c r="C1857">
        <v>26</v>
      </c>
      <c r="D1857">
        <v>40</v>
      </c>
      <c r="E1857" t="s">
        <v>24</v>
      </c>
      <c r="F1857" t="s">
        <v>44</v>
      </c>
      <c r="G1857">
        <v>1616008</v>
      </c>
      <c r="H1857">
        <v>9124</v>
      </c>
    </row>
    <row r="1858" spans="1:8">
      <c r="A1858">
        <v>3</v>
      </c>
      <c r="B1858" t="s">
        <v>3</v>
      </c>
      <c r="C1858">
        <v>26</v>
      </c>
      <c r="D1858">
        <v>40</v>
      </c>
      <c r="E1858" t="s">
        <v>24</v>
      </c>
      <c r="F1858" t="s">
        <v>44</v>
      </c>
      <c r="G1858">
        <v>1776787</v>
      </c>
      <c r="H1858">
        <v>6042</v>
      </c>
    </row>
    <row r="1859" spans="1:8">
      <c r="A1859">
        <v>3</v>
      </c>
      <c r="B1859" t="s">
        <v>3</v>
      </c>
      <c r="C1859">
        <v>26</v>
      </c>
      <c r="D1859">
        <v>40</v>
      </c>
      <c r="E1859" t="s">
        <v>24</v>
      </c>
      <c r="F1859" t="s">
        <v>44</v>
      </c>
      <c r="G1859">
        <v>1875964</v>
      </c>
      <c r="H1859">
        <v>8052</v>
      </c>
    </row>
    <row r="1860" spans="1:8">
      <c r="A1860">
        <v>3</v>
      </c>
      <c r="B1860" t="s">
        <v>3</v>
      </c>
      <c r="C1860">
        <v>26</v>
      </c>
      <c r="D1860">
        <v>40</v>
      </c>
      <c r="E1860" t="s">
        <v>24</v>
      </c>
      <c r="F1860" t="s">
        <v>44</v>
      </c>
      <c r="G1860">
        <v>1984919</v>
      </c>
      <c r="H1860">
        <v>6109</v>
      </c>
    </row>
    <row r="1861" spans="1:8">
      <c r="A1861">
        <v>3</v>
      </c>
      <c r="B1861" t="s">
        <v>3</v>
      </c>
      <c r="C1861">
        <v>26</v>
      </c>
      <c r="D1861">
        <v>40</v>
      </c>
      <c r="E1861" t="s">
        <v>24</v>
      </c>
      <c r="F1861" t="s">
        <v>44</v>
      </c>
      <c r="G1861">
        <v>2066947</v>
      </c>
      <c r="H1861">
        <v>18437</v>
      </c>
    </row>
    <row r="1862" spans="1:8">
      <c r="A1862">
        <v>3</v>
      </c>
      <c r="B1862" t="s">
        <v>3</v>
      </c>
      <c r="C1862">
        <v>26</v>
      </c>
      <c r="D1862">
        <v>40</v>
      </c>
      <c r="E1862" t="s">
        <v>24</v>
      </c>
      <c r="F1862" t="s">
        <v>44</v>
      </c>
      <c r="G1862">
        <v>2108923</v>
      </c>
      <c r="H1862">
        <v>9526</v>
      </c>
    </row>
    <row r="1863" spans="1:8">
      <c r="A1863">
        <v>3</v>
      </c>
      <c r="B1863" t="s">
        <v>3</v>
      </c>
      <c r="C1863">
        <v>26</v>
      </c>
      <c r="D1863">
        <v>40</v>
      </c>
      <c r="E1863" t="s">
        <v>24</v>
      </c>
      <c r="F1863" t="s">
        <v>44</v>
      </c>
      <c r="G1863">
        <v>2153217</v>
      </c>
      <c r="H1863">
        <v>9526</v>
      </c>
    </row>
    <row r="1864" spans="1:8">
      <c r="A1864">
        <v>3</v>
      </c>
      <c r="B1864" t="s">
        <v>3</v>
      </c>
      <c r="C1864">
        <v>26</v>
      </c>
      <c r="D1864">
        <v>40</v>
      </c>
      <c r="E1864" t="s">
        <v>24</v>
      </c>
      <c r="F1864" t="s">
        <v>44</v>
      </c>
      <c r="G1864">
        <v>2287748</v>
      </c>
      <c r="H1864">
        <v>16159</v>
      </c>
    </row>
    <row r="1865" spans="1:8">
      <c r="A1865">
        <v>3</v>
      </c>
      <c r="B1865" t="s">
        <v>3</v>
      </c>
      <c r="C1865">
        <v>26</v>
      </c>
      <c r="D1865">
        <v>40</v>
      </c>
      <c r="E1865" t="s">
        <v>24</v>
      </c>
      <c r="F1865" t="s">
        <v>44</v>
      </c>
      <c r="G1865">
        <v>2569917</v>
      </c>
      <c r="H1865">
        <v>5975</v>
      </c>
    </row>
    <row r="1866" spans="1:8">
      <c r="A1866">
        <v>3</v>
      </c>
      <c r="B1866" t="s">
        <v>3</v>
      </c>
      <c r="C1866">
        <v>26</v>
      </c>
      <c r="D1866">
        <v>40</v>
      </c>
      <c r="E1866" t="s">
        <v>24</v>
      </c>
      <c r="F1866" t="s">
        <v>44</v>
      </c>
      <c r="G1866">
        <v>3711925</v>
      </c>
      <c r="H1866">
        <v>11804</v>
      </c>
    </row>
    <row r="1867" spans="1:8">
      <c r="A1867">
        <v>3</v>
      </c>
      <c r="B1867" t="s">
        <v>3</v>
      </c>
      <c r="C1867">
        <v>26</v>
      </c>
      <c r="D1867">
        <v>40</v>
      </c>
      <c r="E1867" t="s">
        <v>24</v>
      </c>
      <c r="F1867" t="s">
        <v>44</v>
      </c>
      <c r="G1867">
        <v>4044565</v>
      </c>
      <c r="H1867">
        <v>11804</v>
      </c>
    </row>
    <row r="1868" spans="1:8">
      <c r="A1868">
        <v>3</v>
      </c>
      <c r="B1868" t="s">
        <v>3</v>
      </c>
      <c r="C1868">
        <v>26</v>
      </c>
      <c r="D1868">
        <v>40</v>
      </c>
      <c r="E1868" t="s">
        <v>24</v>
      </c>
      <c r="F1868" t="s">
        <v>43</v>
      </c>
      <c r="G1868">
        <v>1424845</v>
      </c>
      <c r="H1868">
        <v>6779</v>
      </c>
    </row>
    <row r="1869" spans="1:8">
      <c r="A1869">
        <v>3</v>
      </c>
      <c r="B1869" t="s">
        <v>3</v>
      </c>
      <c r="C1869">
        <v>26</v>
      </c>
      <c r="D1869">
        <v>40</v>
      </c>
      <c r="E1869" t="s">
        <v>24</v>
      </c>
      <c r="F1869" t="s">
        <v>43</v>
      </c>
      <c r="G1869">
        <v>1611859</v>
      </c>
      <c r="H1869">
        <v>7717</v>
      </c>
    </row>
    <row r="1870" spans="1:8">
      <c r="A1870">
        <v>3</v>
      </c>
      <c r="B1870" t="s">
        <v>3</v>
      </c>
      <c r="C1870">
        <v>26</v>
      </c>
      <c r="D1870">
        <v>40</v>
      </c>
      <c r="E1870" t="s">
        <v>24</v>
      </c>
      <c r="F1870" t="s">
        <v>43</v>
      </c>
      <c r="G1870">
        <v>1678822</v>
      </c>
      <c r="H1870">
        <v>5707</v>
      </c>
    </row>
    <row r="1871" spans="1:8">
      <c r="A1871">
        <v>3</v>
      </c>
      <c r="B1871" t="s">
        <v>3</v>
      </c>
      <c r="C1871">
        <v>26</v>
      </c>
      <c r="D1871">
        <v>40</v>
      </c>
      <c r="E1871" t="s">
        <v>24</v>
      </c>
      <c r="F1871" t="s">
        <v>43</v>
      </c>
      <c r="G1871">
        <v>1851776</v>
      </c>
      <c r="H1871">
        <v>6042</v>
      </c>
    </row>
    <row r="1872" spans="1:8">
      <c r="A1872">
        <v>3</v>
      </c>
      <c r="B1872" t="s">
        <v>3</v>
      </c>
      <c r="C1872">
        <v>26</v>
      </c>
      <c r="D1872">
        <v>40</v>
      </c>
      <c r="E1872" t="s">
        <v>24</v>
      </c>
      <c r="F1872" t="s">
        <v>43</v>
      </c>
      <c r="G1872">
        <v>1979557</v>
      </c>
      <c r="H1872">
        <v>16360</v>
      </c>
    </row>
    <row r="1873" spans="1:8">
      <c r="A1873">
        <v>3</v>
      </c>
      <c r="B1873" t="s">
        <v>3</v>
      </c>
      <c r="C1873">
        <v>26</v>
      </c>
      <c r="D1873">
        <v>40</v>
      </c>
      <c r="E1873" t="s">
        <v>24</v>
      </c>
      <c r="F1873" t="s">
        <v>43</v>
      </c>
      <c r="G1873">
        <v>2034825</v>
      </c>
      <c r="H1873">
        <v>5707</v>
      </c>
    </row>
    <row r="1874" spans="1:8">
      <c r="A1874">
        <v>3</v>
      </c>
      <c r="B1874" t="s">
        <v>3</v>
      </c>
      <c r="C1874">
        <v>26</v>
      </c>
      <c r="D1874">
        <v>40</v>
      </c>
      <c r="E1874" t="s">
        <v>24</v>
      </c>
      <c r="F1874" t="s">
        <v>43</v>
      </c>
      <c r="G1874">
        <v>2075807</v>
      </c>
      <c r="H1874">
        <v>18437</v>
      </c>
    </row>
    <row r="1875" spans="1:8">
      <c r="A1875">
        <v>3</v>
      </c>
      <c r="B1875" t="s">
        <v>3</v>
      </c>
      <c r="C1875">
        <v>26</v>
      </c>
      <c r="D1875">
        <v>40</v>
      </c>
      <c r="E1875" t="s">
        <v>24</v>
      </c>
      <c r="F1875" t="s">
        <v>43</v>
      </c>
      <c r="G1875">
        <v>2116894</v>
      </c>
      <c r="H1875">
        <v>9526</v>
      </c>
    </row>
    <row r="1876" spans="1:8">
      <c r="A1876">
        <v>3</v>
      </c>
      <c r="B1876" t="s">
        <v>3</v>
      </c>
      <c r="C1876">
        <v>26</v>
      </c>
      <c r="D1876">
        <v>40</v>
      </c>
      <c r="E1876" t="s">
        <v>24</v>
      </c>
      <c r="F1876" t="s">
        <v>43</v>
      </c>
      <c r="G1876">
        <v>2279794</v>
      </c>
      <c r="H1876">
        <v>10799</v>
      </c>
    </row>
    <row r="1877" spans="1:8">
      <c r="A1877">
        <v>3</v>
      </c>
      <c r="B1877" t="s">
        <v>3</v>
      </c>
      <c r="C1877">
        <v>26</v>
      </c>
      <c r="D1877">
        <v>40</v>
      </c>
      <c r="E1877" t="s">
        <v>24</v>
      </c>
      <c r="F1877" t="s">
        <v>43</v>
      </c>
      <c r="G1877">
        <v>2525874</v>
      </c>
      <c r="H1877">
        <v>15891</v>
      </c>
    </row>
    <row r="1878" spans="1:8">
      <c r="A1878">
        <v>3</v>
      </c>
      <c r="B1878" t="s">
        <v>3</v>
      </c>
      <c r="C1878">
        <v>26</v>
      </c>
      <c r="D1878">
        <v>40</v>
      </c>
      <c r="E1878" t="s">
        <v>24</v>
      </c>
      <c r="F1878" t="s">
        <v>43</v>
      </c>
      <c r="G1878">
        <v>2629845</v>
      </c>
      <c r="H1878">
        <v>17566</v>
      </c>
    </row>
    <row r="1879" spans="1:8">
      <c r="A1879">
        <v>3</v>
      </c>
      <c r="B1879" t="s">
        <v>3</v>
      </c>
      <c r="C1879">
        <v>26</v>
      </c>
      <c r="D1879">
        <v>40</v>
      </c>
      <c r="E1879" t="s">
        <v>24</v>
      </c>
      <c r="F1879" t="s">
        <v>43</v>
      </c>
      <c r="G1879">
        <v>3966252</v>
      </c>
      <c r="H1879">
        <v>11804</v>
      </c>
    </row>
    <row r="1880" spans="1:8">
      <c r="A1880" s="7">
        <v>3</v>
      </c>
      <c r="B1880" t="s">
        <v>3</v>
      </c>
      <c r="C1880">
        <v>27</v>
      </c>
      <c r="D1880">
        <v>-1</v>
      </c>
      <c r="E1880" t="s">
        <v>24</v>
      </c>
      <c r="F1880" t="s">
        <v>44</v>
      </c>
      <c r="G1880">
        <v>1534917</v>
      </c>
      <c r="H1880">
        <v>8655</v>
      </c>
    </row>
    <row r="1881" spans="1:8">
      <c r="A1881" s="7">
        <v>3</v>
      </c>
      <c r="B1881" t="s">
        <v>3</v>
      </c>
      <c r="C1881">
        <v>27</v>
      </c>
      <c r="D1881">
        <v>-1</v>
      </c>
      <c r="E1881" t="s">
        <v>24</v>
      </c>
      <c r="F1881" t="s">
        <v>44</v>
      </c>
      <c r="G1881">
        <v>1616954</v>
      </c>
      <c r="H1881">
        <v>8588</v>
      </c>
    </row>
    <row r="1882" spans="1:8">
      <c r="A1882" s="7">
        <v>3</v>
      </c>
      <c r="B1882" t="s">
        <v>3</v>
      </c>
      <c r="C1882">
        <v>27</v>
      </c>
      <c r="D1882">
        <v>-1</v>
      </c>
      <c r="E1882" t="s">
        <v>24</v>
      </c>
      <c r="F1882" t="s">
        <v>44</v>
      </c>
      <c r="G1882">
        <v>1777543</v>
      </c>
      <c r="H1882">
        <v>16762</v>
      </c>
    </row>
    <row r="1883" spans="1:8">
      <c r="A1883" s="7">
        <v>3</v>
      </c>
      <c r="B1883" t="s">
        <v>3</v>
      </c>
      <c r="C1883">
        <v>27</v>
      </c>
      <c r="D1883">
        <v>-1</v>
      </c>
      <c r="E1883" t="s">
        <v>24</v>
      </c>
      <c r="F1883" t="s">
        <v>44</v>
      </c>
      <c r="G1883">
        <v>1876915</v>
      </c>
      <c r="H1883">
        <v>8387</v>
      </c>
    </row>
    <row r="1884" spans="1:8">
      <c r="A1884" s="7">
        <v>3</v>
      </c>
      <c r="B1884" t="s">
        <v>3</v>
      </c>
      <c r="C1884">
        <v>27</v>
      </c>
      <c r="D1884">
        <v>-1</v>
      </c>
      <c r="E1884" t="s">
        <v>24</v>
      </c>
      <c r="F1884" t="s">
        <v>44</v>
      </c>
      <c r="G1884">
        <v>1985866</v>
      </c>
      <c r="H1884">
        <v>6109</v>
      </c>
    </row>
    <row r="1885" spans="1:8">
      <c r="A1885" s="7">
        <v>3</v>
      </c>
      <c r="B1885" t="s">
        <v>3</v>
      </c>
      <c r="C1885">
        <v>27</v>
      </c>
      <c r="D1885">
        <v>-1</v>
      </c>
      <c r="E1885" t="s">
        <v>24</v>
      </c>
      <c r="F1885" t="s">
        <v>44</v>
      </c>
      <c r="G1885">
        <v>2110705</v>
      </c>
      <c r="H1885">
        <v>6645</v>
      </c>
    </row>
    <row r="1886" spans="1:8">
      <c r="A1886" s="7">
        <v>3</v>
      </c>
      <c r="B1886" t="s">
        <v>3</v>
      </c>
      <c r="C1886">
        <v>27</v>
      </c>
      <c r="D1886">
        <v>-1</v>
      </c>
      <c r="E1886" t="s">
        <v>24</v>
      </c>
      <c r="F1886" t="s">
        <v>44</v>
      </c>
      <c r="G1886">
        <v>2153936</v>
      </c>
      <c r="H1886">
        <v>6645</v>
      </c>
    </row>
    <row r="1887" spans="1:8">
      <c r="A1887" s="7">
        <v>3</v>
      </c>
      <c r="B1887" t="s">
        <v>3</v>
      </c>
      <c r="C1887">
        <v>27</v>
      </c>
      <c r="D1887">
        <v>-1</v>
      </c>
      <c r="E1887" t="s">
        <v>24</v>
      </c>
      <c r="F1887" t="s">
        <v>44</v>
      </c>
      <c r="G1887">
        <v>2288463</v>
      </c>
      <c r="H1887">
        <v>13345</v>
      </c>
    </row>
    <row r="1888" spans="1:8">
      <c r="A1888" s="7">
        <v>3</v>
      </c>
      <c r="B1888" t="s">
        <v>3</v>
      </c>
      <c r="C1888">
        <v>27</v>
      </c>
      <c r="D1888">
        <v>-1</v>
      </c>
      <c r="E1888" t="s">
        <v>24</v>
      </c>
      <c r="F1888" t="s">
        <v>44</v>
      </c>
      <c r="G1888">
        <v>2569858</v>
      </c>
      <c r="H1888">
        <v>5975</v>
      </c>
    </row>
    <row r="1889" spans="1:8">
      <c r="A1889" s="7">
        <v>3</v>
      </c>
      <c r="B1889" t="s">
        <v>3</v>
      </c>
      <c r="C1889">
        <v>27</v>
      </c>
      <c r="D1889">
        <v>-1</v>
      </c>
      <c r="E1889" t="s">
        <v>24</v>
      </c>
      <c r="F1889" t="s">
        <v>44</v>
      </c>
      <c r="G1889">
        <v>3712617</v>
      </c>
      <c r="H1889">
        <v>9124</v>
      </c>
    </row>
    <row r="1890" spans="1:8">
      <c r="A1890" s="7">
        <v>3</v>
      </c>
      <c r="B1890" t="s">
        <v>3</v>
      </c>
      <c r="C1890">
        <v>27</v>
      </c>
      <c r="D1890">
        <v>-1</v>
      </c>
      <c r="E1890" t="s">
        <v>24</v>
      </c>
      <c r="F1890" t="s">
        <v>43</v>
      </c>
      <c r="G1890">
        <v>1426770</v>
      </c>
      <c r="H1890">
        <v>7516</v>
      </c>
    </row>
    <row r="1891" spans="1:8">
      <c r="A1891" s="7">
        <v>3</v>
      </c>
      <c r="B1891" t="s">
        <v>3</v>
      </c>
      <c r="C1891">
        <v>27</v>
      </c>
      <c r="D1891">
        <v>-1</v>
      </c>
      <c r="E1891" t="s">
        <v>24</v>
      </c>
      <c r="F1891" t="s">
        <v>43</v>
      </c>
      <c r="G1891">
        <v>1614783</v>
      </c>
      <c r="H1891">
        <v>8454</v>
      </c>
    </row>
    <row r="1892" spans="1:8">
      <c r="A1892" s="7">
        <v>3</v>
      </c>
      <c r="B1892" t="s">
        <v>3</v>
      </c>
      <c r="C1892">
        <v>27</v>
      </c>
      <c r="D1892">
        <v>-1</v>
      </c>
      <c r="E1892" t="s">
        <v>24</v>
      </c>
      <c r="F1892" t="s">
        <v>43</v>
      </c>
      <c r="G1892">
        <v>1680741</v>
      </c>
      <c r="H1892">
        <v>5841</v>
      </c>
    </row>
    <row r="1893" spans="1:8">
      <c r="A1893" s="7">
        <v>3</v>
      </c>
      <c r="B1893" t="s">
        <v>3</v>
      </c>
      <c r="C1893">
        <v>27</v>
      </c>
      <c r="D1893">
        <v>-1</v>
      </c>
      <c r="E1893" t="s">
        <v>24</v>
      </c>
      <c r="F1893" t="s">
        <v>43</v>
      </c>
      <c r="G1893">
        <v>1852501</v>
      </c>
      <c r="H1893">
        <v>16762</v>
      </c>
    </row>
    <row r="1894" spans="1:8">
      <c r="A1894" s="7">
        <v>3</v>
      </c>
      <c r="B1894" t="s">
        <v>3</v>
      </c>
      <c r="C1894">
        <v>27</v>
      </c>
      <c r="D1894">
        <v>-1</v>
      </c>
      <c r="E1894" t="s">
        <v>24</v>
      </c>
      <c r="F1894" t="s">
        <v>43</v>
      </c>
      <c r="G1894">
        <v>1980248</v>
      </c>
      <c r="H1894">
        <v>13680</v>
      </c>
    </row>
    <row r="1895" spans="1:8">
      <c r="A1895" s="7">
        <v>3</v>
      </c>
      <c r="B1895" t="s">
        <v>3</v>
      </c>
      <c r="C1895">
        <v>27</v>
      </c>
      <c r="D1895">
        <v>-1</v>
      </c>
      <c r="E1895" t="s">
        <v>24</v>
      </c>
      <c r="F1895" t="s">
        <v>43</v>
      </c>
      <c r="G1895">
        <v>2048739</v>
      </c>
      <c r="H1895">
        <v>5640</v>
      </c>
    </row>
    <row r="1896" spans="1:8">
      <c r="A1896" s="7">
        <v>3</v>
      </c>
      <c r="B1896" t="s">
        <v>3</v>
      </c>
      <c r="C1896">
        <v>27</v>
      </c>
      <c r="D1896">
        <v>-1</v>
      </c>
      <c r="E1896" t="s">
        <v>24</v>
      </c>
      <c r="F1896" t="s">
        <v>43</v>
      </c>
      <c r="G1896">
        <v>2117588</v>
      </c>
      <c r="H1896">
        <v>6645</v>
      </c>
    </row>
    <row r="1897" spans="1:8">
      <c r="A1897" s="7">
        <v>3</v>
      </c>
      <c r="B1897" t="s">
        <v>3</v>
      </c>
      <c r="C1897">
        <v>27</v>
      </c>
      <c r="D1897">
        <v>-1</v>
      </c>
      <c r="E1897" t="s">
        <v>24</v>
      </c>
      <c r="F1897" t="s">
        <v>43</v>
      </c>
      <c r="G1897">
        <v>2281248</v>
      </c>
      <c r="H1897">
        <v>7985</v>
      </c>
    </row>
    <row r="1898" spans="1:8">
      <c r="A1898" s="7">
        <v>3</v>
      </c>
      <c r="B1898" t="s">
        <v>3</v>
      </c>
      <c r="C1898">
        <v>27</v>
      </c>
      <c r="D1898">
        <v>-1</v>
      </c>
      <c r="E1898" t="s">
        <v>24</v>
      </c>
      <c r="F1898" t="s">
        <v>43</v>
      </c>
      <c r="G1898">
        <v>2544711</v>
      </c>
      <c r="H1898">
        <v>9727</v>
      </c>
    </row>
    <row r="1899" spans="1:8">
      <c r="A1899" s="7">
        <v>3</v>
      </c>
      <c r="B1899" t="s">
        <v>3</v>
      </c>
      <c r="C1899">
        <v>27</v>
      </c>
      <c r="D1899">
        <v>-1</v>
      </c>
      <c r="E1899" t="s">
        <v>24</v>
      </c>
      <c r="F1899" t="s">
        <v>43</v>
      </c>
      <c r="G1899">
        <v>2631348</v>
      </c>
      <c r="H1899">
        <v>14618</v>
      </c>
    </row>
    <row r="1900" spans="1:8">
      <c r="A1900">
        <v>4</v>
      </c>
      <c r="B1900" t="s">
        <v>1</v>
      </c>
      <c r="C1900">
        <v>27</v>
      </c>
      <c r="D1900">
        <v>-1</v>
      </c>
      <c r="E1900" t="s">
        <v>22</v>
      </c>
      <c r="F1900" t="s">
        <v>44</v>
      </c>
      <c r="G1900">
        <v>1535027</v>
      </c>
      <c r="H1900">
        <v>39810</v>
      </c>
    </row>
    <row r="1901" spans="1:8">
      <c r="A1901">
        <v>4</v>
      </c>
      <c r="B1901" t="s">
        <v>1</v>
      </c>
      <c r="C1901">
        <v>27</v>
      </c>
      <c r="D1901">
        <v>-1</v>
      </c>
      <c r="E1901" t="s">
        <v>22</v>
      </c>
      <c r="F1901" t="s">
        <v>44</v>
      </c>
      <c r="G1901">
        <v>1616976</v>
      </c>
      <c r="H1901">
        <v>6243</v>
      </c>
    </row>
    <row r="1902" spans="1:8">
      <c r="A1902">
        <v>4</v>
      </c>
      <c r="B1902" t="s">
        <v>1</v>
      </c>
      <c r="C1902">
        <v>27</v>
      </c>
      <c r="D1902">
        <v>-1</v>
      </c>
      <c r="E1902" t="s">
        <v>22</v>
      </c>
      <c r="F1902" t="s">
        <v>44</v>
      </c>
      <c r="G1902">
        <v>1777629</v>
      </c>
      <c r="H1902">
        <v>18638</v>
      </c>
    </row>
    <row r="1903" spans="1:8">
      <c r="A1903">
        <v>4</v>
      </c>
      <c r="B1903" t="s">
        <v>1</v>
      </c>
      <c r="C1903">
        <v>27</v>
      </c>
      <c r="D1903">
        <v>-1</v>
      </c>
      <c r="E1903" t="s">
        <v>22</v>
      </c>
      <c r="F1903" t="s">
        <v>44</v>
      </c>
      <c r="G1903">
        <v>1876841</v>
      </c>
      <c r="H1903">
        <v>28353</v>
      </c>
    </row>
    <row r="1904" spans="1:8">
      <c r="A1904">
        <v>4</v>
      </c>
      <c r="B1904" t="s">
        <v>1</v>
      </c>
      <c r="C1904">
        <v>27</v>
      </c>
      <c r="D1904">
        <v>-1</v>
      </c>
      <c r="E1904" t="s">
        <v>22</v>
      </c>
      <c r="F1904" t="s">
        <v>44</v>
      </c>
      <c r="G1904">
        <v>1985733</v>
      </c>
      <c r="H1904">
        <v>18102</v>
      </c>
    </row>
    <row r="1905" spans="1:8">
      <c r="A1905">
        <v>4</v>
      </c>
      <c r="B1905" t="s">
        <v>1</v>
      </c>
      <c r="C1905">
        <v>27</v>
      </c>
      <c r="D1905">
        <v>-1</v>
      </c>
      <c r="E1905" t="s">
        <v>22</v>
      </c>
      <c r="F1905" t="s">
        <v>44</v>
      </c>
      <c r="G1905">
        <v>2110786</v>
      </c>
      <c r="H1905">
        <v>8588</v>
      </c>
    </row>
    <row r="1906" spans="1:8">
      <c r="A1906">
        <v>4</v>
      </c>
      <c r="B1906" t="s">
        <v>1</v>
      </c>
      <c r="C1906">
        <v>27</v>
      </c>
      <c r="D1906">
        <v>-1</v>
      </c>
      <c r="E1906" t="s">
        <v>22</v>
      </c>
      <c r="F1906" t="s">
        <v>44</v>
      </c>
      <c r="G1906">
        <v>2154020</v>
      </c>
      <c r="H1906">
        <v>8588</v>
      </c>
    </row>
    <row r="1907" spans="1:8">
      <c r="A1907">
        <v>4</v>
      </c>
      <c r="B1907" t="s">
        <v>1</v>
      </c>
      <c r="C1907">
        <v>27</v>
      </c>
      <c r="D1907">
        <v>-1</v>
      </c>
      <c r="E1907" t="s">
        <v>22</v>
      </c>
      <c r="F1907" t="s">
        <v>44</v>
      </c>
      <c r="G1907">
        <v>2288557</v>
      </c>
      <c r="H1907">
        <v>15288</v>
      </c>
    </row>
    <row r="1908" spans="1:8">
      <c r="A1908">
        <v>4</v>
      </c>
      <c r="B1908" t="s">
        <v>1</v>
      </c>
      <c r="C1908">
        <v>27</v>
      </c>
      <c r="D1908">
        <v>-1</v>
      </c>
      <c r="E1908" t="s">
        <v>22</v>
      </c>
      <c r="F1908" t="s">
        <v>44</v>
      </c>
      <c r="G1908">
        <v>2569820</v>
      </c>
      <c r="H1908">
        <v>6176</v>
      </c>
    </row>
    <row r="1909" spans="1:8">
      <c r="A1909">
        <v>4</v>
      </c>
      <c r="B1909" t="s">
        <v>1</v>
      </c>
      <c r="C1909">
        <v>27</v>
      </c>
      <c r="D1909">
        <v>-1</v>
      </c>
      <c r="E1909" t="s">
        <v>22</v>
      </c>
      <c r="F1909" t="s">
        <v>44</v>
      </c>
      <c r="G1909">
        <v>3712717</v>
      </c>
      <c r="H1909">
        <v>10933</v>
      </c>
    </row>
    <row r="1910" spans="1:8">
      <c r="A1910">
        <v>4</v>
      </c>
      <c r="B1910" t="s">
        <v>1</v>
      </c>
      <c r="C1910">
        <v>27</v>
      </c>
      <c r="D1910">
        <v>-1</v>
      </c>
      <c r="E1910" t="s">
        <v>22</v>
      </c>
      <c r="F1910" t="s">
        <v>43</v>
      </c>
      <c r="G1910">
        <v>1426734</v>
      </c>
      <c r="H1910">
        <v>29827</v>
      </c>
    </row>
    <row r="1911" spans="1:8">
      <c r="A1911">
        <v>4</v>
      </c>
      <c r="B1911" t="s">
        <v>1</v>
      </c>
      <c r="C1911">
        <v>27</v>
      </c>
      <c r="D1911">
        <v>-1</v>
      </c>
      <c r="E1911" t="s">
        <v>22</v>
      </c>
      <c r="F1911" t="s">
        <v>43</v>
      </c>
      <c r="G1911">
        <v>1615019</v>
      </c>
      <c r="H1911">
        <v>15221</v>
      </c>
    </row>
    <row r="1912" spans="1:8">
      <c r="A1912">
        <v>4</v>
      </c>
      <c r="B1912" t="s">
        <v>1</v>
      </c>
      <c r="C1912">
        <v>27</v>
      </c>
      <c r="D1912">
        <v>-1</v>
      </c>
      <c r="E1912" t="s">
        <v>22</v>
      </c>
      <c r="F1912" t="s">
        <v>43</v>
      </c>
      <c r="G1912">
        <v>1680648</v>
      </c>
      <c r="H1912">
        <v>17566</v>
      </c>
    </row>
    <row r="1913" spans="1:8">
      <c r="A1913">
        <v>4</v>
      </c>
      <c r="B1913" t="s">
        <v>1</v>
      </c>
      <c r="C1913">
        <v>27</v>
      </c>
      <c r="D1913">
        <v>-1</v>
      </c>
      <c r="E1913" t="s">
        <v>22</v>
      </c>
      <c r="F1913" t="s">
        <v>43</v>
      </c>
      <c r="G1913">
        <v>1852617</v>
      </c>
      <c r="H1913">
        <v>18638</v>
      </c>
    </row>
    <row r="1914" spans="1:8">
      <c r="A1914">
        <v>4</v>
      </c>
      <c r="B1914" t="s">
        <v>1</v>
      </c>
      <c r="C1914">
        <v>27</v>
      </c>
      <c r="D1914">
        <v>-1</v>
      </c>
      <c r="E1914" t="s">
        <v>22</v>
      </c>
      <c r="F1914" t="s">
        <v>43</v>
      </c>
      <c r="G1914">
        <v>1980369</v>
      </c>
      <c r="H1914">
        <v>15489</v>
      </c>
    </row>
    <row r="1915" spans="1:8">
      <c r="A1915">
        <v>4</v>
      </c>
      <c r="B1915" t="s">
        <v>1</v>
      </c>
      <c r="C1915">
        <v>27</v>
      </c>
      <c r="D1915">
        <v>-1</v>
      </c>
      <c r="E1915" t="s">
        <v>22</v>
      </c>
      <c r="F1915" t="s">
        <v>43</v>
      </c>
      <c r="G1915">
        <v>2048112</v>
      </c>
      <c r="H1915">
        <v>10531</v>
      </c>
    </row>
    <row r="1916" spans="1:8">
      <c r="A1916">
        <v>4</v>
      </c>
      <c r="B1916" t="s">
        <v>1</v>
      </c>
      <c r="C1916">
        <v>27</v>
      </c>
      <c r="D1916">
        <v>-1</v>
      </c>
      <c r="E1916" t="s">
        <v>22</v>
      </c>
      <c r="F1916" t="s">
        <v>43</v>
      </c>
      <c r="G1916">
        <v>2117721</v>
      </c>
      <c r="H1916">
        <v>8588</v>
      </c>
    </row>
    <row r="1917" spans="1:8">
      <c r="A1917">
        <v>4</v>
      </c>
      <c r="B1917" t="s">
        <v>1</v>
      </c>
      <c r="C1917">
        <v>27</v>
      </c>
      <c r="D1917">
        <v>-1</v>
      </c>
      <c r="E1917" t="s">
        <v>22</v>
      </c>
      <c r="F1917" t="s">
        <v>43</v>
      </c>
      <c r="G1917">
        <v>2281352</v>
      </c>
      <c r="H1917">
        <v>9928</v>
      </c>
    </row>
    <row r="1918" spans="1:8">
      <c r="A1918">
        <v>4</v>
      </c>
      <c r="B1918" t="s">
        <v>1</v>
      </c>
      <c r="C1918">
        <v>27</v>
      </c>
      <c r="D1918">
        <v>-1</v>
      </c>
      <c r="E1918" t="s">
        <v>22</v>
      </c>
      <c r="F1918" t="s">
        <v>43</v>
      </c>
      <c r="G1918">
        <v>2544854</v>
      </c>
      <c r="H1918">
        <v>11603</v>
      </c>
    </row>
    <row r="1919" spans="1:8">
      <c r="A1919">
        <v>4</v>
      </c>
      <c r="B1919" t="s">
        <v>1</v>
      </c>
      <c r="C1919">
        <v>27</v>
      </c>
      <c r="D1919">
        <v>-1</v>
      </c>
      <c r="E1919" t="s">
        <v>22</v>
      </c>
      <c r="F1919" t="s">
        <v>43</v>
      </c>
      <c r="G1919">
        <v>2631465</v>
      </c>
      <c r="H1919">
        <v>16628</v>
      </c>
    </row>
    <row r="1920" spans="1:8">
      <c r="A1920">
        <v>4</v>
      </c>
      <c r="B1920" t="s">
        <v>3</v>
      </c>
      <c r="C1920">
        <v>27</v>
      </c>
      <c r="D1920">
        <v>-1</v>
      </c>
      <c r="E1920" t="s">
        <v>22</v>
      </c>
      <c r="F1920" t="s">
        <v>44</v>
      </c>
      <c r="G1920">
        <v>1534068</v>
      </c>
      <c r="H1920">
        <v>45907</v>
      </c>
    </row>
    <row r="1921" spans="1:8">
      <c r="A1921">
        <v>4</v>
      </c>
      <c r="B1921" t="s">
        <v>3</v>
      </c>
      <c r="C1921">
        <v>27</v>
      </c>
      <c r="D1921">
        <v>-1</v>
      </c>
      <c r="E1921" t="s">
        <v>22</v>
      </c>
      <c r="F1921" t="s">
        <v>44</v>
      </c>
      <c r="G1921">
        <v>1616107</v>
      </c>
      <c r="H1921">
        <v>9593</v>
      </c>
    </row>
    <row r="1922" spans="1:8">
      <c r="A1922">
        <v>4</v>
      </c>
      <c r="B1922" t="s">
        <v>3</v>
      </c>
      <c r="C1922">
        <v>27</v>
      </c>
      <c r="D1922">
        <v>-1</v>
      </c>
      <c r="E1922" t="s">
        <v>22</v>
      </c>
      <c r="F1922" t="s">
        <v>44</v>
      </c>
      <c r="G1922">
        <v>1777033</v>
      </c>
      <c r="H1922">
        <v>8320</v>
      </c>
    </row>
    <row r="1923" spans="1:8">
      <c r="A1923">
        <v>4</v>
      </c>
      <c r="B1923" t="s">
        <v>3</v>
      </c>
      <c r="C1923">
        <v>27</v>
      </c>
      <c r="D1923">
        <v>-1</v>
      </c>
      <c r="E1923" t="s">
        <v>22</v>
      </c>
      <c r="F1923" t="s">
        <v>44</v>
      </c>
      <c r="G1923">
        <v>1875976</v>
      </c>
      <c r="H1923">
        <v>29894</v>
      </c>
    </row>
    <row r="1924" spans="1:8">
      <c r="A1924">
        <v>4</v>
      </c>
      <c r="B1924" t="s">
        <v>3</v>
      </c>
      <c r="C1924">
        <v>27</v>
      </c>
      <c r="D1924">
        <v>-1</v>
      </c>
      <c r="E1924" t="s">
        <v>22</v>
      </c>
      <c r="F1924" t="s">
        <v>44</v>
      </c>
      <c r="G1924">
        <v>1985120</v>
      </c>
      <c r="H1924">
        <v>7449</v>
      </c>
    </row>
    <row r="1925" spans="1:8">
      <c r="A1925">
        <v>4</v>
      </c>
      <c r="B1925" t="s">
        <v>3</v>
      </c>
      <c r="C1925">
        <v>27</v>
      </c>
      <c r="D1925">
        <v>-1</v>
      </c>
      <c r="E1925" t="s">
        <v>22</v>
      </c>
      <c r="F1925" t="s">
        <v>44</v>
      </c>
      <c r="G1925">
        <v>2110262</v>
      </c>
      <c r="H1925">
        <v>11603</v>
      </c>
    </row>
    <row r="1926" spans="1:8">
      <c r="A1926">
        <v>4</v>
      </c>
      <c r="B1926" t="s">
        <v>3</v>
      </c>
      <c r="C1926">
        <v>27</v>
      </c>
      <c r="D1926">
        <v>-1</v>
      </c>
      <c r="E1926" t="s">
        <v>22</v>
      </c>
      <c r="F1926" t="s">
        <v>44</v>
      </c>
      <c r="G1926">
        <v>2153491</v>
      </c>
      <c r="H1926">
        <v>11603</v>
      </c>
    </row>
    <row r="1927" spans="1:8">
      <c r="A1927">
        <v>4</v>
      </c>
      <c r="B1927" t="s">
        <v>3</v>
      </c>
      <c r="C1927">
        <v>27</v>
      </c>
      <c r="D1927">
        <v>-1</v>
      </c>
      <c r="E1927" t="s">
        <v>22</v>
      </c>
      <c r="F1927" t="s">
        <v>44</v>
      </c>
      <c r="G1927">
        <v>2287987</v>
      </c>
      <c r="H1927">
        <v>18303</v>
      </c>
    </row>
    <row r="1928" spans="1:8">
      <c r="A1928">
        <v>4</v>
      </c>
      <c r="B1928" t="s">
        <v>3</v>
      </c>
      <c r="C1928">
        <v>27</v>
      </c>
      <c r="D1928">
        <v>-1</v>
      </c>
      <c r="E1928" t="s">
        <v>22</v>
      </c>
      <c r="F1928" t="s">
        <v>44</v>
      </c>
      <c r="G1928">
        <v>2569246</v>
      </c>
      <c r="H1928">
        <v>9057</v>
      </c>
    </row>
    <row r="1929" spans="1:8">
      <c r="A1929">
        <v>4</v>
      </c>
      <c r="B1929" t="s">
        <v>3</v>
      </c>
      <c r="C1929">
        <v>27</v>
      </c>
      <c r="D1929">
        <v>-1</v>
      </c>
      <c r="E1929" t="s">
        <v>22</v>
      </c>
      <c r="F1929" t="s">
        <v>44</v>
      </c>
      <c r="G1929">
        <v>3712167</v>
      </c>
      <c r="H1929">
        <v>14082</v>
      </c>
    </row>
    <row r="1930" spans="1:8">
      <c r="A1930">
        <v>4</v>
      </c>
      <c r="B1930" t="s">
        <v>3</v>
      </c>
      <c r="C1930">
        <v>27</v>
      </c>
      <c r="D1930">
        <v>-1</v>
      </c>
      <c r="E1930" t="s">
        <v>22</v>
      </c>
      <c r="F1930" t="s">
        <v>43</v>
      </c>
      <c r="G1930">
        <v>1426006</v>
      </c>
      <c r="H1930">
        <v>8588</v>
      </c>
    </row>
    <row r="1931" spans="1:8">
      <c r="A1931">
        <v>4</v>
      </c>
      <c r="B1931" t="s">
        <v>3</v>
      </c>
      <c r="C1931">
        <v>27</v>
      </c>
      <c r="D1931">
        <v>-1</v>
      </c>
      <c r="E1931" t="s">
        <v>22</v>
      </c>
      <c r="F1931" t="s">
        <v>43</v>
      </c>
      <c r="G1931">
        <v>1614424</v>
      </c>
      <c r="H1931">
        <v>22993</v>
      </c>
    </row>
    <row r="1932" spans="1:8">
      <c r="A1932">
        <v>4</v>
      </c>
      <c r="B1932" t="s">
        <v>3</v>
      </c>
      <c r="C1932">
        <v>27</v>
      </c>
      <c r="D1932">
        <v>-1</v>
      </c>
      <c r="E1932" t="s">
        <v>22</v>
      </c>
      <c r="F1932" t="s">
        <v>43</v>
      </c>
      <c r="G1932">
        <v>1680018</v>
      </c>
      <c r="H1932">
        <v>7181</v>
      </c>
    </row>
    <row r="1933" spans="1:8">
      <c r="A1933">
        <v>4</v>
      </c>
      <c r="B1933" t="s">
        <v>3</v>
      </c>
      <c r="C1933">
        <v>27</v>
      </c>
      <c r="D1933">
        <v>-1</v>
      </c>
      <c r="E1933" t="s">
        <v>22</v>
      </c>
      <c r="F1933" t="s">
        <v>43</v>
      </c>
      <c r="G1933">
        <v>1852007</v>
      </c>
      <c r="H1933">
        <v>8320</v>
      </c>
    </row>
    <row r="1934" spans="1:8">
      <c r="A1934">
        <v>4</v>
      </c>
      <c r="B1934" t="s">
        <v>3</v>
      </c>
      <c r="C1934">
        <v>27</v>
      </c>
      <c r="D1934">
        <v>-1</v>
      </c>
      <c r="E1934" t="s">
        <v>22</v>
      </c>
      <c r="F1934" t="s">
        <v>43</v>
      </c>
      <c r="G1934">
        <v>1979783</v>
      </c>
      <c r="H1934">
        <v>18638</v>
      </c>
    </row>
    <row r="1935" spans="1:8">
      <c r="A1935">
        <v>4</v>
      </c>
      <c r="B1935" t="s">
        <v>3</v>
      </c>
      <c r="C1935">
        <v>27</v>
      </c>
      <c r="D1935">
        <v>-1</v>
      </c>
      <c r="E1935" t="s">
        <v>22</v>
      </c>
      <c r="F1935" t="s">
        <v>43</v>
      </c>
      <c r="G1935">
        <v>2047516</v>
      </c>
      <c r="H1935">
        <v>13479</v>
      </c>
    </row>
    <row r="1936" spans="1:8">
      <c r="A1936">
        <v>4</v>
      </c>
      <c r="B1936" t="s">
        <v>3</v>
      </c>
      <c r="C1936">
        <v>27</v>
      </c>
      <c r="D1936">
        <v>-1</v>
      </c>
      <c r="E1936" t="s">
        <v>22</v>
      </c>
      <c r="F1936" t="s">
        <v>43</v>
      </c>
      <c r="G1936">
        <v>2117151</v>
      </c>
      <c r="H1936">
        <v>11603</v>
      </c>
    </row>
    <row r="1937" spans="1:8">
      <c r="A1937">
        <v>4</v>
      </c>
      <c r="B1937" t="s">
        <v>3</v>
      </c>
      <c r="C1937">
        <v>27</v>
      </c>
      <c r="D1937">
        <v>-1</v>
      </c>
      <c r="E1937" t="s">
        <v>22</v>
      </c>
      <c r="F1937" t="s">
        <v>43</v>
      </c>
      <c r="G1937">
        <v>2280807</v>
      </c>
      <c r="H1937">
        <v>12943</v>
      </c>
    </row>
    <row r="1938" spans="1:8">
      <c r="A1938">
        <v>4</v>
      </c>
      <c r="B1938" t="s">
        <v>3</v>
      </c>
      <c r="C1938">
        <v>27</v>
      </c>
      <c r="D1938">
        <v>-1</v>
      </c>
      <c r="E1938" t="s">
        <v>22</v>
      </c>
      <c r="F1938" t="s">
        <v>43</v>
      </c>
      <c r="G1938">
        <v>2544267</v>
      </c>
      <c r="H1938">
        <v>14752</v>
      </c>
    </row>
    <row r="1939" spans="1:8">
      <c r="A1939">
        <v>4</v>
      </c>
      <c r="B1939" t="s">
        <v>3</v>
      </c>
      <c r="C1939">
        <v>27</v>
      </c>
      <c r="D1939">
        <v>-1</v>
      </c>
      <c r="E1939" t="s">
        <v>22</v>
      </c>
      <c r="F1939" t="s">
        <v>43</v>
      </c>
      <c r="G1939">
        <v>2630852</v>
      </c>
      <c r="H1939">
        <v>6310</v>
      </c>
    </row>
    <row r="1940" spans="1:8">
      <c r="A1940">
        <v>4</v>
      </c>
      <c r="B1940" t="s">
        <v>2</v>
      </c>
      <c r="C1940">
        <v>27</v>
      </c>
      <c r="D1940">
        <v>-1</v>
      </c>
      <c r="E1940" t="s">
        <v>22</v>
      </c>
      <c r="F1940" t="s">
        <v>44</v>
      </c>
      <c r="G1940">
        <v>1534317</v>
      </c>
      <c r="H1940">
        <v>32373</v>
      </c>
    </row>
    <row r="1941" spans="1:8">
      <c r="A1941">
        <v>4</v>
      </c>
      <c r="B1941" t="s">
        <v>2</v>
      </c>
      <c r="C1941">
        <v>27</v>
      </c>
      <c r="D1941">
        <v>-1</v>
      </c>
      <c r="E1941" t="s">
        <v>22</v>
      </c>
      <c r="F1941" t="s">
        <v>44</v>
      </c>
      <c r="G1941">
        <v>1616552</v>
      </c>
      <c r="H1941">
        <v>36058</v>
      </c>
    </row>
    <row r="1942" spans="1:8">
      <c r="A1942">
        <v>4</v>
      </c>
      <c r="B1942" t="s">
        <v>2</v>
      </c>
      <c r="C1942">
        <v>27</v>
      </c>
      <c r="D1942">
        <v>-1</v>
      </c>
      <c r="E1942" t="s">
        <v>22</v>
      </c>
      <c r="F1942" t="s">
        <v>44</v>
      </c>
      <c r="G1942">
        <v>1777450</v>
      </c>
      <c r="H1942">
        <v>17365</v>
      </c>
    </row>
    <row r="1943" spans="1:8">
      <c r="A1943">
        <v>4</v>
      </c>
      <c r="B1943" t="s">
        <v>2</v>
      </c>
      <c r="C1943">
        <v>27</v>
      </c>
      <c r="D1943">
        <v>-1</v>
      </c>
      <c r="E1943" t="s">
        <v>22</v>
      </c>
      <c r="F1943" t="s">
        <v>44</v>
      </c>
      <c r="G1943">
        <v>1876304</v>
      </c>
      <c r="H1943">
        <v>20782</v>
      </c>
    </row>
    <row r="1944" spans="1:8">
      <c r="A1944">
        <v>4</v>
      </c>
      <c r="B1944" t="s">
        <v>2</v>
      </c>
      <c r="C1944">
        <v>27</v>
      </c>
      <c r="D1944">
        <v>-1</v>
      </c>
      <c r="E1944" t="s">
        <v>22</v>
      </c>
      <c r="F1944" t="s">
        <v>44</v>
      </c>
      <c r="G1944">
        <v>1985535</v>
      </c>
      <c r="H1944">
        <v>16427</v>
      </c>
    </row>
    <row r="1945" spans="1:8">
      <c r="A1945">
        <v>4</v>
      </c>
      <c r="B1945" t="s">
        <v>2</v>
      </c>
      <c r="C1945">
        <v>27</v>
      </c>
      <c r="D1945">
        <v>-1</v>
      </c>
      <c r="E1945" t="s">
        <v>22</v>
      </c>
      <c r="F1945" t="s">
        <v>44</v>
      </c>
      <c r="G1945">
        <v>2110627</v>
      </c>
      <c r="H1945">
        <v>7315</v>
      </c>
    </row>
    <row r="1946" spans="1:8">
      <c r="A1946">
        <v>4</v>
      </c>
      <c r="B1946" t="s">
        <v>2</v>
      </c>
      <c r="C1946">
        <v>27</v>
      </c>
      <c r="D1946">
        <v>-1</v>
      </c>
      <c r="E1946" t="s">
        <v>22</v>
      </c>
      <c r="F1946" t="s">
        <v>44</v>
      </c>
      <c r="G1946">
        <v>2153857</v>
      </c>
      <c r="H1946">
        <v>7315</v>
      </c>
    </row>
    <row r="1947" spans="1:8">
      <c r="A1947">
        <v>4</v>
      </c>
      <c r="B1947" t="s">
        <v>2</v>
      </c>
      <c r="C1947">
        <v>27</v>
      </c>
      <c r="D1947">
        <v>-1</v>
      </c>
      <c r="E1947" t="s">
        <v>22</v>
      </c>
      <c r="F1947" t="s">
        <v>44</v>
      </c>
      <c r="G1947">
        <v>2288380</v>
      </c>
      <c r="H1947">
        <v>14082</v>
      </c>
    </row>
    <row r="1948" spans="1:8">
      <c r="A1948">
        <v>4</v>
      </c>
      <c r="B1948" t="s">
        <v>2</v>
      </c>
      <c r="C1948">
        <v>27</v>
      </c>
      <c r="D1948">
        <v>-1</v>
      </c>
      <c r="E1948" t="s">
        <v>22</v>
      </c>
      <c r="F1948" t="s">
        <v>44</v>
      </c>
      <c r="G1948">
        <v>2569666</v>
      </c>
      <c r="H1948">
        <v>18169</v>
      </c>
    </row>
    <row r="1949" spans="1:8">
      <c r="A1949">
        <v>4</v>
      </c>
      <c r="B1949" t="s">
        <v>2</v>
      </c>
      <c r="C1949">
        <v>27</v>
      </c>
      <c r="D1949">
        <v>-1</v>
      </c>
      <c r="E1949" t="s">
        <v>22</v>
      </c>
      <c r="F1949" t="s">
        <v>44</v>
      </c>
      <c r="G1949">
        <v>3712538</v>
      </c>
      <c r="H1949">
        <v>9727</v>
      </c>
    </row>
    <row r="1950" spans="1:8">
      <c r="A1950">
        <v>4</v>
      </c>
      <c r="B1950" t="s">
        <v>2</v>
      </c>
      <c r="C1950">
        <v>27</v>
      </c>
      <c r="D1950">
        <v>-1</v>
      </c>
      <c r="E1950" t="s">
        <v>22</v>
      </c>
      <c r="F1950" t="s">
        <v>43</v>
      </c>
      <c r="G1950">
        <v>1426477</v>
      </c>
      <c r="H1950">
        <v>26745</v>
      </c>
    </row>
    <row r="1951" spans="1:8">
      <c r="A1951">
        <v>4</v>
      </c>
      <c r="B1951" t="s">
        <v>2</v>
      </c>
      <c r="C1951">
        <v>27</v>
      </c>
      <c r="D1951">
        <v>-1</v>
      </c>
      <c r="E1951" t="s">
        <v>22</v>
      </c>
      <c r="F1951" t="s">
        <v>43</v>
      </c>
      <c r="G1951">
        <v>1614733</v>
      </c>
      <c r="H1951">
        <v>9325</v>
      </c>
    </row>
    <row r="1952" spans="1:8">
      <c r="A1952">
        <v>4</v>
      </c>
      <c r="B1952" t="s">
        <v>2</v>
      </c>
      <c r="C1952">
        <v>27</v>
      </c>
      <c r="D1952">
        <v>-1</v>
      </c>
      <c r="E1952" t="s">
        <v>22</v>
      </c>
      <c r="F1952" t="s">
        <v>43</v>
      </c>
      <c r="G1952">
        <v>1680493</v>
      </c>
      <c r="H1952">
        <v>16226</v>
      </c>
    </row>
    <row r="1953" spans="1:8">
      <c r="A1953">
        <v>4</v>
      </c>
      <c r="B1953" t="s">
        <v>2</v>
      </c>
      <c r="C1953">
        <v>27</v>
      </c>
      <c r="D1953">
        <v>-1</v>
      </c>
      <c r="E1953" t="s">
        <v>22</v>
      </c>
      <c r="F1953" t="s">
        <v>43</v>
      </c>
      <c r="G1953">
        <v>1852451</v>
      </c>
      <c r="H1953">
        <v>17365</v>
      </c>
    </row>
    <row r="1954" spans="1:8">
      <c r="A1954">
        <v>4</v>
      </c>
      <c r="B1954" t="s">
        <v>2</v>
      </c>
      <c r="C1954">
        <v>27</v>
      </c>
      <c r="D1954">
        <v>-1</v>
      </c>
      <c r="E1954" t="s">
        <v>22</v>
      </c>
      <c r="F1954" t="s">
        <v>43</v>
      </c>
      <c r="G1954">
        <v>1980198</v>
      </c>
      <c r="H1954">
        <v>14283</v>
      </c>
    </row>
    <row r="1955" spans="1:8">
      <c r="A1955">
        <v>4</v>
      </c>
      <c r="B1955" t="s">
        <v>2</v>
      </c>
      <c r="C1955">
        <v>27</v>
      </c>
      <c r="D1955">
        <v>-1</v>
      </c>
      <c r="E1955" t="s">
        <v>22</v>
      </c>
      <c r="F1955" t="s">
        <v>43</v>
      </c>
      <c r="G1955">
        <v>2047903</v>
      </c>
      <c r="H1955">
        <v>8722</v>
      </c>
    </row>
    <row r="1956" spans="1:8">
      <c r="A1956">
        <v>4</v>
      </c>
      <c r="B1956" t="s">
        <v>2</v>
      </c>
      <c r="C1956">
        <v>27</v>
      </c>
      <c r="D1956">
        <v>-1</v>
      </c>
      <c r="E1956" t="s">
        <v>22</v>
      </c>
      <c r="F1956" t="s">
        <v>43</v>
      </c>
      <c r="G1956">
        <v>2117556</v>
      </c>
      <c r="H1956">
        <v>7315</v>
      </c>
    </row>
    <row r="1957" spans="1:8">
      <c r="A1957">
        <v>4</v>
      </c>
      <c r="B1957" t="s">
        <v>2</v>
      </c>
      <c r="C1957">
        <v>27</v>
      </c>
      <c r="D1957">
        <v>-1</v>
      </c>
      <c r="E1957" t="s">
        <v>22</v>
      </c>
      <c r="F1957" t="s">
        <v>43</v>
      </c>
      <c r="G1957">
        <v>2281207</v>
      </c>
      <c r="H1957">
        <v>8722</v>
      </c>
    </row>
    <row r="1958" spans="1:8">
      <c r="A1958">
        <v>4</v>
      </c>
      <c r="B1958" t="s">
        <v>2</v>
      </c>
      <c r="C1958">
        <v>27</v>
      </c>
      <c r="D1958">
        <v>-1</v>
      </c>
      <c r="E1958" t="s">
        <v>22</v>
      </c>
      <c r="F1958" t="s">
        <v>43</v>
      </c>
      <c r="G1958">
        <v>2544688</v>
      </c>
      <c r="H1958">
        <v>10397</v>
      </c>
    </row>
    <row r="1959" spans="1:8">
      <c r="A1959">
        <v>4</v>
      </c>
      <c r="B1959" t="s">
        <v>2</v>
      </c>
      <c r="C1959">
        <v>27</v>
      </c>
      <c r="D1959">
        <v>-1</v>
      </c>
      <c r="E1959" t="s">
        <v>22</v>
      </c>
      <c r="F1959" t="s">
        <v>43</v>
      </c>
      <c r="G1959">
        <v>2631299</v>
      </c>
      <c r="H1959">
        <v>15355</v>
      </c>
    </row>
    <row r="1960" spans="1:8">
      <c r="A1960">
        <v>4</v>
      </c>
      <c r="B1960" t="s">
        <v>3</v>
      </c>
      <c r="C1960">
        <v>26</v>
      </c>
      <c r="D1960">
        <v>0</v>
      </c>
      <c r="E1960" t="s">
        <v>22</v>
      </c>
      <c r="F1960" t="s">
        <v>44</v>
      </c>
      <c r="G1960">
        <v>1536202</v>
      </c>
      <c r="H1960">
        <v>17164</v>
      </c>
    </row>
    <row r="1961" spans="1:8">
      <c r="A1961">
        <v>4</v>
      </c>
      <c r="B1961" t="s">
        <v>3</v>
      </c>
      <c r="C1961">
        <v>26</v>
      </c>
      <c r="D1961">
        <v>0</v>
      </c>
      <c r="E1961" t="s">
        <v>22</v>
      </c>
      <c r="F1961" t="s">
        <v>44</v>
      </c>
      <c r="G1961">
        <v>1616924</v>
      </c>
      <c r="H1961">
        <v>40681</v>
      </c>
    </row>
    <row r="1962" spans="1:8">
      <c r="A1962">
        <v>4</v>
      </c>
      <c r="B1962" t="s">
        <v>3</v>
      </c>
      <c r="C1962">
        <v>26</v>
      </c>
      <c r="D1962">
        <v>0</v>
      </c>
      <c r="E1962" t="s">
        <v>22</v>
      </c>
      <c r="F1962" t="s">
        <v>44</v>
      </c>
      <c r="G1962">
        <v>1875520</v>
      </c>
      <c r="H1962">
        <v>22792</v>
      </c>
    </row>
    <row r="1963" spans="1:8">
      <c r="A1963">
        <v>4</v>
      </c>
      <c r="B1963" t="s">
        <v>3</v>
      </c>
      <c r="C1963">
        <v>26</v>
      </c>
      <c r="D1963">
        <v>0</v>
      </c>
      <c r="E1963" t="s">
        <v>22</v>
      </c>
      <c r="F1963" t="s">
        <v>44</v>
      </c>
      <c r="G1963">
        <v>2066044</v>
      </c>
      <c r="H1963">
        <v>10330</v>
      </c>
    </row>
    <row r="1964" spans="1:8">
      <c r="A1964">
        <v>4</v>
      </c>
      <c r="B1964" t="s">
        <v>3</v>
      </c>
      <c r="C1964">
        <v>26</v>
      </c>
      <c r="D1964">
        <v>0</v>
      </c>
      <c r="E1964" t="s">
        <v>22</v>
      </c>
      <c r="F1964" t="s">
        <v>44</v>
      </c>
      <c r="G1964">
        <v>2156489</v>
      </c>
      <c r="H1964">
        <v>6176</v>
      </c>
    </row>
    <row r="1965" spans="1:8">
      <c r="A1965">
        <v>4</v>
      </c>
      <c r="B1965" t="s">
        <v>3</v>
      </c>
      <c r="C1965">
        <v>26</v>
      </c>
      <c r="D1965">
        <v>0</v>
      </c>
      <c r="E1965" t="s">
        <v>22</v>
      </c>
      <c r="F1965" t="s">
        <v>44</v>
      </c>
      <c r="G1965">
        <v>2288475</v>
      </c>
      <c r="H1965">
        <v>6176</v>
      </c>
    </row>
    <row r="1966" spans="1:8">
      <c r="A1966">
        <v>4</v>
      </c>
      <c r="B1966" t="s">
        <v>3</v>
      </c>
      <c r="C1966">
        <v>26</v>
      </c>
      <c r="D1966">
        <v>0</v>
      </c>
      <c r="E1966" t="s">
        <v>22</v>
      </c>
      <c r="F1966" t="s">
        <v>44</v>
      </c>
      <c r="G1966">
        <v>3711646</v>
      </c>
      <c r="H1966">
        <v>9727</v>
      </c>
    </row>
    <row r="1967" spans="1:8">
      <c r="A1967">
        <v>4</v>
      </c>
      <c r="B1967" t="s">
        <v>3</v>
      </c>
      <c r="C1967">
        <v>26</v>
      </c>
      <c r="D1967">
        <v>0</v>
      </c>
      <c r="E1967" t="s">
        <v>22</v>
      </c>
      <c r="F1967" t="s">
        <v>43</v>
      </c>
      <c r="G1967">
        <v>1425991</v>
      </c>
      <c r="H1967">
        <v>10129</v>
      </c>
    </row>
    <row r="1968" spans="1:8">
      <c r="A1968">
        <v>4</v>
      </c>
      <c r="B1968" t="s">
        <v>3</v>
      </c>
      <c r="C1968">
        <v>26</v>
      </c>
      <c r="D1968">
        <v>0</v>
      </c>
      <c r="E1968" t="s">
        <v>22</v>
      </c>
      <c r="F1968" t="s">
        <v>43</v>
      </c>
      <c r="G1968">
        <v>1611348</v>
      </c>
      <c r="H1968">
        <v>30832</v>
      </c>
    </row>
    <row r="1969" spans="1:8">
      <c r="A1969">
        <v>4</v>
      </c>
      <c r="B1969" t="s">
        <v>3</v>
      </c>
      <c r="C1969">
        <v>26</v>
      </c>
      <c r="D1969">
        <v>0</v>
      </c>
      <c r="E1969" t="s">
        <v>22</v>
      </c>
      <c r="F1969" t="s">
        <v>43</v>
      </c>
      <c r="G1969">
        <v>1677775</v>
      </c>
      <c r="H1969">
        <v>30765</v>
      </c>
    </row>
    <row r="1970" spans="1:8">
      <c r="A1970">
        <v>4</v>
      </c>
      <c r="B1970" t="s">
        <v>3</v>
      </c>
      <c r="C1970">
        <v>26</v>
      </c>
      <c r="D1970">
        <v>0</v>
      </c>
      <c r="E1970" t="s">
        <v>22</v>
      </c>
      <c r="F1970" t="s">
        <v>43</v>
      </c>
      <c r="G1970">
        <v>2033906</v>
      </c>
      <c r="H1970">
        <v>9124</v>
      </c>
    </row>
    <row r="1971" spans="1:8">
      <c r="A1971">
        <v>4</v>
      </c>
      <c r="B1971" t="s">
        <v>3</v>
      </c>
      <c r="C1971">
        <v>26</v>
      </c>
      <c r="D1971">
        <v>0</v>
      </c>
      <c r="E1971" t="s">
        <v>22</v>
      </c>
      <c r="F1971" t="s">
        <v>43</v>
      </c>
      <c r="G1971">
        <v>2078149</v>
      </c>
      <c r="H1971">
        <v>5774</v>
      </c>
    </row>
    <row r="1972" spans="1:8">
      <c r="A1972">
        <v>4</v>
      </c>
      <c r="B1972" t="s">
        <v>3</v>
      </c>
      <c r="C1972">
        <v>26</v>
      </c>
      <c r="D1972">
        <v>0</v>
      </c>
      <c r="E1972" t="s">
        <v>22</v>
      </c>
      <c r="F1972" t="s">
        <v>43</v>
      </c>
      <c r="G1972">
        <v>2281206</v>
      </c>
      <c r="H1972">
        <v>5774</v>
      </c>
    </row>
    <row r="1973" spans="1:8">
      <c r="A1973">
        <v>4</v>
      </c>
      <c r="B1973" t="s">
        <v>3</v>
      </c>
      <c r="C1973">
        <v>26</v>
      </c>
      <c r="D1973">
        <v>0</v>
      </c>
      <c r="E1973" t="s">
        <v>22</v>
      </c>
      <c r="F1973" t="s">
        <v>43</v>
      </c>
      <c r="G1973">
        <v>2525410</v>
      </c>
      <c r="H1973">
        <v>13814</v>
      </c>
    </row>
    <row r="1974" spans="1:8">
      <c r="A1974">
        <v>4</v>
      </c>
      <c r="B1974" t="s">
        <v>3</v>
      </c>
      <c r="C1974">
        <v>26</v>
      </c>
      <c r="D1974">
        <v>10</v>
      </c>
      <c r="E1974" t="s">
        <v>22</v>
      </c>
      <c r="F1974" t="s">
        <v>44</v>
      </c>
      <c r="G1974">
        <v>1534471</v>
      </c>
      <c r="H1974">
        <v>31971</v>
      </c>
    </row>
    <row r="1975" spans="1:8">
      <c r="A1975">
        <v>4</v>
      </c>
      <c r="B1975" t="s">
        <v>3</v>
      </c>
      <c r="C1975">
        <v>26</v>
      </c>
      <c r="D1975">
        <v>10</v>
      </c>
      <c r="E1975" t="s">
        <v>22</v>
      </c>
      <c r="F1975" t="s">
        <v>44</v>
      </c>
      <c r="G1975">
        <v>1616757</v>
      </c>
      <c r="H1975">
        <v>37063</v>
      </c>
    </row>
    <row r="1976" spans="1:8">
      <c r="A1976">
        <v>4</v>
      </c>
      <c r="B1976" t="s">
        <v>3</v>
      </c>
      <c r="C1976">
        <v>26</v>
      </c>
      <c r="D1976">
        <v>10</v>
      </c>
      <c r="E1976" t="s">
        <v>22</v>
      </c>
      <c r="F1976" t="s">
        <v>44</v>
      </c>
      <c r="G1976">
        <v>1777535</v>
      </c>
      <c r="H1976">
        <v>16963</v>
      </c>
    </row>
    <row r="1977" spans="1:8">
      <c r="A1977">
        <v>4</v>
      </c>
      <c r="B1977" t="s">
        <v>3</v>
      </c>
      <c r="C1977">
        <v>26</v>
      </c>
      <c r="D1977">
        <v>10</v>
      </c>
      <c r="E1977" t="s">
        <v>22</v>
      </c>
      <c r="F1977" t="s">
        <v>44</v>
      </c>
      <c r="G1977">
        <v>1876437</v>
      </c>
      <c r="H1977">
        <v>21586</v>
      </c>
    </row>
    <row r="1978" spans="1:8">
      <c r="A1978">
        <v>4</v>
      </c>
      <c r="B1978" t="s">
        <v>3</v>
      </c>
      <c r="C1978">
        <v>26</v>
      </c>
      <c r="D1978">
        <v>10</v>
      </c>
      <c r="E1978" t="s">
        <v>22</v>
      </c>
      <c r="F1978" t="s">
        <v>44</v>
      </c>
      <c r="G1978">
        <v>1985606</v>
      </c>
      <c r="H1978">
        <v>16293</v>
      </c>
    </row>
    <row r="1979" spans="1:8">
      <c r="A1979">
        <v>4</v>
      </c>
      <c r="B1979" t="s">
        <v>3</v>
      </c>
      <c r="C1979">
        <v>26</v>
      </c>
      <c r="D1979">
        <v>10</v>
      </c>
      <c r="E1979" t="s">
        <v>22</v>
      </c>
      <c r="F1979" t="s">
        <v>44</v>
      </c>
      <c r="G1979">
        <v>2066949</v>
      </c>
      <c r="H1979">
        <v>9660</v>
      </c>
    </row>
    <row r="1980" spans="1:8">
      <c r="A1980">
        <v>4</v>
      </c>
      <c r="B1980" t="s">
        <v>3</v>
      </c>
      <c r="C1980">
        <v>26</v>
      </c>
      <c r="D1980">
        <v>10</v>
      </c>
      <c r="E1980" t="s">
        <v>22</v>
      </c>
      <c r="F1980" t="s">
        <v>44</v>
      </c>
      <c r="G1980">
        <v>2108935</v>
      </c>
      <c r="H1980">
        <v>6980</v>
      </c>
    </row>
    <row r="1981" spans="1:8">
      <c r="A1981">
        <v>4</v>
      </c>
      <c r="B1981" t="s">
        <v>3</v>
      </c>
      <c r="C1981">
        <v>26</v>
      </c>
      <c r="D1981">
        <v>10</v>
      </c>
      <c r="E1981" t="s">
        <v>22</v>
      </c>
      <c r="F1981" t="s">
        <v>44</v>
      </c>
      <c r="G1981">
        <v>2153913</v>
      </c>
      <c r="H1981">
        <v>6980</v>
      </c>
    </row>
    <row r="1982" spans="1:8">
      <c r="A1982">
        <v>4</v>
      </c>
      <c r="B1982" t="s">
        <v>3</v>
      </c>
      <c r="C1982">
        <v>26</v>
      </c>
      <c r="D1982">
        <v>10</v>
      </c>
      <c r="E1982" t="s">
        <v>22</v>
      </c>
      <c r="F1982" t="s">
        <v>44</v>
      </c>
      <c r="G1982">
        <v>2288442</v>
      </c>
      <c r="H1982">
        <v>13613</v>
      </c>
    </row>
    <row r="1983" spans="1:8">
      <c r="A1983">
        <v>4</v>
      </c>
      <c r="B1983" t="s">
        <v>3</v>
      </c>
      <c r="C1983">
        <v>26</v>
      </c>
      <c r="D1983">
        <v>10</v>
      </c>
      <c r="E1983" t="s">
        <v>22</v>
      </c>
      <c r="F1983" t="s">
        <v>44</v>
      </c>
      <c r="G1983">
        <v>2569741</v>
      </c>
      <c r="H1983">
        <v>18035</v>
      </c>
    </row>
    <row r="1984" spans="1:8">
      <c r="A1984">
        <v>4</v>
      </c>
      <c r="B1984" t="s">
        <v>3</v>
      </c>
      <c r="C1984">
        <v>26</v>
      </c>
      <c r="D1984">
        <v>10</v>
      </c>
      <c r="E1984" t="s">
        <v>22</v>
      </c>
      <c r="F1984" t="s">
        <v>44</v>
      </c>
      <c r="G1984">
        <v>3712616</v>
      </c>
      <c r="H1984">
        <v>9392</v>
      </c>
    </row>
    <row r="1985" spans="1:8">
      <c r="A1985">
        <v>4</v>
      </c>
      <c r="B1985" t="s">
        <v>3</v>
      </c>
      <c r="C1985">
        <v>26</v>
      </c>
      <c r="D1985">
        <v>10</v>
      </c>
      <c r="E1985" t="s">
        <v>22</v>
      </c>
      <c r="F1985" t="s">
        <v>43</v>
      </c>
      <c r="G1985">
        <v>1425163</v>
      </c>
      <c r="H1985">
        <v>20380</v>
      </c>
    </row>
    <row r="1986" spans="1:8">
      <c r="A1986">
        <v>4</v>
      </c>
      <c r="B1986" t="s">
        <v>3</v>
      </c>
      <c r="C1986">
        <v>26</v>
      </c>
      <c r="D1986">
        <v>10</v>
      </c>
      <c r="E1986" t="s">
        <v>22</v>
      </c>
      <c r="F1986" t="s">
        <v>43</v>
      </c>
      <c r="G1986">
        <v>1612277</v>
      </c>
      <c r="H1986">
        <v>29425</v>
      </c>
    </row>
    <row r="1987" spans="1:8">
      <c r="A1987">
        <v>4</v>
      </c>
      <c r="B1987" t="s">
        <v>3</v>
      </c>
      <c r="C1987">
        <v>26</v>
      </c>
      <c r="D1987">
        <v>10</v>
      </c>
      <c r="E1987" t="s">
        <v>22</v>
      </c>
      <c r="F1987" t="s">
        <v>43</v>
      </c>
      <c r="G1987">
        <v>1678697</v>
      </c>
      <c r="H1987">
        <v>29894</v>
      </c>
    </row>
    <row r="1988" spans="1:8">
      <c r="A1988">
        <v>4</v>
      </c>
      <c r="B1988" t="s">
        <v>3</v>
      </c>
      <c r="C1988">
        <v>26</v>
      </c>
      <c r="D1988">
        <v>10</v>
      </c>
      <c r="E1988" t="s">
        <v>22</v>
      </c>
      <c r="F1988" t="s">
        <v>43</v>
      </c>
      <c r="G1988">
        <v>1852502</v>
      </c>
      <c r="H1988">
        <v>16963</v>
      </c>
    </row>
    <row r="1989" spans="1:8">
      <c r="A1989">
        <v>4</v>
      </c>
      <c r="B1989" t="s">
        <v>3</v>
      </c>
      <c r="C1989">
        <v>26</v>
      </c>
      <c r="D1989">
        <v>10</v>
      </c>
      <c r="E1989" t="s">
        <v>22</v>
      </c>
      <c r="F1989" t="s">
        <v>43</v>
      </c>
      <c r="G1989">
        <v>1980248</v>
      </c>
      <c r="H1989">
        <v>13948</v>
      </c>
    </row>
    <row r="1990" spans="1:8">
      <c r="A1990">
        <v>4</v>
      </c>
      <c r="B1990" t="s">
        <v>3</v>
      </c>
      <c r="C1990">
        <v>26</v>
      </c>
      <c r="D1990">
        <v>10</v>
      </c>
      <c r="E1990" t="s">
        <v>22</v>
      </c>
      <c r="F1990" t="s">
        <v>43</v>
      </c>
      <c r="G1990">
        <v>2034831</v>
      </c>
      <c r="H1990">
        <v>8588</v>
      </c>
    </row>
    <row r="1991" spans="1:8">
      <c r="A1991">
        <v>4</v>
      </c>
      <c r="B1991" t="s">
        <v>3</v>
      </c>
      <c r="C1991">
        <v>26</v>
      </c>
      <c r="D1991">
        <v>10</v>
      </c>
      <c r="E1991" t="s">
        <v>22</v>
      </c>
      <c r="F1991" t="s">
        <v>43</v>
      </c>
      <c r="G1991">
        <v>2076503</v>
      </c>
      <c r="H1991">
        <v>13278</v>
      </c>
    </row>
    <row r="1992" spans="1:8">
      <c r="A1992">
        <v>4</v>
      </c>
      <c r="B1992" t="s">
        <v>3</v>
      </c>
      <c r="C1992">
        <v>26</v>
      </c>
      <c r="D1992">
        <v>10</v>
      </c>
      <c r="E1992" t="s">
        <v>22</v>
      </c>
      <c r="F1992" t="s">
        <v>43</v>
      </c>
      <c r="G1992">
        <v>2117585</v>
      </c>
      <c r="H1992">
        <v>6980</v>
      </c>
    </row>
    <row r="1993" spans="1:8">
      <c r="A1993">
        <v>4</v>
      </c>
      <c r="B1993" t="s">
        <v>3</v>
      </c>
      <c r="C1993">
        <v>26</v>
      </c>
      <c r="D1993">
        <v>10</v>
      </c>
      <c r="E1993" t="s">
        <v>22</v>
      </c>
      <c r="F1993" t="s">
        <v>43</v>
      </c>
      <c r="G1993">
        <v>2281244</v>
      </c>
      <c r="H1993">
        <v>8186</v>
      </c>
    </row>
    <row r="1994" spans="1:8">
      <c r="A1994">
        <v>4</v>
      </c>
      <c r="B1994" t="s">
        <v>3</v>
      </c>
      <c r="C1994">
        <v>26</v>
      </c>
      <c r="D1994">
        <v>10</v>
      </c>
      <c r="E1994" t="s">
        <v>22</v>
      </c>
      <c r="F1994" t="s">
        <v>43</v>
      </c>
      <c r="G1994">
        <v>2526361</v>
      </c>
      <c r="H1994">
        <v>13412</v>
      </c>
    </row>
    <row r="1995" spans="1:8">
      <c r="A1995">
        <v>4</v>
      </c>
      <c r="B1995" t="s">
        <v>3</v>
      </c>
      <c r="C1995">
        <v>26</v>
      </c>
      <c r="D1995">
        <v>10</v>
      </c>
      <c r="E1995" t="s">
        <v>22</v>
      </c>
      <c r="F1995" t="s">
        <v>43</v>
      </c>
      <c r="G1995">
        <v>2630471</v>
      </c>
      <c r="H1995">
        <v>14953</v>
      </c>
    </row>
    <row r="1996" spans="1:8">
      <c r="A1996">
        <v>4</v>
      </c>
      <c r="B1996" t="s">
        <v>3</v>
      </c>
      <c r="C1996">
        <v>26</v>
      </c>
      <c r="D1996">
        <v>20</v>
      </c>
      <c r="E1996" t="s">
        <v>22</v>
      </c>
      <c r="F1996" t="s">
        <v>44</v>
      </c>
      <c r="G1996">
        <v>1534151</v>
      </c>
      <c r="H1996">
        <v>16561</v>
      </c>
    </row>
    <row r="1997" spans="1:8">
      <c r="A1997">
        <v>4</v>
      </c>
      <c r="B1997" t="s">
        <v>3</v>
      </c>
      <c r="C1997">
        <v>26</v>
      </c>
      <c r="D1997">
        <v>20</v>
      </c>
      <c r="E1997" t="s">
        <v>22</v>
      </c>
      <c r="F1997" t="s">
        <v>44</v>
      </c>
      <c r="G1997">
        <v>1616458</v>
      </c>
      <c r="H1997">
        <v>25003</v>
      </c>
    </row>
    <row r="1998" spans="1:8">
      <c r="A1998">
        <v>4</v>
      </c>
      <c r="B1998" t="s">
        <v>3</v>
      </c>
      <c r="C1998">
        <v>26</v>
      </c>
      <c r="D1998">
        <v>20</v>
      </c>
      <c r="E1998" t="s">
        <v>22</v>
      </c>
      <c r="F1998" t="s">
        <v>44</v>
      </c>
      <c r="G1998">
        <v>1777275</v>
      </c>
      <c r="H1998">
        <v>13010</v>
      </c>
    </row>
    <row r="1999" spans="1:8">
      <c r="A1999">
        <v>4</v>
      </c>
      <c r="B1999" t="s">
        <v>3</v>
      </c>
      <c r="C1999">
        <v>26</v>
      </c>
      <c r="D1999">
        <v>20</v>
      </c>
      <c r="E1999" t="s">
        <v>22</v>
      </c>
      <c r="F1999" t="s">
        <v>44</v>
      </c>
      <c r="G1999">
        <v>1876151</v>
      </c>
      <c r="H1999">
        <v>13814</v>
      </c>
    </row>
    <row r="2000" spans="1:8">
      <c r="A2000">
        <v>4</v>
      </c>
      <c r="B2000" t="s">
        <v>3</v>
      </c>
      <c r="C2000">
        <v>26</v>
      </c>
      <c r="D2000">
        <v>20</v>
      </c>
      <c r="E2000" t="s">
        <v>22</v>
      </c>
      <c r="F2000" t="s">
        <v>44</v>
      </c>
      <c r="G2000">
        <v>1985369</v>
      </c>
      <c r="H2000">
        <v>12407</v>
      </c>
    </row>
    <row r="2001" spans="1:8">
      <c r="A2001">
        <v>4</v>
      </c>
      <c r="B2001" t="s">
        <v>3</v>
      </c>
      <c r="C2001">
        <v>26</v>
      </c>
      <c r="D2001">
        <v>20</v>
      </c>
      <c r="E2001" t="s">
        <v>22</v>
      </c>
      <c r="F2001" t="s">
        <v>44</v>
      </c>
      <c r="G2001">
        <v>2066778</v>
      </c>
      <c r="H2001">
        <v>28688</v>
      </c>
    </row>
    <row r="2002" spans="1:8">
      <c r="A2002">
        <v>4</v>
      </c>
      <c r="B2002" t="s">
        <v>3</v>
      </c>
      <c r="C2002">
        <v>26</v>
      </c>
      <c r="D2002">
        <v>20</v>
      </c>
      <c r="E2002" t="s">
        <v>22</v>
      </c>
      <c r="F2002" t="s">
        <v>44</v>
      </c>
      <c r="G2002">
        <v>2108719</v>
      </c>
      <c r="H2002">
        <v>16427</v>
      </c>
    </row>
    <row r="2003" spans="1:8">
      <c r="A2003">
        <v>4</v>
      </c>
      <c r="B2003" t="s">
        <v>3</v>
      </c>
      <c r="C2003">
        <v>26</v>
      </c>
      <c r="D2003">
        <v>20</v>
      </c>
      <c r="E2003" t="s">
        <v>22</v>
      </c>
      <c r="F2003" t="s">
        <v>44</v>
      </c>
      <c r="G2003">
        <v>2153700</v>
      </c>
      <c r="H2003">
        <v>16427</v>
      </c>
    </row>
    <row r="2004" spans="1:8">
      <c r="A2004">
        <v>4</v>
      </c>
      <c r="B2004" t="s">
        <v>3</v>
      </c>
      <c r="C2004">
        <v>26</v>
      </c>
      <c r="D2004">
        <v>20</v>
      </c>
      <c r="E2004" t="s">
        <v>22</v>
      </c>
      <c r="F2004" t="s">
        <v>44</v>
      </c>
      <c r="G2004">
        <v>2288172</v>
      </c>
      <c r="H2004">
        <v>9727</v>
      </c>
    </row>
    <row r="2005" spans="1:8">
      <c r="A2005">
        <v>4</v>
      </c>
      <c r="B2005" t="s">
        <v>3</v>
      </c>
      <c r="C2005">
        <v>26</v>
      </c>
      <c r="D2005">
        <v>20</v>
      </c>
      <c r="E2005" t="s">
        <v>22</v>
      </c>
      <c r="F2005" t="s">
        <v>44</v>
      </c>
      <c r="G2005">
        <v>2569499</v>
      </c>
      <c r="H2005">
        <v>14015</v>
      </c>
    </row>
    <row r="2006" spans="1:8">
      <c r="A2006">
        <v>4</v>
      </c>
      <c r="B2006" t="s">
        <v>3</v>
      </c>
      <c r="C2006">
        <v>26</v>
      </c>
      <c r="D2006">
        <v>20</v>
      </c>
      <c r="E2006" t="s">
        <v>22</v>
      </c>
      <c r="F2006" t="s">
        <v>44</v>
      </c>
      <c r="G2006">
        <v>3712341</v>
      </c>
      <c r="H2006">
        <v>5439</v>
      </c>
    </row>
    <row r="2007" spans="1:8">
      <c r="A2007">
        <v>4</v>
      </c>
      <c r="B2007" t="s">
        <v>3</v>
      </c>
      <c r="C2007">
        <v>26</v>
      </c>
      <c r="D2007">
        <v>20</v>
      </c>
      <c r="E2007" t="s">
        <v>22</v>
      </c>
      <c r="F2007" t="s">
        <v>44</v>
      </c>
      <c r="G2007">
        <v>4044973</v>
      </c>
      <c r="H2007">
        <v>5439</v>
      </c>
    </row>
    <row r="2008" spans="1:8">
      <c r="A2008">
        <v>4</v>
      </c>
      <c r="B2008" t="s">
        <v>3</v>
      </c>
      <c r="C2008">
        <v>26</v>
      </c>
      <c r="D2008">
        <v>20</v>
      </c>
      <c r="E2008" t="s">
        <v>22</v>
      </c>
      <c r="F2008" t="s">
        <v>43</v>
      </c>
      <c r="G2008">
        <v>1424848</v>
      </c>
      <c r="H2008">
        <v>8655</v>
      </c>
    </row>
    <row r="2009" spans="1:8">
      <c r="A2009">
        <v>4</v>
      </c>
      <c r="B2009" t="s">
        <v>3</v>
      </c>
      <c r="C2009">
        <v>26</v>
      </c>
      <c r="D2009">
        <v>20</v>
      </c>
      <c r="E2009" t="s">
        <v>22</v>
      </c>
      <c r="F2009" t="s">
        <v>43</v>
      </c>
      <c r="G2009">
        <v>1611939</v>
      </c>
      <c r="H2009">
        <v>13747</v>
      </c>
    </row>
    <row r="2010" spans="1:8">
      <c r="A2010">
        <v>4</v>
      </c>
      <c r="B2010" t="s">
        <v>3</v>
      </c>
      <c r="C2010">
        <v>26</v>
      </c>
      <c r="D2010">
        <v>20</v>
      </c>
      <c r="E2010" t="s">
        <v>22</v>
      </c>
      <c r="F2010" t="s">
        <v>43</v>
      </c>
      <c r="G2010">
        <v>1678438</v>
      </c>
      <c r="H2010">
        <v>22189</v>
      </c>
    </row>
    <row r="2011" spans="1:8">
      <c r="A2011">
        <v>4</v>
      </c>
      <c r="B2011" t="s">
        <v>3</v>
      </c>
      <c r="C2011">
        <v>26</v>
      </c>
      <c r="D2011">
        <v>20</v>
      </c>
      <c r="E2011" t="s">
        <v>22</v>
      </c>
      <c r="F2011" t="s">
        <v>43</v>
      </c>
      <c r="G2011">
        <v>1852247</v>
      </c>
      <c r="H2011">
        <v>13010</v>
      </c>
    </row>
    <row r="2012" spans="1:8">
      <c r="A2012">
        <v>4</v>
      </c>
      <c r="B2012" t="s">
        <v>3</v>
      </c>
      <c r="C2012">
        <v>26</v>
      </c>
      <c r="D2012">
        <v>20</v>
      </c>
      <c r="E2012" t="s">
        <v>22</v>
      </c>
      <c r="F2012" t="s">
        <v>43</v>
      </c>
      <c r="G2012">
        <v>1979962</v>
      </c>
      <c r="H2012">
        <v>9995</v>
      </c>
    </row>
    <row r="2013" spans="1:8">
      <c r="A2013">
        <v>4</v>
      </c>
      <c r="B2013" t="s">
        <v>3</v>
      </c>
      <c r="C2013">
        <v>26</v>
      </c>
      <c r="D2013">
        <v>20</v>
      </c>
      <c r="E2013" t="s">
        <v>22</v>
      </c>
      <c r="F2013" t="s">
        <v>43</v>
      </c>
      <c r="G2013">
        <v>2034637</v>
      </c>
      <c r="H2013">
        <v>27549</v>
      </c>
    </row>
    <row r="2014" spans="1:8">
      <c r="A2014">
        <v>4</v>
      </c>
      <c r="B2014" t="s">
        <v>3</v>
      </c>
      <c r="C2014">
        <v>26</v>
      </c>
      <c r="D2014">
        <v>20</v>
      </c>
      <c r="E2014" t="s">
        <v>22</v>
      </c>
      <c r="F2014" t="s">
        <v>43</v>
      </c>
      <c r="G2014">
        <v>2076285</v>
      </c>
      <c r="H2014">
        <v>7784</v>
      </c>
    </row>
    <row r="2015" spans="1:8">
      <c r="A2015">
        <v>4</v>
      </c>
      <c r="B2015" t="s">
        <v>3</v>
      </c>
      <c r="C2015">
        <v>26</v>
      </c>
      <c r="D2015">
        <v>20</v>
      </c>
      <c r="E2015" t="s">
        <v>22</v>
      </c>
      <c r="F2015" t="s">
        <v>43</v>
      </c>
      <c r="G2015">
        <v>2117363</v>
      </c>
      <c r="H2015">
        <v>16427</v>
      </c>
    </row>
    <row r="2016" spans="1:8">
      <c r="A2016">
        <v>4</v>
      </c>
      <c r="B2016" t="s">
        <v>3</v>
      </c>
      <c r="C2016">
        <v>26</v>
      </c>
      <c r="D2016">
        <v>20</v>
      </c>
      <c r="E2016" t="s">
        <v>22</v>
      </c>
      <c r="F2016" t="s">
        <v>43</v>
      </c>
      <c r="G2016">
        <v>2281019</v>
      </c>
      <c r="H2016">
        <v>17767</v>
      </c>
    </row>
    <row r="2017" spans="1:8">
      <c r="A2017">
        <v>4</v>
      </c>
      <c r="B2017" t="s">
        <v>3</v>
      </c>
      <c r="C2017">
        <v>26</v>
      </c>
      <c r="D2017">
        <v>20</v>
      </c>
      <c r="E2017" t="s">
        <v>22</v>
      </c>
      <c r="F2017" t="s">
        <v>43</v>
      </c>
      <c r="G2017">
        <v>2526074</v>
      </c>
      <c r="H2017">
        <v>9392</v>
      </c>
    </row>
    <row r="2018" spans="1:8">
      <c r="A2018">
        <v>4</v>
      </c>
      <c r="B2018" t="s">
        <v>3</v>
      </c>
      <c r="C2018">
        <v>26</v>
      </c>
      <c r="D2018">
        <v>20</v>
      </c>
      <c r="E2018" t="s">
        <v>22</v>
      </c>
      <c r="F2018" t="s">
        <v>43</v>
      </c>
      <c r="G2018">
        <v>2630210</v>
      </c>
      <c r="H2018">
        <v>11000</v>
      </c>
    </row>
    <row r="2019" spans="1:8">
      <c r="A2019">
        <v>4</v>
      </c>
      <c r="B2019" t="s">
        <v>3</v>
      </c>
      <c r="C2019">
        <v>26</v>
      </c>
      <c r="D2019">
        <v>20</v>
      </c>
      <c r="E2019" t="s">
        <v>22</v>
      </c>
      <c r="F2019" t="s">
        <v>43</v>
      </c>
      <c r="G2019">
        <v>3966703</v>
      </c>
      <c r="H2019">
        <v>5439</v>
      </c>
    </row>
    <row r="2020" spans="1:8">
      <c r="A2020">
        <v>4</v>
      </c>
      <c r="B2020" t="s">
        <v>3</v>
      </c>
      <c r="C2020">
        <v>26</v>
      </c>
      <c r="D2020">
        <v>30</v>
      </c>
      <c r="E2020" t="s">
        <v>22</v>
      </c>
      <c r="F2020" t="s">
        <v>44</v>
      </c>
      <c r="G2020">
        <v>1533844</v>
      </c>
      <c r="H2020">
        <v>6913</v>
      </c>
    </row>
    <row r="2021" spans="1:8">
      <c r="A2021">
        <v>4</v>
      </c>
      <c r="B2021" t="s">
        <v>3</v>
      </c>
      <c r="C2021">
        <v>26</v>
      </c>
      <c r="D2021">
        <v>30</v>
      </c>
      <c r="E2021" t="s">
        <v>22</v>
      </c>
      <c r="F2021" t="s">
        <v>44</v>
      </c>
      <c r="G2021">
        <v>1616166</v>
      </c>
      <c r="H2021">
        <v>18169</v>
      </c>
    </row>
    <row r="2022" spans="1:8">
      <c r="A2022">
        <v>4</v>
      </c>
      <c r="B2022" t="s">
        <v>3</v>
      </c>
      <c r="C2022">
        <v>26</v>
      </c>
      <c r="D2022">
        <v>30</v>
      </c>
      <c r="E2022" t="s">
        <v>22</v>
      </c>
      <c r="F2022" t="s">
        <v>44</v>
      </c>
      <c r="G2022">
        <v>1777036</v>
      </c>
      <c r="H2022">
        <v>10598</v>
      </c>
    </row>
    <row r="2023" spans="1:8">
      <c r="A2023">
        <v>4</v>
      </c>
      <c r="B2023" t="s">
        <v>3</v>
      </c>
      <c r="C2023">
        <v>26</v>
      </c>
      <c r="D2023">
        <v>30</v>
      </c>
      <c r="E2023" t="s">
        <v>22</v>
      </c>
      <c r="F2023" t="s">
        <v>44</v>
      </c>
      <c r="G2023">
        <v>1875871</v>
      </c>
      <c r="H2023">
        <v>8789</v>
      </c>
    </row>
    <row r="2024" spans="1:8">
      <c r="A2024">
        <v>4</v>
      </c>
      <c r="B2024" t="s">
        <v>3</v>
      </c>
      <c r="C2024">
        <v>26</v>
      </c>
      <c r="D2024">
        <v>30</v>
      </c>
      <c r="E2024" t="s">
        <v>22</v>
      </c>
      <c r="F2024" t="s">
        <v>44</v>
      </c>
      <c r="G2024">
        <v>1985134</v>
      </c>
      <c r="H2024">
        <v>10062</v>
      </c>
    </row>
    <row r="2025" spans="1:8">
      <c r="A2025">
        <v>4</v>
      </c>
      <c r="B2025" t="s">
        <v>3</v>
      </c>
      <c r="C2025">
        <v>26</v>
      </c>
      <c r="D2025">
        <v>30</v>
      </c>
      <c r="E2025" t="s">
        <v>22</v>
      </c>
      <c r="F2025" t="s">
        <v>44</v>
      </c>
      <c r="G2025">
        <v>2066544</v>
      </c>
      <c r="H2025">
        <v>23864</v>
      </c>
    </row>
    <row r="2026" spans="1:8">
      <c r="A2026">
        <v>4</v>
      </c>
      <c r="B2026" t="s">
        <v>3</v>
      </c>
      <c r="C2026">
        <v>26</v>
      </c>
      <c r="D2026">
        <v>30</v>
      </c>
      <c r="E2026" t="s">
        <v>22</v>
      </c>
      <c r="F2026" t="s">
        <v>44</v>
      </c>
      <c r="G2026">
        <v>2108486</v>
      </c>
      <c r="H2026">
        <v>14015</v>
      </c>
    </row>
    <row r="2027" spans="1:8">
      <c r="A2027">
        <v>4</v>
      </c>
      <c r="B2027" t="s">
        <v>3</v>
      </c>
      <c r="C2027">
        <v>26</v>
      </c>
      <c r="D2027">
        <v>30</v>
      </c>
      <c r="E2027" t="s">
        <v>22</v>
      </c>
      <c r="F2027" t="s">
        <v>44</v>
      </c>
      <c r="G2027">
        <v>2153463</v>
      </c>
      <c r="H2027">
        <v>14015</v>
      </c>
    </row>
    <row r="2028" spans="1:8">
      <c r="A2028">
        <v>4</v>
      </c>
      <c r="B2028" t="s">
        <v>3</v>
      </c>
      <c r="C2028">
        <v>26</v>
      </c>
      <c r="D2028">
        <v>30</v>
      </c>
      <c r="E2028" t="s">
        <v>22</v>
      </c>
      <c r="F2028" t="s">
        <v>44</v>
      </c>
      <c r="G2028">
        <v>2287938</v>
      </c>
      <c r="H2028">
        <v>7315</v>
      </c>
    </row>
    <row r="2029" spans="1:8">
      <c r="A2029">
        <v>4</v>
      </c>
      <c r="B2029" t="s">
        <v>3</v>
      </c>
      <c r="C2029">
        <v>26</v>
      </c>
      <c r="D2029">
        <v>30</v>
      </c>
      <c r="E2029" t="s">
        <v>22</v>
      </c>
      <c r="F2029" t="s">
        <v>44</v>
      </c>
      <c r="G2029">
        <v>2569263</v>
      </c>
      <c r="H2029">
        <v>11670</v>
      </c>
    </row>
    <row r="2030" spans="1:8">
      <c r="A2030">
        <v>4</v>
      </c>
      <c r="B2030" t="s">
        <v>3</v>
      </c>
      <c r="C2030">
        <v>26</v>
      </c>
      <c r="D2030">
        <v>30</v>
      </c>
      <c r="E2030" t="s">
        <v>22</v>
      </c>
      <c r="F2030" t="s">
        <v>44</v>
      </c>
      <c r="G2030">
        <v>3712137</v>
      </c>
      <c r="H2030">
        <v>16494</v>
      </c>
    </row>
    <row r="2031" spans="1:8">
      <c r="A2031">
        <v>4</v>
      </c>
      <c r="B2031" t="s">
        <v>3</v>
      </c>
      <c r="C2031">
        <v>26</v>
      </c>
      <c r="D2031">
        <v>30</v>
      </c>
      <c r="E2031" t="s">
        <v>22</v>
      </c>
      <c r="F2031" t="s">
        <v>44</v>
      </c>
      <c r="G2031">
        <v>4044801</v>
      </c>
      <c r="H2031">
        <v>16494</v>
      </c>
    </row>
    <row r="2032" spans="1:8">
      <c r="A2032">
        <v>4</v>
      </c>
      <c r="B2032" t="s">
        <v>3</v>
      </c>
      <c r="C2032">
        <v>26</v>
      </c>
      <c r="D2032">
        <v>30</v>
      </c>
      <c r="E2032" t="s">
        <v>22</v>
      </c>
      <c r="F2032" t="s">
        <v>43</v>
      </c>
      <c r="G2032">
        <v>1424768</v>
      </c>
      <c r="H2032">
        <v>41820</v>
      </c>
    </row>
    <row r="2033" spans="1:8">
      <c r="A2033">
        <v>4</v>
      </c>
      <c r="B2033" t="s">
        <v>3</v>
      </c>
      <c r="C2033">
        <v>26</v>
      </c>
      <c r="D2033">
        <v>30</v>
      </c>
      <c r="E2033" t="s">
        <v>22</v>
      </c>
      <c r="F2033" t="s">
        <v>43</v>
      </c>
      <c r="G2033">
        <v>1611700</v>
      </c>
      <c r="H2033">
        <v>5439</v>
      </c>
    </row>
    <row r="2034" spans="1:8">
      <c r="A2034">
        <v>4</v>
      </c>
      <c r="B2034" t="s">
        <v>3</v>
      </c>
      <c r="C2034">
        <v>26</v>
      </c>
      <c r="D2034">
        <v>30</v>
      </c>
      <c r="E2034" t="s">
        <v>22</v>
      </c>
      <c r="F2034" t="s">
        <v>43</v>
      </c>
      <c r="G2034">
        <v>1678200</v>
      </c>
      <c r="H2034">
        <v>17298</v>
      </c>
    </row>
    <row r="2035" spans="1:8">
      <c r="A2035">
        <v>4</v>
      </c>
      <c r="B2035" t="s">
        <v>3</v>
      </c>
      <c r="C2035">
        <v>26</v>
      </c>
      <c r="D2035">
        <v>30</v>
      </c>
      <c r="E2035" t="s">
        <v>22</v>
      </c>
      <c r="F2035" t="s">
        <v>43</v>
      </c>
      <c r="G2035">
        <v>1852035</v>
      </c>
      <c r="H2035">
        <v>10598</v>
      </c>
    </row>
    <row r="2036" spans="1:8">
      <c r="A2036">
        <v>4</v>
      </c>
      <c r="B2036" t="s">
        <v>3</v>
      </c>
      <c r="C2036">
        <v>26</v>
      </c>
      <c r="D2036">
        <v>30</v>
      </c>
      <c r="E2036" t="s">
        <v>22</v>
      </c>
      <c r="F2036" t="s">
        <v>43</v>
      </c>
      <c r="G2036">
        <v>1979759</v>
      </c>
      <c r="H2036">
        <v>7650</v>
      </c>
    </row>
    <row r="2037" spans="1:8">
      <c r="A2037">
        <v>4</v>
      </c>
      <c r="B2037" t="s">
        <v>3</v>
      </c>
      <c r="C2037">
        <v>26</v>
      </c>
      <c r="D2037">
        <v>30</v>
      </c>
      <c r="E2037" t="s">
        <v>22</v>
      </c>
      <c r="F2037" t="s">
        <v>43</v>
      </c>
      <c r="G2037">
        <v>2034428</v>
      </c>
      <c r="H2037">
        <v>22524</v>
      </c>
    </row>
    <row r="2038" spans="1:8">
      <c r="A2038">
        <v>4</v>
      </c>
      <c r="B2038" t="s">
        <v>3</v>
      </c>
      <c r="C2038">
        <v>26</v>
      </c>
      <c r="D2038">
        <v>30</v>
      </c>
      <c r="E2038" t="s">
        <v>22</v>
      </c>
      <c r="F2038" t="s">
        <v>43</v>
      </c>
      <c r="G2038">
        <v>2076066</v>
      </c>
      <c r="H2038">
        <v>27482</v>
      </c>
    </row>
    <row r="2039" spans="1:8">
      <c r="A2039">
        <v>4</v>
      </c>
      <c r="B2039" t="s">
        <v>3</v>
      </c>
      <c r="C2039">
        <v>26</v>
      </c>
      <c r="D2039">
        <v>30</v>
      </c>
      <c r="E2039" t="s">
        <v>22</v>
      </c>
      <c r="F2039" t="s">
        <v>43</v>
      </c>
      <c r="G2039">
        <v>2117154</v>
      </c>
      <c r="H2039">
        <v>14015</v>
      </c>
    </row>
    <row r="2040" spans="1:8">
      <c r="A2040">
        <v>4</v>
      </c>
      <c r="B2040" t="s">
        <v>3</v>
      </c>
      <c r="C2040">
        <v>26</v>
      </c>
      <c r="D2040">
        <v>30</v>
      </c>
      <c r="E2040" t="s">
        <v>22</v>
      </c>
      <c r="F2040" t="s">
        <v>43</v>
      </c>
      <c r="G2040">
        <v>2280808</v>
      </c>
      <c r="H2040">
        <v>15288</v>
      </c>
    </row>
    <row r="2041" spans="1:8">
      <c r="A2041">
        <v>4</v>
      </c>
      <c r="B2041" t="s">
        <v>3</v>
      </c>
      <c r="C2041">
        <v>26</v>
      </c>
      <c r="D2041">
        <v>30</v>
      </c>
      <c r="E2041" t="s">
        <v>22</v>
      </c>
      <c r="F2041" t="s">
        <v>43</v>
      </c>
      <c r="G2041">
        <v>2525872</v>
      </c>
      <c r="H2041">
        <v>7047</v>
      </c>
    </row>
    <row r="2042" spans="1:8">
      <c r="A2042">
        <v>4</v>
      </c>
      <c r="B2042" t="s">
        <v>3</v>
      </c>
      <c r="C2042">
        <v>26</v>
      </c>
      <c r="D2042">
        <v>30</v>
      </c>
      <c r="E2042" t="s">
        <v>22</v>
      </c>
      <c r="F2042" t="s">
        <v>43</v>
      </c>
      <c r="G2042">
        <v>2629975</v>
      </c>
      <c r="H2042">
        <v>8588</v>
      </c>
    </row>
    <row r="2043" spans="1:8">
      <c r="A2043">
        <v>4</v>
      </c>
      <c r="B2043" t="s">
        <v>3</v>
      </c>
      <c r="C2043">
        <v>26</v>
      </c>
      <c r="D2043">
        <v>30</v>
      </c>
      <c r="E2043" t="s">
        <v>22</v>
      </c>
      <c r="F2043" t="s">
        <v>43</v>
      </c>
      <c r="G2043">
        <v>3966499</v>
      </c>
      <c r="H2043">
        <v>16494</v>
      </c>
    </row>
    <row r="2044" spans="1:8">
      <c r="A2044">
        <v>4</v>
      </c>
      <c r="B2044" t="s">
        <v>3</v>
      </c>
      <c r="C2044">
        <v>26</v>
      </c>
      <c r="D2044">
        <v>40</v>
      </c>
      <c r="E2044" t="s">
        <v>22</v>
      </c>
      <c r="F2044" t="s">
        <v>44</v>
      </c>
      <c r="G2044">
        <v>1534097</v>
      </c>
      <c r="H2044">
        <v>11871</v>
      </c>
    </row>
    <row r="2045" spans="1:8">
      <c r="A2045">
        <v>4</v>
      </c>
      <c r="B2045" t="s">
        <v>3</v>
      </c>
      <c r="C2045">
        <v>26</v>
      </c>
      <c r="D2045">
        <v>40</v>
      </c>
      <c r="E2045" t="s">
        <v>22</v>
      </c>
      <c r="F2045" t="s">
        <v>44</v>
      </c>
      <c r="G2045">
        <v>1616386</v>
      </c>
      <c r="H2045">
        <v>21318</v>
      </c>
    </row>
    <row r="2046" spans="1:8">
      <c r="A2046">
        <v>4</v>
      </c>
      <c r="B2046" t="s">
        <v>3</v>
      </c>
      <c r="C2046">
        <v>26</v>
      </c>
      <c r="D2046">
        <v>40</v>
      </c>
      <c r="E2046" t="s">
        <v>22</v>
      </c>
      <c r="F2046" t="s">
        <v>44</v>
      </c>
      <c r="G2046">
        <v>1777247</v>
      </c>
      <c r="H2046">
        <v>11871</v>
      </c>
    </row>
    <row r="2047" spans="1:8">
      <c r="A2047">
        <v>4</v>
      </c>
      <c r="B2047" t="s">
        <v>3</v>
      </c>
      <c r="C2047">
        <v>26</v>
      </c>
      <c r="D2047">
        <v>40</v>
      </c>
      <c r="E2047" t="s">
        <v>22</v>
      </c>
      <c r="F2047" t="s">
        <v>44</v>
      </c>
      <c r="G2047">
        <v>1876102</v>
      </c>
      <c r="H2047">
        <v>10866</v>
      </c>
    </row>
    <row r="2048" spans="1:8">
      <c r="A2048">
        <v>4</v>
      </c>
      <c r="B2048" t="s">
        <v>3</v>
      </c>
      <c r="C2048">
        <v>26</v>
      </c>
      <c r="D2048">
        <v>40</v>
      </c>
      <c r="E2048" t="s">
        <v>22</v>
      </c>
      <c r="F2048" t="s">
        <v>44</v>
      </c>
      <c r="G2048">
        <v>1985342</v>
      </c>
      <c r="H2048">
        <v>11335</v>
      </c>
    </row>
    <row r="2049" spans="1:8">
      <c r="A2049">
        <v>4</v>
      </c>
      <c r="B2049" t="s">
        <v>3</v>
      </c>
      <c r="C2049">
        <v>26</v>
      </c>
      <c r="D2049">
        <v>40</v>
      </c>
      <c r="E2049" t="s">
        <v>22</v>
      </c>
      <c r="F2049" t="s">
        <v>44</v>
      </c>
      <c r="G2049">
        <v>2066744</v>
      </c>
      <c r="H2049">
        <v>26276</v>
      </c>
    </row>
    <row r="2050" spans="1:8">
      <c r="A2050">
        <v>4</v>
      </c>
      <c r="B2050" t="s">
        <v>3</v>
      </c>
      <c r="C2050">
        <v>26</v>
      </c>
      <c r="D2050">
        <v>40</v>
      </c>
      <c r="E2050" t="s">
        <v>22</v>
      </c>
      <c r="F2050" t="s">
        <v>44</v>
      </c>
      <c r="G2050">
        <v>2108698</v>
      </c>
      <c r="H2050">
        <v>15288</v>
      </c>
    </row>
    <row r="2051" spans="1:8">
      <c r="A2051">
        <v>4</v>
      </c>
      <c r="B2051" t="s">
        <v>3</v>
      </c>
      <c r="C2051">
        <v>26</v>
      </c>
      <c r="D2051">
        <v>40</v>
      </c>
      <c r="E2051" t="s">
        <v>22</v>
      </c>
      <c r="F2051" t="s">
        <v>44</v>
      </c>
      <c r="G2051">
        <v>2153670</v>
      </c>
      <c r="H2051">
        <v>15288</v>
      </c>
    </row>
    <row r="2052" spans="1:8">
      <c r="A2052">
        <v>4</v>
      </c>
      <c r="B2052" t="s">
        <v>3</v>
      </c>
      <c r="C2052">
        <v>26</v>
      </c>
      <c r="D2052">
        <v>40</v>
      </c>
      <c r="E2052" t="s">
        <v>22</v>
      </c>
      <c r="F2052" t="s">
        <v>44</v>
      </c>
      <c r="G2052">
        <v>2288145</v>
      </c>
      <c r="H2052">
        <v>8588</v>
      </c>
    </row>
    <row r="2053" spans="1:8">
      <c r="A2053">
        <v>4</v>
      </c>
      <c r="B2053" t="s">
        <v>3</v>
      </c>
      <c r="C2053">
        <v>26</v>
      </c>
      <c r="D2053">
        <v>40</v>
      </c>
      <c r="E2053" t="s">
        <v>22</v>
      </c>
      <c r="F2053" t="s">
        <v>44</v>
      </c>
      <c r="G2053">
        <v>2569463</v>
      </c>
      <c r="H2053">
        <v>12742</v>
      </c>
    </row>
    <row r="2054" spans="1:8">
      <c r="A2054">
        <v>4</v>
      </c>
      <c r="B2054" t="s">
        <v>3</v>
      </c>
      <c r="C2054">
        <v>26</v>
      </c>
      <c r="D2054">
        <v>40</v>
      </c>
      <c r="E2054" t="s">
        <v>22</v>
      </c>
      <c r="F2054" t="s">
        <v>44</v>
      </c>
      <c r="G2054">
        <v>3712351</v>
      </c>
      <c r="H2054">
        <v>17633</v>
      </c>
    </row>
    <row r="2055" spans="1:8">
      <c r="A2055">
        <v>4</v>
      </c>
      <c r="B2055" t="s">
        <v>3</v>
      </c>
      <c r="C2055">
        <v>26</v>
      </c>
      <c r="D2055">
        <v>40</v>
      </c>
      <c r="E2055" t="s">
        <v>22</v>
      </c>
      <c r="F2055" t="s">
        <v>44</v>
      </c>
      <c r="G2055">
        <v>4044975</v>
      </c>
      <c r="H2055">
        <v>17633</v>
      </c>
    </row>
    <row r="2056" spans="1:8">
      <c r="A2056">
        <v>4</v>
      </c>
      <c r="B2056" t="s">
        <v>3</v>
      </c>
      <c r="C2056">
        <v>26</v>
      </c>
      <c r="D2056">
        <v>40</v>
      </c>
      <c r="E2056" t="s">
        <v>22</v>
      </c>
      <c r="F2056" t="s">
        <v>43</v>
      </c>
      <c r="G2056">
        <v>1424721</v>
      </c>
      <c r="H2056">
        <v>5841</v>
      </c>
    </row>
    <row r="2057" spans="1:8">
      <c r="A2057">
        <v>4</v>
      </c>
      <c r="B2057" t="s">
        <v>3</v>
      </c>
      <c r="C2057">
        <v>26</v>
      </c>
      <c r="D2057">
        <v>40</v>
      </c>
      <c r="E2057" t="s">
        <v>22</v>
      </c>
      <c r="F2057" t="s">
        <v>43</v>
      </c>
      <c r="G2057">
        <v>1611821</v>
      </c>
      <c r="H2057">
        <v>9660</v>
      </c>
    </row>
    <row r="2058" spans="1:8">
      <c r="A2058">
        <v>4</v>
      </c>
      <c r="B2058" t="s">
        <v>3</v>
      </c>
      <c r="C2058">
        <v>26</v>
      </c>
      <c r="D2058">
        <v>40</v>
      </c>
      <c r="E2058" t="s">
        <v>22</v>
      </c>
      <c r="F2058" t="s">
        <v>43</v>
      </c>
      <c r="G2058">
        <v>1678294</v>
      </c>
      <c r="H2058">
        <v>19844</v>
      </c>
    </row>
    <row r="2059" spans="1:8">
      <c r="A2059">
        <v>4</v>
      </c>
      <c r="B2059" t="s">
        <v>3</v>
      </c>
      <c r="C2059">
        <v>26</v>
      </c>
      <c r="D2059">
        <v>40</v>
      </c>
      <c r="E2059" t="s">
        <v>22</v>
      </c>
      <c r="F2059" t="s">
        <v>43</v>
      </c>
      <c r="G2059">
        <v>1852134</v>
      </c>
      <c r="H2059">
        <v>11871</v>
      </c>
    </row>
    <row r="2060" spans="1:8">
      <c r="A2060">
        <v>4</v>
      </c>
      <c r="B2060" t="s">
        <v>3</v>
      </c>
      <c r="C2060">
        <v>26</v>
      </c>
      <c r="D2060">
        <v>40</v>
      </c>
      <c r="E2060" t="s">
        <v>22</v>
      </c>
      <c r="F2060" t="s">
        <v>43</v>
      </c>
      <c r="G2060">
        <v>1979852</v>
      </c>
      <c r="H2060">
        <v>8722</v>
      </c>
    </row>
    <row r="2061" spans="1:8">
      <c r="A2061">
        <v>4</v>
      </c>
      <c r="B2061" t="s">
        <v>3</v>
      </c>
      <c r="C2061">
        <v>26</v>
      </c>
      <c r="D2061">
        <v>40</v>
      </c>
      <c r="E2061" t="s">
        <v>22</v>
      </c>
      <c r="F2061" t="s">
        <v>43</v>
      </c>
      <c r="G2061">
        <v>2034565</v>
      </c>
      <c r="H2061">
        <v>25137</v>
      </c>
    </row>
    <row r="2062" spans="1:8">
      <c r="A2062">
        <v>4</v>
      </c>
      <c r="B2062" t="s">
        <v>3</v>
      </c>
      <c r="C2062">
        <v>26</v>
      </c>
      <c r="D2062">
        <v>40</v>
      </c>
      <c r="E2062" t="s">
        <v>22</v>
      </c>
      <c r="F2062" t="s">
        <v>43</v>
      </c>
      <c r="G2062">
        <v>2076101</v>
      </c>
      <c r="H2062">
        <v>6511</v>
      </c>
    </row>
    <row r="2063" spans="1:8">
      <c r="A2063">
        <v>4</v>
      </c>
      <c r="B2063" t="s">
        <v>3</v>
      </c>
      <c r="C2063">
        <v>26</v>
      </c>
      <c r="D2063">
        <v>40</v>
      </c>
      <c r="E2063" t="s">
        <v>22</v>
      </c>
      <c r="F2063" t="s">
        <v>43</v>
      </c>
      <c r="G2063">
        <v>2117247</v>
      </c>
      <c r="H2063">
        <v>15288</v>
      </c>
    </row>
    <row r="2064" spans="1:8">
      <c r="A2064">
        <v>4</v>
      </c>
      <c r="B2064" t="s">
        <v>3</v>
      </c>
      <c r="C2064">
        <v>26</v>
      </c>
      <c r="D2064">
        <v>40</v>
      </c>
      <c r="E2064" t="s">
        <v>22</v>
      </c>
      <c r="F2064" t="s">
        <v>43</v>
      </c>
      <c r="G2064">
        <v>2280115</v>
      </c>
      <c r="H2064">
        <v>16628</v>
      </c>
    </row>
    <row r="2065" spans="1:8">
      <c r="A2065">
        <v>4</v>
      </c>
      <c r="B2065" t="s">
        <v>3</v>
      </c>
      <c r="C2065">
        <v>26</v>
      </c>
      <c r="D2065">
        <v>40</v>
      </c>
      <c r="E2065" t="s">
        <v>22</v>
      </c>
      <c r="F2065" t="s">
        <v>43</v>
      </c>
      <c r="G2065">
        <v>2525965</v>
      </c>
      <c r="H2065">
        <v>8186</v>
      </c>
    </row>
    <row r="2066" spans="1:8">
      <c r="A2066">
        <v>4</v>
      </c>
      <c r="B2066" t="s">
        <v>3</v>
      </c>
      <c r="C2066">
        <v>26</v>
      </c>
      <c r="D2066">
        <v>40</v>
      </c>
      <c r="E2066" t="s">
        <v>22</v>
      </c>
      <c r="F2066" t="s">
        <v>43</v>
      </c>
      <c r="G2066">
        <v>2630073</v>
      </c>
      <c r="H2066">
        <v>9861</v>
      </c>
    </row>
    <row r="2067" spans="1:8">
      <c r="A2067">
        <v>4</v>
      </c>
      <c r="B2067" t="s">
        <v>3</v>
      </c>
      <c r="C2067">
        <v>26</v>
      </c>
      <c r="D2067">
        <v>40</v>
      </c>
      <c r="E2067" t="s">
        <v>22</v>
      </c>
      <c r="F2067" t="s">
        <v>43</v>
      </c>
      <c r="G2067">
        <v>3966575</v>
      </c>
      <c r="H2067">
        <v>17633</v>
      </c>
    </row>
    <row r="2068" spans="1:8">
      <c r="A2068">
        <v>4</v>
      </c>
      <c r="B2068" t="s">
        <v>1</v>
      </c>
      <c r="C2068">
        <v>27</v>
      </c>
      <c r="D2068">
        <v>-1</v>
      </c>
      <c r="E2068" t="s">
        <v>23</v>
      </c>
      <c r="F2068" t="s">
        <v>44</v>
      </c>
      <c r="G2068">
        <v>1534944</v>
      </c>
      <c r="H2068">
        <v>10799</v>
      </c>
    </row>
    <row r="2069" spans="1:8">
      <c r="A2069">
        <v>4</v>
      </c>
      <c r="B2069" t="s">
        <v>1</v>
      </c>
      <c r="C2069">
        <v>27</v>
      </c>
      <c r="D2069">
        <v>-1</v>
      </c>
      <c r="E2069" t="s">
        <v>23</v>
      </c>
      <c r="F2069" t="s">
        <v>44</v>
      </c>
      <c r="G2069">
        <v>1617063</v>
      </c>
      <c r="H2069">
        <v>13881</v>
      </c>
    </row>
    <row r="2070" spans="1:8">
      <c r="A2070">
        <v>4</v>
      </c>
      <c r="B2070" t="s">
        <v>1</v>
      </c>
      <c r="C2070">
        <v>27</v>
      </c>
      <c r="D2070">
        <v>-1</v>
      </c>
      <c r="E2070" t="s">
        <v>23</v>
      </c>
      <c r="F2070" t="s">
        <v>44</v>
      </c>
      <c r="G2070">
        <v>1777616</v>
      </c>
      <c r="H2070">
        <v>8454</v>
      </c>
    </row>
    <row r="2071" spans="1:8">
      <c r="A2071">
        <v>4</v>
      </c>
      <c r="B2071" t="s">
        <v>1</v>
      </c>
      <c r="C2071">
        <v>27</v>
      </c>
      <c r="D2071">
        <v>-1</v>
      </c>
      <c r="E2071" t="s">
        <v>23</v>
      </c>
      <c r="F2071" t="s">
        <v>44</v>
      </c>
      <c r="G2071">
        <v>1876853</v>
      </c>
      <c r="H2071">
        <v>10933</v>
      </c>
    </row>
    <row r="2072" spans="1:8">
      <c r="A2072">
        <v>4</v>
      </c>
      <c r="B2072" t="s">
        <v>1</v>
      </c>
      <c r="C2072">
        <v>27</v>
      </c>
      <c r="D2072">
        <v>-1</v>
      </c>
      <c r="E2072" t="s">
        <v>23</v>
      </c>
      <c r="F2072" t="s">
        <v>44</v>
      </c>
      <c r="G2072">
        <v>1985716</v>
      </c>
      <c r="H2072">
        <v>7784</v>
      </c>
    </row>
    <row r="2073" spans="1:8">
      <c r="A2073">
        <v>4</v>
      </c>
      <c r="B2073" t="s">
        <v>1</v>
      </c>
      <c r="C2073">
        <v>27</v>
      </c>
      <c r="D2073">
        <v>-1</v>
      </c>
      <c r="E2073" t="s">
        <v>23</v>
      </c>
      <c r="F2073" t="s">
        <v>44</v>
      </c>
      <c r="G2073">
        <v>2110869</v>
      </c>
      <c r="H2073">
        <v>11670</v>
      </c>
    </row>
    <row r="2074" spans="1:8">
      <c r="A2074">
        <v>4</v>
      </c>
      <c r="B2074" t="s">
        <v>1</v>
      </c>
      <c r="C2074">
        <v>27</v>
      </c>
      <c r="D2074">
        <v>-1</v>
      </c>
      <c r="E2074" t="s">
        <v>23</v>
      </c>
      <c r="F2074" t="s">
        <v>44</v>
      </c>
      <c r="G2074">
        <v>2154083</v>
      </c>
      <c r="H2074">
        <v>11670</v>
      </c>
    </row>
    <row r="2075" spans="1:8">
      <c r="A2075">
        <v>4</v>
      </c>
      <c r="B2075" t="s">
        <v>1</v>
      </c>
      <c r="C2075">
        <v>27</v>
      </c>
      <c r="D2075">
        <v>-1</v>
      </c>
      <c r="E2075" t="s">
        <v>23</v>
      </c>
      <c r="F2075" t="s">
        <v>44</v>
      </c>
      <c r="G2075">
        <v>2288583</v>
      </c>
      <c r="H2075">
        <v>18437</v>
      </c>
    </row>
    <row r="2076" spans="1:8">
      <c r="A2076">
        <v>4</v>
      </c>
      <c r="B2076" t="s">
        <v>1</v>
      </c>
      <c r="C2076">
        <v>27</v>
      </c>
      <c r="D2076">
        <v>-1</v>
      </c>
      <c r="E2076" t="s">
        <v>23</v>
      </c>
      <c r="F2076" t="s">
        <v>44</v>
      </c>
      <c r="G2076">
        <v>2570596</v>
      </c>
      <c r="H2076">
        <v>6176</v>
      </c>
    </row>
    <row r="2077" spans="1:8">
      <c r="A2077">
        <v>4</v>
      </c>
      <c r="B2077" t="s">
        <v>1</v>
      </c>
      <c r="C2077">
        <v>27</v>
      </c>
      <c r="D2077">
        <v>-1</v>
      </c>
      <c r="E2077" t="s">
        <v>23</v>
      </c>
      <c r="F2077" t="s">
        <v>44</v>
      </c>
      <c r="G2077">
        <v>3712759</v>
      </c>
      <c r="H2077">
        <v>14216</v>
      </c>
    </row>
    <row r="2078" spans="1:8">
      <c r="A2078">
        <v>4</v>
      </c>
      <c r="B2078" t="s">
        <v>1</v>
      </c>
      <c r="C2078">
        <v>27</v>
      </c>
      <c r="D2078">
        <v>-1</v>
      </c>
      <c r="E2078" t="s">
        <v>23</v>
      </c>
      <c r="F2078" t="s">
        <v>43</v>
      </c>
      <c r="G2078">
        <v>1434507</v>
      </c>
      <c r="H2078">
        <v>21452</v>
      </c>
    </row>
    <row r="2079" spans="1:8">
      <c r="A2079">
        <v>4</v>
      </c>
      <c r="B2079" t="s">
        <v>1</v>
      </c>
      <c r="C2079">
        <v>27</v>
      </c>
      <c r="D2079">
        <v>-1</v>
      </c>
      <c r="E2079" t="s">
        <v>23</v>
      </c>
      <c r="F2079" t="s">
        <v>43</v>
      </c>
      <c r="G2079">
        <v>1615578</v>
      </c>
      <c r="H2079">
        <v>9057</v>
      </c>
    </row>
    <row r="2080" spans="1:8">
      <c r="A2080">
        <v>4</v>
      </c>
      <c r="B2080" t="s">
        <v>1</v>
      </c>
      <c r="C2080">
        <v>27</v>
      </c>
      <c r="D2080">
        <v>-1</v>
      </c>
      <c r="E2080" t="s">
        <v>23</v>
      </c>
      <c r="F2080" t="s">
        <v>43</v>
      </c>
      <c r="G2080">
        <v>1680617</v>
      </c>
      <c r="H2080">
        <v>7516</v>
      </c>
    </row>
    <row r="2081" spans="1:8">
      <c r="A2081">
        <v>4</v>
      </c>
      <c r="B2081" t="s">
        <v>1</v>
      </c>
      <c r="C2081">
        <v>27</v>
      </c>
      <c r="D2081">
        <v>-1</v>
      </c>
      <c r="E2081" t="s">
        <v>23</v>
      </c>
      <c r="F2081" t="s">
        <v>43</v>
      </c>
      <c r="G2081">
        <v>1852586</v>
      </c>
      <c r="H2081">
        <v>8454</v>
      </c>
    </row>
    <row r="2082" spans="1:8">
      <c r="A2082">
        <v>4</v>
      </c>
      <c r="B2082" t="s">
        <v>1</v>
      </c>
      <c r="C2082">
        <v>27</v>
      </c>
      <c r="D2082">
        <v>-1</v>
      </c>
      <c r="E2082" t="s">
        <v>23</v>
      </c>
      <c r="F2082" t="s">
        <v>43</v>
      </c>
      <c r="G2082">
        <v>1980340</v>
      </c>
      <c r="H2082">
        <v>5372</v>
      </c>
    </row>
    <row r="2083" spans="1:8">
      <c r="A2083">
        <v>4</v>
      </c>
      <c r="B2083" t="s">
        <v>1</v>
      </c>
      <c r="C2083">
        <v>27</v>
      </c>
      <c r="D2083">
        <v>-1</v>
      </c>
      <c r="E2083" t="s">
        <v>23</v>
      </c>
      <c r="F2083" t="s">
        <v>43</v>
      </c>
      <c r="G2083">
        <v>2048494</v>
      </c>
      <c r="H2083">
        <v>5774</v>
      </c>
    </row>
    <row r="2084" spans="1:8">
      <c r="A2084">
        <v>4</v>
      </c>
      <c r="B2084" t="s">
        <v>1</v>
      </c>
      <c r="C2084">
        <v>27</v>
      </c>
      <c r="D2084">
        <v>-1</v>
      </c>
      <c r="E2084" t="s">
        <v>23</v>
      </c>
      <c r="F2084" t="s">
        <v>43</v>
      </c>
      <c r="G2084">
        <v>2117745</v>
      </c>
      <c r="H2084">
        <v>11670</v>
      </c>
    </row>
    <row r="2085" spans="1:8">
      <c r="A2085">
        <v>4</v>
      </c>
      <c r="B2085" t="s">
        <v>1</v>
      </c>
      <c r="C2085">
        <v>27</v>
      </c>
      <c r="D2085">
        <v>-1</v>
      </c>
      <c r="E2085" t="s">
        <v>23</v>
      </c>
      <c r="F2085" t="s">
        <v>43</v>
      </c>
      <c r="G2085">
        <v>2281395</v>
      </c>
      <c r="H2085">
        <v>13144</v>
      </c>
    </row>
    <row r="2086" spans="1:8">
      <c r="A2086">
        <v>4</v>
      </c>
      <c r="B2086" t="s">
        <v>1</v>
      </c>
      <c r="C2086">
        <v>27</v>
      </c>
      <c r="D2086">
        <v>-1</v>
      </c>
      <c r="E2086" t="s">
        <v>23</v>
      </c>
      <c r="F2086" t="s">
        <v>43</v>
      </c>
      <c r="G2086">
        <v>2544870</v>
      </c>
      <c r="H2086">
        <v>14819</v>
      </c>
    </row>
    <row r="2087" spans="1:8">
      <c r="A2087">
        <v>4</v>
      </c>
      <c r="B2087" t="s">
        <v>1</v>
      </c>
      <c r="C2087">
        <v>27</v>
      </c>
      <c r="D2087">
        <v>-1</v>
      </c>
      <c r="E2087" t="s">
        <v>23</v>
      </c>
      <c r="F2087" t="s">
        <v>43</v>
      </c>
      <c r="G2087">
        <v>2631469</v>
      </c>
      <c r="H2087">
        <v>6444</v>
      </c>
    </row>
    <row r="2088" spans="1:8">
      <c r="A2088">
        <v>4</v>
      </c>
      <c r="B2088" t="s">
        <v>2</v>
      </c>
      <c r="C2088">
        <v>27</v>
      </c>
      <c r="D2088">
        <v>-1</v>
      </c>
      <c r="E2088" t="s">
        <v>23</v>
      </c>
      <c r="F2088" t="s">
        <v>44</v>
      </c>
      <c r="G2088">
        <v>1533550</v>
      </c>
      <c r="H2088">
        <v>37197</v>
      </c>
    </row>
    <row r="2089" spans="1:8">
      <c r="A2089">
        <v>4</v>
      </c>
      <c r="B2089" t="s">
        <v>2</v>
      </c>
      <c r="C2089">
        <v>27</v>
      </c>
      <c r="D2089">
        <v>-1</v>
      </c>
      <c r="E2089" t="s">
        <v>23</v>
      </c>
      <c r="F2089" t="s">
        <v>44</v>
      </c>
      <c r="G2089">
        <v>1615880</v>
      </c>
      <c r="H2089">
        <v>7650</v>
      </c>
    </row>
    <row r="2090" spans="1:8">
      <c r="A2090">
        <v>4</v>
      </c>
      <c r="B2090" t="s">
        <v>2</v>
      </c>
      <c r="C2090">
        <v>27</v>
      </c>
      <c r="D2090">
        <v>-1</v>
      </c>
      <c r="E2090" t="s">
        <v>23</v>
      </c>
      <c r="F2090" t="s">
        <v>44</v>
      </c>
      <c r="G2090">
        <v>1776692</v>
      </c>
      <c r="H2090">
        <v>5774</v>
      </c>
    </row>
    <row r="2091" spans="1:8">
      <c r="A2091">
        <v>4</v>
      </c>
      <c r="B2091" t="s">
        <v>2</v>
      </c>
      <c r="C2091">
        <v>27</v>
      </c>
      <c r="D2091">
        <v>-1</v>
      </c>
      <c r="E2091" t="s">
        <v>23</v>
      </c>
      <c r="F2091" t="s">
        <v>44</v>
      </c>
      <c r="G2091">
        <v>1875559</v>
      </c>
      <c r="H2091">
        <v>24266</v>
      </c>
    </row>
    <row r="2092" spans="1:8">
      <c r="A2092">
        <v>4</v>
      </c>
      <c r="B2092" t="s">
        <v>2</v>
      </c>
      <c r="C2092">
        <v>27</v>
      </c>
      <c r="D2092">
        <v>-1</v>
      </c>
      <c r="E2092" t="s">
        <v>23</v>
      </c>
      <c r="F2092" t="s">
        <v>44</v>
      </c>
      <c r="G2092">
        <v>1984850</v>
      </c>
      <c r="H2092">
        <v>5841</v>
      </c>
    </row>
    <row r="2093" spans="1:8">
      <c r="A2093">
        <v>4</v>
      </c>
      <c r="B2093" t="s">
        <v>2</v>
      </c>
      <c r="C2093">
        <v>27</v>
      </c>
      <c r="D2093">
        <v>-1</v>
      </c>
      <c r="E2093" t="s">
        <v>23</v>
      </c>
      <c r="F2093" t="s">
        <v>44</v>
      </c>
      <c r="G2093">
        <v>2109886</v>
      </c>
      <c r="H2093">
        <v>8990</v>
      </c>
    </row>
    <row r="2094" spans="1:8">
      <c r="A2094">
        <v>4</v>
      </c>
      <c r="B2094" t="s">
        <v>2</v>
      </c>
      <c r="C2094">
        <v>27</v>
      </c>
      <c r="D2094">
        <v>-1</v>
      </c>
      <c r="E2094" t="s">
        <v>23</v>
      </c>
      <c r="F2094" t="s">
        <v>44</v>
      </c>
      <c r="G2094">
        <v>2153110</v>
      </c>
      <c r="H2094">
        <v>8990</v>
      </c>
    </row>
    <row r="2095" spans="1:8">
      <c r="A2095">
        <v>4</v>
      </c>
      <c r="B2095" t="s">
        <v>2</v>
      </c>
      <c r="C2095">
        <v>27</v>
      </c>
      <c r="D2095">
        <v>-1</v>
      </c>
      <c r="E2095" t="s">
        <v>23</v>
      </c>
      <c r="F2095" t="s">
        <v>44</v>
      </c>
      <c r="G2095">
        <v>2287631</v>
      </c>
      <c r="H2095">
        <v>15757</v>
      </c>
    </row>
    <row r="2096" spans="1:8">
      <c r="A2096">
        <v>4</v>
      </c>
      <c r="B2096" t="s">
        <v>2</v>
      </c>
      <c r="C2096">
        <v>27</v>
      </c>
      <c r="D2096">
        <v>-1</v>
      </c>
      <c r="E2096" t="s">
        <v>23</v>
      </c>
      <c r="F2096" t="s">
        <v>44</v>
      </c>
      <c r="G2096">
        <v>2568898</v>
      </c>
      <c r="H2096">
        <v>6511</v>
      </c>
    </row>
    <row r="2097" spans="1:8">
      <c r="A2097">
        <v>4</v>
      </c>
      <c r="B2097" t="s">
        <v>2</v>
      </c>
      <c r="C2097">
        <v>27</v>
      </c>
      <c r="D2097">
        <v>-1</v>
      </c>
      <c r="E2097" t="s">
        <v>23</v>
      </c>
      <c r="F2097" t="s">
        <v>44</v>
      </c>
      <c r="G2097">
        <v>3711817</v>
      </c>
      <c r="H2097">
        <v>11469</v>
      </c>
    </row>
    <row r="2098" spans="1:8">
      <c r="A2098">
        <v>4</v>
      </c>
      <c r="B2098" t="s">
        <v>2</v>
      </c>
      <c r="C2098">
        <v>27</v>
      </c>
      <c r="D2098">
        <v>-1</v>
      </c>
      <c r="E2098" t="s">
        <v>23</v>
      </c>
      <c r="F2098" t="s">
        <v>43</v>
      </c>
      <c r="G2098">
        <v>1425774</v>
      </c>
      <c r="H2098">
        <v>6444</v>
      </c>
    </row>
    <row r="2099" spans="1:8">
      <c r="A2099">
        <v>4</v>
      </c>
      <c r="B2099" t="s">
        <v>2</v>
      </c>
      <c r="C2099">
        <v>27</v>
      </c>
      <c r="D2099">
        <v>-1</v>
      </c>
      <c r="E2099" t="s">
        <v>23</v>
      </c>
      <c r="F2099" t="s">
        <v>43</v>
      </c>
      <c r="G2099">
        <v>1613989</v>
      </c>
      <c r="H2099">
        <v>14819</v>
      </c>
    </row>
    <row r="2100" spans="1:8">
      <c r="A2100">
        <v>4</v>
      </c>
      <c r="B2100" t="s">
        <v>2</v>
      </c>
      <c r="C2100">
        <v>27</v>
      </c>
      <c r="D2100">
        <v>-1</v>
      </c>
      <c r="E2100" t="s">
        <v>23</v>
      </c>
      <c r="F2100" t="s">
        <v>43</v>
      </c>
      <c r="G2100">
        <v>1679755</v>
      </c>
      <c r="H2100">
        <v>5573</v>
      </c>
    </row>
    <row r="2101" spans="1:8">
      <c r="A2101">
        <v>4</v>
      </c>
      <c r="B2101" t="s">
        <v>2</v>
      </c>
      <c r="C2101">
        <v>27</v>
      </c>
      <c r="D2101">
        <v>-1</v>
      </c>
      <c r="E2101" t="s">
        <v>23</v>
      </c>
      <c r="F2101" t="s">
        <v>43</v>
      </c>
      <c r="G2101">
        <v>1851671</v>
      </c>
      <c r="H2101">
        <v>5774</v>
      </c>
    </row>
    <row r="2102" spans="1:8">
      <c r="A2102">
        <v>4</v>
      </c>
      <c r="B2102" t="s">
        <v>2</v>
      </c>
      <c r="C2102">
        <v>27</v>
      </c>
      <c r="D2102">
        <v>-1</v>
      </c>
      <c r="E2102" t="s">
        <v>23</v>
      </c>
      <c r="F2102" t="s">
        <v>43</v>
      </c>
      <c r="G2102">
        <v>1979437</v>
      </c>
      <c r="H2102">
        <v>16092</v>
      </c>
    </row>
    <row r="2103" spans="1:8">
      <c r="A2103">
        <v>4</v>
      </c>
      <c r="B2103" t="s">
        <v>2</v>
      </c>
      <c r="C2103">
        <v>27</v>
      </c>
      <c r="D2103">
        <v>-1</v>
      </c>
      <c r="E2103" t="s">
        <v>23</v>
      </c>
      <c r="F2103" t="s">
        <v>43</v>
      </c>
      <c r="G2103">
        <v>2047164</v>
      </c>
      <c r="H2103">
        <v>10732</v>
      </c>
    </row>
    <row r="2104" spans="1:8">
      <c r="A2104">
        <v>4</v>
      </c>
      <c r="B2104" t="s">
        <v>2</v>
      </c>
      <c r="C2104">
        <v>27</v>
      </c>
      <c r="D2104">
        <v>-1</v>
      </c>
      <c r="E2104" t="s">
        <v>23</v>
      </c>
      <c r="F2104" t="s">
        <v>43</v>
      </c>
      <c r="G2104">
        <v>2116784</v>
      </c>
      <c r="H2104">
        <v>8990</v>
      </c>
    </row>
    <row r="2105" spans="1:8">
      <c r="A2105">
        <v>4</v>
      </c>
      <c r="B2105" t="s">
        <v>2</v>
      </c>
      <c r="C2105">
        <v>27</v>
      </c>
      <c r="D2105">
        <v>-1</v>
      </c>
      <c r="E2105" t="s">
        <v>23</v>
      </c>
      <c r="F2105" t="s">
        <v>43</v>
      </c>
      <c r="G2105">
        <v>2280464</v>
      </c>
      <c r="H2105">
        <v>10397</v>
      </c>
    </row>
    <row r="2106" spans="1:8">
      <c r="A2106">
        <v>4</v>
      </c>
      <c r="B2106" t="s">
        <v>2</v>
      </c>
      <c r="C2106">
        <v>27</v>
      </c>
      <c r="D2106">
        <v>-1</v>
      </c>
      <c r="E2106" t="s">
        <v>23</v>
      </c>
      <c r="F2106" t="s">
        <v>43</v>
      </c>
      <c r="G2106">
        <v>2543934</v>
      </c>
      <c r="H2106">
        <v>12072</v>
      </c>
    </row>
    <row r="2107" spans="1:8">
      <c r="A2107">
        <v>4</v>
      </c>
      <c r="B2107" t="s">
        <v>2</v>
      </c>
      <c r="C2107">
        <v>27</v>
      </c>
      <c r="D2107">
        <v>-1</v>
      </c>
      <c r="E2107" t="s">
        <v>23</v>
      </c>
      <c r="F2107" t="s">
        <v>43</v>
      </c>
      <c r="G2107">
        <v>2630537</v>
      </c>
      <c r="H2107">
        <v>17097</v>
      </c>
    </row>
    <row r="2108" spans="1:8">
      <c r="A2108">
        <v>4</v>
      </c>
      <c r="B2108" t="s">
        <v>3</v>
      </c>
      <c r="C2108">
        <v>26</v>
      </c>
      <c r="D2108">
        <v>0</v>
      </c>
      <c r="E2108" t="s">
        <v>23</v>
      </c>
      <c r="F2108" t="s">
        <v>44</v>
      </c>
      <c r="G2108">
        <v>656105</v>
      </c>
      <c r="H2108">
        <v>43227</v>
      </c>
    </row>
    <row r="2109" spans="1:8">
      <c r="A2109">
        <v>4</v>
      </c>
      <c r="B2109" t="s">
        <v>3</v>
      </c>
      <c r="C2109">
        <v>26</v>
      </c>
      <c r="D2109">
        <v>0</v>
      </c>
      <c r="E2109" t="s">
        <v>23</v>
      </c>
      <c r="F2109" t="s">
        <v>44</v>
      </c>
      <c r="G2109">
        <v>673538</v>
      </c>
      <c r="H2109">
        <v>11871</v>
      </c>
    </row>
    <row r="2110" spans="1:8">
      <c r="A2110">
        <v>4</v>
      </c>
      <c r="B2110" t="s">
        <v>3</v>
      </c>
      <c r="C2110">
        <v>26</v>
      </c>
      <c r="D2110">
        <v>0</v>
      </c>
      <c r="E2110" t="s">
        <v>23</v>
      </c>
      <c r="F2110" t="s">
        <v>44</v>
      </c>
      <c r="G2110">
        <v>690350</v>
      </c>
      <c r="H2110">
        <v>26008</v>
      </c>
    </row>
    <row r="2111" spans="1:8">
      <c r="A2111">
        <v>4</v>
      </c>
      <c r="B2111" t="s">
        <v>3</v>
      </c>
      <c r="C2111">
        <v>26</v>
      </c>
      <c r="D2111">
        <v>0</v>
      </c>
      <c r="E2111" t="s">
        <v>23</v>
      </c>
      <c r="F2111" t="s">
        <v>44</v>
      </c>
      <c r="G2111">
        <v>778929</v>
      </c>
      <c r="H2111">
        <v>41150</v>
      </c>
    </row>
    <row r="2112" spans="1:8">
      <c r="A2112">
        <v>4</v>
      </c>
      <c r="B2112" t="s">
        <v>3</v>
      </c>
      <c r="C2112">
        <v>26</v>
      </c>
      <c r="D2112">
        <v>0</v>
      </c>
      <c r="E2112" t="s">
        <v>23</v>
      </c>
      <c r="F2112" t="s">
        <v>44</v>
      </c>
      <c r="G2112">
        <v>824906</v>
      </c>
      <c r="H2112">
        <v>8521</v>
      </c>
    </row>
    <row r="2113" spans="1:8">
      <c r="A2113">
        <v>4</v>
      </c>
      <c r="B2113" t="s">
        <v>3</v>
      </c>
      <c r="C2113">
        <v>26</v>
      </c>
      <c r="D2113">
        <v>0</v>
      </c>
      <c r="E2113" t="s">
        <v>23</v>
      </c>
      <c r="F2113" t="s">
        <v>44</v>
      </c>
      <c r="G2113">
        <v>841134</v>
      </c>
      <c r="H2113">
        <v>10330</v>
      </c>
    </row>
    <row r="2114" spans="1:8">
      <c r="A2114">
        <v>4</v>
      </c>
      <c r="B2114" t="s">
        <v>3</v>
      </c>
      <c r="C2114">
        <v>26</v>
      </c>
      <c r="D2114">
        <v>0</v>
      </c>
      <c r="E2114" t="s">
        <v>23</v>
      </c>
      <c r="F2114" t="s">
        <v>44</v>
      </c>
      <c r="G2114">
        <v>945356</v>
      </c>
      <c r="H2114">
        <v>12608</v>
      </c>
    </row>
    <row r="2115" spans="1:8">
      <c r="A2115">
        <v>4</v>
      </c>
      <c r="B2115" t="s">
        <v>3</v>
      </c>
      <c r="C2115">
        <v>26</v>
      </c>
      <c r="D2115">
        <v>0</v>
      </c>
      <c r="E2115" t="s">
        <v>23</v>
      </c>
      <c r="F2115" t="s">
        <v>44</v>
      </c>
      <c r="G2115">
        <v>962401</v>
      </c>
      <c r="H2115">
        <v>56962</v>
      </c>
    </row>
    <row r="2116" spans="1:8">
      <c r="A2116">
        <v>4</v>
      </c>
      <c r="B2116" t="s">
        <v>3</v>
      </c>
      <c r="C2116">
        <v>26</v>
      </c>
      <c r="D2116">
        <v>0</v>
      </c>
      <c r="E2116" t="s">
        <v>23</v>
      </c>
      <c r="F2116" t="s">
        <v>44</v>
      </c>
      <c r="G2116">
        <v>975509</v>
      </c>
      <c r="H2116">
        <v>12742</v>
      </c>
    </row>
    <row r="2117" spans="1:8">
      <c r="A2117">
        <v>4</v>
      </c>
      <c r="B2117" t="s">
        <v>3</v>
      </c>
      <c r="C2117">
        <v>26</v>
      </c>
      <c r="D2117">
        <v>0</v>
      </c>
      <c r="E2117" t="s">
        <v>23</v>
      </c>
      <c r="F2117" t="s">
        <v>44</v>
      </c>
      <c r="G2117">
        <v>988488</v>
      </c>
      <c r="H2117">
        <v>56158</v>
      </c>
    </row>
    <row r="2118" spans="1:8">
      <c r="A2118">
        <v>4</v>
      </c>
      <c r="B2118" t="s">
        <v>3</v>
      </c>
      <c r="C2118">
        <v>26</v>
      </c>
      <c r="D2118">
        <v>0</v>
      </c>
      <c r="E2118" t="s">
        <v>23</v>
      </c>
      <c r="F2118" t="s">
        <v>44</v>
      </c>
      <c r="G2118">
        <v>1045741</v>
      </c>
      <c r="H2118">
        <v>56091</v>
      </c>
    </row>
    <row r="2119" spans="1:8">
      <c r="A2119">
        <v>4</v>
      </c>
      <c r="B2119" t="s">
        <v>3</v>
      </c>
      <c r="C2119">
        <v>26</v>
      </c>
      <c r="D2119">
        <v>0</v>
      </c>
      <c r="E2119" t="s">
        <v>23</v>
      </c>
      <c r="F2119" t="s">
        <v>44</v>
      </c>
      <c r="G2119">
        <v>1062074</v>
      </c>
      <c r="H2119">
        <v>9928</v>
      </c>
    </row>
    <row r="2120" spans="1:8">
      <c r="A2120">
        <v>4</v>
      </c>
      <c r="B2120" t="s">
        <v>3</v>
      </c>
      <c r="C2120">
        <v>26</v>
      </c>
      <c r="D2120">
        <v>0</v>
      </c>
      <c r="E2120" t="s">
        <v>23</v>
      </c>
      <c r="F2120" t="s">
        <v>44</v>
      </c>
      <c r="G2120">
        <v>1090118</v>
      </c>
      <c r="H2120">
        <v>5975</v>
      </c>
    </row>
    <row r="2121" spans="1:8">
      <c r="A2121">
        <v>4</v>
      </c>
      <c r="B2121" t="s">
        <v>3</v>
      </c>
      <c r="C2121">
        <v>26</v>
      </c>
      <c r="D2121">
        <v>0</v>
      </c>
      <c r="E2121" t="s">
        <v>23</v>
      </c>
      <c r="F2121" t="s">
        <v>44</v>
      </c>
      <c r="G2121">
        <v>1098490</v>
      </c>
      <c r="H2121">
        <v>22256</v>
      </c>
    </row>
    <row r="2122" spans="1:8">
      <c r="A2122">
        <v>4</v>
      </c>
      <c r="B2122" t="s">
        <v>3</v>
      </c>
      <c r="C2122">
        <v>26</v>
      </c>
      <c r="D2122">
        <v>0</v>
      </c>
      <c r="E2122" t="s">
        <v>23</v>
      </c>
      <c r="F2122" t="s">
        <v>44</v>
      </c>
      <c r="G2122">
        <v>1156306</v>
      </c>
      <c r="H2122">
        <v>23797</v>
      </c>
    </row>
    <row r="2123" spans="1:8">
      <c r="A2123">
        <v>4</v>
      </c>
      <c r="B2123" t="s">
        <v>3</v>
      </c>
      <c r="C2123">
        <v>26</v>
      </c>
      <c r="D2123">
        <v>0</v>
      </c>
      <c r="E2123" t="s">
        <v>23</v>
      </c>
      <c r="F2123" t="s">
        <v>44</v>
      </c>
      <c r="G2123">
        <v>1192033</v>
      </c>
      <c r="H2123">
        <v>13814</v>
      </c>
    </row>
    <row r="2124" spans="1:8">
      <c r="A2124">
        <v>4</v>
      </c>
      <c r="B2124" t="s">
        <v>3</v>
      </c>
      <c r="C2124">
        <v>26</v>
      </c>
      <c r="D2124">
        <v>0</v>
      </c>
      <c r="E2124" t="s">
        <v>23</v>
      </c>
      <c r="F2124" t="s">
        <v>44</v>
      </c>
      <c r="G2124">
        <v>1232497</v>
      </c>
      <c r="H2124">
        <v>49525</v>
      </c>
    </row>
    <row r="2125" spans="1:8">
      <c r="A2125">
        <v>4</v>
      </c>
      <c r="B2125" t="s">
        <v>3</v>
      </c>
      <c r="C2125">
        <v>26</v>
      </c>
      <c r="D2125">
        <v>0</v>
      </c>
      <c r="E2125" t="s">
        <v>23</v>
      </c>
      <c r="F2125" t="s">
        <v>44</v>
      </c>
      <c r="G2125">
        <v>1272930</v>
      </c>
      <c r="H2125">
        <v>46979</v>
      </c>
    </row>
    <row r="2126" spans="1:8">
      <c r="A2126">
        <v>4</v>
      </c>
      <c r="B2126" t="s">
        <v>3</v>
      </c>
      <c r="C2126">
        <v>26</v>
      </c>
      <c r="D2126">
        <v>0</v>
      </c>
      <c r="E2126" t="s">
        <v>23</v>
      </c>
      <c r="F2126" t="s">
        <v>44</v>
      </c>
      <c r="G2126">
        <v>1318054</v>
      </c>
      <c r="H2126">
        <v>18236</v>
      </c>
    </row>
    <row r="2127" spans="1:8">
      <c r="A2127">
        <v>4</v>
      </c>
      <c r="B2127" t="s">
        <v>3</v>
      </c>
      <c r="C2127">
        <v>26</v>
      </c>
      <c r="D2127">
        <v>0</v>
      </c>
      <c r="E2127" t="s">
        <v>23</v>
      </c>
      <c r="F2127" t="s">
        <v>44</v>
      </c>
      <c r="G2127">
        <v>1388792</v>
      </c>
      <c r="H2127">
        <v>8186</v>
      </c>
    </row>
    <row r="2128" spans="1:8">
      <c r="A2128">
        <v>4</v>
      </c>
      <c r="B2128" t="s">
        <v>3</v>
      </c>
      <c r="C2128">
        <v>26</v>
      </c>
      <c r="D2128">
        <v>0</v>
      </c>
      <c r="E2128" t="s">
        <v>23</v>
      </c>
      <c r="F2128" t="s">
        <v>44</v>
      </c>
      <c r="G2128">
        <v>1453747</v>
      </c>
      <c r="H2128">
        <v>6645</v>
      </c>
    </row>
    <row r="2129" spans="1:8">
      <c r="A2129">
        <v>4</v>
      </c>
      <c r="B2129" t="s">
        <v>3</v>
      </c>
      <c r="C2129">
        <v>26</v>
      </c>
      <c r="D2129">
        <v>0</v>
      </c>
      <c r="E2129" t="s">
        <v>23</v>
      </c>
      <c r="F2129" t="s">
        <v>44</v>
      </c>
      <c r="G2129">
        <v>1474268</v>
      </c>
      <c r="H2129">
        <v>24266</v>
      </c>
    </row>
    <row r="2130" spans="1:8">
      <c r="A2130">
        <v>4</v>
      </c>
      <c r="B2130" t="s">
        <v>3</v>
      </c>
      <c r="C2130">
        <v>26</v>
      </c>
      <c r="D2130">
        <v>0</v>
      </c>
      <c r="E2130" t="s">
        <v>23</v>
      </c>
      <c r="F2130" t="s">
        <v>44</v>
      </c>
      <c r="G2130">
        <v>1488286</v>
      </c>
      <c r="H2130">
        <v>24802</v>
      </c>
    </row>
    <row r="2131" spans="1:8">
      <c r="A2131">
        <v>4</v>
      </c>
      <c r="B2131" t="s">
        <v>3</v>
      </c>
      <c r="C2131">
        <v>26</v>
      </c>
      <c r="D2131">
        <v>0</v>
      </c>
      <c r="E2131" t="s">
        <v>23</v>
      </c>
      <c r="F2131" t="s">
        <v>44</v>
      </c>
      <c r="G2131">
        <v>1507262</v>
      </c>
      <c r="H2131">
        <v>23730</v>
      </c>
    </row>
    <row r="2132" spans="1:8">
      <c r="A2132">
        <v>4</v>
      </c>
      <c r="B2132" t="s">
        <v>3</v>
      </c>
      <c r="C2132">
        <v>26</v>
      </c>
      <c r="D2132">
        <v>0</v>
      </c>
      <c r="E2132" t="s">
        <v>23</v>
      </c>
      <c r="F2132" t="s">
        <v>44</v>
      </c>
      <c r="G2132">
        <v>1612743</v>
      </c>
      <c r="H2132">
        <v>6779</v>
      </c>
    </row>
    <row r="2133" spans="1:8">
      <c r="A2133">
        <v>4</v>
      </c>
      <c r="B2133" t="s">
        <v>3</v>
      </c>
      <c r="C2133">
        <v>26</v>
      </c>
      <c r="D2133">
        <v>0</v>
      </c>
      <c r="E2133" t="s">
        <v>23</v>
      </c>
      <c r="F2133" t="s">
        <v>44</v>
      </c>
      <c r="G2133">
        <v>1641715</v>
      </c>
      <c r="H2133">
        <v>5975</v>
      </c>
    </row>
    <row r="2134" spans="1:8">
      <c r="A2134">
        <v>4</v>
      </c>
      <c r="B2134" t="s">
        <v>3</v>
      </c>
      <c r="C2134">
        <v>26</v>
      </c>
      <c r="D2134">
        <v>0</v>
      </c>
      <c r="E2134" t="s">
        <v>23</v>
      </c>
      <c r="F2134" t="s">
        <v>44</v>
      </c>
      <c r="G2134">
        <v>1736062</v>
      </c>
      <c r="H2134">
        <v>8119</v>
      </c>
    </row>
    <row r="2135" spans="1:8">
      <c r="A2135">
        <v>4</v>
      </c>
      <c r="B2135" t="s">
        <v>3</v>
      </c>
      <c r="C2135">
        <v>26</v>
      </c>
      <c r="D2135">
        <v>0</v>
      </c>
      <c r="E2135" t="s">
        <v>23</v>
      </c>
      <c r="F2135" t="s">
        <v>44</v>
      </c>
      <c r="G2135">
        <v>1802390</v>
      </c>
      <c r="H2135">
        <v>8119</v>
      </c>
    </row>
    <row r="2136" spans="1:8">
      <c r="A2136">
        <v>4</v>
      </c>
      <c r="B2136" t="s">
        <v>3</v>
      </c>
      <c r="C2136">
        <v>26</v>
      </c>
      <c r="D2136">
        <v>0</v>
      </c>
      <c r="E2136" t="s">
        <v>23</v>
      </c>
      <c r="F2136" t="s">
        <v>44</v>
      </c>
      <c r="G2136">
        <v>1851162</v>
      </c>
      <c r="H2136">
        <v>8119</v>
      </c>
    </row>
    <row r="2137" spans="1:8">
      <c r="A2137">
        <v>4</v>
      </c>
      <c r="B2137" t="s">
        <v>3</v>
      </c>
      <c r="C2137">
        <v>26</v>
      </c>
      <c r="D2137">
        <v>0</v>
      </c>
      <c r="E2137" t="s">
        <v>23</v>
      </c>
      <c r="F2137" t="s">
        <v>44</v>
      </c>
      <c r="G2137">
        <v>1961542</v>
      </c>
      <c r="H2137">
        <v>18504</v>
      </c>
    </row>
    <row r="2138" spans="1:8">
      <c r="A2138">
        <v>4</v>
      </c>
      <c r="B2138" t="s">
        <v>3</v>
      </c>
      <c r="C2138">
        <v>26</v>
      </c>
      <c r="D2138">
        <v>0</v>
      </c>
      <c r="E2138" t="s">
        <v>23</v>
      </c>
      <c r="F2138" t="s">
        <v>44</v>
      </c>
      <c r="G2138">
        <v>1984826</v>
      </c>
      <c r="H2138">
        <v>7449</v>
      </c>
    </row>
    <row r="2139" spans="1:8">
      <c r="A2139">
        <v>4</v>
      </c>
      <c r="B2139" t="s">
        <v>3</v>
      </c>
      <c r="C2139">
        <v>26</v>
      </c>
      <c r="D2139">
        <v>0</v>
      </c>
      <c r="E2139" t="s">
        <v>23</v>
      </c>
      <c r="F2139" t="s">
        <v>44</v>
      </c>
      <c r="G2139">
        <v>2009999</v>
      </c>
      <c r="H2139">
        <v>12206</v>
      </c>
    </row>
    <row r="2140" spans="1:8">
      <c r="A2140">
        <v>4</v>
      </c>
      <c r="B2140" t="s">
        <v>3</v>
      </c>
      <c r="C2140">
        <v>26</v>
      </c>
      <c r="D2140">
        <v>0</v>
      </c>
      <c r="E2140" t="s">
        <v>23</v>
      </c>
      <c r="F2140" t="s">
        <v>44</v>
      </c>
      <c r="G2140">
        <v>2041217</v>
      </c>
      <c r="H2140">
        <v>12608</v>
      </c>
    </row>
    <row r="2141" spans="1:8">
      <c r="A2141">
        <v>4</v>
      </c>
      <c r="B2141" t="s">
        <v>3</v>
      </c>
      <c r="C2141">
        <v>26</v>
      </c>
      <c r="D2141">
        <v>0</v>
      </c>
      <c r="E2141" t="s">
        <v>23</v>
      </c>
      <c r="F2141" t="s">
        <v>44</v>
      </c>
      <c r="G2141">
        <v>2056036</v>
      </c>
      <c r="H2141">
        <v>9995</v>
      </c>
    </row>
    <row r="2142" spans="1:8">
      <c r="A2142">
        <v>4</v>
      </c>
      <c r="B2142" t="s">
        <v>3</v>
      </c>
      <c r="C2142">
        <v>26</v>
      </c>
      <c r="D2142">
        <v>0</v>
      </c>
      <c r="E2142" t="s">
        <v>23</v>
      </c>
      <c r="F2142" t="s">
        <v>44</v>
      </c>
      <c r="G2142">
        <v>2082812</v>
      </c>
      <c r="H2142">
        <v>6444</v>
      </c>
    </row>
    <row r="2143" spans="1:8">
      <c r="A2143">
        <v>4</v>
      </c>
      <c r="B2143" t="s">
        <v>3</v>
      </c>
      <c r="C2143">
        <v>26</v>
      </c>
      <c r="D2143">
        <v>0</v>
      </c>
      <c r="E2143" t="s">
        <v>23</v>
      </c>
      <c r="F2143" t="s">
        <v>44</v>
      </c>
      <c r="G2143">
        <v>2092223</v>
      </c>
      <c r="H2143">
        <v>11938</v>
      </c>
    </row>
    <row r="2144" spans="1:8">
      <c r="A2144">
        <v>4</v>
      </c>
      <c r="B2144" t="s">
        <v>3</v>
      </c>
      <c r="C2144">
        <v>26</v>
      </c>
      <c r="D2144">
        <v>0</v>
      </c>
      <c r="E2144" t="s">
        <v>23</v>
      </c>
      <c r="F2144" t="s">
        <v>44</v>
      </c>
      <c r="G2144">
        <v>2121339</v>
      </c>
      <c r="H2144">
        <v>11536</v>
      </c>
    </row>
    <row r="2145" spans="1:8">
      <c r="A2145">
        <v>4</v>
      </c>
      <c r="B2145" t="s">
        <v>3</v>
      </c>
      <c r="C2145">
        <v>26</v>
      </c>
      <c r="D2145">
        <v>0</v>
      </c>
      <c r="E2145" t="s">
        <v>23</v>
      </c>
      <c r="F2145" t="s">
        <v>44</v>
      </c>
      <c r="G2145">
        <v>2132442</v>
      </c>
      <c r="H2145">
        <v>11536</v>
      </c>
    </row>
    <row r="2146" spans="1:8">
      <c r="A2146">
        <v>4</v>
      </c>
      <c r="B2146" t="s">
        <v>3</v>
      </c>
      <c r="C2146">
        <v>26</v>
      </c>
      <c r="D2146">
        <v>0</v>
      </c>
      <c r="E2146" t="s">
        <v>23</v>
      </c>
      <c r="F2146" t="s">
        <v>44</v>
      </c>
      <c r="G2146">
        <v>2149710</v>
      </c>
      <c r="H2146">
        <v>11536</v>
      </c>
    </row>
    <row r="2147" spans="1:8">
      <c r="A2147">
        <v>4</v>
      </c>
      <c r="B2147" t="s">
        <v>3</v>
      </c>
      <c r="C2147">
        <v>26</v>
      </c>
      <c r="D2147">
        <v>0</v>
      </c>
      <c r="E2147" t="s">
        <v>23</v>
      </c>
      <c r="F2147" t="s">
        <v>44</v>
      </c>
      <c r="G2147">
        <v>2166900</v>
      </c>
      <c r="H2147">
        <v>10062</v>
      </c>
    </row>
    <row r="2148" spans="1:8">
      <c r="A2148">
        <v>4</v>
      </c>
      <c r="B2148" t="s">
        <v>3</v>
      </c>
      <c r="C2148">
        <v>26</v>
      </c>
      <c r="D2148">
        <v>0</v>
      </c>
      <c r="E2148" t="s">
        <v>23</v>
      </c>
      <c r="F2148" t="s">
        <v>44</v>
      </c>
      <c r="G2148">
        <v>2230204</v>
      </c>
      <c r="H2148">
        <v>11268</v>
      </c>
    </row>
    <row r="2149" spans="1:8">
      <c r="A2149">
        <v>4</v>
      </c>
      <c r="B2149" t="s">
        <v>3</v>
      </c>
      <c r="C2149">
        <v>26</v>
      </c>
      <c r="D2149">
        <v>0</v>
      </c>
      <c r="E2149" t="s">
        <v>23</v>
      </c>
      <c r="F2149" t="s">
        <v>44</v>
      </c>
      <c r="G2149">
        <v>2252591</v>
      </c>
      <c r="H2149">
        <v>12809</v>
      </c>
    </row>
    <row r="2150" spans="1:8">
      <c r="A2150">
        <v>4</v>
      </c>
      <c r="B2150" t="s">
        <v>3</v>
      </c>
      <c r="C2150">
        <v>26</v>
      </c>
      <c r="D2150">
        <v>0</v>
      </c>
      <c r="E2150" t="s">
        <v>23</v>
      </c>
      <c r="F2150" t="s">
        <v>44</v>
      </c>
      <c r="G2150">
        <v>2271841</v>
      </c>
      <c r="H2150">
        <v>12809</v>
      </c>
    </row>
    <row r="2151" spans="1:8">
      <c r="A2151">
        <v>4</v>
      </c>
      <c r="B2151" t="s">
        <v>3</v>
      </c>
      <c r="C2151">
        <v>26</v>
      </c>
      <c r="D2151">
        <v>0</v>
      </c>
      <c r="E2151" t="s">
        <v>23</v>
      </c>
      <c r="F2151" t="s">
        <v>44</v>
      </c>
      <c r="G2151">
        <v>2351734</v>
      </c>
      <c r="H2151">
        <v>6980</v>
      </c>
    </row>
    <row r="2152" spans="1:8">
      <c r="A2152">
        <v>4</v>
      </c>
      <c r="B2152" t="s">
        <v>3</v>
      </c>
      <c r="C2152">
        <v>26</v>
      </c>
      <c r="D2152">
        <v>0</v>
      </c>
      <c r="E2152" t="s">
        <v>23</v>
      </c>
      <c r="F2152" t="s">
        <v>44</v>
      </c>
      <c r="G2152">
        <v>2491938</v>
      </c>
      <c r="H2152">
        <v>8923</v>
      </c>
    </row>
    <row r="2153" spans="1:8">
      <c r="A2153">
        <v>4</v>
      </c>
      <c r="B2153" t="s">
        <v>3</v>
      </c>
      <c r="C2153">
        <v>26</v>
      </c>
      <c r="D2153">
        <v>0</v>
      </c>
      <c r="E2153" t="s">
        <v>23</v>
      </c>
      <c r="F2153" t="s">
        <v>44</v>
      </c>
      <c r="G2153">
        <v>2547562</v>
      </c>
      <c r="H2153">
        <v>14484</v>
      </c>
    </row>
    <row r="2154" spans="1:8">
      <c r="A2154">
        <v>4</v>
      </c>
      <c r="B2154" t="s">
        <v>3</v>
      </c>
      <c r="C2154">
        <v>26</v>
      </c>
      <c r="D2154">
        <v>0</v>
      </c>
      <c r="E2154" t="s">
        <v>23</v>
      </c>
      <c r="F2154" t="s">
        <v>44</v>
      </c>
      <c r="G2154">
        <v>2604713</v>
      </c>
      <c r="H2154">
        <v>5841</v>
      </c>
    </row>
    <row r="2155" spans="1:8">
      <c r="A2155">
        <v>4</v>
      </c>
      <c r="B2155" t="s">
        <v>3</v>
      </c>
      <c r="C2155">
        <v>26</v>
      </c>
      <c r="D2155">
        <v>0</v>
      </c>
      <c r="E2155" t="s">
        <v>23</v>
      </c>
      <c r="F2155" t="s">
        <v>44</v>
      </c>
      <c r="G2155">
        <v>2688582</v>
      </c>
      <c r="H2155">
        <v>6109</v>
      </c>
    </row>
    <row r="2156" spans="1:8">
      <c r="A2156">
        <v>4</v>
      </c>
      <c r="B2156" t="s">
        <v>3</v>
      </c>
      <c r="C2156">
        <v>26</v>
      </c>
      <c r="D2156">
        <v>0</v>
      </c>
      <c r="E2156" t="s">
        <v>23</v>
      </c>
      <c r="F2156" t="s">
        <v>44</v>
      </c>
      <c r="G2156">
        <v>2745553</v>
      </c>
      <c r="H2156">
        <v>6109</v>
      </c>
    </row>
    <row r="2157" spans="1:8">
      <c r="A2157">
        <v>4</v>
      </c>
      <c r="B2157" t="s">
        <v>3</v>
      </c>
      <c r="C2157">
        <v>26</v>
      </c>
      <c r="D2157">
        <v>0</v>
      </c>
      <c r="E2157" t="s">
        <v>23</v>
      </c>
      <c r="F2157" t="s">
        <v>44</v>
      </c>
      <c r="G2157">
        <v>2959737</v>
      </c>
      <c r="H2157">
        <v>6109</v>
      </c>
    </row>
    <row r="2158" spans="1:8">
      <c r="A2158">
        <v>4</v>
      </c>
      <c r="B2158" t="s">
        <v>3</v>
      </c>
      <c r="C2158">
        <v>26</v>
      </c>
      <c r="D2158">
        <v>0</v>
      </c>
      <c r="E2158" t="s">
        <v>23</v>
      </c>
      <c r="F2158" t="s">
        <v>44</v>
      </c>
      <c r="G2158">
        <v>3200398</v>
      </c>
      <c r="H2158">
        <v>13881</v>
      </c>
    </row>
    <row r="2159" spans="1:8">
      <c r="A2159">
        <v>4</v>
      </c>
      <c r="B2159" t="s">
        <v>3</v>
      </c>
      <c r="C2159">
        <v>26</v>
      </c>
      <c r="D2159">
        <v>0</v>
      </c>
      <c r="E2159" t="s">
        <v>23</v>
      </c>
      <c r="F2159" t="s">
        <v>44</v>
      </c>
      <c r="G2159">
        <v>3711865</v>
      </c>
      <c r="H2159">
        <v>13881</v>
      </c>
    </row>
    <row r="2160" spans="1:8">
      <c r="A2160">
        <v>4</v>
      </c>
      <c r="B2160" t="s">
        <v>3</v>
      </c>
      <c r="C2160">
        <v>26</v>
      </c>
      <c r="D2160">
        <v>0</v>
      </c>
      <c r="E2160" t="s">
        <v>23</v>
      </c>
      <c r="F2160" t="s">
        <v>44</v>
      </c>
      <c r="G2160">
        <v>4044521</v>
      </c>
      <c r="H2160">
        <v>13881</v>
      </c>
    </row>
    <row r="2161" spans="1:8">
      <c r="A2161">
        <v>4</v>
      </c>
      <c r="B2161" t="s">
        <v>3</v>
      </c>
      <c r="C2161">
        <v>26</v>
      </c>
      <c r="D2161">
        <v>0</v>
      </c>
      <c r="E2161" t="s">
        <v>23</v>
      </c>
      <c r="F2161" t="s">
        <v>43</v>
      </c>
      <c r="G2161">
        <v>641423</v>
      </c>
      <c r="H2161">
        <v>40815</v>
      </c>
    </row>
    <row r="2162" spans="1:8">
      <c r="A2162">
        <v>4</v>
      </c>
      <c r="B2162" t="s">
        <v>3</v>
      </c>
      <c r="C2162">
        <v>26</v>
      </c>
      <c r="D2162">
        <v>0</v>
      </c>
      <c r="E2162" t="s">
        <v>23</v>
      </c>
      <c r="F2162" t="s">
        <v>43</v>
      </c>
      <c r="G2162">
        <v>665918</v>
      </c>
      <c r="H2162">
        <v>21251</v>
      </c>
    </row>
    <row r="2163" spans="1:8">
      <c r="A2163">
        <v>4</v>
      </c>
      <c r="B2163" t="s">
        <v>3</v>
      </c>
      <c r="C2163">
        <v>26</v>
      </c>
      <c r="D2163">
        <v>0</v>
      </c>
      <c r="E2163" t="s">
        <v>23</v>
      </c>
      <c r="F2163" t="s">
        <v>43</v>
      </c>
      <c r="G2163">
        <v>683619</v>
      </c>
      <c r="H2163">
        <v>9593</v>
      </c>
    </row>
    <row r="2164" spans="1:8">
      <c r="A2164">
        <v>4</v>
      </c>
      <c r="B2164" t="s">
        <v>3</v>
      </c>
      <c r="C2164">
        <v>26</v>
      </c>
      <c r="D2164">
        <v>0</v>
      </c>
      <c r="E2164" t="s">
        <v>23</v>
      </c>
      <c r="F2164" t="s">
        <v>43</v>
      </c>
      <c r="G2164">
        <v>771695</v>
      </c>
      <c r="H2164">
        <v>11670</v>
      </c>
    </row>
    <row r="2165" spans="1:8">
      <c r="A2165">
        <v>4</v>
      </c>
      <c r="B2165" t="s">
        <v>3</v>
      </c>
      <c r="C2165">
        <v>26</v>
      </c>
      <c r="D2165">
        <v>0</v>
      </c>
      <c r="E2165" t="s">
        <v>23</v>
      </c>
      <c r="F2165" t="s">
        <v>43</v>
      </c>
      <c r="G2165">
        <v>809349</v>
      </c>
      <c r="H2165">
        <v>40547</v>
      </c>
    </row>
    <row r="2166" spans="1:8">
      <c r="A2166">
        <v>4</v>
      </c>
      <c r="B2166" t="s">
        <v>3</v>
      </c>
      <c r="C2166">
        <v>26</v>
      </c>
      <c r="D2166">
        <v>0</v>
      </c>
      <c r="E2166" t="s">
        <v>23</v>
      </c>
      <c r="F2166" t="s">
        <v>43</v>
      </c>
      <c r="G2166">
        <v>832756</v>
      </c>
      <c r="H2166">
        <v>16628</v>
      </c>
    </row>
    <row r="2167" spans="1:8">
      <c r="A2167">
        <v>4</v>
      </c>
      <c r="B2167" t="s">
        <v>3</v>
      </c>
      <c r="C2167">
        <v>26</v>
      </c>
      <c r="D2167">
        <v>0</v>
      </c>
      <c r="E2167" t="s">
        <v>23</v>
      </c>
      <c r="F2167" t="s">
        <v>43</v>
      </c>
      <c r="G2167">
        <v>931799</v>
      </c>
      <c r="H2167">
        <v>59508</v>
      </c>
    </row>
    <row r="2168" spans="1:8">
      <c r="A2168">
        <v>4</v>
      </c>
      <c r="B2168" t="s">
        <v>3</v>
      </c>
      <c r="C2168">
        <v>26</v>
      </c>
      <c r="D2168">
        <v>0</v>
      </c>
      <c r="E2168" t="s">
        <v>23</v>
      </c>
      <c r="F2168" t="s">
        <v>43</v>
      </c>
      <c r="G2168">
        <v>953701</v>
      </c>
      <c r="H2168">
        <v>11335</v>
      </c>
    </row>
    <row r="2169" spans="1:8">
      <c r="A2169">
        <v>4</v>
      </c>
      <c r="B2169" t="s">
        <v>3</v>
      </c>
      <c r="C2169">
        <v>26</v>
      </c>
      <c r="D2169">
        <v>0</v>
      </c>
      <c r="E2169" t="s">
        <v>23</v>
      </c>
      <c r="F2169" t="s">
        <v>43</v>
      </c>
      <c r="G2169">
        <v>965545</v>
      </c>
      <c r="H2169">
        <v>47381</v>
      </c>
    </row>
    <row r="2170" spans="1:8">
      <c r="A2170">
        <v>4</v>
      </c>
      <c r="B2170" t="s">
        <v>3</v>
      </c>
      <c r="C2170">
        <v>26</v>
      </c>
      <c r="D2170">
        <v>0</v>
      </c>
      <c r="E2170" t="s">
        <v>23</v>
      </c>
      <c r="F2170" t="s">
        <v>43</v>
      </c>
      <c r="G2170">
        <v>982941</v>
      </c>
      <c r="H2170">
        <v>21586</v>
      </c>
    </row>
    <row r="2171" spans="1:8">
      <c r="A2171">
        <v>4</v>
      </c>
      <c r="B2171" t="s">
        <v>3</v>
      </c>
      <c r="C2171">
        <v>26</v>
      </c>
      <c r="D2171">
        <v>0</v>
      </c>
      <c r="E2171" t="s">
        <v>23</v>
      </c>
      <c r="F2171" t="s">
        <v>43</v>
      </c>
      <c r="G2171">
        <v>1032703</v>
      </c>
      <c r="H2171">
        <v>12809</v>
      </c>
    </row>
    <row r="2172" spans="1:8">
      <c r="A2172">
        <v>4</v>
      </c>
      <c r="B2172" t="s">
        <v>3</v>
      </c>
      <c r="C2172">
        <v>26</v>
      </c>
      <c r="D2172">
        <v>0</v>
      </c>
      <c r="E2172" t="s">
        <v>23</v>
      </c>
      <c r="F2172" t="s">
        <v>43</v>
      </c>
      <c r="G2172">
        <v>1049468</v>
      </c>
      <c r="H2172">
        <v>46041</v>
      </c>
    </row>
    <row r="2173" spans="1:8">
      <c r="A2173">
        <v>4</v>
      </c>
      <c r="B2173" t="s">
        <v>3</v>
      </c>
      <c r="C2173">
        <v>26</v>
      </c>
      <c r="D2173">
        <v>0</v>
      </c>
      <c r="E2173" t="s">
        <v>23</v>
      </c>
      <c r="F2173" t="s">
        <v>43</v>
      </c>
      <c r="G2173">
        <v>1078408</v>
      </c>
      <c r="H2173">
        <v>40212</v>
      </c>
    </row>
    <row r="2174" spans="1:8">
      <c r="A2174">
        <v>4</v>
      </c>
      <c r="B2174" t="s">
        <v>3</v>
      </c>
      <c r="C2174">
        <v>26</v>
      </c>
      <c r="D2174">
        <v>0</v>
      </c>
      <c r="E2174" t="s">
        <v>23</v>
      </c>
      <c r="F2174" t="s">
        <v>43</v>
      </c>
      <c r="G2174">
        <v>1095646</v>
      </c>
      <c r="H2174">
        <v>46376</v>
      </c>
    </row>
    <row r="2175" spans="1:8">
      <c r="A2175">
        <v>4</v>
      </c>
      <c r="B2175" t="s">
        <v>3</v>
      </c>
      <c r="C2175">
        <v>26</v>
      </c>
      <c r="D2175">
        <v>0</v>
      </c>
      <c r="E2175" t="s">
        <v>23</v>
      </c>
      <c r="F2175" t="s">
        <v>43</v>
      </c>
      <c r="G2175">
        <v>1149682</v>
      </c>
      <c r="H2175">
        <v>10799</v>
      </c>
    </row>
    <row r="2176" spans="1:8">
      <c r="A2176">
        <v>4</v>
      </c>
      <c r="B2176" t="s">
        <v>3</v>
      </c>
      <c r="C2176">
        <v>26</v>
      </c>
      <c r="D2176">
        <v>0</v>
      </c>
      <c r="E2176" t="s">
        <v>23</v>
      </c>
      <c r="F2176" t="s">
        <v>43</v>
      </c>
      <c r="G2176">
        <v>1184821</v>
      </c>
      <c r="H2176">
        <v>18839</v>
      </c>
    </row>
    <row r="2177" spans="1:8">
      <c r="A2177">
        <v>4</v>
      </c>
      <c r="B2177" t="s">
        <v>3</v>
      </c>
      <c r="C2177">
        <v>26</v>
      </c>
      <c r="D2177">
        <v>0</v>
      </c>
      <c r="E2177" t="s">
        <v>23</v>
      </c>
      <c r="F2177" t="s">
        <v>43</v>
      </c>
      <c r="G2177">
        <v>1219687</v>
      </c>
      <c r="H2177">
        <v>10732</v>
      </c>
    </row>
    <row r="2178" spans="1:8">
      <c r="A2178">
        <v>4</v>
      </c>
      <c r="B2178" t="s">
        <v>3</v>
      </c>
      <c r="C2178">
        <v>26</v>
      </c>
      <c r="D2178">
        <v>0</v>
      </c>
      <c r="E2178" t="s">
        <v>23</v>
      </c>
      <c r="F2178" t="s">
        <v>43</v>
      </c>
      <c r="G2178">
        <v>1266329</v>
      </c>
      <c r="H2178">
        <v>39810</v>
      </c>
    </row>
    <row r="2179" spans="1:8">
      <c r="A2179">
        <v>4</v>
      </c>
      <c r="B2179" t="s">
        <v>3</v>
      </c>
      <c r="C2179">
        <v>26</v>
      </c>
      <c r="D2179">
        <v>0</v>
      </c>
      <c r="E2179" t="s">
        <v>23</v>
      </c>
      <c r="F2179" t="s">
        <v>43</v>
      </c>
      <c r="G2179">
        <v>1317593</v>
      </c>
      <c r="H2179">
        <v>6980</v>
      </c>
    </row>
    <row r="2180" spans="1:8">
      <c r="A2180">
        <v>4</v>
      </c>
      <c r="B2180" t="s">
        <v>3</v>
      </c>
      <c r="C2180">
        <v>26</v>
      </c>
      <c r="D2180">
        <v>0</v>
      </c>
      <c r="E2180" t="s">
        <v>23</v>
      </c>
      <c r="F2180" t="s">
        <v>43</v>
      </c>
      <c r="G2180">
        <v>1361610</v>
      </c>
      <c r="H2180">
        <v>8253</v>
      </c>
    </row>
    <row r="2181" spans="1:8">
      <c r="A2181">
        <v>4</v>
      </c>
      <c r="B2181" t="s">
        <v>3</v>
      </c>
      <c r="C2181">
        <v>26</v>
      </c>
      <c r="D2181">
        <v>0</v>
      </c>
      <c r="E2181" t="s">
        <v>23</v>
      </c>
      <c r="F2181" t="s">
        <v>43</v>
      </c>
      <c r="G2181">
        <v>1422602</v>
      </c>
      <c r="H2181">
        <v>7047</v>
      </c>
    </row>
    <row r="2182" spans="1:8">
      <c r="A2182">
        <v>4</v>
      </c>
      <c r="B2182" t="s">
        <v>3</v>
      </c>
      <c r="C2182">
        <v>26</v>
      </c>
      <c r="D2182">
        <v>0</v>
      </c>
      <c r="E2182" t="s">
        <v>23</v>
      </c>
      <c r="F2182" t="s">
        <v>43</v>
      </c>
      <c r="G2182">
        <v>1457605</v>
      </c>
      <c r="H2182">
        <v>7315</v>
      </c>
    </row>
    <row r="2183" spans="1:8">
      <c r="A2183">
        <v>4</v>
      </c>
      <c r="B2183" t="s">
        <v>3</v>
      </c>
      <c r="C2183">
        <v>26</v>
      </c>
      <c r="D2183">
        <v>0</v>
      </c>
      <c r="E2183" t="s">
        <v>23</v>
      </c>
      <c r="F2183" t="s">
        <v>43</v>
      </c>
      <c r="G2183">
        <v>1481946</v>
      </c>
      <c r="H2183">
        <v>18973</v>
      </c>
    </row>
    <row r="2184" spans="1:8">
      <c r="A2184">
        <v>4</v>
      </c>
      <c r="B2184" t="s">
        <v>3</v>
      </c>
      <c r="C2184">
        <v>26</v>
      </c>
      <c r="D2184">
        <v>0</v>
      </c>
      <c r="E2184" t="s">
        <v>23</v>
      </c>
      <c r="F2184" t="s">
        <v>43</v>
      </c>
      <c r="G2184">
        <v>1496617</v>
      </c>
      <c r="H2184">
        <v>7717</v>
      </c>
    </row>
    <row r="2185" spans="1:8">
      <c r="A2185">
        <v>4</v>
      </c>
      <c r="B2185" t="s">
        <v>3</v>
      </c>
      <c r="C2185">
        <v>26</v>
      </c>
      <c r="D2185">
        <v>0</v>
      </c>
      <c r="E2185" t="s">
        <v>23</v>
      </c>
      <c r="F2185" t="s">
        <v>43</v>
      </c>
      <c r="G2185">
        <v>1607843</v>
      </c>
      <c r="H2185">
        <v>17767</v>
      </c>
    </row>
    <row r="2186" spans="1:8">
      <c r="A2186">
        <v>4</v>
      </c>
      <c r="B2186" t="s">
        <v>3</v>
      </c>
      <c r="C2186">
        <v>26</v>
      </c>
      <c r="D2186">
        <v>0</v>
      </c>
      <c r="E2186" t="s">
        <v>23</v>
      </c>
      <c r="F2186" t="s">
        <v>43</v>
      </c>
      <c r="G2186">
        <v>1625612</v>
      </c>
      <c r="H2186">
        <v>8052</v>
      </c>
    </row>
    <row r="2187" spans="1:8">
      <c r="A2187">
        <v>4</v>
      </c>
      <c r="B2187" t="s">
        <v>3</v>
      </c>
      <c r="C2187">
        <v>26</v>
      </c>
      <c r="D2187">
        <v>0</v>
      </c>
      <c r="E2187" t="s">
        <v>23</v>
      </c>
      <c r="F2187" t="s">
        <v>43</v>
      </c>
      <c r="G2187">
        <v>1672754</v>
      </c>
      <c r="H2187">
        <v>8052</v>
      </c>
    </row>
    <row r="2188" spans="1:8">
      <c r="A2188">
        <v>4</v>
      </c>
      <c r="B2188" t="s">
        <v>3</v>
      </c>
      <c r="C2188">
        <v>26</v>
      </c>
      <c r="D2188">
        <v>0</v>
      </c>
      <c r="E2188" t="s">
        <v>23</v>
      </c>
      <c r="F2188" t="s">
        <v>43</v>
      </c>
      <c r="G2188">
        <v>1800522</v>
      </c>
      <c r="H2188">
        <v>8119</v>
      </c>
    </row>
    <row r="2189" spans="1:8">
      <c r="A2189">
        <v>4</v>
      </c>
      <c r="B2189" t="s">
        <v>3</v>
      </c>
      <c r="C2189">
        <v>26</v>
      </c>
      <c r="D2189">
        <v>0</v>
      </c>
      <c r="E2189" t="s">
        <v>23</v>
      </c>
      <c r="F2189" t="s">
        <v>43</v>
      </c>
      <c r="G2189">
        <v>1846134</v>
      </c>
      <c r="H2189">
        <v>8119</v>
      </c>
    </row>
    <row r="2190" spans="1:8">
      <c r="A2190">
        <v>4</v>
      </c>
      <c r="B2190" t="s">
        <v>3</v>
      </c>
      <c r="C2190">
        <v>26</v>
      </c>
      <c r="D2190">
        <v>0</v>
      </c>
      <c r="E2190" t="s">
        <v>23</v>
      </c>
      <c r="F2190" t="s">
        <v>43</v>
      </c>
      <c r="G2190">
        <v>1948943</v>
      </c>
      <c r="H2190">
        <v>18504</v>
      </c>
    </row>
    <row r="2191" spans="1:8">
      <c r="A2191">
        <v>4</v>
      </c>
      <c r="B2191" t="s">
        <v>3</v>
      </c>
      <c r="C2191">
        <v>26</v>
      </c>
      <c r="D2191">
        <v>0</v>
      </c>
      <c r="E2191" t="s">
        <v>23</v>
      </c>
      <c r="F2191" t="s">
        <v>43</v>
      </c>
      <c r="G2191">
        <v>1968479</v>
      </c>
      <c r="H2191">
        <v>18504</v>
      </c>
    </row>
    <row r="2192" spans="1:8">
      <c r="A2192">
        <v>4</v>
      </c>
      <c r="B2192" t="s">
        <v>3</v>
      </c>
      <c r="C2192">
        <v>26</v>
      </c>
      <c r="D2192">
        <v>0</v>
      </c>
      <c r="E2192" t="s">
        <v>23</v>
      </c>
      <c r="F2192" t="s">
        <v>43</v>
      </c>
      <c r="G2192">
        <v>1994631</v>
      </c>
      <c r="H2192">
        <v>6511</v>
      </c>
    </row>
    <row r="2193" spans="1:8">
      <c r="A2193">
        <v>4</v>
      </c>
      <c r="B2193" t="s">
        <v>3</v>
      </c>
      <c r="C2193">
        <v>26</v>
      </c>
      <c r="D2193">
        <v>0</v>
      </c>
      <c r="E2193" t="s">
        <v>23</v>
      </c>
      <c r="F2193" t="s">
        <v>43</v>
      </c>
      <c r="G2193">
        <v>2025598</v>
      </c>
      <c r="H2193">
        <v>6042</v>
      </c>
    </row>
    <row r="2194" spans="1:8">
      <c r="A2194">
        <v>4</v>
      </c>
      <c r="B2194" t="s">
        <v>3</v>
      </c>
      <c r="C2194">
        <v>26</v>
      </c>
      <c r="D2194">
        <v>0</v>
      </c>
      <c r="E2194" t="s">
        <v>23</v>
      </c>
      <c r="F2194" t="s">
        <v>43</v>
      </c>
      <c r="G2194">
        <v>2043669</v>
      </c>
      <c r="H2194">
        <v>7248</v>
      </c>
    </row>
    <row r="2195" spans="1:8">
      <c r="A2195">
        <v>4</v>
      </c>
      <c r="B2195" t="s">
        <v>3</v>
      </c>
      <c r="C2195">
        <v>26</v>
      </c>
      <c r="D2195">
        <v>0</v>
      </c>
      <c r="E2195" t="s">
        <v>23</v>
      </c>
      <c r="F2195" t="s">
        <v>43</v>
      </c>
      <c r="G2195">
        <v>2078060</v>
      </c>
      <c r="H2195">
        <v>22323</v>
      </c>
    </row>
    <row r="2196" spans="1:8">
      <c r="A2196">
        <v>4</v>
      </c>
      <c r="B2196" t="s">
        <v>3</v>
      </c>
      <c r="C2196">
        <v>26</v>
      </c>
      <c r="D2196">
        <v>0</v>
      </c>
      <c r="E2196" t="s">
        <v>23</v>
      </c>
      <c r="F2196" t="s">
        <v>43</v>
      </c>
      <c r="G2196">
        <v>2087939</v>
      </c>
      <c r="H2196">
        <v>6444</v>
      </c>
    </row>
    <row r="2197" spans="1:8">
      <c r="A2197">
        <v>4</v>
      </c>
      <c r="B2197" t="s">
        <v>3</v>
      </c>
      <c r="C2197">
        <v>26</v>
      </c>
      <c r="D2197">
        <v>0</v>
      </c>
      <c r="E2197" t="s">
        <v>23</v>
      </c>
      <c r="F2197" t="s">
        <v>43</v>
      </c>
      <c r="G2197">
        <v>2116528</v>
      </c>
      <c r="H2197">
        <v>11536</v>
      </c>
    </row>
    <row r="2198" spans="1:8">
      <c r="A2198">
        <v>4</v>
      </c>
      <c r="B2198" t="s">
        <v>3</v>
      </c>
      <c r="C2198">
        <v>26</v>
      </c>
      <c r="D2198">
        <v>0</v>
      </c>
      <c r="E2198" t="s">
        <v>23</v>
      </c>
      <c r="F2198" t="s">
        <v>43</v>
      </c>
      <c r="G2198">
        <v>2127687</v>
      </c>
      <c r="H2198">
        <v>11536</v>
      </c>
    </row>
    <row r="2199" spans="1:8">
      <c r="A2199">
        <v>4</v>
      </c>
      <c r="B2199" t="s">
        <v>3</v>
      </c>
      <c r="C2199">
        <v>26</v>
      </c>
      <c r="D2199">
        <v>0</v>
      </c>
      <c r="E2199" t="s">
        <v>23</v>
      </c>
      <c r="F2199" t="s">
        <v>43</v>
      </c>
      <c r="G2199">
        <v>2143440</v>
      </c>
      <c r="H2199">
        <v>11536</v>
      </c>
    </row>
    <row r="2200" spans="1:8">
      <c r="A2200">
        <v>4</v>
      </c>
      <c r="B2200" t="s">
        <v>3</v>
      </c>
      <c r="C2200">
        <v>26</v>
      </c>
      <c r="D2200">
        <v>0</v>
      </c>
      <c r="E2200" t="s">
        <v>23</v>
      </c>
      <c r="F2200" t="s">
        <v>43</v>
      </c>
      <c r="G2200">
        <v>2159588</v>
      </c>
      <c r="H2200">
        <v>5975</v>
      </c>
    </row>
    <row r="2201" spans="1:8">
      <c r="A2201">
        <v>4</v>
      </c>
      <c r="B2201" t="s">
        <v>3</v>
      </c>
      <c r="C2201">
        <v>26</v>
      </c>
      <c r="D2201">
        <v>0</v>
      </c>
      <c r="E2201" t="s">
        <v>23</v>
      </c>
      <c r="F2201" t="s">
        <v>43</v>
      </c>
      <c r="G2201">
        <v>2218372</v>
      </c>
      <c r="H2201">
        <v>11268</v>
      </c>
    </row>
    <row r="2202" spans="1:8">
      <c r="A2202">
        <v>4</v>
      </c>
      <c r="B2202" t="s">
        <v>3</v>
      </c>
      <c r="C2202">
        <v>26</v>
      </c>
      <c r="D2202">
        <v>0</v>
      </c>
      <c r="E2202" t="s">
        <v>23</v>
      </c>
      <c r="F2202" t="s">
        <v>43</v>
      </c>
      <c r="G2202">
        <v>2242705</v>
      </c>
      <c r="H2202">
        <v>7449</v>
      </c>
    </row>
    <row r="2203" spans="1:8">
      <c r="A2203">
        <v>4</v>
      </c>
      <c r="B2203" t="s">
        <v>3</v>
      </c>
      <c r="C2203">
        <v>26</v>
      </c>
      <c r="D2203">
        <v>0</v>
      </c>
      <c r="E2203" t="s">
        <v>23</v>
      </c>
      <c r="F2203" t="s">
        <v>43</v>
      </c>
      <c r="G2203">
        <v>2258940</v>
      </c>
      <c r="H2203">
        <v>12809</v>
      </c>
    </row>
    <row r="2204" spans="1:8">
      <c r="A2204">
        <v>4</v>
      </c>
      <c r="B2204" t="s">
        <v>3</v>
      </c>
      <c r="C2204">
        <v>26</v>
      </c>
      <c r="D2204">
        <v>0</v>
      </c>
      <c r="E2204" t="s">
        <v>23</v>
      </c>
      <c r="F2204" t="s">
        <v>43</v>
      </c>
      <c r="G2204">
        <v>2347718</v>
      </c>
      <c r="H2204">
        <v>9794</v>
      </c>
    </row>
    <row r="2205" spans="1:8">
      <c r="A2205">
        <v>4</v>
      </c>
      <c r="B2205" t="s">
        <v>3</v>
      </c>
      <c r="C2205">
        <v>26</v>
      </c>
      <c r="D2205">
        <v>0</v>
      </c>
      <c r="E2205" t="s">
        <v>23</v>
      </c>
      <c r="F2205" t="s">
        <v>43</v>
      </c>
      <c r="G2205">
        <v>2467838</v>
      </c>
      <c r="H2205">
        <v>9191</v>
      </c>
    </row>
    <row r="2206" spans="1:8">
      <c r="A2206">
        <v>4</v>
      </c>
      <c r="B2206" t="s">
        <v>3</v>
      </c>
      <c r="C2206">
        <v>26</v>
      </c>
      <c r="D2206">
        <v>0</v>
      </c>
      <c r="E2206" t="s">
        <v>23</v>
      </c>
      <c r="F2206" t="s">
        <v>43</v>
      </c>
      <c r="G2206">
        <v>2500603</v>
      </c>
      <c r="H2206">
        <v>6109</v>
      </c>
    </row>
    <row r="2207" spans="1:8">
      <c r="A2207">
        <v>4</v>
      </c>
      <c r="B2207" t="s">
        <v>3</v>
      </c>
      <c r="C2207">
        <v>26</v>
      </c>
      <c r="D2207">
        <v>0</v>
      </c>
      <c r="E2207" t="s">
        <v>23</v>
      </c>
      <c r="F2207" t="s">
        <v>43</v>
      </c>
      <c r="G2207">
        <v>2600012</v>
      </c>
      <c r="H2207">
        <v>11067</v>
      </c>
    </row>
    <row r="2208" spans="1:8">
      <c r="A2208">
        <v>4</v>
      </c>
      <c r="B2208" t="s">
        <v>3</v>
      </c>
      <c r="C2208">
        <v>26</v>
      </c>
      <c r="D2208">
        <v>0</v>
      </c>
      <c r="E2208" t="s">
        <v>23</v>
      </c>
      <c r="F2208" t="s">
        <v>43</v>
      </c>
      <c r="G2208">
        <v>2609723</v>
      </c>
      <c r="H2208">
        <v>7717</v>
      </c>
    </row>
    <row r="2209" spans="1:8">
      <c r="A2209">
        <v>4</v>
      </c>
      <c r="B2209" t="s">
        <v>3</v>
      </c>
      <c r="C2209">
        <v>26</v>
      </c>
      <c r="D2209">
        <v>0</v>
      </c>
      <c r="E2209" t="s">
        <v>23</v>
      </c>
      <c r="F2209" t="s">
        <v>43</v>
      </c>
      <c r="G2209">
        <v>2692790</v>
      </c>
      <c r="H2209">
        <v>6109</v>
      </c>
    </row>
    <row r="2210" spans="1:8">
      <c r="A2210">
        <v>4</v>
      </c>
      <c r="B2210" t="s">
        <v>3</v>
      </c>
      <c r="C2210">
        <v>26</v>
      </c>
      <c r="D2210">
        <v>0</v>
      </c>
      <c r="E2210" t="s">
        <v>23</v>
      </c>
      <c r="F2210" t="s">
        <v>43</v>
      </c>
      <c r="G2210">
        <v>2753346</v>
      </c>
      <c r="H2210">
        <v>6109</v>
      </c>
    </row>
    <row r="2211" spans="1:8">
      <c r="A2211">
        <v>4</v>
      </c>
      <c r="B2211" t="s">
        <v>3</v>
      </c>
      <c r="C2211">
        <v>26</v>
      </c>
      <c r="D2211">
        <v>0</v>
      </c>
      <c r="E2211" t="s">
        <v>23</v>
      </c>
      <c r="F2211" t="s">
        <v>43</v>
      </c>
      <c r="G2211">
        <v>2965586</v>
      </c>
      <c r="H2211">
        <v>5774</v>
      </c>
    </row>
    <row r="2212" spans="1:8">
      <c r="A2212">
        <v>4</v>
      </c>
      <c r="B2212" t="s">
        <v>3</v>
      </c>
      <c r="C2212">
        <v>26</v>
      </c>
      <c r="D2212">
        <v>0</v>
      </c>
      <c r="E2212" t="s">
        <v>23</v>
      </c>
      <c r="F2212" t="s">
        <v>43</v>
      </c>
      <c r="G2212">
        <v>3259639</v>
      </c>
      <c r="H2212">
        <v>13881</v>
      </c>
    </row>
    <row r="2213" spans="1:8">
      <c r="A2213">
        <v>4</v>
      </c>
      <c r="B2213" t="s">
        <v>3</v>
      </c>
      <c r="C2213">
        <v>26</v>
      </c>
      <c r="D2213">
        <v>0</v>
      </c>
      <c r="E2213" t="s">
        <v>23</v>
      </c>
      <c r="F2213" t="s">
        <v>43</v>
      </c>
      <c r="G2213">
        <v>3868861</v>
      </c>
      <c r="H2213">
        <v>13881</v>
      </c>
    </row>
    <row r="2214" spans="1:8">
      <c r="A2214">
        <v>4</v>
      </c>
      <c r="B2214" t="s">
        <v>3</v>
      </c>
      <c r="C2214">
        <v>26</v>
      </c>
      <c r="D2214">
        <v>10</v>
      </c>
      <c r="E2214" t="s">
        <v>23</v>
      </c>
      <c r="F2214" t="s">
        <v>44</v>
      </c>
      <c r="G2214">
        <v>1534193</v>
      </c>
      <c r="H2214">
        <v>11201</v>
      </c>
    </row>
    <row r="2215" spans="1:8">
      <c r="A2215">
        <v>4</v>
      </c>
      <c r="B2215" t="s">
        <v>3</v>
      </c>
      <c r="C2215">
        <v>26</v>
      </c>
      <c r="D2215">
        <v>10</v>
      </c>
      <c r="E2215" t="s">
        <v>23</v>
      </c>
      <c r="F2215" t="s">
        <v>44</v>
      </c>
      <c r="G2215">
        <v>1616322</v>
      </c>
      <c r="H2215">
        <v>19643</v>
      </c>
    </row>
    <row r="2216" spans="1:8">
      <c r="A2216">
        <v>4</v>
      </c>
      <c r="B2216" t="s">
        <v>3</v>
      </c>
      <c r="C2216">
        <v>26</v>
      </c>
      <c r="D2216">
        <v>10</v>
      </c>
      <c r="E2216" t="s">
        <v>23</v>
      </c>
      <c r="F2216" t="s">
        <v>44</v>
      </c>
      <c r="G2216">
        <v>1777204</v>
      </c>
      <c r="H2216">
        <v>11067</v>
      </c>
    </row>
    <row r="2217" spans="1:8">
      <c r="A2217">
        <v>4</v>
      </c>
      <c r="B2217" t="s">
        <v>3</v>
      </c>
      <c r="C2217">
        <v>26</v>
      </c>
      <c r="D2217">
        <v>10</v>
      </c>
      <c r="E2217" t="s">
        <v>23</v>
      </c>
      <c r="F2217" t="s">
        <v>44</v>
      </c>
      <c r="G2217">
        <v>1876032</v>
      </c>
      <c r="H2217">
        <v>9794</v>
      </c>
    </row>
    <row r="2218" spans="1:8">
      <c r="A2218">
        <v>4</v>
      </c>
      <c r="B2218" t="s">
        <v>3</v>
      </c>
      <c r="C2218">
        <v>26</v>
      </c>
      <c r="D2218">
        <v>10</v>
      </c>
      <c r="E2218" t="s">
        <v>23</v>
      </c>
      <c r="F2218" t="s">
        <v>44</v>
      </c>
      <c r="G2218">
        <v>1985294</v>
      </c>
      <c r="H2218">
        <v>10531</v>
      </c>
    </row>
    <row r="2219" spans="1:8">
      <c r="A2219">
        <v>4</v>
      </c>
      <c r="B2219" t="s">
        <v>3</v>
      </c>
      <c r="C2219">
        <v>26</v>
      </c>
      <c r="D2219">
        <v>10</v>
      </c>
      <c r="E2219" t="s">
        <v>23</v>
      </c>
      <c r="F2219" t="s">
        <v>44</v>
      </c>
      <c r="G2219">
        <v>2066695</v>
      </c>
      <c r="H2219">
        <v>24467</v>
      </c>
    </row>
    <row r="2220" spans="1:8">
      <c r="A2220">
        <v>4</v>
      </c>
      <c r="B2220" t="s">
        <v>3</v>
      </c>
      <c r="C2220">
        <v>26</v>
      </c>
      <c r="D2220">
        <v>10</v>
      </c>
      <c r="E2220" t="s">
        <v>23</v>
      </c>
      <c r="F2220" t="s">
        <v>44</v>
      </c>
      <c r="G2220">
        <v>2108650</v>
      </c>
      <c r="H2220">
        <v>14484</v>
      </c>
    </row>
    <row r="2221" spans="1:8">
      <c r="A2221">
        <v>4</v>
      </c>
      <c r="B2221" t="s">
        <v>3</v>
      </c>
      <c r="C2221">
        <v>26</v>
      </c>
      <c r="D2221">
        <v>10</v>
      </c>
      <c r="E2221" t="s">
        <v>23</v>
      </c>
      <c r="F2221" t="s">
        <v>44</v>
      </c>
      <c r="G2221">
        <v>2153630</v>
      </c>
      <c r="H2221">
        <v>14484</v>
      </c>
    </row>
    <row r="2222" spans="1:8">
      <c r="A2222">
        <v>4</v>
      </c>
      <c r="B2222" t="s">
        <v>3</v>
      </c>
      <c r="C2222">
        <v>26</v>
      </c>
      <c r="D2222">
        <v>10</v>
      </c>
      <c r="E2222" t="s">
        <v>23</v>
      </c>
      <c r="F2222" t="s">
        <v>44</v>
      </c>
      <c r="G2222">
        <v>2288099</v>
      </c>
      <c r="H2222">
        <v>7784</v>
      </c>
    </row>
    <row r="2223" spans="1:8">
      <c r="A2223">
        <v>4</v>
      </c>
      <c r="B2223" t="s">
        <v>3</v>
      </c>
      <c r="C2223">
        <v>26</v>
      </c>
      <c r="D2223">
        <v>10</v>
      </c>
      <c r="E2223" t="s">
        <v>23</v>
      </c>
      <c r="F2223" t="s">
        <v>44</v>
      </c>
      <c r="G2223">
        <v>2569425</v>
      </c>
      <c r="H2223">
        <v>12072</v>
      </c>
    </row>
    <row r="2224" spans="1:8">
      <c r="A2224">
        <v>4</v>
      </c>
      <c r="B2224" t="s">
        <v>3</v>
      </c>
      <c r="C2224">
        <v>26</v>
      </c>
      <c r="D2224">
        <v>10</v>
      </c>
      <c r="E2224" t="s">
        <v>23</v>
      </c>
      <c r="F2224" t="s">
        <v>44</v>
      </c>
      <c r="G2224">
        <v>3712304</v>
      </c>
      <c r="H2224">
        <v>16829</v>
      </c>
    </row>
    <row r="2225" spans="1:8">
      <c r="A2225">
        <v>4</v>
      </c>
      <c r="B2225" t="s">
        <v>3</v>
      </c>
      <c r="C2225">
        <v>26</v>
      </c>
      <c r="D2225">
        <v>10</v>
      </c>
      <c r="E2225" t="s">
        <v>23</v>
      </c>
      <c r="F2225" t="s">
        <v>43</v>
      </c>
      <c r="G2225">
        <v>1424924</v>
      </c>
      <c r="H2225">
        <v>7315</v>
      </c>
    </row>
    <row r="2226" spans="1:8">
      <c r="A2226">
        <v>4</v>
      </c>
      <c r="B2226" t="s">
        <v>3</v>
      </c>
      <c r="C2226">
        <v>26</v>
      </c>
      <c r="D2226">
        <v>10</v>
      </c>
      <c r="E2226" t="s">
        <v>23</v>
      </c>
      <c r="F2226" t="s">
        <v>43</v>
      </c>
      <c r="G2226">
        <v>1611855</v>
      </c>
      <c r="H2226">
        <v>7315</v>
      </c>
    </row>
    <row r="2227" spans="1:8">
      <c r="A2227">
        <v>4</v>
      </c>
      <c r="B2227" t="s">
        <v>3</v>
      </c>
      <c r="C2227">
        <v>26</v>
      </c>
      <c r="D2227">
        <v>10</v>
      </c>
      <c r="E2227" t="s">
        <v>23</v>
      </c>
      <c r="F2227" t="s">
        <v>43</v>
      </c>
      <c r="G2227">
        <v>1678369</v>
      </c>
      <c r="H2227">
        <v>18236</v>
      </c>
    </row>
    <row r="2228" spans="1:8">
      <c r="A2228">
        <v>4</v>
      </c>
      <c r="B2228" t="s">
        <v>3</v>
      </c>
      <c r="C2228">
        <v>26</v>
      </c>
      <c r="D2228">
        <v>10</v>
      </c>
      <c r="E2228" t="s">
        <v>23</v>
      </c>
      <c r="F2228" t="s">
        <v>43</v>
      </c>
      <c r="G2228">
        <v>1852179</v>
      </c>
      <c r="H2228">
        <v>11067</v>
      </c>
    </row>
    <row r="2229" spans="1:8">
      <c r="A2229">
        <v>4</v>
      </c>
      <c r="B2229" t="s">
        <v>3</v>
      </c>
      <c r="C2229">
        <v>26</v>
      </c>
      <c r="D2229">
        <v>10</v>
      </c>
      <c r="E2229" t="s">
        <v>23</v>
      </c>
      <c r="F2229" t="s">
        <v>43</v>
      </c>
      <c r="G2229">
        <v>1979898</v>
      </c>
      <c r="H2229">
        <v>7985</v>
      </c>
    </row>
    <row r="2230" spans="1:8">
      <c r="A2230">
        <v>4</v>
      </c>
      <c r="B2230" t="s">
        <v>3</v>
      </c>
      <c r="C2230">
        <v>26</v>
      </c>
      <c r="D2230">
        <v>10</v>
      </c>
      <c r="E2230" t="s">
        <v>23</v>
      </c>
      <c r="F2230" t="s">
        <v>43</v>
      </c>
      <c r="G2230">
        <v>2034582</v>
      </c>
      <c r="H2230">
        <v>23797</v>
      </c>
    </row>
    <row r="2231" spans="1:8">
      <c r="A2231">
        <v>4</v>
      </c>
      <c r="B2231" t="s">
        <v>3</v>
      </c>
      <c r="C2231">
        <v>26</v>
      </c>
      <c r="D2231">
        <v>10</v>
      </c>
      <c r="E2231" t="s">
        <v>23</v>
      </c>
      <c r="F2231" t="s">
        <v>43</v>
      </c>
      <c r="G2231">
        <v>2076148</v>
      </c>
      <c r="H2231">
        <v>5707</v>
      </c>
    </row>
    <row r="2232" spans="1:8">
      <c r="A2232">
        <v>4</v>
      </c>
      <c r="B2232" t="s">
        <v>3</v>
      </c>
      <c r="C2232">
        <v>26</v>
      </c>
      <c r="D2232">
        <v>10</v>
      </c>
      <c r="E2232" t="s">
        <v>23</v>
      </c>
      <c r="F2232" t="s">
        <v>43</v>
      </c>
      <c r="G2232">
        <v>2117300</v>
      </c>
      <c r="H2232">
        <v>14484</v>
      </c>
    </row>
    <row r="2233" spans="1:8">
      <c r="A2233">
        <v>4</v>
      </c>
      <c r="B2233" t="s">
        <v>3</v>
      </c>
      <c r="C2233">
        <v>26</v>
      </c>
      <c r="D2233">
        <v>10</v>
      </c>
      <c r="E2233" t="s">
        <v>23</v>
      </c>
      <c r="F2233" t="s">
        <v>43</v>
      </c>
      <c r="G2233">
        <v>2280956</v>
      </c>
      <c r="H2233">
        <v>15757</v>
      </c>
    </row>
    <row r="2234" spans="1:8">
      <c r="A2234">
        <v>4</v>
      </c>
      <c r="B2234" t="s">
        <v>3</v>
      </c>
      <c r="C2234">
        <v>26</v>
      </c>
      <c r="D2234">
        <v>10</v>
      </c>
      <c r="E2234" t="s">
        <v>23</v>
      </c>
      <c r="F2234" t="s">
        <v>43</v>
      </c>
      <c r="G2234">
        <v>2526021</v>
      </c>
      <c r="H2234">
        <v>7449</v>
      </c>
    </row>
    <row r="2235" spans="1:8">
      <c r="A2235">
        <v>4</v>
      </c>
      <c r="B2235" t="s">
        <v>3</v>
      </c>
      <c r="C2235">
        <v>26</v>
      </c>
      <c r="D2235">
        <v>10</v>
      </c>
      <c r="E2235" t="s">
        <v>23</v>
      </c>
      <c r="F2235" t="s">
        <v>43</v>
      </c>
      <c r="G2235">
        <v>2630121</v>
      </c>
      <c r="H2235">
        <v>8990</v>
      </c>
    </row>
    <row r="2236" spans="1:8">
      <c r="A2236">
        <v>4</v>
      </c>
      <c r="B2236" t="s">
        <v>3</v>
      </c>
      <c r="C2236">
        <v>26</v>
      </c>
      <c r="D2236">
        <v>20</v>
      </c>
      <c r="E2236" t="s">
        <v>23</v>
      </c>
      <c r="F2236" t="s">
        <v>44</v>
      </c>
      <c r="G2236">
        <v>1533896</v>
      </c>
      <c r="H2236">
        <v>38805</v>
      </c>
    </row>
    <row r="2237" spans="1:8">
      <c r="A2237">
        <v>4</v>
      </c>
      <c r="B2237" t="s">
        <v>3</v>
      </c>
      <c r="C2237">
        <v>26</v>
      </c>
      <c r="D2237">
        <v>20</v>
      </c>
      <c r="E2237" t="s">
        <v>23</v>
      </c>
      <c r="F2237" t="s">
        <v>44</v>
      </c>
      <c r="G2237">
        <v>1616133</v>
      </c>
      <c r="H2237">
        <v>9057</v>
      </c>
    </row>
    <row r="2238" spans="1:8">
      <c r="A2238">
        <v>4</v>
      </c>
      <c r="B2238" t="s">
        <v>3</v>
      </c>
      <c r="C2238">
        <v>26</v>
      </c>
      <c r="D2238">
        <v>20</v>
      </c>
      <c r="E2238" t="s">
        <v>23</v>
      </c>
      <c r="F2238" t="s">
        <v>44</v>
      </c>
      <c r="G2238">
        <v>1776885</v>
      </c>
      <c r="H2238">
        <v>17834</v>
      </c>
    </row>
    <row r="2239" spans="1:8">
      <c r="A2239">
        <v>4</v>
      </c>
      <c r="B2239" t="s">
        <v>3</v>
      </c>
      <c r="C2239">
        <v>26</v>
      </c>
      <c r="D2239">
        <v>20</v>
      </c>
      <c r="E2239" t="s">
        <v>23</v>
      </c>
      <c r="F2239" t="s">
        <v>44</v>
      </c>
      <c r="G2239">
        <v>1875749</v>
      </c>
      <c r="H2239">
        <v>23462</v>
      </c>
    </row>
    <row r="2240" spans="1:8">
      <c r="A2240">
        <v>4</v>
      </c>
      <c r="B2240" t="s">
        <v>3</v>
      </c>
      <c r="C2240">
        <v>26</v>
      </c>
      <c r="D2240">
        <v>20</v>
      </c>
      <c r="E2240" t="s">
        <v>23</v>
      </c>
      <c r="F2240" t="s">
        <v>44</v>
      </c>
      <c r="G2240">
        <v>1985053</v>
      </c>
      <c r="H2240">
        <v>6109</v>
      </c>
    </row>
    <row r="2241" spans="1:8">
      <c r="A2241">
        <v>4</v>
      </c>
      <c r="B2241" t="s">
        <v>3</v>
      </c>
      <c r="C2241">
        <v>26</v>
      </c>
      <c r="D2241">
        <v>20</v>
      </c>
      <c r="E2241" t="s">
        <v>23</v>
      </c>
      <c r="F2241" t="s">
        <v>44</v>
      </c>
      <c r="G2241">
        <v>2066290</v>
      </c>
      <c r="H2241">
        <v>11536</v>
      </c>
    </row>
    <row r="2242" spans="1:8">
      <c r="A2242">
        <v>4</v>
      </c>
      <c r="B2242" t="s">
        <v>3</v>
      </c>
      <c r="C2242">
        <v>26</v>
      </c>
      <c r="D2242">
        <v>20</v>
      </c>
      <c r="E2242" t="s">
        <v>23</v>
      </c>
      <c r="F2242" t="s">
        <v>44</v>
      </c>
      <c r="G2242">
        <v>2108241</v>
      </c>
      <c r="H2242">
        <v>7851</v>
      </c>
    </row>
    <row r="2243" spans="1:8">
      <c r="A2243">
        <v>4</v>
      </c>
      <c r="B2243" t="s">
        <v>3</v>
      </c>
      <c r="C2243">
        <v>26</v>
      </c>
      <c r="D2243">
        <v>20</v>
      </c>
      <c r="E2243" t="s">
        <v>23</v>
      </c>
      <c r="F2243" t="s">
        <v>44</v>
      </c>
      <c r="G2243">
        <v>2153241</v>
      </c>
      <c r="H2243">
        <v>7851</v>
      </c>
    </row>
    <row r="2244" spans="1:8">
      <c r="A2244">
        <v>4</v>
      </c>
      <c r="B2244" t="s">
        <v>3</v>
      </c>
      <c r="C2244">
        <v>26</v>
      </c>
      <c r="D2244">
        <v>20</v>
      </c>
      <c r="E2244" t="s">
        <v>23</v>
      </c>
      <c r="F2244" t="s">
        <v>44</v>
      </c>
      <c r="G2244">
        <v>2287759</v>
      </c>
      <c r="H2244">
        <v>14618</v>
      </c>
    </row>
    <row r="2245" spans="1:8">
      <c r="A2245">
        <v>4</v>
      </c>
      <c r="B2245" t="s">
        <v>3</v>
      </c>
      <c r="C2245">
        <v>26</v>
      </c>
      <c r="D2245">
        <v>20</v>
      </c>
      <c r="E2245" t="s">
        <v>23</v>
      </c>
      <c r="F2245" t="s">
        <v>44</v>
      </c>
      <c r="G2245">
        <v>2569043</v>
      </c>
      <c r="H2245">
        <v>5975</v>
      </c>
    </row>
    <row r="2246" spans="1:8">
      <c r="A2246">
        <v>4</v>
      </c>
      <c r="B2246" t="s">
        <v>3</v>
      </c>
      <c r="C2246">
        <v>26</v>
      </c>
      <c r="D2246">
        <v>20</v>
      </c>
      <c r="E2246" t="s">
        <v>23</v>
      </c>
      <c r="F2246" t="s">
        <v>44</v>
      </c>
      <c r="G2246">
        <v>3711923</v>
      </c>
      <c r="H2246">
        <v>10263</v>
      </c>
    </row>
    <row r="2247" spans="1:8">
      <c r="A2247">
        <v>4</v>
      </c>
      <c r="B2247" t="s">
        <v>3</v>
      </c>
      <c r="C2247">
        <v>26</v>
      </c>
      <c r="D2247">
        <v>20</v>
      </c>
      <c r="E2247" t="s">
        <v>23</v>
      </c>
      <c r="F2247" t="s">
        <v>44</v>
      </c>
      <c r="G2247">
        <v>4044550</v>
      </c>
      <c r="H2247">
        <v>10263</v>
      </c>
    </row>
    <row r="2248" spans="1:8">
      <c r="A2248">
        <v>4</v>
      </c>
      <c r="B2248" t="s">
        <v>3</v>
      </c>
      <c r="C2248">
        <v>26</v>
      </c>
      <c r="D2248">
        <v>20</v>
      </c>
      <c r="E2248" t="s">
        <v>23</v>
      </c>
      <c r="F2248" t="s">
        <v>43</v>
      </c>
      <c r="G2248">
        <v>1424484</v>
      </c>
      <c r="H2248">
        <v>24266</v>
      </c>
    </row>
    <row r="2249" spans="1:8">
      <c r="A2249">
        <v>4</v>
      </c>
      <c r="B2249" t="s">
        <v>3</v>
      </c>
      <c r="C2249">
        <v>26</v>
      </c>
      <c r="D2249">
        <v>20</v>
      </c>
      <c r="E2249" t="s">
        <v>23</v>
      </c>
      <c r="F2249" t="s">
        <v>43</v>
      </c>
      <c r="G2249">
        <v>1611481</v>
      </c>
      <c r="H2249">
        <v>33579</v>
      </c>
    </row>
    <row r="2250" spans="1:8">
      <c r="A2250">
        <v>4</v>
      </c>
      <c r="B2250" t="s">
        <v>3</v>
      </c>
      <c r="C2250">
        <v>26</v>
      </c>
      <c r="D2250">
        <v>20</v>
      </c>
      <c r="E2250" t="s">
        <v>23</v>
      </c>
      <c r="F2250" t="s">
        <v>43</v>
      </c>
      <c r="G2250">
        <v>1677829</v>
      </c>
      <c r="H2250">
        <v>5774</v>
      </c>
    </row>
    <row r="2251" spans="1:8">
      <c r="A2251">
        <v>4</v>
      </c>
      <c r="B2251" t="s">
        <v>3</v>
      </c>
      <c r="C2251">
        <v>26</v>
      </c>
      <c r="D2251">
        <v>20</v>
      </c>
      <c r="E2251" t="s">
        <v>23</v>
      </c>
      <c r="F2251" t="s">
        <v>43</v>
      </c>
      <c r="G2251">
        <v>1851688</v>
      </c>
      <c r="H2251">
        <v>17834</v>
      </c>
    </row>
    <row r="2252" spans="1:8">
      <c r="A2252">
        <v>4</v>
      </c>
      <c r="B2252" t="s">
        <v>3</v>
      </c>
      <c r="C2252">
        <v>26</v>
      </c>
      <c r="D2252">
        <v>20</v>
      </c>
      <c r="E2252" t="s">
        <v>23</v>
      </c>
      <c r="F2252" t="s">
        <v>43</v>
      </c>
      <c r="G2252">
        <v>1979441</v>
      </c>
      <c r="H2252">
        <v>14752</v>
      </c>
    </row>
    <row r="2253" spans="1:8">
      <c r="A2253">
        <v>4</v>
      </c>
      <c r="B2253" t="s">
        <v>3</v>
      </c>
      <c r="C2253">
        <v>26</v>
      </c>
      <c r="D2253">
        <v>20</v>
      </c>
      <c r="E2253" t="s">
        <v>23</v>
      </c>
      <c r="F2253" t="s">
        <v>43</v>
      </c>
      <c r="G2253">
        <v>2034039</v>
      </c>
      <c r="H2253">
        <v>10263</v>
      </c>
    </row>
    <row r="2254" spans="1:8">
      <c r="A2254">
        <v>4</v>
      </c>
      <c r="B2254" t="s">
        <v>3</v>
      </c>
      <c r="C2254">
        <v>26</v>
      </c>
      <c r="D2254">
        <v>20</v>
      </c>
      <c r="E2254" t="s">
        <v>23</v>
      </c>
      <c r="F2254" t="s">
        <v>43</v>
      </c>
      <c r="G2254">
        <v>2075687</v>
      </c>
      <c r="H2254">
        <v>15154</v>
      </c>
    </row>
    <row r="2255" spans="1:8">
      <c r="A2255">
        <v>4</v>
      </c>
      <c r="B2255" t="s">
        <v>3</v>
      </c>
      <c r="C2255">
        <v>26</v>
      </c>
      <c r="D2255">
        <v>20</v>
      </c>
      <c r="E2255" t="s">
        <v>23</v>
      </c>
      <c r="F2255" t="s">
        <v>43</v>
      </c>
      <c r="G2255">
        <v>2116780</v>
      </c>
      <c r="H2255">
        <v>7851</v>
      </c>
    </row>
    <row r="2256" spans="1:8">
      <c r="A2256">
        <v>4</v>
      </c>
      <c r="B2256" t="s">
        <v>3</v>
      </c>
      <c r="C2256">
        <v>26</v>
      </c>
      <c r="D2256">
        <v>20</v>
      </c>
      <c r="E2256" t="s">
        <v>23</v>
      </c>
      <c r="F2256" t="s">
        <v>43</v>
      </c>
      <c r="G2256">
        <v>2280435</v>
      </c>
      <c r="H2256">
        <v>9258</v>
      </c>
    </row>
    <row r="2257" spans="1:8">
      <c r="A2257">
        <v>4</v>
      </c>
      <c r="B2257" t="s">
        <v>3</v>
      </c>
      <c r="C2257">
        <v>26</v>
      </c>
      <c r="D2257">
        <v>20</v>
      </c>
      <c r="E2257" t="s">
        <v>23</v>
      </c>
      <c r="F2257" t="s">
        <v>43</v>
      </c>
      <c r="G2257">
        <v>2525560</v>
      </c>
      <c r="H2257">
        <v>14350</v>
      </c>
    </row>
    <row r="2258" spans="1:8">
      <c r="A2258">
        <v>4</v>
      </c>
      <c r="B2258" t="s">
        <v>3</v>
      </c>
      <c r="C2258">
        <v>26</v>
      </c>
      <c r="D2258">
        <v>20</v>
      </c>
      <c r="E2258" t="s">
        <v>23</v>
      </c>
      <c r="F2258" t="s">
        <v>43</v>
      </c>
      <c r="G2258">
        <v>2629858</v>
      </c>
      <c r="H2258">
        <v>15824</v>
      </c>
    </row>
    <row r="2259" spans="1:8">
      <c r="A2259">
        <v>4</v>
      </c>
      <c r="B2259" t="s">
        <v>3</v>
      </c>
      <c r="C2259">
        <v>26</v>
      </c>
      <c r="D2259">
        <v>20</v>
      </c>
      <c r="E2259" t="s">
        <v>23</v>
      </c>
      <c r="F2259" t="s">
        <v>43</v>
      </c>
      <c r="G2259">
        <v>3966184</v>
      </c>
      <c r="H2259">
        <v>10263</v>
      </c>
    </row>
    <row r="2260" spans="1:8">
      <c r="A2260">
        <v>4</v>
      </c>
      <c r="B2260" t="s">
        <v>3</v>
      </c>
      <c r="C2260">
        <v>26</v>
      </c>
      <c r="D2260">
        <v>30</v>
      </c>
      <c r="E2260" t="s">
        <v>23</v>
      </c>
      <c r="F2260" t="s">
        <v>44</v>
      </c>
      <c r="G2260">
        <v>1534092</v>
      </c>
      <c r="H2260">
        <v>8655</v>
      </c>
    </row>
    <row r="2261" spans="1:8">
      <c r="A2261">
        <v>4</v>
      </c>
      <c r="B2261" t="s">
        <v>3</v>
      </c>
      <c r="C2261">
        <v>26</v>
      </c>
      <c r="D2261">
        <v>30</v>
      </c>
      <c r="E2261" t="s">
        <v>23</v>
      </c>
      <c r="F2261" t="s">
        <v>44</v>
      </c>
      <c r="G2261">
        <v>1616111</v>
      </c>
      <c r="H2261">
        <v>9593</v>
      </c>
    </row>
    <row r="2262" spans="1:8">
      <c r="A2262">
        <v>4</v>
      </c>
      <c r="B2262" t="s">
        <v>3</v>
      </c>
      <c r="C2262">
        <v>26</v>
      </c>
      <c r="D2262">
        <v>30</v>
      </c>
      <c r="E2262" t="s">
        <v>23</v>
      </c>
      <c r="F2262" t="s">
        <v>44</v>
      </c>
      <c r="G2262">
        <v>1777035</v>
      </c>
      <c r="H2262">
        <v>7650</v>
      </c>
    </row>
    <row r="2263" spans="1:8">
      <c r="A2263">
        <v>4</v>
      </c>
      <c r="B2263" t="s">
        <v>3</v>
      </c>
      <c r="C2263">
        <v>26</v>
      </c>
      <c r="D2263">
        <v>30</v>
      </c>
      <c r="E2263" t="s">
        <v>23</v>
      </c>
      <c r="F2263" t="s">
        <v>44</v>
      </c>
      <c r="G2263">
        <v>1876041</v>
      </c>
      <c r="H2263">
        <v>7583</v>
      </c>
    </row>
    <row r="2264" spans="1:8">
      <c r="A2264">
        <v>4</v>
      </c>
      <c r="B2264" t="s">
        <v>3</v>
      </c>
      <c r="C2264">
        <v>26</v>
      </c>
      <c r="D2264">
        <v>30</v>
      </c>
      <c r="E2264" t="s">
        <v>23</v>
      </c>
      <c r="F2264" t="s">
        <v>44</v>
      </c>
      <c r="G2264">
        <v>1985073</v>
      </c>
      <c r="H2264">
        <v>6846</v>
      </c>
    </row>
    <row r="2265" spans="1:8">
      <c r="A2265">
        <v>4</v>
      </c>
      <c r="B2265" t="s">
        <v>3</v>
      </c>
      <c r="C2265">
        <v>26</v>
      </c>
      <c r="D2265">
        <v>30</v>
      </c>
      <c r="E2265" t="s">
        <v>23</v>
      </c>
      <c r="F2265" t="s">
        <v>44</v>
      </c>
      <c r="G2265">
        <v>2066482</v>
      </c>
      <c r="H2265">
        <v>17633</v>
      </c>
    </row>
    <row r="2266" spans="1:8">
      <c r="A2266">
        <v>4</v>
      </c>
      <c r="B2266" t="s">
        <v>3</v>
      </c>
      <c r="C2266">
        <v>26</v>
      </c>
      <c r="D2266">
        <v>30</v>
      </c>
      <c r="E2266" t="s">
        <v>23</v>
      </c>
      <c r="F2266" t="s">
        <v>44</v>
      </c>
      <c r="G2266">
        <v>2108462</v>
      </c>
      <c r="H2266">
        <v>10933</v>
      </c>
    </row>
    <row r="2267" spans="1:8">
      <c r="A2267">
        <v>4</v>
      </c>
      <c r="B2267" t="s">
        <v>3</v>
      </c>
      <c r="C2267">
        <v>26</v>
      </c>
      <c r="D2267">
        <v>30</v>
      </c>
      <c r="E2267" t="s">
        <v>23</v>
      </c>
      <c r="F2267" t="s">
        <v>44</v>
      </c>
      <c r="G2267">
        <v>2153441</v>
      </c>
      <c r="H2267">
        <v>10933</v>
      </c>
    </row>
    <row r="2268" spans="1:8">
      <c r="A2268">
        <v>4</v>
      </c>
      <c r="B2268" t="s">
        <v>3</v>
      </c>
      <c r="C2268">
        <v>26</v>
      </c>
      <c r="D2268">
        <v>30</v>
      </c>
      <c r="E2268" t="s">
        <v>23</v>
      </c>
      <c r="F2268" t="s">
        <v>44</v>
      </c>
      <c r="G2268">
        <v>2287942</v>
      </c>
      <c r="H2268">
        <v>17700</v>
      </c>
    </row>
    <row r="2269" spans="1:8">
      <c r="A2269">
        <v>4</v>
      </c>
      <c r="B2269" t="s">
        <v>3</v>
      </c>
      <c r="C2269">
        <v>26</v>
      </c>
      <c r="D2269">
        <v>30</v>
      </c>
      <c r="E2269" t="s">
        <v>23</v>
      </c>
      <c r="F2269" t="s">
        <v>44</v>
      </c>
      <c r="G2269">
        <v>2569202</v>
      </c>
      <c r="H2269">
        <v>8588</v>
      </c>
    </row>
    <row r="2270" spans="1:8">
      <c r="A2270">
        <v>4</v>
      </c>
      <c r="B2270" t="s">
        <v>3</v>
      </c>
      <c r="C2270">
        <v>26</v>
      </c>
      <c r="D2270">
        <v>30</v>
      </c>
      <c r="E2270" t="s">
        <v>23</v>
      </c>
      <c r="F2270" t="s">
        <v>44</v>
      </c>
      <c r="G2270">
        <v>3712114</v>
      </c>
      <c r="H2270">
        <v>13345</v>
      </c>
    </row>
    <row r="2271" spans="1:8">
      <c r="A2271">
        <v>4</v>
      </c>
      <c r="B2271" t="s">
        <v>3</v>
      </c>
      <c r="C2271">
        <v>26</v>
      </c>
      <c r="D2271">
        <v>30</v>
      </c>
      <c r="E2271" t="s">
        <v>23</v>
      </c>
      <c r="F2271" t="s">
        <v>44</v>
      </c>
      <c r="G2271">
        <v>4044742</v>
      </c>
      <c r="H2271">
        <v>13345</v>
      </c>
    </row>
    <row r="2272" spans="1:8">
      <c r="A2272">
        <v>4</v>
      </c>
      <c r="B2272" t="s">
        <v>3</v>
      </c>
      <c r="C2272">
        <v>26</v>
      </c>
      <c r="D2272">
        <v>30</v>
      </c>
      <c r="E2272" t="s">
        <v>23</v>
      </c>
      <c r="F2272" t="s">
        <v>43</v>
      </c>
      <c r="G2272">
        <v>1424814</v>
      </c>
      <c r="H2272">
        <v>33244</v>
      </c>
    </row>
    <row r="2273" spans="1:8">
      <c r="A2273">
        <v>4</v>
      </c>
      <c r="B2273" t="s">
        <v>3</v>
      </c>
      <c r="C2273">
        <v>26</v>
      </c>
      <c r="D2273">
        <v>30</v>
      </c>
      <c r="E2273" t="s">
        <v>23</v>
      </c>
      <c r="F2273" t="s">
        <v>43</v>
      </c>
      <c r="G2273">
        <v>1611831</v>
      </c>
      <c r="H2273">
        <v>46041</v>
      </c>
    </row>
    <row r="2274" spans="1:8">
      <c r="A2274">
        <v>4</v>
      </c>
      <c r="B2274" t="s">
        <v>3</v>
      </c>
      <c r="C2274">
        <v>26</v>
      </c>
      <c r="D2274">
        <v>30</v>
      </c>
      <c r="E2274" t="s">
        <v>23</v>
      </c>
      <c r="F2274" t="s">
        <v>43</v>
      </c>
      <c r="G2274">
        <v>1678155</v>
      </c>
      <c r="H2274">
        <v>11402</v>
      </c>
    </row>
    <row r="2275" spans="1:8">
      <c r="A2275">
        <v>4</v>
      </c>
      <c r="B2275" t="s">
        <v>3</v>
      </c>
      <c r="C2275">
        <v>26</v>
      </c>
      <c r="D2275">
        <v>30</v>
      </c>
      <c r="E2275" t="s">
        <v>23</v>
      </c>
      <c r="F2275" t="s">
        <v>43</v>
      </c>
      <c r="G2275">
        <v>1851970</v>
      </c>
      <c r="H2275">
        <v>7650</v>
      </c>
    </row>
    <row r="2276" spans="1:8">
      <c r="A2276">
        <v>4</v>
      </c>
      <c r="B2276" t="s">
        <v>3</v>
      </c>
      <c r="C2276">
        <v>26</v>
      </c>
      <c r="D2276">
        <v>30</v>
      </c>
      <c r="E2276" t="s">
        <v>23</v>
      </c>
      <c r="F2276" t="s">
        <v>43</v>
      </c>
      <c r="G2276">
        <v>1979744</v>
      </c>
      <c r="H2276">
        <v>17834</v>
      </c>
    </row>
    <row r="2277" spans="1:8">
      <c r="A2277">
        <v>4</v>
      </c>
      <c r="B2277" t="s">
        <v>3</v>
      </c>
      <c r="C2277">
        <v>26</v>
      </c>
      <c r="D2277">
        <v>30</v>
      </c>
      <c r="E2277" t="s">
        <v>23</v>
      </c>
      <c r="F2277" t="s">
        <v>43</v>
      </c>
      <c r="G2277">
        <v>2034352</v>
      </c>
      <c r="H2277">
        <v>16762</v>
      </c>
    </row>
    <row r="2278" spans="1:8">
      <c r="A2278">
        <v>4</v>
      </c>
      <c r="B2278" t="s">
        <v>3</v>
      </c>
      <c r="C2278">
        <v>26</v>
      </c>
      <c r="D2278">
        <v>30</v>
      </c>
      <c r="E2278" t="s">
        <v>23</v>
      </c>
      <c r="F2278" t="s">
        <v>43</v>
      </c>
      <c r="G2278">
        <v>2076022</v>
      </c>
      <c r="H2278">
        <v>21318</v>
      </c>
    </row>
    <row r="2279" spans="1:8">
      <c r="A2279">
        <v>4</v>
      </c>
      <c r="B2279" t="s">
        <v>3</v>
      </c>
      <c r="C2279">
        <v>26</v>
      </c>
      <c r="D2279">
        <v>30</v>
      </c>
      <c r="E2279" t="s">
        <v>23</v>
      </c>
      <c r="F2279" t="s">
        <v>43</v>
      </c>
      <c r="G2279">
        <v>2117112</v>
      </c>
      <c r="H2279">
        <v>10933</v>
      </c>
    </row>
    <row r="2280" spans="1:8">
      <c r="A2280">
        <v>4</v>
      </c>
      <c r="B2280" t="s">
        <v>3</v>
      </c>
      <c r="C2280">
        <v>26</v>
      </c>
      <c r="D2280">
        <v>30</v>
      </c>
      <c r="E2280" t="s">
        <v>23</v>
      </c>
      <c r="F2280" t="s">
        <v>43</v>
      </c>
      <c r="G2280">
        <v>2280769</v>
      </c>
      <c r="H2280">
        <v>12206</v>
      </c>
    </row>
    <row r="2281" spans="1:8">
      <c r="A2281">
        <v>4</v>
      </c>
      <c r="B2281" t="s">
        <v>3</v>
      </c>
      <c r="C2281">
        <v>26</v>
      </c>
      <c r="D2281">
        <v>30</v>
      </c>
      <c r="E2281" t="s">
        <v>23</v>
      </c>
      <c r="F2281" t="s">
        <v>43</v>
      </c>
      <c r="G2281">
        <v>2525955</v>
      </c>
      <c r="H2281">
        <v>17365</v>
      </c>
    </row>
    <row r="2282" spans="1:8">
      <c r="A2282">
        <v>4</v>
      </c>
      <c r="B2282" t="s">
        <v>3</v>
      </c>
      <c r="C2282">
        <v>26</v>
      </c>
      <c r="D2282">
        <v>30</v>
      </c>
      <c r="E2282" t="s">
        <v>23</v>
      </c>
      <c r="F2282" t="s">
        <v>43</v>
      </c>
      <c r="G2282">
        <v>2629932</v>
      </c>
      <c r="H2282">
        <v>5573</v>
      </c>
    </row>
    <row r="2283" spans="1:8">
      <c r="A2283">
        <v>4</v>
      </c>
      <c r="B2283" t="s">
        <v>3</v>
      </c>
      <c r="C2283">
        <v>26</v>
      </c>
      <c r="D2283">
        <v>30</v>
      </c>
      <c r="E2283" t="s">
        <v>23</v>
      </c>
      <c r="F2283" t="s">
        <v>43</v>
      </c>
      <c r="G2283">
        <v>3966459</v>
      </c>
      <c r="H2283">
        <v>13345</v>
      </c>
    </row>
    <row r="2284" spans="1:8">
      <c r="A2284">
        <v>4</v>
      </c>
      <c r="B2284" t="s">
        <v>3</v>
      </c>
      <c r="C2284">
        <v>26</v>
      </c>
      <c r="D2284">
        <v>40</v>
      </c>
      <c r="E2284" t="s">
        <v>23</v>
      </c>
      <c r="F2284" t="s">
        <v>44</v>
      </c>
      <c r="G2284">
        <v>1533924</v>
      </c>
      <c r="H2284">
        <v>43294</v>
      </c>
    </row>
    <row r="2285" spans="1:8">
      <c r="A2285">
        <v>4</v>
      </c>
      <c r="B2285" t="s">
        <v>3</v>
      </c>
      <c r="C2285">
        <v>26</v>
      </c>
      <c r="D2285">
        <v>40</v>
      </c>
      <c r="E2285" t="s">
        <v>23</v>
      </c>
      <c r="F2285" t="s">
        <v>44</v>
      </c>
      <c r="G2285">
        <v>1616017</v>
      </c>
      <c r="H2285">
        <v>9124</v>
      </c>
    </row>
    <row r="2286" spans="1:8">
      <c r="A2286">
        <v>4</v>
      </c>
      <c r="B2286" t="s">
        <v>3</v>
      </c>
      <c r="C2286">
        <v>26</v>
      </c>
      <c r="D2286">
        <v>40</v>
      </c>
      <c r="E2286" t="s">
        <v>23</v>
      </c>
      <c r="F2286" t="s">
        <v>44</v>
      </c>
      <c r="G2286">
        <v>1776862</v>
      </c>
      <c r="H2286">
        <v>7047</v>
      </c>
    </row>
    <row r="2287" spans="1:8">
      <c r="A2287">
        <v>4</v>
      </c>
      <c r="B2287" t="s">
        <v>3</v>
      </c>
      <c r="C2287">
        <v>26</v>
      </c>
      <c r="D2287">
        <v>40</v>
      </c>
      <c r="E2287" t="s">
        <v>23</v>
      </c>
      <c r="F2287" t="s">
        <v>44</v>
      </c>
      <c r="G2287">
        <v>1875971</v>
      </c>
      <c r="H2287">
        <v>7717</v>
      </c>
    </row>
    <row r="2288" spans="1:8">
      <c r="A2288">
        <v>4</v>
      </c>
      <c r="B2288" t="s">
        <v>3</v>
      </c>
      <c r="C2288">
        <v>26</v>
      </c>
      <c r="D2288">
        <v>40</v>
      </c>
      <c r="E2288" t="s">
        <v>23</v>
      </c>
      <c r="F2288" t="s">
        <v>44</v>
      </c>
      <c r="G2288">
        <v>1984951</v>
      </c>
      <c r="H2288">
        <v>6310</v>
      </c>
    </row>
    <row r="2289" spans="1:8">
      <c r="A2289">
        <v>4</v>
      </c>
      <c r="B2289" t="s">
        <v>3</v>
      </c>
      <c r="C2289">
        <v>26</v>
      </c>
      <c r="D2289">
        <v>40</v>
      </c>
      <c r="E2289" t="s">
        <v>23</v>
      </c>
      <c r="F2289" t="s">
        <v>44</v>
      </c>
      <c r="G2289">
        <v>2066362</v>
      </c>
      <c r="H2289">
        <v>16561</v>
      </c>
    </row>
    <row r="2290" spans="1:8">
      <c r="A2290">
        <v>4</v>
      </c>
      <c r="B2290" t="s">
        <v>3</v>
      </c>
      <c r="C2290">
        <v>26</v>
      </c>
      <c r="D2290">
        <v>40</v>
      </c>
      <c r="E2290" t="s">
        <v>23</v>
      </c>
      <c r="F2290" t="s">
        <v>44</v>
      </c>
      <c r="G2290">
        <v>2108346</v>
      </c>
      <c r="H2290">
        <v>10464</v>
      </c>
    </row>
    <row r="2291" spans="1:8">
      <c r="A2291">
        <v>4</v>
      </c>
      <c r="B2291" t="s">
        <v>3</v>
      </c>
      <c r="C2291">
        <v>26</v>
      </c>
      <c r="D2291">
        <v>40</v>
      </c>
      <c r="E2291" t="s">
        <v>23</v>
      </c>
      <c r="F2291" t="s">
        <v>44</v>
      </c>
      <c r="G2291">
        <v>2153320</v>
      </c>
      <c r="H2291">
        <v>10464</v>
      </c>
    </row>
    <row r="2292" spans="1:8">
      <c r="A2292">
        <v>4</v>
      </c>
      <c r="B2292" t="s">
        <v>3</v>
      </c>
      <c r="C2292">
        <v>26</v>
      </c>
      <c r="D2292">
        <v>40</v>
      </c>
      <c r="E2292" t="s">
        <v>23</v>
      </c>
      <c r="F2292" t="s">
        <v>44</v>
      </c>
      <c r="G2292">
        <v>2287820</v>
      </c>
      <c r="H2292">
        <v>17097</v>
      </c>
    </row>
    <row r="2293" spans="1:8">
      <c r="A2293">
        <v>4</v>
      </c>
      <c r="B2293" t="s">
        <v>3</v>
      </c>
      <c r="C2293">
        <v>26</v>
      </c>
      <c r="D2293">
        <v>40</v>
      </c>
      <c r="E2293" t="s">
        <v>23</v>
      </c>
      <c r="F2293" t="s">
        <v>44</v>
      </c>
      <c r="G2293">
        <v>2569084</v>
      </c>
      <c r="H2293">
        <v>8119</v>
      </c>
    </row>
    <row r="2294" spans="1:8">
      <c r="A2294">
        <v>4</v>
      </c>
      <c r="B2294" t="s">
        <v>3</v>
      </c>
      <c r="C2294">
        <v>26</v>
      </c>
      <c r="D2294">
        <v>40</v>
      </c>
      <c r="E2294" t="s">
        <v>23</v>
      </c>
      <c r="F2294" t="s">
        <v>44</v>
      </c>
      <c r="G2294">
        <v>3711997</v>
      </c>
      <c r="H2294">
        <v>12876</v>
      </c>
    </row>
    <row r="2295" spans="1:8">
      <c r="A2295">
        <v>4</v>
      </c>
      <c r="B2295" t="s">
        <v>3</v>
      </c>
      <c r="C2295">
        <v>26</v>
      </c>
      <c r="D2295">
        <v>40</v>
      </c>
      <c r="E2295" t="s">
        <v>23</v>
      </c>
      <c r="F2295" t="s">
        <v>44</v>
      </c>
      <c r="G2295">
        <v>4044619</v>
      </c>
      <c r="H2295">
        <v>12876</v>
      </c>
    </row>
    <row r="2296" spans="1:8">
      <c r="A2296">
        <v>4</v>
      </c>
      <c r="B2296" t="s">
        <v>3</v>
      </c>
      <c r="C2296">
        <v>26</v>
      </c>
      <c r="D2296">
        <v>40</v>
      </c>
      <c r="E2296" t="s">
        <v>23</v>
      </c>
      <c r="F2296" t="s">
        <v>43</v>
      </c>
      <c r="G2296">
        <v>1424469</v>
      </c>
      <c r="H2296">
        <v>31033</v>
      </c>
    </row>
    <row r="2297" spans="1:8">
      <c r="A2297">
        <v>4</v>
      </c>
      <c r="B2297" t="s">
        <v>3</v>
      </c>
      <c r="C2297">
        <v>26</v>
      </c>
      <c r="D2297">
        <v>40</v>
      </c>
      <c r="E2297" t="s">
        <v>23</v>
      </c>
      <c r="F2297" t="s">
        <v>43</v>
      </c>
      <c r="G2297">
        <v>1611601</v>
      </c>
      <c r="H2297">
        <v>43763</v>
      </c>
    </row>
    <row r="2298" spans="1:8">
      <c r="A2298">
        <v>4</v>
      </c>
      <c r="B2298" t="s">
        <v>3</v>
      </c>
      <c r="C2298">
        <v>26</v>
      </c>
      <c r="D2298">
        <v>40</v>
      </c>
      <c r="E2298" t="s">
        <v>23</v>
      </c>
      <c r="F2298" t="s">
        <v>43</v>
      </c>
      <c r="G2298">
        <v>1677942</v>
      </c>
      <c r="H2298">
        <v>10263</v>
      </c>
    </row>
    <row r="2299" spans="1:8">
      <c r="A2299">
        <v>4</v>
      </c>
      <c r="B2299" t="s">
        <v>3</v>
      </c>
      <c r="C2299">
        <v>26</v>
      </c>
      <c r="D2299">
        <v>40</v>
      </c>
      <c r="E2299" t="s">
        <v>23</v>
      </c>
      <c r="F2299" t="s">
        <v>43</v>
      </c>
      <c r="G2299">
        <v>1851750</v>
      </c>
      <c r="H2299">
        <v>7047</v>
      </c>
    </row>
    <row r="2300" spans="1:8">
      <c r="A2300">
        <v>4</v>
      </c>
      <c r="B2300" t="s">
        <v>3</v>
      </c>
      <c r="C2300">
        <v>26</v>
      </c>
      <c r="D2300">
        <v>40</v>
      </c>
      <c r="E2300" t="s">
        <v>23</v>
      </c>
      <c r="F2300" t="s">
        <v>43</v>
      </c>
      <c r="G2300">
        <v>1979528</v>
      </c>
      <c r="H2300">
        <v>17298</v>
      </c>
    </row>
    <row r="2301" spans="1:8">
      <c r="A2301">
        <v>4</v>
      </c>
      <c r="B2301" t="s">
        <v>3</v>
      </c>
      <c r="C2301">
        <v>26</v>
      </c>
      <c r="D2301">
        <v>40</v>
      </c>
      <c r="E2301" t="s">
        <v>23</v>
      </c>
      <c r="F2301" t="s">
        <v>43</v>
      </c>
      <c r="G2301">
        <v>2034144</v>
      </c>
      <c r="H2301">
        <v>15623</v>
      </c>
    </row>
    <row r="2302" spans="1:8">
      <c r="A2302">
        <v>4</v>
      </c>
      <c r="B2302" t="s">
        <v>3</v>
      </c>
      <c r="C2302">
        <v>26</v>
      </c>
      <c r="D2302">
        <v>40</v>
      </c>
      <c r="E2302" t="s">
        <v>23</v>
      </c>
      <c r="F2302" t="s">
        <v>43</v>
      </c>
      <c r="G2302">
        <v>2075811</v>
      </c>
      <c r="H2302">
        <v>20179</v>
      </c>
    </row>
    <row r="2303" spans="1:8">
      <c r="A2303">
        <v>4</v>
      </c>
      <c r="B2303" t="s">
        <v>3</v>
      </c>
      <c r="C2303">
        <v>26</v>
      </c>
      <c r="D2303">
        <v>40</v>
      </c>
      <c r="E2303" t="s">
        <v>23</v>
      </c>
      <c r="F2303" t="s">
        <v>43</v>
      </c>
      <c r="G2303">
        <v>2116896</v>
      </c>
      <c r="H2303">
        <v>10464</v>
      </c>
    </row>
    <row r="2304" spans="1:8">
      <c r="A2304">
        <v>4</v>
      </c>
      <c r="B2304" t="s">
        <v>3</v>
      </c>
      <c r="C2304">
        <v>26</v>
      </c>
      <c r="D2304">
        <v>40</v>
      </c>
      <c r="E2304" t="s">
        <v>23</v>
      </c>
      <c r="F2304" t="s">
        <v>43</v>
      </c>
      <c r="G2304">
        <v>2279767</v>
      </c>
      <c r="H2304">
        <v>11670</v>
      </c>
    </row>
    <row r="2305" spans="1:8">
      <c r="A2305">
        <v>4</v>
      </c>
      <c r="B2305" t="s">
        <v>3</v>
      </c>
      <c r="C2305">
        <v>26</v>
      </c>
      <c r="D2305">
        <v>40</v>
      </c>
      <c r="E2305" t="s">
        <v>23</v>
      </c>
      <c r="F2305" t="s">
        <v>43</v>
      </c>
      <c r="G2305">
        <v>2525774</v>
      </c>
      <c r="H2305">
        <v>16896</v>
      </c>
    </row>
    <row r="2306" spans="1:8">
      <c r="A2306">
        <v>4</v>
      </c>
      <c r="B2306" t="s">
        <v>3</v>
      </c>
      <c r="C2306">
        <v>26</v>
      </c>
      <c r="D2306">
        <v>40</v>
      </c>
      <c r="E2306" t="s">
        <v>23</v>
      </c>
      <c r="F2306" t="s">
        <v>43</v>
      </c>
      <c r="G2306">
        <v>2629760</v>
      </c>
      <c r="H2306">
        <v>18370</v>
      </c>
    </row>
    <row r="2307" spans="1:8">
      <c r="A2307">
        <v>4</v>
      </c>
      <c r="B2307" t="s">
        <v>3</v>
      </c>
      <c r="C2307">
        <v>26</v>
      </c>
      <c r="D2307">
        <v>40</v>
      </c>
      <c r="E2307" t="s">
        <v>23</v>
      </c>
      <c r="F2307" t="s">
        <v>43</v>
      </c>
      <c r="G2307">
        <v>3966224</v>
      </c>
      <c r="H2307">
        <v>12876</v>
      </c>
    </row>
    <row r="2308" spans="1:8">
      <c r="A2308">
        <v>4</v>
      </c>
      <c r="B2308" t="s">
        <v>1</v>
      </c>
      <c r="C2308">
        <v>27</v>
      </c>
      <c r="D2308">
        <v>-1</v>
      </c>
      <c r="E2308" t="s">
        <v>24</v>
      </c>
      <c r="F2308" t="s">
        <v>44</v>
      </c>
      <c r="G2308">
        <v>1534176</v>
      </c>
      <c r="H2308">
        <v>14015</v>
      </c>
    </row>
    <row r="2309" spans="1:8">
      <c r="A2309">
        <v>4</v>
      </c>
      <c r="B2309" t="s">
        <v>1</v>
      </c>
      <c r="C2309">
        <v>27</v>
      </c>
      <c r="D2309">
        <v>-1</v>
      </c>
      <c r="E2309" t="s">
        <v>24</v>
      </c>
      <c r="F2309" t="s">
        <v>44</v>
      </c>
      <c r="G2309">
        <v>1620100</v>
      </c>
      <c r="H2309">
        <v>5573</v>
      </c>
    </row>
    <row r="2310" spans="1:8">
      <c r="A2310">
        <v>4</v>
      </c>
      <c r="B2310" t="s">
        <v>1</v>
      </c>
      <c r="C2310">
        <v>27</v>
      </c>
      <c r="D2310">
        <v>-1</v>
      </c>
      <c r="E2310" t="s">
        <v>24</v>
      </c>
      <c r="F2310" t="s">
        <v>44</v>
      </c>
      <c r="G2310">
        <v>1776998</v>
      </c>
      <c r="H2310">
        <v>11335</v>
      </c>
    </row>
    <row r="2311" spans="1:8">
      <c r="A2311">
        <v>4</v>
      </c>
      <c r="B2311" t="s">
        <v>1</v>
      </c>
      <c r="C2311">
        <v>27</v>
      </c>
      <c r="D2311">
        <v>-1</v>
      </c>
      <c r="E2311" t="s">
        <v>24</v>
      </c>
      <c r="F2311" t="s">
        <v>44</v>
      </c>
      <c r="G2311">
        <v>1876953</v>
      </c>
      <c r="H2311">
        <v>11201</v>
      </c>
    </row>
    <row r="2312" spans="1:8">
      <c r="A2312">
        <v>4</v>
      </c>
      <c r="B2312" t="s">
        <v>1</v>
      </c>
      <c r="C2312">
        <v>27</v>
      </c>
      <c r="D2312">
        <v>-1</v>
      </c>
      <c r="E2312" t="s">
        <v>24</v>
      </c>
      <c r="F2312" t="s">
        <v>44</v>
      </c>
      <c r="G2312">
        <v>1985672</v>
      </c>
      <c r="H2312">
        <v>6243</v>
      </c>
    </row>
    <row r="2313" spans="1:8">
      <c r="A2313">
        <v>4</v>
      </c>
      <c r="B2313" t="s">
        <v>1</v>
      </c>
      <c r="C2313">
        <v>27</v>
      </c>
      <c r="D2313">
        <v>-1</v>
      </c>
      <c r="E2313" t="s">
        <v>24</v>
      </c>
      <c r="F2313" t="s">
        <v>44</v>
      </c>
      <c r="G2313">
        <v>2110156</v>
      </c>
      <c r="H2313">
        <v>14685</v>
      </c>
    </row>
    <row r="2314" spans="1:8">
      <c r="A2314">
        <v>4</v>
      </c>
      <c r="B2314" t="s">
        <v>1</v>
      </c>
      <c r="C2314">
        <v>27</v>
      </c>
      <c r="D2314">
        <v>-1</v>
      </c>
      <c r="E2314" t="s">
        <v>24</v>
      </c>
      <c r="F2314" t="s">
        <v>44</v>
      </c>
      <c r="G2314">
        <v>2153391</v>
      </c>
      <c r="H2314">
        <v>14685</v>
      </c>
    </row>
    <row r="2315" spans="1:8">
      <c r="A2315">
        <v>4</v>
      </c>
      <c r="B2315" t="s">
        <v>1</v>
      </c>
      <c r="C2315">
        <v>27</v>
      </c>
      <c r="D2315">
        <v>-1</v>
      </c>
      <c r="E2315" t="s">
        <v>24</v>
      </c>
      <c r="F2315" t="s">
        <v>44</v>
      </c>
      <c r="G2315">
        <v>2287843</v>
      </c>
      <c r="H2315">
        <v>7985</v>
      </c>
    </row>
    <row r="2316" spans="1:8">
      <c r="A2316">
        <v>4</v>
      </c>
      <c r="B2316" t="s">
        <v>1</v>
      </c>
      <c r="C2316">
        <v>27</v>
      </c>
      <c r="D2316">
        <v>-1</v>
      </c>
      <c r="E2316" t="s">
        <v>24</v>
      </c>
      <c r="F2316" t="s">
        <v>44</v>
      </c>
      <c r="G2316">
        <v>2569667</v>
      </c>
      <c r="H2316">
        <v>6109</v>
      </c>
    </row>
    <row r="2317" spans="1:8">
      <c r="A2317">
        <v>4</v>
      </c>
      <c r="B2317" t="s">
        <v>1</v>
      </c>
      <c r="C2317">
        <v>27</v>
      </c>
      <c r="D2317">
        <v>-1</v>
      </c>
      <c r="E2317" t="s">
        <v>24</v>
      </c>
      <c r="F2317" t="s">
        <v>44</v>
      </c>
      <c r="G2317">
        <v>3712056</v>
      </c>
      <c r="H2317">
        <v>17097</v>
      </c>
    </row>
    <row r="2318" spans="1:8">
      <c r="A2318">
        <v>4</v>
      </c>
      <c r="B2318" t="s">
        <v>1</v>
      </c>
      <c r="C2318">
        <v>27</v>
      </c>
      <c r="D2318">
        <v>-1</v>
      </c>
      <c r="E2318" t="s">
        <v>24</v>
      </c>
      <c r="F2318" t="s">
        <v>43</v>
      </c>
      <c r="G2318">
        <v>1476893</v>
      </c>
      <c r="H2318">
        <v>89457</v>
      </c>
    </row>
    <row r="2319" spans="1:8">
      <c r="A2319">
        <v>4</v>
      </c>
      <c r="B2319" t="s">
        <v>1</v>
      </c>
      <c r="C2319">
        <v>27</v>
      </c>
      <c r="D2319">
        <v>-1</v>
      </c>
      <c r="E2319" t="s">
        <v>24</v>
      </c>
      <c r="F2319" t="s">
        <v>43</v>
      </c>
      <c r="G2319">
        <v>1614632</v>
      </c>
      <c r="H2319">
        <v>9057</v>
      </c>
    </row>
    <row r="2320" spans="1:8">
      <c r="A2320">
        <v>4</v>
      </c>
      <c r="B2320" t="s">
        <v>1</v>
      </c>
      <c r="C2320">
        <v>27</v>
      </c>
      <c r="D2320">
        <v>-1</v>
      </c>
      <c r="E2320" t="s">
        <v>24</v>
      </c>
      <c r="F2320" t="s">
        <v>43</v>
      </c>
      <c r="G2320">
        <v>1680622</v>
      </c>
      <c r="H2320">
        <v>5774</v>
      </c>
    </row>
    <row r="2321" spans="1:8">
      <c r="A2321">
        <v>4</v>
      </c>
      <c r="B2321" t="s">
        <v>1</v>
      </c>
      <c r="C2321">
        <v>27</v>
      </c>
      <c r="D2321">
        <v>-1</v>
      </c>
      <c r="E2321" t="s">
        <v>24</v>
      </c>
      <c r="F2321" t="s">
        <v>43</v>
      </c>
      <c r="G2321">
        <v>1851939</v>
      </c>
      <c r="H2321">
        <v>11335</v>
      </c>
    </row>
    <row r="2322" spans="1:8">
      <c r="A2322">
        <v>4</v>
      </c>
      <c r="B2322" t="s">
        <v>1</v>
      </c>
      <c r="C2322">
        <v>27</v>
      </c>
      <c r="D2322">
        <v>-1</v>
      </c>
      <c r="E2322" t="s">
        <v>24</v>
      </c>
      <c r="F2322" t="s">
        <v>43</v>
      </c>
      <c r="G2322">
        <v>1979648</v>
      </c>
      <c r="H2322">
        <v>8320</v>
      </c>
    </row>
    <row r="2323" spans="1:8">
      <c r="A2323">
        <v>4</v>
      </c>
      <c r="B2323" t="s">
        <v>1</v>
      </c>
      <c r="C2323">
        <v>27</v>
      </c>
      <c r="D2323">
        <v>-1</v>
      </c>
      <c r="E2323" t="s">
        <v>24</v>
      </c>
      <c r="F2323" t="s">
        <v>43</v>
      </c>
      <c r="G2323">
        <v>2047577</v>
      </c>
      <c r="H2323">
        <v>5908</v>
      </c>
    </row>
    <row r="2324" spans="1:8">
      <c r="A2324">
        <v>4</v>
      </c>
      <c r="B2324" t="s">
        <v>1</v>
      </c>
      <c r="C2324">
        <v>27</v>
      </c>
      <c r="D2324">
        <v>-1</v>
      </c>
      <c r="E2324" t="s">
        <v>24</v>
      </c>
      <c r="F2324" t="s">
        <v>43</v>
      </c>
      <c r="G2324">
        <v>2117057</v>
      </c>
      <c r="H2324">
        <v>14685</v>
      </c>
    </row>
    <row r="2325" spans="1:8">
      <c r="A2325">
        <v>4</v>
      </c>
      <c r="B2325" t="s">
        <v>1</v>
      </c>
      <c r="C2325">
        <v>27</v>
      </c>
      <c r="D2325">
        <v>-1</v>
      </c>
      <c r="E2325" t="s">
        <v>24</v>
      </c>
      <c r="F2325" t="s">
        <v>43</v>
      </c>
      <c r="G2325">
        <v>2280717</v>
      </c>
      <c r="H2325">
        <v>15958</v>
      </c>
    </row>
    <row r="2326" spans="1:8">
      <c r="A2326">
        <v>4</v>
      </c>
      <c r="B2326" t="s">
        <v>1</v>
      </c>
      <c r="C2326">
        <v>27</v>
      </c>
      <c r="D2326">
        <v>-1</v>
      </c>
      <c r="E2326" t="s">
        <v>24</v>
      </c>
      <c r="F2326" t="s">
        <v>43</v>
      </c>
      <c r="G2326">
        <v>2544172</v>
      </c>
      <c r="H2326">
        <v>17834</v>
      </c>
    </row>
    <row r="2327" spans="1:8">
      <c r="A2327">
        <v>4</v>
      </c>
      <c r="B2327" t="s">
        <v>1</v>
      </c>
      <c r="C2327">
        <v>27</v>
      </c>
      <c r="D2327">
        <v>-1</v>
      </c>
      <c r="E2327" t="s">
        <v>24</v>
      </c>
      <c r="F2327" t="s">
        <v>43</v>
      </c>
      <c r="G2327">
        <v>2630745</v>
      </c>
      <c r="H2327">
        <v>9392</v>
      </c>
    </row>
    <row r="2328" spans="1:8">
      <c r="A2328">
        <v>4</v>
      </c>
      <c r="B2328" t="s">
        <v>2</v>
      </c>
      <c r="C2328">
        <v>27</v>
      </c>
      <c r="D2328">
        <v>-1</v>
      </c>
      <c r="E2328" t="s">
        <v>24</v>
      </c>
      <c r="F2328" t="s">
        <v>44</v>
      </c>
      <c r="G2328">
        <v>1534865</v>
      </c>
      <c r="H2328">
        <v>7248</v>
      </c>
    </row>
    <row r="2329" spans="1:8">
      <c r="A2329">
        <v>4</v>
      </c>
      <c r="B2329" t="s">
        <v>2</v>
      </c>
      <c r="C2329">
        <v>27</v>
      </c>
      <c r="D2329">
        <v>-1</v>
      </c>
      <c r="E2329" t="s">
        <v>24</v>
      </c>
      <c r="F2329" t="s">
        <v>44</v>
      </c>
      <c r="G2329">
        <v>1616864</v>
      </c>
      <c r="H2329">
        <v>7717</v>
      </c>
    </row>
    <row r="2330" spans="1:8">
      <c r="A2330">
        <v>4</v>
      </c>
      <c r="B2330" t="s">
        <v>2</v>
      </c>
      <c r="C2330">
        <v>27</v>
      </c>
      <c r="D2330">
        <v>-1</v>
      </c>
      <c r="E2330" t="s">
        <v>24</v>
      </c>
      <c r="F2330" t="s">
        <v>44</v>
      </c>
      <c r="G2330">
        <v>1777321</v>
      </c>
      <c r="H2330">
        <v>14216</v>
      </c>
    </row>
    <row r="2331" spans="1:8">
      <c r="A2331">
        <v>4</v>
      </c>
      <c r="B2331" t="s">
        <v>2</v>
      </c>
      <c r="C2331">
        <v>27</v>
      </c>
      <c r="D2331">
        <v>-1</v>
      </c>
      <c r="E2331" t="s">
        <v>24</v>
      </c>
      <c r="F2331" t="s">
        <v>44</v>
      </c>
      <c r="G2331">
        <v>1876857</v>
      </c>
      <c r="H2331">
        <v>7248</v>
      </c>
    </row>
    <row r="2332" spans="1:8">
      <c r="A2332">
        <v>4</v>
      </c>
      <c r="B2332" t="s">
        <v>2</v>
      </c>
      <c r="C2332">
        <v>27</v>
      </c>
      <c r="D2332">
        <v>-1</v>
      </c>
      <c r="E2332" t="s">
        <v>24</v>
      </c>
      <c r="F2332" t="s">
        <v>44</v>
      </c>
      <c r="G2332">
        <v>1985848</v>
      </c>
      <c r="H2332">
        <v>5975</v>
      </c>
    </row>
    <row r="2333" spans="1:8">
      <c r="A2333">
        <v>4</v>
      </c>
      <c r="B2333" t="s">
        <v>2</v>
      </c>
      <c r="C2333">
        <v>27</v>
      </c>
      <c r="D2333">
        <v>-1</v>
      </c>
      <c r="E2333" t="s">
        <v>24</v>
      </c>
      <c r="F2333" t="s">
        <v>44</v>
      </c>
      <c r="G2333">
        <v>2110521</v>
      </c>
      <c r="H2333">
        <v>17499</v>
      </c>
    </row>
    <row r="2334" spans="1:8">
      <c r="A2334">
        <v>4</v>
      </c>
      <c r="B2334" t="s">
        <v>2</v>
      </c>
      <c r="C2334">
        <v>27</v>
      </c>
      <c r="D2334">
        <v>-1</v>
      </c>
      <c r="E2334" t="s">
        <v>24</v>
      </c>
      <c r="F2334" t="s">
        <v>44</v>
      </c>
      <c r="G2334">
        <v>2153750</v>
      </c>
      <c r="H2334">
        <v>17499</v>
      </c>
    </row>
    <row r="2335" spans="1:8">
      <c r="A2335">
        <v>4</v>
      </c>
      <c r="B2335" t="s">
        <v>2</v>
      </c>
      <c r="C2335">
        <v>27</v>
      </c>
      <c r="D2335">
        <v>-1</v>
      </c>
      <c r="E2335" t="s">
        <v>24</v>
      </c>
      <c r="F2335" t="s">
        <v>44</v>
      </c>
      <c r="G2335">
        <v>2288245</v>
      </c>
      <c r="H2335">
        <v>10866</v>
      </c>
    </row>
    <row r="2336" spans="1:8">
      <c r="A2336">
        <v>4</v>
      </c>
      <c r="B2336" t="s">
        <v>2</v>
      </c>
      <c r="C2336">
        <v>27</v>
      </c>
      <c r="D2336">
        <v>-1</v>
      </c>
      <c r="E2336" t="s">
        <v>24</v>
      </c>
      <c r="F2336" t="s">
        <v>44</v>
      </c>
      <c r="G2336">
        <v>2569836</v>
      </c>
      <c r="H2336">
        <v>5774</v>
      </c>
    </row>
    <row r="2337" spans="1:8">
      <c r="A2337">
        <v>4</v>
      </c>
      <c r="B2337" t="s">
        <v>2</v>
      </c>
      <c r="C2337">
        <v>27</v>
      </c>
      <c r="D2337">
        <v>-1</v>
      </c>
      <c r="E2337" t="s">
        <v>24</v>
      </c>
      <c r="F2337" t="s">
        <v>44</v>
      </c>
      <c r="G2337">
        <v>3712409</v>
      </c>
      <c r="H2337">
        <v>6511</v>
      </c>
    </row>
    <row r="2338" spans="1:8">
      <c r="A2338">
        <v>4</v>
      </c>
      <c r="B2338" t="s">
        <v>2</v>
      </c>
      <c r="C2338">
        <v>27</v>
      </c>
      <c r="D2338">
        <v>-1</v>
      </c>
      <c r="E2338" t="s">
        <v>24</v>
      </c>
      <c r="F2338" t="s">
        <v>43</v>
      </c>
      <c r="G2338">
        <v>1426758</v>
      </c>
      <c r="H2338">
        <v>7315</v>
      </c>
    </row>
    <row r="2339" spans="1:8">
      <c r="A2339">
        <v>4</v>
      </c>
      <c r="B2339" t="s">
        <v>2</v>
      </c>
      <c r="C2339">
        <v>27</v>
      </c>
      <c r="D2339">
        <v>-1</v>
      </c>
      <c r="E2339" t="s">
        <v>24</v>
      </c>
      <c r="F2339" t="s">
        <v>43</v>
      </c>
      <c r="G2339">
        <v>1614744</v>
      </c>
      <c r="H2339">
        <v>6779</v>
      </c>
    </row>
    <row r="2340" spans="1:8">
      <c r="A2340">
        <v>4</v>
      </c>
      <c r="B2340" t="s">
        <v>2</v>
      </c>
      <c r="C2340">
        <v>27</v>
      </c>
      <c r="D2340">
        <v>-1</v>
      </c>
      <c r="E2340" t="s">
        <v>24</v>
      </c>
      <c r="F2340" t="s">
        <v>43</v>
      </c>
      <c r="G2340">
        <v>1680775</v>
      </c>
      <c r="H2340">
        <v>5707</v>
      </c>
    </row>
    <row r="2341" spans="1:8">
      <c r="A2341">
        <v>4</v>
      </c>
      <c r="B2341" t="s">
        <v>2</v>
      </c>
      <c r="C2341">
        <v>27</v>
      </c>
      <c r="D2341">
        <v>-1</v>
      </c>
      <c r="E2341" t="s">
        <v>24</v>
      </c>
      <c r="F2341" t="s">
        <v>43</v>
      </c>
      <c r="G2341">
        <v>1852297</v>
      </c>
      <c r="H2341">
        <v>14216</v>
      </c>
    </row>
    <row r="2342" spans="1:8">
      <c r="A2342">
        <v>4</v>
      </c>
      <c r="B2342" t="s">
        <v>2</v>
      </c>
      <c r="C2342">
        <v>27</v>
      </c>
      <c r="D2342">
        <v>-1</v>
      </c>
      <c r="E2342" t="s">
        <v>24</v>
      </c>
      <c r="F2342" t="s">
        <v>43</v>
      </c>
      <c r="G2342">
        <v>1980046</v>
      </c>
      <c r="H2342">
        <v>11134</v>
      </c>
    </row>
    <row r="2343" spans="1:8">
      <c r="A2343">
        <v>4</v>
      </c>
      <c r="B2343" t="s">
        <v>2</v>
      </c>
      <c r="C2343">
        <v>27</v>
      </c>
      <c r="D2343">
        <v>-1</v>
      </c>
      <c r="E2343" t="s">
        <v>24</v>
      </c>
      <c r="F2343" t="s">
        <v>43</v>
      </c>
      <c r="G2343">
        <v>2047751</v>
      </c>
      <c r="H2343">
        <v>5774</v>
      </c>
    </row>
    <row r="2344" spans="1:8">
      <c r="A2344">
        <v>4</v>
      </c>
      <c r="B2344" t="s">
        <v>2</v>
      </c>
      <c r="C2344">
        <v>27</v>
      </c>
      <c r="D2344">
        <v>-1</v>
      </c>
      <c r="E2344" t="s">
        <v>24</v>
      </c>
      <c r="F2344" t="s">
        <v>43</v>
      </c>
      <c r="G2344">
        <v>2117419</v>
      </c>
      <c r="H2344">
        <v>17499</v>
      </c>
    </row>
    <row r="2345" spans="1:8">
      <c r="A2345">
        <v>4</v>
      </c>
      <c r="B2345" t="s">
        <v>2</v>
      </c>
      <c r="C2345">
        <v>27</v>
      </c>
      <c r="D2345">
        <v>-1</v>
      </c>
      <c r="E2345" t="s">
        <v>24</v>
      </c>
      <c r="F2345" t="s">
        <v>43</v>
      </c>
      <c r="G2345">
        <v>2281055</v>
      </c>
      <c r="H2345">
        <v>5439</v>
      </c>
    </row>
    <row r="2346" spans="1:8">
      <c r="A2346">
        <v>4</v>
      </c>
      <c r="B2346" t="s">
        <v>2</v>
      </c>
      <c r="C2346">
        <v>27</v>
      </c>
      <c r="D2346">
        <v>-1</v>
      </c>
      <c r="E2346" t="s">
        <v>24</v>
      </c>
      <c r="F2346" t="s">
        <v>43</v>
      </c>
      <c r="G2346">
        <v>2544519</v>
      </c>
      <c r="H2346">
        <v>7181</v>
      </c>
    </row>
    <row r="2347" spans="1:8">
      <c r="A2347">
        <v>4</v>
      </c>
      <c r="B2347" t="s">
        <v>2</v>
      </c>
      <c r="C2347">
        <v>27</v>
      </c>
      <c r="D2347">
        <v>-1</v>
      </c>
      <c r="E2347" t="s">
        <v>24</v>
      </c>
      <c r="F2347" t="s">
        <v>43</v>
      </c>
      <c r="G2347">
        <v>2631148</v>
      </c>
      <c r="H2347">
        <v>12206</v>
      </c>
    </row>
    <row r="2348" spans="1:8">
      <c r="A2348">
        <v>4</v>
      </c>
      <c r="B2348" t="s">
        <v>3</v>
      </c>
      <c r="C2348">
        <v>26</v>
      </c>
      <c r="D2348">
        <v>0</v>
      </c>
      <c r="E2348" t="s">
        <v>24</v>
      </c>
      <c r="F2348" t="s">
        <v>44</v>
      </c>
      <c r="G2348">
        <v>1062288</v>
      </c>
      <c r="H2348">
        <v>11670</v>
      </c>
    </row>
    <row r="2349" spans="1:8">
      <c r="A2349">
        <v>4</v>
      </c>
      <c r="B2349" t="s">
        <v>3</v>
      </c>
      <c r="C2349">
        <v>26</v>
      </c>
      <c r="D2349">
        <v>0</v>
      </c>
      <c r="E2349" t="s">
        <v>24</v>
      </c>
      <c r="F2349" t="s">
        <v>44</v>
      </c>
      <c r="G2349">
        <v>1530733</v>
      </c>
      <c r="H2349">
        <v>6913</v>
      </c>
    </row>
    <row r="2350" spans="1:8">
      <c r="A2350">
        <v>4</v>
      </c>
      <c r="B2350" t="s">
        <v>3</v>
      </c>
      <c r="C2350">
        <v>26</v>
      </c>
      <c r="D2350">
        <v>0</v>
      </c>
      <c r="E2350" t="s">
        <v>24</v>
      </c>
      <c r="F2350" t="s">
        <v>44</v>
      </c>
      <c r="G2350">
        <v>1616794</v>
      </c>
      <c r="H2350">
        <v>9057</v>
      </c>
    </row>
    <row r="2351" spans="1:8">
      <c r="A2351">
        <v>4</v>
      </c>
      <c r="B2351" t="s">
        <v>3</v>
      </c>
      <c r="C2351">
        <v>26</v>
      </c>
      <c r="D2351">
        <v>0</v>
      </c>
      <c r="E2351" t="s">
        <v>24</v>
      </c>
      <c r="F2351" t="s">
        <v>44</v>
      </c>
      <c r="G2351">
        <v>1740373</v>
      </c>
      <c r="H2351">
        <v>5908</v>
      </c>
    </row>
    <row r="2352" spans="1:8">
      <c r="A2352">
        <v>4</v>
      </c>
      <c r="B2352" t="s">
        <v>3</v>
      </c>
      <c r="C2352">
        <v>26</v>
      </c>
      <c r="D2352">
        <v>0</v>
      </c>
      <c r="E2352" t="s">
        <v>24</v>
      </c>
      <c r="F2352" t="s">
        <v>44</v>
      </c>
      <c r="G2352">
        <v>1876724</v>
      </c>
      <c r="H2352">
        <v>7516</v>
      </c>
    </row>
    <row r="2353" spans="1:8">
      <c r="A2353">
        <v>4</v>
      </c>
      <c r="B2353" t="s">
        <v>3</v>
      </c>
      <c r="C2353">
        <v>26</v>
      </c>
      <c r="D2353">
        <v>0</v>
      </c>
      <c r="E2353" t="s">
        <v>24</v>
      </c>
      <c r="F2353" t="s">
        <v>44</v>
      </c>
      <c r="G2353">
        <v>2102452</v>
      </c>
      <c r="H2353">
        <v>15958</v>
      </c>
    </row>
    <row r="2354" spans="1:8">
      <c r="A2354">
        <v>4</v>
      </c>
      <c r="B2354" t="s">
        <v>3</v>
      </c>
      <c r="C2354">
        <v>26</v>
      </c>
      <c r="D2354">
        <v>0</v>
      </c>
      <c r="E2354" t="s">
        <v>24</v>
      </c>
      <c r="F2354" t="s">
        <v>44</v>
      </c>
      <c r="G2354">
        <v>2122123</v>
      </c>
      <c r="H2354">
        <v>9124</v>
      </c>
    </row>
    <row r="2355" spans="1:8">
      <c r="A2355">
        <v>4</v>
      </c>
      <c r="B2355" t="s">
        <v>3</v>
      </c>
      <c r="C2355">
        <v>26</v>
      </c>
      <c r="D2355">
        <v>0</v>
      </c>
      <c r="E2355" t="s">
        <v>24</v>
      </c>
      <c r="F2355" t="s">
        <v>44</v>
      </c>
      <c r="G2355">
        <v>2194699</v>
      </c>
      <c r="H2355">
        <v>6109</v>
      </c>
    </row>
    <row r="2356" spans="1:8">
      <c r="A2356">
        <v>4</v>
      </c>
      <c r="B2356" t="s">
        <v>3</v>
      </c>
      <c r="C2356">
        <v>26</v>
      </c>
      <c r="D2356">
        <v>0</v>
      </c>
      <c r="E2356" t="s">
        <v>24</v>
      </c>
      <c r="F2356" t="s">
        <v>44</v>
      </c>
      <c r="G2356">
        <v>2205697</v>
      </c>
      <c r="H2356">
        <v>6042</v>
      </c>
    </row>
    <row r="2357" spans="1:8">
      <c r="A2357">
        <v>4</v>
      </c>
      <c r="B2357" t="s">
        <v>3</v>
      </c>
      <c r="C2357">
        <v>26</v>
      </c>
      <c r="D2357">
        <v>0</v>
      </c>
      <c r="E2357" t="s">
        <v>24</v>
      </c>
      <c r="F2357" t="s">
        <v>44</v>
      </c>
      <c r="G2357">
        <v>2287719</v>
      </c>
      <c r="H2357">
        <v>15891</v>
      </c>
    </row>
    <row r="2358" spans="1:8">
      <c r="A2358">
        <v>4</v>
      </c>
      <c r="B2358" t="s">
        <v>3</v>
      </c>
      <c r="C2358">
        <v>26</v>
      </c>
      <c r="D2358">
        <v>0</v>
      </c>
      <c r="E2358" t="s">
        <v>24</v>
      </c>
      <c r="F2358" t="s">
        <v>44</v>
      </c>
      <c r="G2358">
        <v>2563697</v>
      </c>
      <c r="H2358">
        <v>5908</v>
      </c>
    </row>
    <row r="2359" spans="1:8">
      <c r="A2359">
        <v>4</v>
      </c>
      <c r="B2359" t="s">
        <v>3</v>
      </c>
      <c r="C2359">
        <v>26</v>
      </c>
      <c r="D2359">
        <v>0</v>
      </c>
      <c r="E2359" t="s">
        <v>24</v>
      </c>
      <c r="F2359" t="s">
        <v>44</v>
      </c>
      <c r="G2359">
        <v>3712680</v>
      </c>
      <c r="H2359">
        <v>11670</v>
      </c>
    </row>
    <row r="2360" spans="1:8">
      <c r="A2360">
        <v>4</v>
      </c>
      <c r="B2360" t="s">
        <v>3</v>
      </c>
      <c r="C2360">
        <v>26</v>
      </c>
      <c r="D2360">
        <v>0</v>
      </c>
      <c r="E2360" t="s">
        <v>24</v>
      </c>
      <c r="F2360" t="s">
        <v>44</v>
      </c>
      <c r="G2360">
        <v>4045300</v>
      </c>
      <c r="H2360">
        <v>11670</v>
      </c>
    </row>
    <row r="2361" spans="1:8">
      <c r="A2361">
        <v>4</v>
      </c>
      <c r="B2361" t="s">
        <v>3</v>
      </c>
      <c r="C2361">
        <v>26</v>
      </c>
      <c r="D2361">
        <v>0</v>
      </c>
      <c r="E2361" t="s">
        <v>24</v>
      </c>
      <c r="F2361" t="s">
        <v>43</v>
      </c>
      <c r="G2361">
        <v>1059590</v>
      </c>
      <c r="H2361">
        <v>46845</v>
      </c>
    </row>
    <row r="2362" spans="1:8">
      <c r="A2362">
        <v>4</v>
      </c>
      <c r="B2362" t="s">
        <v>3</v>
      </c>
      <c r="C2362">
        <v>26</v>
      </c>
      <c r="D2362">
        <v>0</v>
      </c>
      <c r="E2362" t="s">
        <v>24</v>
      </c>
      <c r="F2362" t="s">
        <v>43</v>
      </c>
      <c r="G2362">
        <v>1423632</v>
      </c>
      <c r="H2362">
        <v>7650</v>
      </c>
    </row>
    <row r="2363" spans="1:8">
      <c r="A2363">
        <v>4</v>
      </c>
      <c r="B2363" t="s">
        <v>3</v>
      </c>
      <c r="C2363">
        <v>26</v>
      </c>
      <c r="D2363">
        <v>0</v>
      </c>
      <c r="E2363" t="s">
        <v>24</v>
      </c>
      <c r="F2363" t="s">
        <v>43</v>
      </c>
      <c r="G2363">
        <v>1608627</v>
      </c>
      <c r="H2363">
        <v>8655</v>
      </c>
    </row>
    <row r="2364" spans="1:8">
      <c r="A2364">
        <v>4</v>
      </c>
      <c r="B2364" t="s">
        <v>3</v>
      </c>
      <c r="C2364">
        <v>26</v>
      </c>
      <c r="D2364">
        <v>0</v>
      </c>
      <c r="E2364" t="s">
        <v>24</v>
      </c>
      <c r="F2364" t="s">
        <v>43</v>
      </c>
      <c r="G2364">
        <v>1679602</v>
      </c>
      <c r="H2364">
        <v>5707</v>
      </c>
    </row>
    <row r="2365" spans="1:8">
      <c r="A2365">
        <v>4</v>
      </c>
      <c r="B2365" t="s">
        <v>3</v>
      </c>
      <c r="C2365">
        <v>26</v>
      </c>
      <c r="D2365">
        <v>0</v>
      </c>
      <c r="E2365" t="s">
        <v>24</v>
      </c>
      <c r="F2365" t="s">
        <v>43</v>
      </c>
      <c r="G2365">
        <v>1850868</v>
      </c>
      <c r="H2365">
        <v>5908</v>
      </c>
    </row>
    <row r="2366" spans="1:8">
      <c r="A2366">
        <v>4</v>
      </c>
      <c r="B2366" t="s">
        <v>3</v>
      </c>
      <c r="C2366">
        <v>26</v>
      </c>
      <c r="D2366">
        <v>0</v>
      </c>
      <c r="E2366" t="s">
        <v>24</v>
      </c>
      <c r="F2366" t="s">
        <v>43</v>
      </c>
      <c r="G2366">
        <v>2030635</v>
      </c>
      <c r="H2366">
        <v>6913</v>
      </c>
    </row>
    <row r="2367" spans="1:8">
      <c r="A2367">
        <v>4</v>
      </c>
      <c r="B2367" t="s">
        <v>3</v>
      </c>
      <c r="C2367">
        <v>26</v>
      </c>
      <c r="D2367">
        <v>0</v>
      </c>
      <c r="E2367" t="s">
        <v>24</v>
      </c>
      <c r="F2367" t="s">
        <v>43</v>
      </c>
      <c r="G2367">
        <v>2115071</v>
      </c>
      <c r="H2367">
        <v>9124</v>
      </c>
    </row>
    <row r="2368" spans="1:8">
      <c r="A2368">
        <v>4</v>
      </c>
      <c r="B2368" t="s">
        <v>3</v>
      </c>
      <c r="C2368">
        <v>26</v>
      </c>
      <c r="D2368">
        <v>0</v>
      </c>
      <c r="E2368" t="s">
        <v>24</v>
      </c>
      <c r="F2368" t="s">
        <v>43</v>
      </c>
      <c r="G2368">
        <v>2177602</v>
      </c>
      <c r="H2368">
        <v>6377</v>
      </c>
    </row>
    <row r="2369" spans="1:8">
      <c r="A2369">
        <v>4</v>
      </c>
      <c r="B2369" t="s">
        <v>3</v>
      </c>
      <c r="C2369">
        <v>26</v>
      </c>
      <c r="D2369">
        <v>0</v>
      </c>
      <c r="E2369" t="s">
        <v>24</v>
      </c>
      <c r="F2369" t="s">
        <v>43</v>
      </c>
      <c r="G2369">
        <v>2202600</v>
      </c>
      <c r="H2369">
        <v>5908</v>
      </c>
    </row>
    <row r="2370" spans="1:8">
      <c r="A2370">
        <v>4</v>
      </c>
      <c r="B2370" t="s">
        <v>3</v>
      </c>
      <c r="C2370">
        <v>26</v>
      </c>
      <c r="D2370">
        <v>0</v>
      </c>
      <c r="E2370" t="s">
        <v>24</v>
      </c>
      <c r="F2370" t="s">
        <v>43</v>
      </c>
      <c r="G2370">
        <v>2265640</v>
      </c>
      <c r="H2370">
        <v>10598</v>
      </c>
    </row>
    <row r="2371" spans="1:8">
      <c r="A2371">
        <v>4</v>
      </c>
      <c r="B2371" t="s">
        <v>3</v>
      </c>
      <c r="C2371">
        <v>26</v>
      </c>
      <c r="D2371">
        <v>0</v>
      </c>
      <c r="E2371" t="s">
        <v>24</v>
      </c>
      <c r="F2371" t="s">
        <v>43</v>
      </c>
      <c r="G2371">
        <v>2518616</v>
      </c>
      <c r="H2371">
        <v>6109</v>
      </c>
    </row>
    <row r="2372" spans="1:8">
      <c r="A2372">
        <v>4</v>
      </c>
      <c r="B2372" t="s">
        <v>3</v>
      </c>
      <c r="C2372">
        <v>26</v>
      </c>
      <c r="D2372">
        <v>0</v>
      </c>
      <c r="E2372" t="s">
        <v>24</v>
      </c>
      <c r="F2372" t="s">
        <v>43</v>
      </c>
      <c r="G2372">
        <v>2628593</v>
      </c>
      <c r="H2372">
        <v>5841</v>
      </c>
    </row>
    <row r="2373" spans="1:8">
      <c r="A2373">
        <v>4</v>
      </c>
      <c r="B2373" t="s">
        <v>3</v>
      </c>
      <c r="C2373">
        <v>26</v>
      </c>
      <c r="D2373">
        <v>0</v>
      </c>
      <c r="E2373" t="s">
        <v>24</v>
      </c>
      <c r="F2373" t="s">
        <v>43</v>
      </c>
      <c r="G2373">
        <v>3966985</v>
      </c>
      <c r="H2373">
        <v>11670</v>
      </c>
    </row>
    <row r="2374" spans="1:8">
      <c r="A2374">
        <v>4</v>
      </c>
      <c r="B2374" t="s">
        <v>3</v>
      </c>
      <c r="C2374">
        <v>26</v>
      </c>
      <c r="D2374">
        <v>10</v>
      </c>
      <c r="E2374" t="s">
        <v>24</v>
      </c>
      <c r="F2374" t="s">
        <v>44</v>
      </c>
      <c r="G2374">
        <v>1534056</v>
      </c>
      <c r="H2374">
        <v>7851</v>
      </c>
    </row>
    <row r="2375" spans="1:8">
      <c r="A2375">
        <v>4</v>
      </c>
      <c r="B2375" t="s">
        <v>3</v>
      </c>
      <c r="C2375">
        <v>26</v>
      </c>
      <c r="D2375">
        <v>10</v>
      </c>
      <c r="E2375" t="s">
        <v>24</v>
      </c>
      <c r="F2375" t="s">
        <v>44</v>
      </c>
      <c r="G2375">
        <v>1617403</v>
      </c>
      <c r="H2375">
        <v>13412</v>
      </c>
    </row>
    <row r="2376" spans="1:8">
      <c r="A2376">
        <v>4</v>
      </c>
      <c r="B2376" t="s">
        <v>3</v>
      </c>
      <c r="C2376">
        <v>26</v>
      </c>
      <c r="D2376">
        <v>10</v>
      </c>
      <c r="E2376" t="s">
        <v>24</v>
      </c>
      <c r="F2376" t="s">
        <v>44</v>
      </c>
      <c r="G2376">
        <v>1777160</v>
      </c>
      <c r="H2376">
        <v>9794</v>
      </c>
    </row>
    <row r="2377" spans="1:8">
      <c r="A2377">
        <v>4</v>
      </c>
      <c r="B2377" t="s">
        <v>3</v>
      </c>
      <c r="C2377">
        <v>26</v>
      </c>
      <c r="D2377">
        <v>10</v>
      </c>
      <c r="E2377" t="s">
        <v>24</v>
      </c>
      <c r="F2377" t="s">
        <v>44</v>
      </c>
      <c r="G2377">
        <v>1876065</v>
      </c>
      <c r="H2377">
        <v>8253</v>
      </c>
    </row>
    <row r="2378" spans="1:8">
      <c r="A2378">
        <v>4</v>
      </c>
      <c r="B2378" t="s">
        <v>3</v>
      </c>
      <c r="C2378">
        <v>26</v>
      </c>
      <c r="D2378">
        <v>10</v>
      </c>
      <c r="E2378" t="s">
        <v>24</v>
      </c>
      <c r="F2378" t="s">
        <v>44</v>
      </c>
      <c r="G2378">
        <v>1986005</v>
      </c>
      <c r="H2378">
        <v>6042</v>
      </c>
    </row>
    <row r="2379" spans="1:8">
      <c r="A2379">
        <v>4</v>
      </c>
      <c r="B2379" t="s">
        <v>3</v>
      </c>
      <c r="C2379">
        <v>26</v>
      </c>
      <c r="D2379">
        <v>10</v>
      </c>
      <c r="E2379" t="s">
        <v>24</v>
      </c>
      <c r="F2379" t="s">
        <v>44</v>
      </c>
      <c r="G2379">
        <v>2067058</v>
      </c>
      <c r="H2379">
        <v>25807</v>
      </c>
    </row>
    <row r="2380" spans="1:8">
      <c r="A2380">
        <v>4</v>
      </c>
      <c r="B2380" t="s">
        <v>3</v>
      </c>
      <c r="C2380">
        <v>26</v>
      </c>
      <c r="D2380">
        <v>10</v>
      </c>
      <c r="E2380" t="s">
        <v>24</v>
      </c>
      <c r="F2380" t="s">
        <v>44</v>
      </c>
      <c r="G2380">
        <v>2109025</v>
      </c>
      <c r="H2380">
        <v>13278</v>
      </c>
    </row>
    <row r="2381" spans="1:8">
      <c r="A2381">
        <v>4</v>
      </c>
      <c r="B2381" t="s">
        <v>3</v>
      </c>
      <c r="C2381">
        <v>26</v>
      </c>
      <c r="D2381">
        <v>10</v>
      </c>
      <c r="E2381" t="s">
        <v>24</v>
      </c>
      <c r="F2381" t="s">
        <v>44</v>
      </c>
      <c r="G2381">
        <v>2153613</v>
      </c>
      <c r="H2381">
        <v>13278</v>
      </c>
    </row>
    <row r="2382" spans="1:8">
      <c r="A2382">
        <v>4</v>
      </c>
      <c r="B2382" t="s">
        <v>3</v>
      </c>
      <c r="C2382">
        <v>26</v>
      </c>
      <c r="D2382">
        <v>10</v>
      </c>
      <c r="E2382" t="s">
        <v>24</v>
      </c>
      <c r="F2382" t="s">
        <v>44</v>
      </c>
      <c r="G2382">
        <v>2288085</v>
      </c>
      <c r="H2382">
        <v>6444</v>
      </c>
    </row>
    <row r="2383" spans="1:8">
      <c r="A2383">
        <v>4</v>
      </c>
      <c r="B2383" t="s">
        <v>3</v>
      </c>
      <c r="C2383">
        <v>26</v>
      </c>
      <c r="D2383">
        <v>10</v>
      </c>
      <c r="E2383" t="s">
        <v>24</v>
      </c>
      <c r="F2383" t="s">
        <v>44</v>
      </c>
      <c r="G2383">
        <v>2570007</v>
      </c>
      <c r="H2383">
        <v>5908</v>
      </c>
    </row>
    <row r="2384" spans="1:8">
      <c r="A2384">
        <v>4</v>
      </c>
      <c r="B2384" t="s">
        <v>3</v>
      </c>
      <c r="C2384">
        <v>26</v>
      </c>
      <c r="D2384">
        <v>10</v>
      </c>
      <c r="E2384" t="s">
        <v>24</v>
      </c>
      <c r="F2384" t="s">
        <v>44</v>
      </c>
      <c r="G2384">
        <v>3712287</v>
      </c>
      <c r="H2384">
        <v>15623</v>
      </c>
    </row>
    <row r="2385" spans="1:8">
      <c r="A2385">
        <v>4</v>
      </c>
      <c r="B2385" t="s">
        <v>3</v>
      </c>
      <c r="C2385">
        <v>26</v>
      </c>
      <c r="D2385">
        <v>10</v>
      </c>
      <c r="E2385" t="s">
        <v>24</v>
      </c>
      <c r="F2385" t="s">
        <v>43</v>
      </c>
      <c r="G2385">
        <v>1424923</v>
      </c>
      <c r="H2385">
        <v>6511</v>
      </c>
    </row>
    <row r="2386" spans="1:8">
      <c r="A2386">
        <v>4</v>
      </c>
      <c r="B2386" t="s">
        <v>3</v>
      </c>
      <c r="C2386">
        <v>26</v>
      </c>
      <c r="D2386">
        <v>10</v>
      </c>
      <c r="E2386" t="s">
        <v>24</v>
      </c>
      <c r="F2386" t="s">
        <v>43</v>
      </c>
      <c r="G2386">
        <v>1611925</v>
      </c>
      <c r="H2386">
        <v>7248</v>
      </c>
    </row>
    <row r="2387" spans="1:8">
      <c r="A2387">
        <v>4</v>
      </c>
      <c r="B2387" t="s">
        <v>3</v>
      </c>
      <c r="C2387">
        <v>26</v>
      </c>
      <c r="D2387">
        <v>10</v>
      </c>
      <c r="E2387" t="s">
        <v>24</v>
      </c>
      <c r="F2387" t="s">
        <v>43</v>
      </c>
      <c r="G2387">
        <v>1678912</v>
      </c>
      <c r="H2387">
        <v>5841</v>
      </c>
    </row>
    <row r="2388" spans="1:8">
      <c r="A2388">
        <v>4</v>
      </c>
      <c r="B2388" t="s">
        <v>3</v>
      </c>
      <c r="C2388">
        <v>26</v>
      </c>
      <c r="D2388">
        <v>10</v>
      </c>
      <c r="E2388" t="s">
        <v>24</v>
      </c>
      <c r="F2388" t="s">
        <v>43</v>
      </c>
      <c r="G2388">
        <v>1852138</v>
      </c>
      <c r="H2388">
        <v>9794</v>
      </c>
    </row>
    <row r="2389" spans="1:8">
      <c r="A2389">
        <v>4</v>
      </c>
      <c r="B2389" t="s">
        <v>3</v>
      </c>
      <c r="C2389">
        <v>26</v>
      </c>
      <c r="D2389">
        <v>10</v>
      </c>
      <c r="E2389" t="s">
        <v>24</v>
      </c>
      <c r="F2389" t="s">
        <v>43</v>
      </c>
      <c r="G2389">
        <v>1979886</v>
      </c>
      <c r="H2389">
        <v>6846</v>
      </c>
    </row>
    <row r="2390" spans="1:8">
      <c r="A2390">
        <v>4</v>
      </c>
      <c r="B2390" t="s">
        <v>3</v>
      </c>
      <c r="C2390">
        <v>26</v>
      </c>
      <c r="D2390">
        <v>10</v>
      </c>
      <c r="E2390" t="s">
        <v>24</v>
      </c>
      <c r="F2390" t="s">
        <v>43</v>
      </c>
      <c r="G2390">
        <v>2034905</v>
      </c>
      <c r="H2390">
        <v>5774</v>
      </c>
    </row>
    <row r="2391" spans="1:8">
      <c r="A2391">
        <v>4</v>
      </c>
      <c r="B2391" t="s">
        <v>3</v>
      </c>
      <c r="C2391">
        <v>26</v>
      </c>
      <c r="D2391">
        <v>10</v>
      </c>
      <c r="E2391" t="s">
        <v>24</v>
      </c>
      <c r="F2391" t="s">
        <v>43</v>
      </c>
      <c r="G2391">
        <v>2076201</v>
      </c>
      <c r="H2391">
        <v>25807</v>
      </c>
    </row>
    <row r="2392" spans="1:8">
      <c r="A2392">
        <v>4</v>
      </c>
      <c r="B2392" t="s">
        <v>3</v>
      </c>
      <c r="C2392">
        <v>26</v>
      </c>
      <c r="D2392">
        <v>10</v>
      </c>
      <c r="E2392" t="s">
        <v>24</v>
      </c>
      <c r="F2392" t="s">
        <v>43</v>
      </c>
      <c r="G2392">
        <v>2117283</v>
      </c>
      <c r="H2392">
        <v>13278</v>
      </c>
    </row>
    <row r="2393" spans="1:8">
      <c r="A2393">
        <v>4</v>
      </c>
      <c r="B2393" t="s">
        <v>3</v>
      </c>
      <c r="C2393">
        <v>26</v>
      </c>
      <c r="D2393">
        <v>10</v>
      </c>
      <c r="E2393" t="s">
        <v>24</v>
      </c>
      <c r="F2393" t="s">
        <v>43</v>
      </c>
      <c r="G2393">
        <v>2280941</v>
      </c>
      <c r="H2393">
        <v>14484</v>
      </c>
    </row>
    <row r="2394" spans="1:8">
      <c r="A2394">
        <v>4</v>
      </c>
      <c r="B2394" t="s">
        <v>3</v>
      </c>
      <c r="C2394">
        <v>26</v>
      </c>
      <c r="D2394">
        <v>10</v>
      </c>
      <c r="E2394" t="s">
        <v>24</v>
      </c>
      <c r="F2394" t="s">
        <v>43</v>
      </c>
      <c r="G2394">
        <v>2526920</v>
      </c>
      <c r="H2394">
        <v>6109</v>
      </c>
    </row>
    <row r="2395" spans="1:8">
      <c r="A2395">
        <v>4</v>
      </c>
      <c r="B2395" t="s">
        <v>3</v>
      </c>
      <c r="C2395">
        <v>26</v>
      </c>
      <c r="D2395">
        <v>10</v>
      </c>
      <c r="E2395" t="s">
        <v>24</v>
      </c>
      <c r="F2395" t="s">
        <v>43</v>
      </c>
      <c r="G2395">
        <v>2630901</v>
      </c>
      <c r="H2395">
        <v>7784</v>
      </c>
    </row>
    <row r="2396" spans="1:8">
      <c r="A2396">
        <v>4</v>
      </c>
      <c r="B2396" t="s">
        <v>3</v>
      </c>
      <c r="C2396">
        <v>26</v>
      </c>
      <c r="D2396">
        <v>20</v>
      </c>
      <c r="E2396" t="s">
        <v>24</v>
      </c>
      <c r="F2396" t="s">
        <v>44</v>
      </c>
      <c r="G2396">
        <v>1533904</v>
      </c>
      <c r="H2396">
        <v>8789</v>
      </c>
    </row>
    <row r="2397" spans="1:8">
      <c r="A2397">
        <v>4</v>
      </c>
      <c r="B2397" t="s">
        <v>3</v>
      </c>
      <c r="C2397">
        <v>26</v>
      </c>
      <c r="D2397">
        <v>20</v>
      </c>
      <c r="E2397" t="s">
        <v>24</v>
      </c>
      <c r="F2397" t="s">
        <v>44</v>
      </c>
      <c r="G2397">
        <v>1615882</v>
      </c>
      <c r="H2397">
        <v>8521</v>
      </c>
    </row>
    <row r="2398" spans="1:8">
      <c r="A2398">
        <v>4</v>
      </c>
      <c r="B2398" t="s">
        <v>3</v>
      </c>
      <c r="C2398">
        <v>26</v>
      </c>
      <c r="D2398">
        <v>20</v>
      </c>
      <c r="E2398" t="s">
        <v>24</v>
      </c>
      <c r="F2398" t="s">
        <v>44</v>
      </c>
      <c r="G2398">
        <v>1776576</v>
      </c>
      <c r="H2398">
        <v>17767</v>
      </c>
    </row>
    <row r="2399" spans="1:8">
      <c r="A2399">
        <v>4</v>
      </c>
      <c r="B2399" t="s">
        <v>3</v>
      </c>
      <c r="C2399">
        <v>26</v>
      </c>
      <c r="D2399">
        <v>20</v>
      </c>
      <c r="E2399" t="s">
        <v>24</v>
      </c>
      <c r="F2399" t="s">
        <v>44</v>
      </c>
      <c r="G2399">
        <v>1875847</v>
      </c>
      <c r="H2399">
        <v>7851</v>
      </c>
    </row>
    <row r="2400" spans="1:8">
      <c r="A2400">
        <v>4</v>
      </c>
      <c r="B2400" t="s">
        <v>3</v>
      </c>
      <c r="C2400">
        <v>26</v>
      </c>
      <c r="D2400">
        <v>20</v>
      </c>
      <c r="E2400" t="s">
        <v>24</v>
      </c>
      <c r="F2400" t="s">
        <v>44</v>
      </c>
      <c r="G2400">
        <v>1984808</v>
      </c>
      <c r="H2400">
        <v>6042</v>
      </c>
    </row>
    <row r="2401" spans="1:8">
      <c r="A2401">
        <v>4</v>
      </c>
      <c r="B2401" t="s">
        <v>3</v>
      </c>
      <c r="C2401">
        <v>26</v>
      </c>
      <c r="D2401">
        <v>20</v>
      </c>
      <c r="E2401" t="s">
        <v>24</v>
      </c>
      <c r="F2401" t="s">
        <v>44</v>
      </c>
      <c r="G2401">
        <v>2066834</v>
      </c>
      <c r="H2401">
        <v>14886</v>
      </c>
    </row>
    <row r="2402" spans="1:8">
      <c r="A2402">
        <v>4</v>
      </c>
      <c r="B2402" t="s">
        <v>3</v>
      </c>
      <c r="C2402">
        <v>26</v>
      </c>
      <c r="D2402">
        <v>20</v>
      </c>
      <c r="E2402" t="s">
        <v>24</v>
      </c>
      <c r="F2402" t="s">
        <v>44</v>
      </c>
      <c r="G2402">
        <v>2108796</v>
      </c>
      <c r="H2402">
        <v>7784</v>
      </c>
    </row>
    <row r="2403" spans="1:8">
      <c r="A2403">
        <v>4</v>
      </c>
      <c r="B2403" t="s">
        <v>3</v>
      </c>
      <c r="C2403">
        <v>26</v>
      </c>
      <c r="D2403">
        <v>20</v>
      </c>
      <c r="E2403" t="s">
        <v>24</v>
      </c>
      <c r="F2403" t="s">
        <v>44</v>
      </c>
      <c r="G2403">
        <v>2152991</v>
      </c>
      <c r="H2403">
        <v>7784</v>
      </c>
    </row>
    <row r="2404" spans="1:8">
      <c r="A2404">
        <v>4</v>
      </c>
      <c r="B2404" t="s">
        <v>3</v>
      </c>
      <c r="C2404">
        <v>26</v>
      </c>
      <c r="D2404">
        <v>20</v>
      </c>
      <c r="E2404" t="s">
        <v>24</v>
      </c>
      <c r="F2404" t="s">
        <v>44</v>
      </c>
      <c r="G2404">
        <v>2287502</v>
      </c>
      <c r="H2404">
        <v>14417</v>
      </c>
    </row>
    <row r="2405" spans="1:8">
      <c r="A2405">
        <v>4</v>
      </c>
      <c r="B2405" t="s">
        <v>3</v>
      </c>
      <c r="C2405">
        <v>26</v>
      </c>
      <c r="D2405">
        <v>20</v>
      </c>
      <c r="E2405" t="s">
        <v>24</v>
      </c>
      <c r="F2405" t="s">
        <v>44</v>
      </c>
      <c r="G2405">
        <v>2568804</v>
      </c>
      <c r="H2405">
        <v>5975</v>
      </c>
    </row>
    <row r="2406" spans="1:8">
      <c r="A2406">
        <v>4</v>
      </c>
      <c r="B2406" t="s">
        <v>3</v>
      </c>
      <c r="C2406">
        <v>26</v>
      </c>
      <c r="D2406">
        <v>20</v>
      </c>
      <c r="E2406" t="s">
        <v>24</v>
      </c>
      <c r="F2406" t="s">
        <v>44</v>
      </c>
      <c r="G2406">
        <v>3711673</v>
      </c>
      <c r="H2406">
        <v>10062</v>
      </c>
    </row>
    <row r="2407" spans="1:8">
      <c r="A2407">
        <v>4</v>
      </c>
      <c r="B2407" t="s">
        <v>3</v>
      </c>
      <c r="C2407">
        <v>26</v>
      </c>
      <c r="D2407">
        <v>20</v>
      </c>
      <c r="E2407" t="s">
        <v>24</v>
      </c>
      <c r="F2407" t="s">
        <v>44</v>
      </c>
      <c r="G2407">
        <v>4044300</v>
      </c>
      <c r="H2407">
        <v>10062</v>
      </c>
    </row>
    <row r="2408" spans="1:8">
      <c r="A2408">
        <v>4</v>
      </c>
      <c r="B2408" t="s">
        <v>3</v>
      </c>
      <c r="C2408">
        <v>26</v>
      </c>
      <c r="D2408">
        <v>20</v>
      </c>
      <c r="E2408" t="s">
        <v>24</v>
      </c>
      <c r="F2408" t="s">
        <v>43</v>
      </c>
      <c r="G2408">
        <v>1424796</v>
      </c>
      <c r="H2408">
        <v>6645</v>
      </c>
    </row>
    <row r="2409" spans="1:8">
      <c r="A2409">
        <v>4</v>
      </c>
      <c r="B2409" t="s">
        <v>3</v>
      </c>
      <c r="C2409">
        <v>26</v>
      </c>
      <c r="D2409">
        <v>20</v>
      </c>
      <c r="E2409" t="s">
        <v>24</v>
      </c>
      <c r="F2409" t="s">
        <v>43</v>
      </c>
      <c r="G2409">
        <v>1611796</v>
      </c>
      <c r="H2409">
        <v>7315</v>
      </c>
    </row>
    <row r="2410" spans="1:8">
      <c r="A2410">
        <v>4</v>
      </c>
      <c r="B2410" t="s">
        <v>3</v>
      </c>
      <c r="C2410">
        <v>26</v>
      </c>
      <c r="D2410">
        <v>20</v>
      </c>
      <c r="E2410" t="s">
        <v>24</v>
      </c>
      <c r="F2410" t="s">
        <v>43</v>
      </c>
      <c r="G2410">
        <v>1677778</v>
      </c>
      <c r="H2410">
        <v>5707</v>
      </c>
    </row>
    <row r="2411" spans="1:8">
      <c r="A2411">
        <v>4</v>
      </c>
      <c r="B2411" t="s">
        <v>3</v>
      </c>
      <c r="C2411">
        <v>26</v>
      </c>
      <c r="D2411">
        <v>20</v>
      </c>
      <c r="E2411" t="s">
        <v>24</v>
      </c>
      <c r="F2411" t="s">
        <v>43</v>
      </c>
      <c r="G2411">
        <v>1851630</v>
      </c>
      <c r="H2411">
        <v>17767</v>
      </c>
    </row>
    <row r="2412" spans="1:8">
      <c r="A2412">
        <v>4</v>
      </c>
      <c r="B2412" t="s">
        <v>3</v>
      </c>
      <c r="C2412">
        <v>26</v>
      </c>
      <c r="D2412">
        <v>20</v>
      </c>
      <c r="E2412" t="s">
        <v>24</v>
      </c>
      <c r="F2412" t="s">
        <v>43</v>
      </c>
      <c r="G2412">
        <v>1979380</v>
      </c>
      <c r="H2412">
        <v>14685</v>
      </c>
    </row>
    <row r="2413" spans="1:8">
      <c r="A2413">
        <v>4</v>
      </c>
      <c r="B2413" t="s">
        <v>3</v>
      </c>
      <c r="C2413">
        <v>26</v>
      </c>
      <c r="D2413">
        <v>20</v>
      </c>
      <c r="E2413" t="s">
        <v>24</v>
      </c>
      <c r="F2413" t="s">
        <v>43</v>
      </c>
      <c r="G2413">
        <v>2034780</v>
      </c>
      <c r="H2413">
        <v>5774</v>
      </c>
    </row>
    <row r="2414" spans="1:8">
      <c r="A2414">
        <v>4</v>
      </c>
      <c r="B2414" t="s">
        <v>3</v>
      </c>
      <c r="C2414">
        <v>26</v>
      </c>
      <c r="D2414">
        <v>20</v>
      </c>
      <c r="E2414" t="s">
        <v>24</v>
      </c>
      <c r="F2414" t="s">
        <v>43</v>
      </c>
      <c r="G2414">
        <v>2075626</v>
      </c>
      <c r="H2414">
        <v>14886</v>
      </c>
    </row>
    <row r="2415" spans="1:8">
      <c r="A2415">
        <v>4</v>
      </c>
      <c r="B2415" t="s">
        <v>3</v>
      </c>
      <c r="C2415">
        <v>26</v>
      </c>
      <c r="D2415">
        <v>20</v>
      </c>
      <c r="E2415" t="s">
        <v>24</v>
      </c>
      <c r="F2415" t="s">
        <v>43</v>
      </c>
      <c r="G2415">
        <v>2116718</v>
      </c>
      <c r="H2415">
        <v>7784</v>
      </c>
    </row>
    <row r="2416" spans="1:8">
      <c r="A2416">
        <v>4</v>
      </c>
      <c r="B2416" t="s">
        <v>3</v>
      </c>
      <c r="C2416">
        <v>26</v>
      </c>
      <c r="D2416">
        <v>20</v>
      </c>
      <c r="E2416" t="s">
        <v>24</v>
      </c>
      <c r="F2416" t="s">
        <v>43</v>
      </c>
      <c r="G2416">
        <v>2280379</v>
      </c>
      <c r="H2416">
        <v>8990</v>
      </c>
    </row>
    <row r="2417" spans="1:8">
      <c r="A2417">
        <v>4</v>
      </c>
      <c r="B2417" t="s">
        <v>3</v>
      </c>
      <c r="C2417">
        <v>26</v>
      </c>
      <c r="D2417">
        <v>20</v>
      </c>
      <c r="E2417" t="s">
        <v>24</v>
      </c>
      <c r="F2417" t="s">
        <v>43</v>
      </c>
      <c r="G2417">
        <v>2525823</v>
      </c>
      <c r="H2417">
        <v>14149</v>
      </c>
    </row>
    <row r="2418" spans="1:8">
      <c r="A2418">
        <v>4</v>
      </c>
      <c r="B2418" t="s">
        <v>3</v>
      </c>
      <c r="C2418">
        <v>26</v>
      </c>
      <c r="D2418">
        <v>20</v>
      </c>
      <c r="E2418" t="s">
        <v>24</v>
      </c>
      <c r="F2418" t="s">
        <v>43</v>
      </c>
      <c r="G2418">
        <v>2629799</v>
      </c>
      <c r="H2418">
        <v>15757</v>
      </c>
    </row>
    <row r="2419" spans="1:8">
      <c r="A2419">
        <v>4</v>
      </c>
      <c r="B2419" t="s">
        <v>3</v>
      </c>
      <c r="C2419">
        <v>26</v>
      </c>
      <c r="D2419">
        <v>20</v>
      </c>
      <c r="E2419" t="s">
        <v>24</v>
      </c>
      <c r="F2419" t="s">
        <v>43</v>
      </c>
      <c r="G2419">
        <v>3966124</v>
      </c>
      <c r="H2419">
        <v>10062</v>
      </c>
    </row>
    <row r="2420" spans="1:8">
      <c r="A2420">
        <v>4</v>
      </c>
      <c r="B2420" t="s">
        <v>3</v>
      </c>
      <c r="C2420">
        <v>26</v>
      </c>
      <c r="D2420">
        <v>30</v>
      </c>
      <c r="E2420" t="s">
        <v>24</v>
      </c>
      <c r="F2420" t="s">
        <v>44</v>
      </c>
      <c r="G2420">
        <v>1534013</v>
      </c>
      <c r="H2420">
        <v>8655</v>
      </c>
    </row>
    <row r="2421" spans="1:8">
      <c r="A2421">
        <v>4</v>
      </c>
      <c r="B2421" t="s">
        <v>3</v>
      </c>
      <c r="C2421">
        <v>26</v>
      </c>
      <c r="D2421">
        <v>30</v>
      </c>
      <c r="E2421" t="s">
        <v>24</v>
      </c>
      <c r="F2421" t="s">
        <v>44</v>
      </c>
      <c r="G2421">
        <v>1616012</v>
      </c>
      <c r="H2421">
        <v>8789</v>
      </c>
    </row>
    <row r="2422" spans="1:8">
      <c r="A2422">
        <v>4</v>
      </c>
      <c r="B2422" t="s">
        <v>3</v>
      </c>
      <c r="C2422">
        <v>26</v>
      </c>
      <c r="D2422">
        <v>30</v>
      </c>
      <c r="E2422" t="s">
        <v>24</v>
      </c>
      <c r="F2422" t="s">
        <v>44</v>
      </c>
      <c r="G2422">
        <v>1776450</v>
      </c>
      <c r="H2422">
        <v>14484</v>
      </c>
    </row>
    <row r="2423" spans="1:8">
      <c r="A2423">
        <v>4</v>
      </c>
      <c r="B2423" t="s">
        <v>3</v>
      </c>
      <c r="C2423">
        <v>26</v>
      </c>
      <c r="D2423">
        <v>30</v>
      </c>
      <c r="E2423" t="s">
        <v>24</v>
      </c>
      <c r="F2423" t="s">
        <v>44</v>
      </c>
      <c r="G2423">
        <v>1875971</v>
      </c>
      <c r="H2423">
        <v>8052</v>
      </c>
    </row>
    <row r="2424" spans="1:8">
      <c r="A2424">
        <v>4</v>
      </c>
      <c r="B2424" t="s">
        <v>3</v>
      </c>
      <c r="C2424">
        <v>26</v>
      </c>
      <c r="D2424">
        <v>30</v>
      </c>
      <c r="E2424" t="s">
        <v>24</v>
      </c>
      <c r="F2424" t="s">
        <v>44</v>
      </c>
      <c r="G2424">
        <v>1984931</v>
      </c>
      <c r="H2424">
        <v>6042</v>
      </c>
    </row>
    <row r="2425" spans="1:8">
      <c r="A2425">
        <v>4</v>
      </c>
      <c r="B2425" t="s">
        <v>3</v>
      </c>
      <c r="C2425">
        <v>26</v>
      </c>
      <c r="D2425">
        <v>30</v>
      </c>
      <c r="E2425" t="s">
        <v>24</v>
      </c>
      <c r="F2425" t="s">
        <v>44</v>
      </c>
      <c r="G2425">
        <v>2065926</v>
      </c>
      <c r="H2425">
        <v>6109</v>
      </c>
    </row>
    <row r="2426" spans="1:8">
      <c r="A2426">
        <v>4</v>
      </c>
      <c r="B2426" t="s">
        <v>3</v>
      </c>
      <c r="C2426">
        <v>26</v>
      </c>
      <c r="D2426">
        <v>30</v>
      </c>
      <c r="E2426" t="s">
        <v>24</v>
      </c>
      <c r="F2426" t="s">
        <v>44</v>
      </c>
      <c r="G2426">
        <v>2107957</v>
      </c>
      <c r="H2426">
        <v>17700</v>
      </c>
    </row>
    <row r="2427" spans="1:8">
      <c r="A2427">
        <v>4</v>
      </c>
      <c r="B2427" t="s">
        <v>3</v>
      </c>
      <c r="C2427">
        <v>26</v>
      </c>
      <c r="D2427">
        <v>30</v>
      </c>
      <c r="E2427" t="s">
        <v>24</v>
      </c>
      <c r="F2427" t="s">
        <v>44</v>
      </c>
      <c r="G2427">
        <v>2152874</v>
      </c>
      <c r="H2427">
        <v>17700</v>
      </c>
    </row>
    <row r="2428" spans="1:8">
      <c r="A2428">
        <v>4</v>
      </c>
      <c r="B2428" t="s">
        <v>3</v>
      </c>
      <c r="C2428">
        <v>26</v>
      </c>
      <c r="D2428">
        <v>30</v>
      </c>
      <c r="E2428" t="s">
        <v>24</v>
      </c>
      <c r="F2428" t="s">
        <v>44</v>
      </c>
      <c r="G2428">
        <v>2287375</v>
      </c>
      <c r="H2428">
        <v>11134</v>
      </c>
    </row>
    <row r="2429" spans="1:8">
      <c r="A2429">
        <v>4</v>
      </c>
      <c r="B2429" t="s">
        <v>3</v>
      </c>
      <c r="C2429">
        <v>26</v>
      </c>
      <c r="D2429">
        <v>30</v>
      </c>
      <c r="E2429" t="s">
        <v>24</v>
      </c>
      <c r="F2429" t="s">
        <v>44</v>
      </c>
      <c r="G2429">
        <v>2568933</v>
      </c>
      <c r="H2429">
        <v>6042</v>
      </c>
    </row>
    <row r="2430" spans="1:8">
      <c r="A2430">
        <v>4</v>
      </c>
      <c r="B2430" t="s">
        <v>3</v>
      </c>
      <c r="C2430">
        <v>26</v>
      </c>
      <c r="D2430">
        <v>30</v>
      </c>
      <c r="E2430" t="s">
        <v>24</v>
      </c>
      <c r="F2430" t="s">
        <v>44</v>
      </c>
      <c r="G2430">
        <v>3711514</v>
      </c>
      <c r="H2430">
        <v>6712</v>
      </c>
    </row>
    <row r="2431" spans="1:8">
      <c r="A2431">
        <v>4</v>
      </c>
      <c r="B2431" t="s">
        <v>3</v>
      </c>
      <c r="C2431">
        <v>26</v>
      </c>
      <c r="D2431">
        <v>30</v>
      </c>
      <c r="E2431" t="s">
        <v>24</v>
      </c>
      <c r="F2431" t="s">
        <v>44</v>
      </c>
      <c r="G2431">
        <v>4044141</v>
      </c>
      <c r="H2431">
        <v>6712</v>
      </c>
    </row>
    <row r="2432" spans="1:8">
      <c r="A2432">
        <v>4</v>
      </c>
      <c r="B2432" t="s">
        <v>3</v>
      </c>
      <c r="C2432">
        <v>26</v>
      </c>
      <c r="D2432">
        <v>30</v>
      </c>
      <c r="E2432" t="s">
        <v>24</v>
      </c>
      <c r="F2432" t="s">
        <v>43</v>
      </c>
      <c r="G2432">
        <v>1424849</v>
      </c>
      <c r="H2432">
        <v>6712</v>
      </c>
    </row>
    <row r="2433" spans="1:8">
      <c r="A2433">
        <v>4</v>
      </c>
      <c r="B2433" t="s">
        <v>3</v>
      </c>
      <c r="C2433">
        <v>26</v>
      </c>
      <c r="D2433">
        <v>30</v>
      </c>
      <c r="E2433" t="s">
        <v>24</v>
      </c>
      <c r="F2433" t="s">
        <v>43</v>
      </c>
      <c r="G2433">
        <v>1611842</v>
      </c>
      <c r="H2433">
        <v>7248</v>
      </c>
    </row>
    <row r="2434" spans="1:8">
      <c r="A2434">
        <v>4</v>
      </c>
      <c r="B2434" t="s">
        <v>3</v>
      </c>
      <c r="C2434">
        <v>26</v>
      </c>
      <c r="D2434">
        <v>30</v>
      </c>
      <c r="E2434" t="s">
        <v>24</v>
      </c>
      <c r="F2434" t="s">
        <v>43</v>
      </c>
      <c r="G2434">
        <v>1677833</v>
      </c>
      <c r="H2434">
        <v>5707</v>
      </c>
    </row>
    <row r="2435" spans="1:8">
      <c r="A2435">
        <v>4</v>
      </c>
      <c r="B2435" t="s">
        <v>3</v>
      </c>
      <c r="C2435">
        <v>26</v>
      </c>
      <c r="D2435">
        <v>30</v>
      </c>
      <c r="E2435" t="s">
        <v>24</v>
      </c>
      <c r="F2435" t="s">
        <v>43</v>
      </c>
      <c r="G2435">
        <v>1851427</v>
      </c>
      <c r="H2435">
        <v>14484</v>
      </c>
    </row>
    <row r="2436" spans="1:8">
      <c r="A2436">
        <v>4</v>
      </c>
      <c r="B2436" t="s">
        <v>3</v>
      </c>
      <c r="C2436">
        <v>26</v>
      </c>
      <c r="D2436">
        <v>30</v>
      </c>
      <c r="E2436" t="s">
        <v>24</v>
      </c>
      <c r="F2436" t="s">
        <v>43</v>
      </c>
      <c r="G2436">
        <v>1979176</v>
      </c>
      <c r="H2436">
        <v>11402</v>
      </c>
    </row>
    <row r="2437" spans="1:8">
      <c r="A2437">
        <v>4</v>
      </c>
      <c r="B2437" t="s">
        <v>3</v>
      </c>
      <c r="C2437">
        <v>26</v>
      </c>
      <c r="D2437">
        <v>30</v>
      </c>
      <c r="E2437" t="s">
        <v>24</v>
      </c>
      <c r="F2437" t="s">
        <v>43</v>
      </c>
      <c r="G2437">
        <v>2033830</v>
      </c>
      <c r="H2437">
        <v>5640</v>
      </c>
    </row>
    <row r="2438" spans="1:8">
      <c r="A2438">
        <v>4</v>
      </c>
      <c r="B2438" t="s">
        <v>3</v>
      </c>
      <c r="C2438">
        <v>26</v>
      </c>
      <c r="D2438">
        <v>30</v>
      </c>
      <c r="E2438" t="s">
        <v>24</v>
      </c>
      <c r="F2438" t="s">
        <v>43</v>
      </c>
      <c r="G2438">
        <v>2075394</v>
      </c>
      <c r="H2438">
        <v>9124</v>
      </c>
    </row>
    <row r="2439" spans="1:8">
      <c r="A2439">
        <v>4</v>
      </c>
      <c r="B2439" t="s">
        <v>3</v>
      </c>
      <c r="C2439">
        <v>26</v>
      </c>
      <c r="D2439">
        <v>30</v>
      </c>
      <c r="E2439" t="s">
        <v>24</v>
      </c>
      <c r="F2439" t="s">
        <v>43</v>
      </c>
      <c r="G2439">
        <v>2116549</v>
      </c>
      <c r="H2439">
        <v>17700</v>
      </c>
    </row>
    <row r="2440" spans="1:8">
      <c r="A2440">
        <v>4</v>
      </c>
      <c r="B2440" t="s">
        <v>3</v>
      </c>
      <c r="C2440">
        <v>26</v>
      </c>
      <c r="D2440">
        <v>30</v>
      </c>
      <c r="E2440" t="s">
        <v>24</v>
      </c>
      <c r="F2440" t="s">
        <v>43</v>
      </c>
      <c r="G2440">
        <v>2280173</v>
      </c>
      <c r="H2440">
        <v>5640</v>
      </c>
    </row>
    <row r="2441" spans="1:8">
      <c r="A2441">
        <v>4</v>
      </c>
      <c r="B2441" t="s">
        <v>3</v>
      </c>
      <c r="C2441">
        <v>26</v>
      </c>
      <c r="D2441">
        <v>30</v>
      </c>
      <c r="E2441" t="s">
        <v>24</v>
      </c>
      <c r="F2441" t="s">
        <v>43</v>
      </c>
      <c r="G2441">
        <v>2525877</v>
      </c>
      <c r="H2441">
        <v>10732</v>
      </c>
    </row>
    <row r="2442" spans="1:8">
      <c r="A2442">
        <v>4</v>
      </c>
      <c r="B2442" t="s">
        <v>3</v>
      </c>
      <c r="C2442">
        <v>26</v>
      </c>
      <c r="D2442">
        <v>30</v>
      </c>
      <c r="E2442" t="s">
        <v>24</v>
      </c>
      <c r="F2442" t="s">
        <v>43</v>
      </c>
      <c r="G2442">
        <v>2629852</v>
      </c>
      <c r="H2442">
        <v>12340</v>
      </c>
    </row>
    <row r="2443" spans="1:8">
      <c r="A2443">
        <v>4</v>
      </c>
      <c r="B2443" t="s">
        <v>3</v>
      </c>
      <c r="C2443">
        <v>26</v>
      </c>
      <c r="D2443">
        <v>30</v>
      </c>
      <c r="E2443" t="s">
        <v>24</v>
      </c>
      <c r="F2443" t="s">
        <v>43</v>
      </c>
      <c r="G2443">
        <v>3965868</v>
      </c>
      <c r="H2443">
        <v>6712</v>
      </c>
    </row>
    <row r="2444" spans="1:8">
      <c r="A2444">
        <v>4</v>
      </c>
      <c r="B2444" t="s">
        <v>3</v>
      </c>
      <c r="C2444">
        <v>26</v>
      </c>
      <c r="D2444">
        <v>40</v>
      </c>
      <c r="E2444" t="s">
        <v>24</v>
      </c>
      <c r="F2444" t="s">
        <v>44</v>
      </c>
      <c r="G2444">
        <v>1533951</v>
      </c>
      <c r="H2444">
        <v>7583</v>
      </c>
    </row>
    <row r="2445" spans="1:8">
      <c r="A2445">
        <v>4</v>
      </c>
      <c r="B2445" t="s">
        <v>3</v>
      </c>
      <c r="C2445">
        <v>26</v>
      </c>
      <c r="D2445">
        <v>40</v>
      </c>
      <c r="E2445" t="s">
        <v>24</v>
      </c>
      <c r="F2445" t="s">
        <v>44</v>
      </c>
      <c r="G2445">
        <v>1616022</v>
      </c>
      <c r="H2445">
        <v>8856</v>
      </c>
    </row>
    <row r="2446" spans="1:8">
      <c r="A2446">
        <v>4</v>
      </c>
      <c r="B2446" t="s">
        <v>3</v>
      </c>
      <c r="C2446">
        <v>26</v>
      </c>
      <c r="D2446">
        <v>40</v>
      </c>
      <c r="E2446" t="s">
        <v>24</v>
      </c>
      <c r="F2446" t="s">
        <v>44</v>
      </c>
      <c r="G2446">
        <v>1776863</v>
      </c>
      <c r="H2446">
        <v>7449</v>
      </c>
    </row>
    <row r="2447" spans="1:8">
      <c r="A2447">
        <v>4</v>
      </c>
      <c r="B2447" t="s">
        <v>3</v>
      </c>
      <c r="C2447">
        <v>26</v>
      </c>
      <c r="D2447">
        <v>40</v>
      </c>
      <c r="E2447" t="s">
        <v>24</v>
      </c>
      <c r="F2447" t="s">
        <v>44</v>
      </c>
      <c r="G2447">
        <v>1875933</v>
      </c>
      <c r="H2447">
        <v>7717</v>
      </c>
    </row>
    <row r="2448" spans="1:8">
      <c r="A2448">
        <v>4</v>
      </c>
      <c r="B2448" t="s">
        <v>3</v>
      </c>
      <c r="C2448">
        <v>26</v>
      </c>
      <c r="D2448">
        <v>40</v>
      </c>
      <c r="E2448" t="s">
        <v>24</v>
      </c>
      <c r="F2448" t="s">
        <v>44</v>
      </c>
      <c r="G2448">
        <v>1985897</v>
      </c>
      <c r="H2448">
        <v>6042</v>
      </c>
    </row>
    <row r="2449" spans="1:8">
      <c r="A2449">
        <v>4</v>
      </c>
      <c r="B2449" t="s">
        <v>3</v>
      </c>
      <c r="C2449">
        <v>26</v>
      </c>
      <c r="D2449">
        <v>40</v>
      </c>
      <c r="E2449" t="s">
        <v>24</v>
      </c>
      <c r="F2449" t="s">
        <v>44</v>
      </c>
      <c r="G2449">
        <v>2066945</v>
      </c>
      <c r="H2449">
        <v>21050</v>
      </c>
    </row>
    <row r="2450" spans="1:8">
      <c r="A2450">
        <v>4</v>
      </c>
      <c r="B2450" t="s">
        <v>3</v>
      </c>
      <c r="C2450">
        <v>26</v>
      </c>
      <c r="D2450">
        <v>40</v>
      </c>
      <c r="E2450" t="s">
        <v>24</v>
      </c>
      <c r="F2450" t="s">
        <v>44</v>
      </c>
      <c r="G2450">
        <v>2108920</v>
      </c>
      <c r="H2450">
        <v>10866</v>
      </c>
    </row>
    <row r="2451" spans="1:8">
      <c r="A2451">
        <v>4</v>
      </c>
      <c r="B2451" t="s">
        <v>3</v>
      </c>
      <c r="C2451">
        <v>26</v>
      </c>
      <c r="D2451">
        <v>40</v>
      </c>
      <c r="E2451" t="s">
        <v>24</v>
      </c>
      <c r="F2451" t="s">
        <v>44</v>
      </c>
      <c r="G2451">
        <v>2153327</v>
      </c>
      <c r="H2451">
        <v>10866</v>
      </c>
    </row>
    <row r="2452" spans="1:8">
      <c r="A2452">
        <v>4</v>
      </c>
      <c r="B2452" t="s">
        <v>3</v>
      </c>
      <c r="C2452">
        <v>26</v>
      </c>
      <c r="D2452">
        <v>40</v>
      </c>
      <c r="E2452" t="s">
        <v>24</v>
      </c>
      <c r="F2452" t="s">
        <v>44</v>
      </c>
      <c r="G2452">
        <v>2287822</v>
      </c>
      <c r="H2452">
        <v>17700</v>
      </c>
    </row>
    <row r="2453" spans="1:8">
      <c r="A2453">
        <v>4</v>
      </c>
      <c r="B2453" t="s">
        <v>3</v>
      </c>
      <c r="C2453">
        <v>26</v>
      </c>
      <c r="D2453">
        <v>40</v>
      </c>
      <c r="E2453" t="s">
        <v>24</v>
      </c>
      <c r="F2453" t="s">
        <v>44</v>
      </c>
      <c r="G2453">
        <v>2569882</v>
      </c>
      <c r="H2453">
        <v>5975</v>
      </c>
    </row>
    <row r="2454" spans="1:8">
      <c r="A2454">
        <v>4</v>
      </c>
      <c r="B2454" t="s">
        <v>3</v>
      </c>
      <c r="C2454">
        <v>26</v>
      </c>
      <c r="D2454">
        <v>40</v>
      </c>
      <c r="E2454" t="s">
        <v>24</v>
      </c>
      <c r="F2454" t="s">
        <v>44</v>
      </c>
      <c r="G2454">
        <v>3712001</v>
      </c>
      <c r="H2454">
        <v>13211</v>
      </c>
    </row>
    <row r="2455" spans="1:8">
      <c r="A2455">
        <v>4</v>
      </c>
      <c r="B2455" t="s">
        <v>3</v>
      </c>
      <c r="C2455">
        <v>26</v>
      </c>
      <c r="D2455">
        <v>40</v>
      </c>
      <c r="E2455" t="s">
        <v>24</v>
      </c>
      <c r="F2455" t="s">
        <v>44</v>
      </c>
      <c r="G2455">
        <v>4044620</v>
      </c>
      <c r="H2455">
        <v>13211</v>
      </c>
    </row>
    <row r="2456" spans="1:8">
      <c r="A2456">
        <v>4</v>
      </c>
      <c r="B2456" t="s">
        <v>3</v>
      </c>
      <c r="C2456">
        <v>26</v>
      </c>
      <c r="D2456">
        <v>40</v>
      </c>
      <c r="E2456" t="s">
        <v>24</v>
      </c>
      <c r="F2456" t="s">
        <v>43</v>
      </c>
      <c r="G2456">
        <v>1424808</v>
      </c>
      <c r="H2456">
        <v>6645</v>
      </c>
    </row>
    <row r="2457" spans="1:8">
      <c r="A2457">
        <v>4</v>
      </c>
      <c r="B2457" t="s">
        <v>3</v>
      </c>
      <c r="C2457">
        <v>26</v>
      </c>
      <c r="D2457">
        <v>40</v>
      </c>
      <c r="E2457" t="s">
        <v>24</v>
      </c>
      <c r="F2457" t="s">
        <v>43</v>
      </c>
      <c r="G2457">
        <v>1611801</v>
      </c>
      <c r="H2457">
        <v>7248</v>
      </c>
    </row>
    <row r="2458" spans="1:8">
      <c r="A2458">
        <v>4</v>
      </c>
      <c r="B2458" t="s">
        <v>3</v>
      </c>
      <c r="C2458">
        <v>26</v>
      </c>
      <c r="D2458">
        <v>40</v>
      </c>
      <c r="E2458" t="s">
        <v>24</v>
      </c>
      <c r="F2458" t="s">
        <v>43</v>
      </c>
      <c r="G2458">
        <v>1678807</v>
      </c>
      <c r="H2458">
        <v>5774</v>
      </c>
    </row>
    <row r="2459" spans="1:8">
      <c r="A2459">
        <v>4</v>
      </c>
      <c r="B2459" t="s">
        <v>3</v>
      </c>
      <c r="C2459">
        <v>26</v>
      </c>
      <c r="D2459">
        <v>40</v>
      </c>
      <c r="E2459" t="s">
        <v>24</v>
      </c>
      <c r="F2459" t="s">
        <v>43</v>
      </c>
      <c r="G2459">
        <v>1851853</v>
      </c>
      <c r="H2459">
        <v>7449</v>
      </c>
    </row>
    <row r="2460" spans="1:8">
      <c r="A2460">
        <v>4</v>
      </c>
      <c r="B2460" t="s">
        <v>3</v>
      </c>
      <c r="C2460">
        <v>26</v>
      </c>
      <c r="D2460">
        <v>40</v>
      </c>
      <c r="E2460" t="s">
        <v>24</v>
      </c>
      <c r="F2460" t="s">
        <v>43</v>
      </c>
      <c r="G2460">
        <v>1979634</v>
      </c>
      <c r="H2460">
        <v>17767</v>
      </c>
    </row>
    <row r="2461" spans="1:8">
      <c r="A2461">
        <v>4</v>
      </c>
      <c r="B2461" t="s">
        <v>3</v>
      </c>
      <c r="C2461">
        <v>26</v>
      </c>
      <c r="D2461">
        <v>40</v>
      </c>
      <c r="E2461" t="s">
        <v>24</v>
      </c>
      <c r="F2461" t="s">
        <v>43</v>
      </c>
      <c r="G2461">
        <v>2034806</v>
      </c>
      <c r="H2461">
        <v>5841</v>
      </c>
    </row>
    <row r="2462" spans="1:8">
      <c r="A2462">
        <v>4</v>
      </c>
      <c r="B2462" t="s">
        <v>3</v>
      </c>
      <c r="C2462">
        <v>26</v>
      </c>
      <c r="D2462">
        <v>40</v>
      </c>
      <c r="E2462" t="s">
        <v>24</v>
      </c>
      <c r="F2462" t="s">
        <v>43</v>
      </c>
      <c r="G2462">
        <v>2075908</v>
      </c>
      <c r="H2462">
        <v>21050</v>
      </c>
    </row>
    <row r="2463" spans="1:8">
      <c r="A2463">
        <v>4</v>
      </c>
      <c r="B2463" t="s">
        <v>3</v>
      </c>
      <c r="C2463">
        <v>26</v>
      </c>
      <c r="D2463">
        <v>40</v>
      </c>
      <c r="E2463" t="s">
        <v>24</v>
      </c>
      <c r="F2463" t="s">
        <v>43</v>
      </c>
      <c r="G2463">
        <v>2117001</v>
      </c>
      <c r="H2463">
        <v>10866</v>
      </c>
    </row>
    <row r="2464" spans="1:8">
      <c r="A2464">
        <v>4</v>
      </c>
      <c r="B2464" t="s">
        <v>3</v>
      </c>
      <c r="C2464">
        <v>26</v>
      </c>
      <c r="D2464">
        <v>40</v>
      </c>
      <c r="E2464" t="s">
        <v>24</v>
      </c>
      <c r="F2464" t="s">
        <v>43</v>
      </c>
      <c r="G2464">
        <v>2279865</v>
      </c>
      <c r="H2464">
        <v>12340</v>
      </c>
    </row>
    <row r="2465" spans="1:8">
      <c r="A2465">
        <v>4</v>
      </c>
      <c r="B2465" t="s">
        <v>3</v>
      </c>
      <c r="C2465">
        <v>26</v>
      </c>
      <c r="D2465">
        <v>40</v>
      </c>
      <c r="E2465" t="s">
        <v>24</v>
      </c>
      <c r="F2465" t="s">
        <v>43</v>
      </c>
      <c r="G2465">
        <v>2525852</v>
      </c>
      <c r="H2465">
        <v>17164</v>
      </c>
    </row>
    <row r="2466" spans="1:8">
      <c r="A2466">
        <v>4</v>
      </c>
      <c r="B2466" t="s">
        <v>3</v>
      </c>
      <c r="C2466">
        <v>26</v>
      </c>
      <c r="D2466">
        <v>40</v>
      </c>
      <c r="E2466" t="s">
        <v>24</v>
      </c>
      <c r="F2466" t="s">
        <v>43</v>
      </c>
      <c r="G2466">
        <v>2629821</v>
      </c>
      <c r="H2466">
        <v>5372</v>
      </c>
    </row>
    <row r="2467" spans="1:8">
      <c r="A2467">
        <v>4</v>
      </c>
      <c r="B2467" t="s">
        <v>3</v>
      </c>
      <c r="C2467">
        <v>26</v>
      </c>
      <c r="D2467">
        <v>40</v>
      </c>
      <c r="E2467" t="s">
        <v>24</v>
      </c>
      <c r="F2467" t="s">
        <v>43</v>
      </c>
      <c r="G2467">
        <v>3966329</v>
      </c>
      <c r="H2467">
        <v>13211</v>
      </c>
    </row>
    <row r="2468" spans="1:8">
      <c r="A2468" s="7">
        <v>4</v>
      </c>
      <c r="B2468" t="s">
        <v>3</v>
      </c>
      <c r="C2468">
        <v>27</v>
      </c>
      <c r="D2468">
        <v>-1</v>
      </c>
      <c r="E2468" t="s">
        <v>24</v>
      </c>
      <c r="F2468" t="s">
        <v>44</v>
      </c>
      <c r="G2468">
        <v>1534861</v>
      </c>
      <c r="H2468">
        <v>8655</v>
      </c>
    </row>
    <row r="2469" spans="1:8">
      <c r="A2469" s="7">
        <v>4</v>
      </c>
      <c r="B2469" t="s">
        <v>3</v>
      </c>
      <c r="C2469">
        <v>27</v>
      </c>
      <c r="D2469">
        <v>-1</v>
      </c>
      <c r="E2469" t="s">
        <v>24</v>
      </c>
      <c r="F2469" t="s">
        <v>44</v>
      </c>
      <c r="G2469">
        <v>1618115</v>
      </c>
      <c r="H2469">
        <v>12206</v>
      </c>
    </row>
    <row r="2470" spans="1:8">
      <c r="A2470" s="7">
        <v>4</v>
      </c>
      <c r="B2470" t="s">
        <v>3</v>
      </c>
      <c r="C2470">
        <v>27</v>
      </c>
      <c r="D2470">
        <v>-1</v>
      </c>
      <c r="E2470" t="s">
        <v>24</v>
      </c>
      <c r="F2470" t="s">
        <v>44</v>
      </c>
      <c r="G2470">
        <v>1778042</v>
      </c>
      <c r="H2470">
        <v>11000</v>
      </c>
    </row>
    <row r="2471" spans="1:8">
      <c r="A2471" s="7">
        <v>4</v>
      </c>
      <c r="B2471" t="s">
        <v>3</v>
      </c>
      <c r="C2471">
        <v>27</v>
      </c>
      <c r="D2471">
        <v>-1</v>
      </c>
      <c r="E2471" t="s">
        <v>24</v>
      </c>
      <c r="F2471" t="s">
        <v>44</v>
      </c>
      <c r="G2471">
        <v>1876863</v>
      </c>
      <c r="H2471">
        <v>8588</v>
      </c>
    </row>
    <row r="2472" spans="1:8">
      <c r="A2472" s="7">
        <v>4</v>
      </c>
      <c r="B2472" t="s">
        <v>3</v>
      </c>
      <c r="C2472">
        <v>27</v>
      </c>
      <c r="D2472">
        <v>-1</v>
      </c>
      <c r="E2472" t="s">
        <v>24</v>
      </c>
      <c r="F2472" t="s">
        <v>44</v>
      </c>
      <c r="G2472">
        <v>1986790</v>
      </c>
      <c r="H2472">
        <v>5975</v>
      </c>
    </row>
    <row r="2473" spans="1:8">
      <c r="A2473" s="7">
        <v>4</v>
      </c>
      <c r="B2473" t="s">
        <v>3</v>
      </c>
      <c r="C2473">
        <v>27</v>
      </c>
      <c r="D2473">
        <v>-1</v>
      </c>
      <c r="E2473" t="s">
        <v>24</v>
      </c>
      <c r="F2473" t="s">
        <v>44</v>
      </c>
      <c r="G2473">
        <v>2111238</v>
      </c>
      <c r="H2473">
        <v>14283</v>
      </c>
    </row>
    <row r="2474" spans="1:8">
      <c r="A2474" s="7">
        <v>4</v>
      </c>
      <c r="B2474" t="s">
        <v>3</v>
      </c>
      <c r="C2474">
        <v>27</v>
      </c>
      <c r="D2474">
        <v>-1</v>
      </c>
      <c r="E2474" t="s">
        <v>24</v>
      </c>
      <c r="F2474" t="s">
        <v>44</v>
      </c>
      <c r="G2474">
        <v>2154481</v>
      </c>
      <c r="H2474">
        <v>14283</v>
      </c>
    </row>
    <row r="2475" spans="1:8">
      <c r="A2475" s="7">
        <v>4</v>
      </c>
      <c r="B2475" t="s">
        <v>3</v>
      </c>
      <c r="C2475">
        <v>27</v>
      </c>
      <c r="D2475">
        <v>-1</v>
      </c>
      <c r="E2475" t="s">
        <v>24</v>
      </c>
      <c r="F2475" t="s">
        <v>44</v>
      </c>
      <c r="G2475">
        <v>2288938</v>
      </c>
      <c r="H2475">
        <v>7583</v>
      </c>
    </row>
    <row r="2476" spans="1:8">
      <c r="A2476" s="7">
        <v>4</v>
      </c>
      <c r="B2476" t="s">
        <v>3</v>
      </c>
      <c r="C2476">
        <v>27</v>
      </c>
      <c r="D2476">
        <v>-1</v>
      </c>
      <c r="E2476" t="s">
        <v>24</v>
      </c>
      <c r="F2476" t="s">
        <v>44</v>
      </c>
      <c r="G2476">
        <v>2570793</v>
      </c>
      <c r="H2476">
        <v>5975</v>
      </c>
    </row>
    <row r="2477" spans="1:8">
      <c r="A2477" s="7">
        <v>4</v>
      </c>
      <c r="B2477" t="s">
        <v>3</v>
      </c>
      <c r="C2477">
        <v>27</v>
      </c>
      <c r="D2477">
        <v>-1</v>
      </c>
      <c r="E2477" t="s">
        <v>24</v>
      </c>
      <c r="F2477" t="s">
        <v>44</v>
      </c>
      <c r="G2477">
        <v>3713151</v>
      </c>
      <c r="H2477">
        <v>16695</v>
      </c>
    </row>
    <row r="2478" spans="1:8">
      <c r="A2478" s="7">
        <v>4</v>
      </c>
      <c r="B2478" t="s">
        <v>3</v>
      </c>
      <c r="C2478">
        <v>27</v>
      </c>
      <c r="D2478">
        <v>-1</v>
      </c>
      <c r="E2478" t="s">
        <v>24</v>
      </c>
      <c r="F2478" t="s">
        <v>43</v>
      </c>
      <c r="G2478">
        <v>1427835</v>
      </c>
      <c r="H2478">
        <v>7784</v>
      </c>
    </row>
    <row r="2479" spans="1:8">
      <c r="A2479" s="7">
        <v>4</v>
      </c>
      <c r="B2479" t="s">
        <v>3</v>
      </c>
      <c r="C2479">
        <v>27</v>
      </c>
      <c r="D2479">
        <v>-1</v>
      </c>
      <c r="E2479" t="s">
        <v>24</v>
      </c>
      <c r="F2479" t="s">
        <v>43</v>
      </c>
      <c r="G2479">
        <v>1615812</v>
      </c>
      <c r="H2479">
        <v>7315</v>
      </c>
    </row>
    <row r="2480" spans="1:8">
      <c r="A2480" s="7">
        <v>4</v>
      </c>
      <c r="B2480" t="s">
        <v>3</v>
      </c>
      <c r="C2480">
        <v>27</v>
      </c>
      <c r="D2480">
        <v>-1</v>
      </c>
      <c r="E2480" t="s">
        <v>24</v>
      </c>
      <c r="F2480" t="s">
        <v>43</v>
      </c>
      <c r="G2480">
        <v>1681803</v>
      </c>
      <c r="H2480">
        <v>5774</v>
      </c>
    </row>
    <row r="2481" spans="1:8">
      <c r="A2481" s="7">
        <v>4</v>
      </c>
      <c r="B2481" t="s">
        <v>3</v>
      </c>
      <c r="C2481">
        <v>27</v>
      </c>
      <c r="D2481">
        <v>-1</v>
      </c>
      <c r="E2481" t="s">
        <v>24</v>
      </c>
      <c r="F2481" t="s">
        <v>43</v>
      </c>
      <c r="G2481">
        <v>1853127</v>
      </c>
      <c r="H2481">
        <v>11000</v>
      </c>
    </row>
    <row r="2482" spans="1:8">
      <c r="A2482" s="7">
        <v>4</v>
      </c>
      <c r="B2482" t="s">
        <v>3</v>
      </c>
      <c r="C2482">
        <v>27</v>
      </c>
      <c r="D2482">
        <v>-1</v>
      </c>
      <c r="E2482" t="s">
        <v>24</v>
      </c>
      <c r="F2482" t="s">
        <v>43</v>
      </c>
      <c r="G2482">
        <v>1980846</v>
      </c>
      <c r="H2482">
        <v>7918</v>
      </c>
    </row>
    <row r="2483" spans="1:8">
      <c r="A2483" s="7">
        <v>4</v>
      </c>
      <c r="B2483" t="s">
        <v>3</v>
      </c>
      <c r="C2483">
        <v>27</v>
      </c>
      <c r="D2483">
        <v>-1</v>
      </c>
      <c r="E2483" t="s">
        <v>24</v>
      </c>
      <c r="F2483" t="s">
        <v>43</v>
      </c>
      <c r="G2483">
        <v>2048805</v>
      </c>
      <c r="H2483">
        <v>5841</v>
      </c>
    </row>
    <row r="2484" spans="1:8">
      <c r="A2484" s="7">
        <v>4</v>
      </c>
      <c r="B2484" t="s">
        <v>3</v>
      </c>
      <c r="C2484">
        <v>27</v>
      </c>
      <c r="D2484">
        <v>-1</v>
      </c>
      <c r="E2484" t="s">
        <v>24</v>
      </c>
      <c r="F2484" t="s">
        <v>43</v>
      </c>
      <c r="G2484">
        <v>2118243</v>
      </c>
      <c r="H2484">
        <v>14283</v>
      </c>
    </row>
    <row r="2485" spans="1:8">
      <c r="A2485" s="7">
        <v>4</v>
      </c>
      <c r="B2485" t="s">
        <v>3</v>
      </c>
      <c r="C2485">
        <v>27</v>
      </c>
      <c r="D2485">
        <v>-1</v>
      </c>
      <c r="E2485" t="s">
        <v>24</v>
      </c>
      <c r="F2485" t="s">
        <v>43</v>
      </c>
      <c r="G2485">
        <v>2281900</v>
      </c>
      <c r="H2485">
        <v>15690</v>
      </c>
    </row>
    <row r="2486" spans="1:8">
      <c r="A2486" s="7">
        <v>4</v>
      </c>
      <c r="B2486" t="s">
        <v>3</v>
      </c>
      <c r="C2486">
        <v>27</v>
      </c>
      <c r="D2486">
        <v>-1</v>
      </c>
      <c r="E2486" t="s">
        <v>24</v>
      </c>
      <c r="F2486" t="s">
        <v>43</v>
      </c>
      <c r="G2486">
        <v>2545365</v>
      </c>
      <c r="H2486">
        <v>17298</v>
      </c>
    </row>
    <row r="2487" spans="1:8">
      <c r="A2487" s="7">
        <v>4</v>
      </c>
      <c r="B2487" t="s">
        <v>3</v>
      </c>
      <c r="C2487">
        <v>27</v>
      </c>
      <c r="D2487">
        <v>-1</v>
      </c>
      <c r="E2487" t="s">
        <v>24</v>
      </c>
      <c r="F2487" t="s">
        <v>43</v>
      </c>
      <c r="G2487">
        <v>2631946</v>
      </c>
      <c r="H2487">
        <v>8990</v>
      </c>
    </row>
    <row r="2488" spans="1:8">
      <c r="A2488">
        <v>5</v>
      </c>
      <c r="B2488" t="s">
        <v>1</v>
      </c>
      <c r="C2488">
        <v>27</v>
      </c>
      <c r="D2488">
        <v>-1</v>
      </c>
      <c r="E2488" t="s">
        <v>22</v>
      </c>
      <c r="F2488" t="s">
        <v>44</v>
      </c>
      <c r="G2488">
        <v>1534596</v>
      </c>
      <c r="H2488">
        <v>49726</v>
      </c>
    </row>
    <row r="2489" spans="1:8">
      <c r="A2489">
        <v>5</v>
      </c>
      <c r="B2489" t="s">
        <v>1</v>
      </c>
      <c r="C2489">
        <v>27</v>
      </c>
      <c r="D2489">
        <v>-1</v>
      </c>
      <c r="E2489" t="s">
        <v>22</v>
      </c>
      <c r="F2489" t="s">
        <v>44</v>
      </c>
      <c r="G2489">
        <v>1616577</v>
      </c>
      <c r="H2489">
        <v>15288</v>
      </c>
    </row>
    <row r="2490" spans="1:8">
      <c r="A2490">
        <v>5</v>
      </c>
      <c r="B2490" t="s">
        <v>1</v>
      </c>
      <c r="C2490">
        <v>27</v>
      </c>
      <c r="D2490">
        <v>-1</v>
      </c>
      <c r="E2490" t="s">
        <v>22</v>
      </c>
      <c r="F2490" t="s">
        <v>44</v>
      </c>
      <c r="G2490">
        <v>1776994</v>
      </c>
      <c r="H2490">
        <v>8521</v>
      </c>
    </row>
    <row r="2491" spans="1:8">
      <c r="A2491">
        <v>5</v>
      </c>
      <c r="B2491" t="s">
        <v>1</v>
      </c>
      <c r="C2491">
        <v>27</v>
      </c>
      <c r="D2491">
        <v>-1</v>
      </c>
      <c r="E2491" t="s">
        <v>22</v>
      </c>
      <c r="F2491" t="s">
        <v>44</v>
      </c>
      <c r="G2491">
        <v>1875992</v>
      </c>
      <c r="H2491">
        <v>6109</v>
      </c>
    </row>
    <row r="2492" spans="1:8">
      <c r="A2492">
        <v>5</v>
      </c>
      <c r="B2492" t="s">
        <v>1</v>
      </c>
      <c r="C2492">
        <v>27</v>
      </c>
      <c r="D2492">
        <v>-1</v>
      </c>
      <c r="E2492" t="s">
        <v>22</v>
      </c>
      <c r="F2492" t="s">
        <v>44</v>
      </c>
      <c r="G2492">
        <v>1985101</v>
      </c>
      <c r="H2492">
        <v>8119</v>
      </c>
    </row>
    <row r="2493" spans="1:8">
      <c r="A2493">
        <v>5</v>
      </c>
      <c r="B2493" t="s">
        <v>1</v>
      </c>
      <c r="C2493">
        <v>27</v>
      </c>
      <c r="D2493">
        <v>-1</v>
      </c>
      <c r="E2493" t="s">
        <v>22</v>
      </c>
      <c r="F2493" t="s">
        <v>44</v>
      </c>
      <c r="G2493">
        <v>2110235</v>
      </c>
      <c r="H2493">
        <v>11938</v>
      </c>
    </row>
    <row r="2494" spans="1:8">
      <c r="A2494">
        <v>5</v>
      </c>
      <c r="B2494" t="s">
        <v>1</v>
      </c>
      <c r="C2494">
        <v>27</v>
      </c>
      <c r="D2494">
        <v>-1</v>
      </c>
      <c r="E2494" t="s">
        <v>22</v>
      </c>
      <c r="F2494" t="s">
        <v>44</v>
      </c>
      <c r="G2494">
        <v>2153462</v>
      </c>
      <c r="H2494">
        <v>11938</v>
      </c>
    </row>
    <row r="2495" spans="1:8">
      <c r="A2495">
        <v>5</v>
      </c>
      <c r="B2495" t="s">
        <v>1</v>
      </c>
      <c r="C2495">
        <v>27</v>
      </c>
      <c r="D2495">
        <v>-1</v>
      </c>
      <c r="E2495" t="s">
        <v>22</v>
      </c>
      <c r="F2495" t="s">
        <v>44</v>
      </c>
      <c r="G2495">
        <v>2287963</v>
      </c>
      <c r="H2495">
        <v>18571</v>
      </c>
    </row>
    <row r="2496" spans="1:8">
      <c r="A2496">
        <v>5</v>
      </c>
      <c r="B2496" t="s">
        <v>1</v>
      </c>
      <c r="C2496">
        <v>27</v>
      </c>
      <c r="D2496">
        <v>-1</v>
      </c>
      <c r="E2496" t="s">
        <v>22</v>
      </c>
      <c r="F2496" t="s">
        <v>44</v>
      </c>
      <c r="G2496">
        <v>2569232</v>
      </c>
      <c r="H2496">
        <v>9727</v>
      </c>
    </row>
    <row r="2497" spans="1:8">
      <c r="A2497">
        <v>5</v>
      </c>
      <c r="B2497" t="s">
        <v>1</v>
      </c>
      <c r="C2497">
        <v>27</v>
      </c>
      <c r="D2497">
        <v>-1</v>
      </c>
      <c r="E2497" t="s">
        <v>22</v>
      </c>
      <c r="F2497" t="s">
        <v>44</v>
      </c>
      <c r="G2497">
        <v>3712130</v>
      </c>
      <c r="H2497">
        <v>14350</v>
      </c>
    </row>
    <row r="2498" spans="1:8">
      <c r="A2498">
        <v>5</v>
      </c>
      <c r="B2498" t="s">
        <v>1</v>
      </c>
      <c r="C2498">
        <v>27</v>
      </c>
      <c r="D2498">
        <v>-1</v>
      </c>
      <c r="E2498" t="s">
        <v>22</v>
      </c>
      <c r="F2498" t="s">
        <v>43</v>
      </c>
      <c r="G2498">
        <v>1426038</v>
      </c>
      <c r="H2498">
        <v>9392</v>
      </c>
    </row>
    <row r="2499" spans="1:8">
      <c r="A2499">
        <v>5</v>
      </c>
      <c r="B2499" t="s">
        <v>1</v>
      </c>
      <c r="C2499">
        <v>27</v>
      </c>
      <c r="D2499">
        <v>-1</v>
      </c>
      <c r="E2499" t="s">
        <v>22</v>
      </c>
      <c r="F2499" t="s">
        <v>43</v>
      </c>
      <c r="G2499">
        <v>1614508</v>
      </c>
      <c r="H2499">
        <v>25271</v>
      </c>
    </row>
    <row r="2500" spans="1:8">
      <c r="A2500">
        <v>5</v>
      </c>
      <c r="B2500" t="s">
        <v>1</v>
      </c>
      <c r="C2500">
        <v>27</v>
      </c>
      <c r="D2500">
        <v>-1</v>
      </c>
      <c r="E2500" t="s">
        <v>22</v>
      </c>
      <c r="F2500" t="s">
        <v>43</v>
      </c>
      <c r="G2500">
        <v>1680009</v>
      </c>
      <c r="H2500">
        <v>7516</v>
      </c>
    </row>
    <row r="2501" spans="1:8">
      <c r="A2501">
        <v>5</v>
      </c>
      <c r="B2501" t="s">
        <v>1</v>
      </c>
      <c r="C2501">
        <v>27</v>
      </c>
      <c r="D2501">
        <v>-1</v>
      </c>
      <c r="E2501" t="s">
        <v>22</v>
      </c>
      <c r="F2501" t="s">
        <v>43</v>
      </c>
      <c r="G2501">
        <v>1851979</v>
      </c>
      <c r="H2501">
        <v>8521</v>
      </c>
    </row>
    <row r="2502" spans="1:8">
      <c r="A2502">
        <v>5</v>
      </c>
      <c r="B2502" t="s">
        <v>1</v>
      </c>
      <c r="C2502">
        <v>27</v>
      </c>
      <c r="D2502">
        <v>-1</v>
      </c>
      <c r="E2502" t="s">
        <v>22</v>
      </c>
      <c r="F2502" t="s">
        <v>43</v>
      </c>
      <c r="G2502">
        <v>1979736</v>
      </c>
      <c r="H2502">
        <v>5439</v>
      </c>
    </row>
    <row r="2503" spans="1:8">
      <c r="A2503">
        <v>5</v>
      </c>
      <c r="B2503" t="s">
        <v>1</v>
      </c>
      <c r="C2503">
        <v>27</v>
      </c>
      <c r="D2503">
        <v>-1</v>
      </c>
      <c r="E2503" t="s">
        <v>22</v>
      </c>
      <c r="F2503" t="s">
        <v>43</v>
      </c>
      <c r="G2503">
        <v>2047514</v>
      </c>
      <c r="H2503">
        <v>13680</v>
      </c>
    </row>
    <row r="2504" spans="1:8">
      <c r="A2504">
        <v>5</v>
      </c>
      <c r="B2504" t="s">
        <v>1</v>
      </c>
      <c r="C2504">
        <v>27</v>
      </c>
      <c r="D2504">
        <v>-1</v>
      </c>
      <c r="E2504" t="s">
        <v>22</v>
      </c>
      <c r="F2504" t="s">
        <v>43</v>
      </c>
      <c r="G2504">
        <v>2117143</v>
      </c>
      <c r="H2504">
        <v>11938</v>
      </c>
    </row>
    <row r="2505" spans="1:8">
      <c r="A2505">
        <v>5</v>
      </c>
      <c r="B2505" t="s">
        <v>1</v>
      </c>
      <c r="C2505">
        <v>27</v>
      </c>
      <c r="D2505">
        <v>-1</v>
      </c>
      <c r="E2505" t="s">
        <v>22</v>
      </c>
      <c r="F2505" t="s">
        <v>43</v>
      </c>
      <c r="G2505">
        <v>2280799</v>
      </c>
      <c r="H2505">
        <v>13211</v>
      </c>
    </row>
    <row r="2506" spans="1:8">
      <c r="A2506">
        <v>5</v>
      </c>
      <c r="B2506" t="s">
        <v>1</v>
      </c>
      <c r="C2506">
        <v>27</v>
      </c>
      <c r="D2506">
        <v>-1</v>
      </c>
      <c r="E2506" t="s">
        <v>22</v>
      </c>
      <c r="F2506" t="s">
        <v>43</v>
      </c>
      <c r="G2506">
        <v>2544291</v>
      </c>
      <c r="H2506">
        <v>15020</v>
      </c>
    </row>
    <row r="2507" spans="1:8">
      <c r="A2507">
        <v>5</v>
      </c>
      <c r="B2507" t="s">
        <v>1</v>
      </c>
      <c r="C2507">
        <v>27</v>
      </c>
      <c r="D2507">
        <v>-1</v>
      </c>
      <c r="E2507" t="s">
        <v>22</v>
      </c>
      <c r="F2507" t="s">
        <v>43</v>
      </c>
      <c r="G2507">
        <v>2630828</v>
      </c>
      <c r="H2507">
        <v>6578</v>
      </c>
    </row>
    <row r="2508" spans="1:8">
      <c r="A2508">
        <v>5</v>
      </c>
      <c r="B2508" t="s">
        <v>3</v>
      </c>
      <c r="C2508">
        <v>27</v>
      </c>
      <c r="D2508">
        <v>-1</v>
      </c>
      <c r="E2508" t="s">
        <v>22</v>
      </c>
      <c r="F2508" t="s">
        <v>44</v>
      </c>
      <c r="G2508">
        <v>1533989</v>
      </c>
      <c r="H2508">
        <v>14819</v>
      </c>
    </row>
    <row r="2509" spans="1:8">
      <c r="A2509">
        <v>5</v>
      </c>
      <c r="B2509" t="s">
        <v>3</v>
      </c>
      <c r="C2509">
        <v>27</v>
      </c>
      <c r="D2509">
        <v>-1</v>
      </c>
      <c r="E2509" t="s">
        <v>22</v>
      </c>
      <c r="F2509" t="s">
        <v>44</v>
      </c>
      <c r="G2509">
        <v>1616318</v>
      </c>
      <c r="H2509">
        <v>23663</v>
      </c>
    </row>
    <row r="2510" spans="1:8">
      <c r="A2510">
        <v>5</v>
      </c>
      <c r="B2510" t="s">
        <v>3</v>
      </c>
      <c r="C2510">
        <v>27</v>
      </c>
      <c r="D2510">
        <v>-1</v>
      </c>
      <c r="E2510" t="s">
        <v>22</v>
      </c>
      <c r="F2510" t="s">
        <v>44</v>
      </c>
      <c r="G2510">
        <v>1777143</v>
      </c>
      <c r="H2510">
        <v>12809</v>
      </c>
    </row>
    <row r="2511" spans="1:8">
      <c r="A2511">
        <v>5</v>
      </c>
      <c r="B2511" t="s">
        <v>3</v>
      </c>
      <c r="C2511">
        <v>27</v>
      </c>
      <c r="D2511">
        <v>-1</v>
      </c>
      <c r="E2511" t="s">
        <v>22</v>
      </c>
      <c r="F2511" t="s">
        <v>44</v>
      </c>
      <c r="G2511">
        <v>1876008</v>
      </c>
      <c r="H2511">
        <v>12541</v>
      </c>
    </row>
    <row r="2512" spans="1:8">
      <c r="A2512">
        <v>5</v>
      </c>
      <c r="B2512" t="s">
        <v>3</v>
      </c>
      <c r="C2512">
        <v>27</v>
      </c>
      <c r="D2512">
        <v>-1</v>
      </c>
      <c r="E2512" t="s">
        <v>22</v>
      </c>
      <c r="F2512" t="s">
        <v>44</v>
      </c>
      <c r="G2512">
        <v>1985233</v>
      </c>
      <c r="H2512">
        <v>12005</v>
      </c>
    </row>
    <row r="2513" spans="1:8">
      <c r="A2513">
        <v>5</v>
      </c>
      <c r="B2513" t="s">
        <v>3</v>
      </c>
      <c r="C2513">
        <v>27</v>
      </c>
      <c r="D2513">
        <v>-1</v>
      </c>
      <c r="E2513" t="s">
        <v>22</v>
      </c>
      <c r="F2513" t="s">
        <v>44</v>
      </c>
      <c r="G2513">
        <v>2110340</v>
      </c>
      <c r="H2513">
        <v>16159</v>
      </c>
    </row>
    <row r="2514" spans="1:8">
      <c r="A2514">
        <v>5</v>
      </c>
      <c r="B2514" t="s">
        <v>3</v>
      </c>
      <c r="C2514">
        <v>27</v>
      </c>
      <c r="D2514">
        <v>-1</v>
      </c>
      <c r="E2514" t="s">
        <v>22</v>
      </c>
      <c r="F2514" t="s">
        <v>44</v>
      </c>
      <c r="G2514">
        <v>2153566</v>
      </c>
      <c r="H2514">
        <v>16159</v>
      </c>
    </row>
    <row r="2515" spans="1:8">
      <c r="A2515">
        <v>5</v>
      </c>
      <c r="B2515" t="s">
        <v>3</v>
      </c>
      <c r="C2515">
        <v>27</v>
      </c>
      <c r="D2515">
        <v>-1</v>
      </c>
      <c r="E2515" t="s">
        <v>22</v>
      </c>
      <c r="F2515" t="s">
        <v>44</v>
      </c>
      <c r="G2515">
        <v>2288038</v>
      </c>
      <c r="H2515">
        <v>9459</v>
      </c>
    </row>
    <row r="2516" spans="1:8">
      <c r="A2516">
        <v>5</v>
      </c>
      <c r="B2516" t="s">
        <v>3</v>
      </c>
      <c r="C2516">
        <v>27</v>
      </c>
      <c r="D2516">
        <v>-1</v>
      </c>
      <c r="E2516" t="s">
        <v>22</v>
      </c>
      <c r="F2516" t="s">
        <v>44</v>
      </c>
      <c r="G2516">
        <v>2569354</v>
      </c>
      <c r="H2516">
        <v>13613</v>
      </c>
    </row>
    <row r="2517" spans="1:8">
      <c r="A2517">
        <v>5</v>
      </c>
      <c r="B2517" t="s">
        <v>3</v>
      </c>
      <c r="C2517">
        <v>27</v>
      </c>
      <c r="D2517">
        <v>-1</v>
      </c>
      <c r="E2517" t="s">
        <v>22</v>
      </c>
      <c r="F2517" t="s">
        <v>44</v>
      </c>
      <c r="G2517">
        <v>3712251</v>
      </c>
      <c r="H2517">
        <v>18638</v>
      </c>
    </row>
    <row r="2518" spans="1:8">
      <c r="A2518">
        <v>5</v>
      </c>
      <c r="B2518" t="s">
        <v>3</v>
      </c>
      <c r="C2518">
        <v>27</v>
      </c>
      <c r="D2518">
        <v>-1</v>
      </c>
      <c r="E2518" t="s">
        <v>22</v>
      </c>
      <c r="F2518" t="s">
        <v>43</v>
      </c>
      <c r="G2518">
        <v>1426134</v>
      </c>
      <c r="H2518">
        <v>17834</v>
      </c>
    </row>
    <row r="2519" spans="1:8">
      <c r="A2519">
        <v>5</v>
      </c>
      <c r="B2519" t="s">
        <v>3</v>
      </c>
      <c r="C2519">
        <v>27</v>
      </c>
      <c r="D2519">
        <v>-1</v>
      </c>
      <c r="E2519" t="s">
        <v>22</v>
      </c>
      <c r="F2519" t="s">
        <v>43</v>
      </c>
      <c r="G2519">
        <v>1614549</v>
      </c>
      <c r="H2519">
        <v>36661</v>
      </c>
    </row>
    <row r="2520" spans="1:8">
      <c r="A2520">
        <v>5</v>
      </c>
      <c r="B2520" t="s">
        <v>3</v>
      </c>
      <c r="C2520">
        <v>27</v>
      </c>
      <c r="D2520">
        <v>-1</v>
      </c>
      <c r="E2520" t="s">
        <v>22</v>
      </c>
      <c r="F2520" t="s">
        <v>43</v>
      </c>
      <c r="G2520">
        <v>1680140</v>
      </c>
      <c r="H2520">
        <v>11670</v>
      </c>
    </row>
    <row r="2521" spans="1:8">
      <c r="A2521">
        <v>5</v>
      </c>
      <c r="B2521" t="s">
        <v>3</v>
      </c>
      <c r="C2521">
        <v>27</v>
      </c>
      <c r="D2521">
        <v>-1</v>
      </c>
      <c r="E2521" t="s">
        <v>22</v>
      </c>
      <c r="F2521" t="s">
        <v>43</v>
      </c>
      <c r="G2521">
        <v>1852122</v>
      </c>
      <c r="H2521">
        <v>12809</v>
      </c>
    </row>
    <row r="2522" spans="1:8">
      <c r="A2522">
        <v>5</v>
      </c>
      <c r="B2522" t="s">
        <v>3</v>
      </c>
      <c r="C2522">
        <v>27</v>
      </c>
      <c r="D2522">
        <v>-1</v>
      </c>
      <c r="E2522" t="s">
        <v>22</v>
      </c>
      <c r="F2522" t="s">
        <v>43</v>
      </c>
      <c r="G2522">
        <v>1979845</v>
      </c>
      <c r="H2522">
        <v>9727</v>
      </c>
    </row>
    <row r="2523" spans="1:8">
      <c r="A2523">
        <v>5</v>
      </c>
      <c r="B2523" t="s">
        <v>3</v>
      </c>
      <c r="C2523">
        <v>27</v>
      </c>
      <c r="D2523">
        <v>-1</v>
      </c>
      <c r="E2523" t="s">
        <v>22</v>
      </c>
      <c r="F2523" t="s">
        <v>43</v>
      </c>
      <c r="G2523">
        <v>2047605</v>
      </c>
      <c r="H2523">
        <v>17901</v>
      </c>
    </row>
    <row r="2524" spans="1:8">
      <c r="A2524">
        <v>5</v>
      </c>
      <c r="B2524" t="s">
        <v>3</v>
      </c>
      <c r="C2524">
        <v>27</v>
      </c>
      <c r="D2524">
        <v>-1</v>
      </c>
      <c r="E2524" t="s">
        <v>22</v>
      </c>
      <c r="F2524" t="s">
        <v>43</v>
      </c>
      <c r="G2524">
        <v>2117242</v>
      </c>
      <c r="H2524">
        <v>16159</v>
      </c>
    </row>
    <row r="2525" spans="1:8">
      <c r="A2525">
        <v>5</v>
      </c>
      <c r="B2525" t="s">
        <v>3</v>
      </c>
      <c r="C2525">
        <v>27</v>
      </c>
      <c r="D2525">
        <v>-1</v>
      </c>
      <c r="E2525" t="s">
        <v>22</v>
      </c>
      <c r="F2525" t="s">
        <v>43</v>
      </c>
      <c r="G2525">
        <v>2280894</v>
      </c>
      <c r="H2525">
        <v>17566</v>
      </c>
    </row>
    <row r="2526" spans="1:8">
      <c r="A2526">
        <v>5</v>
      </c>
      <c r="B2526" t="s">
        <v>3</v>
      </c>
      <c r="C2526">
        <v>27</v>
      </c>
      <c r="D2526">
        <v>-1</v>
      </c>
      <c r="E2526" t="s">
        <v>22</v>
      </c>
      <c r="F2526" t="s">
        <v>43</v>
      </c>
      <c r="G2526">
        <v>2544328</v>
      </c>
      <c r="H2526">
        <v>5908</v>
      </c>
    </row>
    <row r="2527" spans="1:8">
      <c r="A2527">
        <v>5</v>
      </c>
      <c r="B2527" t="s">
        <v>3</v>
      </c>
      <c r="C2527">
        <v>27</v>
      </c>
      <c r="D2527">
        <v>-1</v>
      </c>
      <c r="E2527" t="s">
        <v>22</v>
      </c>
      <c r="F2527" t="s">
        <v>43</v>
      </c>
      <c r="G2527">
        <v>2630970</v>
      </c>
      <c r="H2527">
        <v>10799</v>
      </c>
    </row>
    <row r="2528" spans="1:8">
      <c r="A2528">
        <v>5</v>
      </c>
      <c r="B2528" t="s">
        <v>2</v>
      </c>
      <c r="C2528">
        <v>27</v>
      </c>
      <c r="D2528">
        <v>-1</v>
      </c>
      <c r="E2528" t="s">
        <v>22</v>
      </c>
      <c r="F2528" t="s">
        <v>44</v>
      </c>
      <c r="G2528">
        <v>1533146</v>
      </c>
      <c r="H2528">
        <v>24668</v>
      </c>
    </row>
    <row r="2529" spans="1:8">
      <c r="A2529">
        <v>5</v>
      </c>
      <c r="B2529" t="s">
        <v>2</v>
      </c>
      <c r="C2529">
        <v>27</v>
      </c>
      <c r="D2529">
        <v>-1</v>
      </c>
      <c r="E2529" t="s">
        <v>22</v>
      </c>
      <c r="F2529" t="s">
        <v>44</v>
      </c>
      <c r="G2529">
        <v>1615432</v>
      </c>
      <c r="H2529">
        <v>30564</v>
      </c>
    </row>
    <row r="2530" spans="1:8">
      <c r="A2530">
        <v>5</v>
      </c>
      <c r="B2530" t="s">
        <v>2</v>
      </c>
      <c r="C2530">
        <v>27</v>
      </c>
      <c r="D2530">
        <v>-1</v>
      </c>
      <c r="E2530" t="s">
        <v>22</v>
      </c>
      <c r="F2530" t="s">
        <v>44</v>
      </c>
      <c r="G2530">
        <v>1776336</v>
      </c>
      <c r="H2530">
        <v>15623</v>
      </c>
    </row>
    <row r="2531" spans="1:8">
      <c r="A2531">
        <v>5</v>
      </c>
      <c r="B2531" t="s">
        <v>2</v>
      </c>
      <c r="C2531">
        <v>27</v>
      </c>
      <c r="D2531">
        <v>-1</v>
      </c>
      <c r="E2531" t="s">
        <v>22</v>
      </c>
      <c r="F2531" t="s">
        <v>44</v>
      </c>
      <c r="G2531">
        <v>1875157</v>
      </c>
      <c r="H2531">
        <v>17097</v>
      </c>
    </row>
    <row r="2532" spans="1:8">
      <c r="A2532">
        <v>5</v>
      </c>
      <c r="B2532" t="s">
        <v>2</v>
      </c>
      <c r="C2532">
        <v>27</v>
      </c>
      <c r="D2532">
        <v>-1</v>
      </c>
      <c r="E2532" t="s">
        <v>22</v>
      </c>
      <c r="F2532" t="s">
        <v>44</v>
      </c>
      <c r="G2532">
        <v>1984421</v>
      </c>
      <c r="H2532">
        <v>14685</v>
      </c>
    </row>
    <row r="2533" spans="1:8">
      <c r="A2533">
        <v>5</v>
      </c>
      <c r="B2533" t="s">
        <v>2</v>
      </c>
      <c r="C2533">
        <v>27</v>
      </c>
      <c r="D2533">
        <v>-1</v>
      </c>
      <c r="E2533" t="s">
        <v>22</v>
      </c>
      <c r="F2533" t="s">
        <v>44</v>
      </c>
      <c r="G2533">
        <v>2109512</v>
      </c>
      <c r="H2533">
        <v>5573</v>
      </c>
    </row>
    <row r="2534" spans="1:8">
      <c r="A2534">
        <v>5</v>
      </c>
      <c r="B2534" t="s">
        <v>2</v>
      </c>
      <c r="C2534">
        <v>27</v>
      </c>
      <c r="D2534">
        <v>-1</v>
      </c>
      <c r="E2534" t="s">
        <v>22</v>
      </c>
      <c r="F2534" t="s">
        <v>44</v>
      </c>
      <c r="G2534">
        <v>2152742</v>
      </c>
      <c r="H2534">
        <v>5573</v>
      </c>
    </row>
    <row r="2535" spans="1:8">
      <c r="A2535">
        <v>5</v>
      </c>
      <c r="B2535" t="s">
        <v>2</v>
      </c>
      <c r="C2535">
        <v>27</v>
      </c>
      <c r="D2535">
        <v>-1</v>
      </c>
      <c r="E2535" t="s">
        <v>22</v>
      </c>
      <c r="F2535" t="s">
        <v>44</v>
      </c>
      <c r="G2535">
        <v>2287257</v>
      </c>
      <c r="H2535">
        <v>12340</v>
      </c>
    </row>
    <row r="2536" spans="1:8">
      <c r="A2536">
        <v>5</v>
      </c>
      <c r="B2536" t="s">
        <v>2</v>
      </c>
      <c r="C2536">
        <v>27</v>
      </c>
      <c r="D2536">
        <v>-1</v>
      </c>
      <c r="E2536" t="s">
        <v>22</v>
      </c>
      <c r="F2536" t="s">
        <v>44</v>
      </c>
      <c r="G2536">
        <v>2568544</v>
      </c>
      <c r="H2536">
        <v>16293</v>
      </c>
    </row>
    <row r="2537" spans="1:8">
      <c r="A2537">
        <v>5</v>
      </c>
      <c r="B2537" t="s">
        <v>2</v>
      </c>
      <c r="C2537">
        <v>27</v>
      </c>
      <c r="D2537">
        <v>-1</v>
      </c>
      <c r="E2537" t="s">
        <v>22</v>
      </c>
      <c r="F2537" t="s">
        <v>44</v>
      </c>
      <c r="G2537">
        <v>3711423</v>
      </c>
      <c r="H2537">
        <v>8052</v>
      </c>
    </row>
    <row r="2538" spans="1:8">
      <c r="A2538">
        <v>5</v>
      </c>
      <c r="B2538" t="s">
        <v>2</v>
      </c>
      <c r="C2538">
        <v>27</v>
      </c>
      <c r="D2538">
        <v>-1</v>
      </c>
      <c r="E2538" t="s">
        <v>22</v>
      </c>
      <c r="F2538" t="s">
        <v>43</v>
      </c>
      <c r="G2538">
        <v>1425339</v>
      </c>
      <c r="H2538">
        <v>23060</v>
      </c>
    </row>
    <row r="2539" spans="1:8">
      <c r="A2539">
        <v>5</v>
      </c>
      <c r="B2539" t="s">
        <v>2</v>
      </c>
      <c r="C2539">
        <v>27</v>
      </c>
      <c r="D2539">
        <v>-1</v>
      </c>
      <c r="E2539" t="s">
        <v>22</v>
      </c>
      <c r="F2539" t="s">
        <v>43</v>
      </c>
      <c r="G2539">
        <v>1613694</v>
      </c>
      <c r="H2539">
        <v>44165</v>
      </c>
    </row>
    <row r="2540" spans="1:8">
      <c r="A2540">
        <v>5</v>
      </c>
      <c r="B2540" t="s">
        <v>2</v>
      </c>
      <c r="C2540">
        <v>27</v>
      </c>
      <c r="D2540">
        <v>-1</v>
      </c>
      <c r="E2540" t="s">
        <v>22</v>
      </c>
      <c r="F2540" t="s">
        <v>43</v>
      </c>
      <c r="G2540">
        <v>1679364</v>
      </c>
      <c r="H2540">
        <v>14484</v>
      </c>
    </row>
    <row r="2541" spans="1:8">
      <c r="A2541">
        <v>5</v>
      </c>
      <c r="B2541" t="s">
        <v>2</v>
      </c>
      <c r="C2541">
        <v>27</v>
      </c>
      <c r="D2541">
        <v>-1</v>
      </c>
      <c r="E2541" t="s">
        <v>22</v>
      </c>
      <c r="F2541" t="s">
        <v>43</v>
      </c>
      <c r="G2541">
        <v>1851316</v>
      </c>
      <c r="H2541">
        <v>15623</v>
      </c>
    </row>
    <row r="2542" spans="1:8">
      <c r="A2542">
        <v>5</v>
      </c>
      <c r="B2542" t="s">
        <v>2</v>
      </c>
      <c r="C2542">
        <v>27</v>
      </c>
      <c r="D2542">
        <v>-1</v>
      </c>
      <c r="E2542" t="s">
        <v>22</v>
      </c>
      <c r="F2542" t="s">
        <v>43</v>
      </c>
      <c r="G2542">
        <v>1979066</v>
      </c>
      <c r="H2542">
        <v>12608</v>
      </c>
    </row>
    <row r="2543" spans="1:8">
      <c r="A2543">
        <v>5</v>
      </c>
      <c r="B2543" t="s">
        <v>2</v>
      </c>
      <c r="C2543">
        <v>27</v>
      </c>
      <c r="D2543">
        <v>-1</v>
      </c>
      <c r="E2543" t="s">
        <v>22</v>
      </c>
      <c r="F2543" t="s">
        <v>43</v>
      </c>
      <c r="G2543">
        <v>2046769</v>
      </c>
      <c r="H2543">
        <v>7315</v>
      </c>
    </row>
    <row r="2544" spans="1:8">
      <c r="A2544">
        <v>5</v>
      </c>
      <c r="B2544" t="s">
        <v>2</v>
      </c>
      <c r="C2544">
        <v>27</v>
      </c>
      <c r="D2544">
        <v>-1</v>
      </c>
      <c r="E2544" t="s">
        <v>22</v>
      </c>
      <c r="F2544" t="s">
        <v>43</v>
      </c>
      <c r="G2544">
        <v>2116415</v>
      </c>
      <c r="H2544">
        <v>5573</v>
      </c>
    </row>
    <row r="2545" spans="1:8">
      <c r="A2545">
        <v>5</v>
      </c>
      <c r="B2545" t="s">
        <v>2</v>
      </c>
      <c r="C2545">
        <v>27</v>
      </c>
      <c r="D2545">
        <v>-1</v>
      </c>
      <c r="E2545" t="s">
        <v>22</v>
      </c>
      <c r="F2545" t="s">
        <v>43</v>
      </c>
      <c r="G2545">
        <v>2280077</v>
      </c>
      <c r="H2545">
        <v>6846</v>
      </c>
    </row>
    <row r="2546" spans="1:8">
      <c r="A2546">
        <v>5</v>
      </c>
      <c r="B2546" t="s">
        <v>2</v>
      </c>
      <c r="C2546">
        <v>27</v>
      </c>
      <c r="D2546">
        <v>-1</v>
      </c>
      <c r="E2546" t="s">
        <v>22</v>
      </c>
      <c r="F2546" t="s">
        <v>43</v>
      </c>
      <c r="G2546">
        <v>2543534</v>
      </c>
      <c r="H2546">
        <v>8655</v>
      </c>
    </row>
    <row r="2547" spans="1:8">
      <c r="A2547">
        <v>5</v>
      </c>
      <c r="B2547" t="s">
        <v>2</v>
      </c>
      <c r="C2547">
        <v>27</v>
      </c>
      <c r="D2547">
        <v>-1</v>
      </c>
      <c r="E2547" t="s">
        <v>22</v>
      </c>
      <c r="F2547" t="s">
        <v>43</v>
      </c>
      <c r="G2547">
        <v>2630158</v>
      </c>
      <c r="H2547">
        <v>13613</v>
      </c>
    </row>
    <row r="2548" spans="1:8">
      <c r="A2548">
        <v>5</v>
      </c>
      <c r="B2548" t="s">
        <v>3</v>
      </c>
      <c r="C2548">
        <v>26</v>
      </c>
      <c r="D2548">
        <v>0</v>
      </c>
      <c r="E2548" t="s">
        <v>22</v>
      </c>
      <c r="F2548" t="s">
        <v>44</v>
      </c>
      <c r="G2548">
        <v>1536521</v>
      </c>
      <c r="H2548">
        <v>35589</v>
      </c>
    </row>
    <row r="2549" spans="1:8">
      <c r="A2549">
        <v>5</v>
      </c>
      <c r="B2549" t="s">
        <v>3</v>
      </c>
      <c r="C2549">
        <v>26</v>
      </c>
      <c r="D2549">
        <v>0</v>
      </c>
      <c r="E2549" t="s">
        <v>22</v>
      </c>
      <c r="F2549" t="s">
        <v>44</v>
      </c>
      <c r="G2549">
        <v>1617086</v>
      </c>
      <c r="H2549">
        <v>56359</v>
      </c>
    </row>
    <row r="2550" spans="1:8">
      <c r="A2550">
        <v>5</v>
      </c>
      <c r="B2550" t="s">
        <v>3</v>
      </c>
      <c r="C2550">
        <v>26</v>
      </c>
      <c r="D2550">
        <v>0</v>
      </c>
      <c r="E2550" t="s">
        <v>22</v>
      </c>
      <c r="F2550" t="s">
        <v>44</v>
      </c>
      <c r="G2550">
        <v>1875649</v>
      </c>
      <c r="H2550">
        <v>30966</v>
      </c>
    </row>
    <row r="2551" spans="1:8">
      <c r="A2551">
        <v>5</v>
      </c>
      <c r="B2551" t="s">
        <v>3</v>
      </c>
      <c r="C2551">
        <v>26</v>
      </c>
      <c r="D2551">
        <v>0</v>
      </c>
      <c r="E2551" t="s">
        <v>22</v>
      </c>
      <c r="F2551" t="s">
        <v>44</v>
      </c>
      <c r="G2551">
        <v>2066135</v>
      </c>
      <c r="H2551">
        <v>18638</v>
      </c>
    </row>
    <row r="2552" spans="1:8">
      <c r="A2552">
        <v>5</v>
      </c>
      <c r="B2552" t="s">
        <v>3</v>
      </c>
      <c r="C2552">
        <v>26</v>
      </c>
      <c r="D2552">
        <v>0</v>
      </c>
      <c r="E2552" t="s">
        <v>22</v>
      </c>
      <c r="F2552" t="s">
        <v>44</v>
      </c>
      <c r="G2552">
        <v>2156572</v>
      </c>
      <c r="H2552">
        <v>5439</v>
      </c>
    </row>
    <row r="2553" spans="1:8">
      <c r="A2553">
        <v>5</v>
      </c>
      <c r="B2553" t="s">
        <v>3</v>
      </c>
      <c r="C2553">
        <v>26</v>
      </c>
      <c r="D2553">
        <v>0</v>
      </c>
      <c r="E2553" t="s">
        <v>22</v>
      </c>
      <c r="F2553" t="s">
        <v>44</v>
      </c>
      <c r="G2553">
        <v>2288560</v>
      </c>
      <c r="H2553">
        <v>6176</v>
      </c>
    </row>
    <row r="2554" spans="1:8">
      <c r="A2554">
        <v>5</v>
      </c>
      <c r="B2554" t="s">
        <v>3</v>
      </c>
      <c r="C2554">
        <v>26</v>
      </c>
      <c r="D2554">
        <v>0</v>
      </c>
      <c r="E2554" t="s">
        <v>22</v>
      </c>
      <c r="F2554" t="s">
        <v>44</v>
      </c>
      <c r="G2554">
        <v>3711750</v>
      </c>
      <c r="H2554">
        <v>13881</v>
      </c>
    </row>
    <row r="2555" spans="1:8">
      <c r="A2555">
        <v>5</v>
      </c>
      <c r="B2555" t="s">
        <v>3</v>
      </c>
      <c r="C2555">
        <v>26</v>
      </c>
      <c r="D2555">
        <v>0</v>
      </c>
      <c r="E2555" t="s">
        <v>22</v>
      </c>
      <c r="F2555" t="s">
        <v>43</v>
      </c>
      <c r="G2555">
        <v>1426020</v>
      </c>
      <c r="H2555">
        <v>18638</v>
      </c>
    </row>
    <row r="2556" spans="1:8">
      <c r="A2556">
        <v>5</v>
      </c>
      <c r="B2556" t="s">
        <v>3</v>
      </c>
      <c r="C2556">
        <v>26</v>
      </c>
      <c r="D2556">
        <v>0</v>
      </c>
      <c r="E2556" t="s">
        <v>22</v>
      </c>
      <c r="F2556" t="s">
        <v>43</v>
      </c>
      <c r="G2556">
        <v>1611488</v>
      </c>
      <c r="H2556">
        <v>47984</v>
      </c>
    </row>
    <row r="2557" spans="1:8">
      <c r="A2557">
        <v>5</v>
      </c>
      <c r="B2557" t="s">
        <v>3</v>
      </c>
      <c r="C2557">
        <v>26</v>
      </c>
      <c r="D2557">
        <v>0</v>
      </c>
      <c r="E2557" t="s">
        <v>22</v>
      </c>
      <c r="F2557" t="s">
        <v>43</v>
      </c>
      <c r="G2557">
        <v>1677833</v>
      </c>
      <c r="H2557">
        <v>12340</v>
      </c>
    </row>
    <row r="2558" spans="1:8">
      <c r="A2558">
        <v>5</v>
      </c>
      <c r="B2558" t="s">
        <v>3</v>
      </c>
      <c r="C2558">
        <v>26</v>
      </c>
      <c r="D2558">
        <v>0</v>
      </c>
      <c r="E2558" t="s">
        <v>22</v>
      </c>
      <c r="F2558" t="s">
        <v>43</v>
      </c>
      <c r="G2558">
        <v>2034043</v>
      </c>
      <c r="H2558">
        <v>17968</v>
      </c>
    </row>
    <row r="2559" spans="1:8">
      <c r="A2559">
        <v>5</v>
      </c>
      <c r="B2559" t="s">
        <v>3</v>
      </c>
      <c r="C2559">
        <v>26</v>
      </c>
      <c r="D2559">
        <v>0</v>
      </c>
      <c r="E2559" t="s">
        <v>22</v>
      </c>
      <c r="F2559" t="s">
        <v>43</v>
      </c>
      <c r="G2559">
        <v>2078295</v>
      </c>
      <c r="H2559">
        <v>5908</v>
      </c>
    </row>
    <row r="2560" spans="1:8">
      <c r="A2560">
        <v>5</v>
      </c>
      <c r="B2560" t="s">
        <v>3</v>
      </c>
      <c r="C2560">
        <v>26</v>
      </c>
      <c r="D2560">
        <v>0</v>
      </c>
      <c r="E2560" t="s">
        <v>22</v>
      </c>
      <c r="F2560" t="s">
        <v>43</v>
      </c>
      <c r="G2560">
        <v>2281351</v>
      </c>
      <c r="H2560">
        <v>5774</v>
      </c>
    </row>
    <row r="2561" spans="1:8">
      <c r="A2561">
        <v>5</v>
      </c>
      <c r="B2561" t="s">
        <v>3</v>
      </c>
      <c r="C2561">
        <v>26</v>
      </c>
      <c r="D2561">
        <v>0</v>
      </c>
      <c r="E2561" t="s">
        <v>22</v>
      </c>
      <c r="F2561" t="s">
        <v>43</v>
      </c>
      <c r="G2561">
        <v>2525520</v>
      </c>
      <c r="H2561">
        <v>17901</v>
      </c>
    </row>
    <row r="2562" spans="1:8">
      <c r="A2562">
        <v>5</v>
      </c>
      <c r="B2562" t="s">
        <v>3</v>
      </c>
      <c r="C2562">
        <v>26</v>
      </c>
      <c r="D2562">
        <v>10</v>
      </c>
      <c r="E2562" t="s">
        <v>22</v>
      </c>
      <c r="F2562" t="s">
        <v>44</v>
      </c>
      <c r="G2562">
        <v>1534084</v>
      </c>
      <c r="H2562">
        <v>17298</v>
      </c>
    </row>
    <row r="2563" spans="1:8">
      <c r="A2563">
        <v>5</v>
      </c>
      <c r="B2563" t="s">
        <v>3</v>
      </c>
      <c r="C2563">
        <v>26</v>
      </c>
      <c r="D2563">
        <v>10</v>
      </c>
      <c r="E2563" t="s">
        <v>22</v>
      </c>
      <c r="F2563" t="s">
        <v>44</v>
      </c>
      <c r="G2563">
        <v>1616402</v>
      </c>
      <c r="H2563">
        <v>25606</v>
      </c>
    </row>
    <row r="2564" spans="1:8">
      <c r="A2564">
        <v>5</v>
      </c>
      <c r="B2564" t="s">
        <v>3</v>
      </c>
      <c r="C2564">
        <v>26</v>
      </c>
      <c r="D2564">
        <v>10</v>
      </c>
      <c r="E2564" t="s">
        <v>22</v>
      </c>
      <c r="F2564" t="s">
        <v>44</v>
      </c>
      <c r="G2564">
        <v>1777243</v>
      </c>
      <c r="H2564">
        <v>13144</v>
      </c>
    </row>
    <row r="2565" spans="1:8">
      <c r="A2565">
        <v>5</v>
      </c>
      <c r="B2565" t="s">
        <v>3</v>
      </c>
      <c r="C2565">
        <v>26</v>
      </c>
      <c r="D2565">
        <v>10</v>
      </c>
      <c r="E2565" t="s">
        <v>22</v>
      </c>
      <c r="F2565" t="s">
        <v>44</v>
      </c>
      <c r="G2565">
        <v>1876106</v>
      </c>
      <c r="H2565">
        <v>14082</v>
      </c>
    </row>
    <row r="2566" spans="1:8">
      <c r="A2566">
        <v>5</v>
      </c>
      <c r="B2566" t="s">
        <v>3</v>
      </c>
      <c r="C2566">
        <v>26</v>
      </c>
      <c r="D2566">
        <v>10</v>
      </c>
      <c r="E2566" t="s">
        <v>22</v>
      </c>
      <c r="F2566" t="s">
        <v>44</v>
      </c>
      <c r="G2566">
        <v>1985329</v>
      </c>
      <c r="H2566">
        <v>12541</v>
      </c>
    </row>
    <row r="2567" spans="1:8">
      <c r="A2567">
        <v>5</v>
      </c>
      <c r="B2567" t="s">
        <v>3</v>
      </c>
      <c r="C2567">
        <v>26</v>
      </c>
      <c r="D2567">
        <v>10</v>
      </c>
      <c r="E2567" t="s">
        <v>22</v>
      </c>
      <c r="F2567" t="s">
        <v>44</v>
      </c>
      <c r="G2567">
        <v>2066728</v>
      </c>
      <c r="H2567">
        <v>28755</v>
      </c>
    </row>
    <row r="2568" spans="1:8">
      <c r="A2568">
        <v>5</v>
      </c>
      <c r="B2568" t="s">
        <v>3</v>
      </c>
      <c r="C2568">
        <v>26</v>
      </c>
      <c r="D2568">
        <v>10</v>
      </c>
      <c r="E2568" t="s">
        <v>22</v>
      </c>
      <c r="F2568" t="s">
        <v>44</v>
      </c>
      <c r="G2568">
        <v>2108684</v>
      </c>
      <c r="H2568">
        <v>16561</v>
      </c>
    </row>
    <row r="2569" spans="1:8">
      <c r="A2569">
        <v>5</v>
      </c>
      <c r="B2569" t="s">
        <v>3</v>
      </c>
      <c r="C2569">
        <v>26</v>
      </c>
      <c r="D2569">
        <v>10</v>
      </c>
      <c r="E2569" t="s">
        <v>22</v>
      </c>
      <c r="F2569" t="s">
        <v>44</v>
      </c>
      <c r="G2569">
        <v>2153662</v>
      </c>
      <c r="H2569">
        <v>16561</v>
      </c>
    </row>
    <row r="2570" spans="1:8">
      <c r="A2570">
        <v>5</v>
      </c>
      <c r="B2570" t="s">
        <v>3</v>
      </c>
      <c r="C2570">
        <v>26</v>
      </c>
      <c r="D2570">
        <v>10</v>
      </c>
      <c r="E2570" t="s">
        <v>22</v>
      </c>
      <c r="F2570" t="s">
        <v>44</v>
      </c>
      <c r="G2570">
        <v>2288137</v>
      </c>
      <c r="H2570">
        <v>9861</v>
      </c>
    </row>
    <row r="2571" spans="1:8">
      <c r="A2571">
        <v>5</v>
      </c>
      <c r="B2571" t="s">
        <v>3</v>
      </c>
      <c r="C2571">
        <v>26</v>
      </c>
      <c r="D2571">
        <v>10</v>
      </c>
      <c r="E2571" t="s">
        <v>22</v>
      </c>
      <c r="F2571" t="s">
        <v>44</v>
      </c>
      <c r="G2571">
        <v>2569453</v>
      </c>
      <c r="H2571">
        <v>14149</v>
      </c>
    </row>
    <row r="2572" spans="1:8">
      <c r="A2572">
        <v>5</v>
      </c>
      <c r="B2572" t="s">
        <v>3</v>
      </c>
      <c r="C2572">
        <v>26</v>
      </c>
      <c r="D2572">
        <v>10</v>
      </c>
      <c r="E2572" t="s">
        <v>22</v>
      </c>
      <c r="F2572" t="s">
        <v>44</v>
      </c>
      <c r="G2572">
        <v>3712307</v>
      </c>
      <c r="H2572">
        <v>5640</v>
      </c>
    </row>
    <row r="2573" spans="1:8">
      <c r="A2573">
        <v>5</v>
      </c>
      <c r="B2573" t="s">
        <v>3</v>
      </c>
      <c r="C2573">
        <v>26</v>
      </c>
      <c r="D2573">
        <v>10</v>
      </c>
      <c r="E2573" t="s">
        <v>22</v>
      </c>
      <c r="F2573" t="s">
        <v>43</v>
      </c>
      <c r="G2573">
        <v>1424812</v>
      </c>
      <c r="H2573">
        <v>9057</v>
      </c>
    </row>
    <row r="2574" spans="1:8">
      <c r="A2574">
        <v>5</v>
      </c>
      <c r="B2574" t="s">
        <v>3</v>
      </c>
      <c r="C2574">
        <v>26</v>
      </c>
      <c r="D2574">
        <v>10</v>
      </c>
      <c r="E2574" t="s">
        <v>22</v>
      </c>
      <c r="F2574" t="s">
        <v>43</v>
      </c>
      <c r="G2574">
        <v>1611925</v>
      </c>
      <c r="H2574">
        <v>14283</v>
      </c>
    </row>
    <row r="2575" spans="1:8">
      <c r="A2575">
        <v>5</v>
      </c>
      <c r="B2575" t="s">
        <v>3</v>
      </c>
      <c r="C2575">
        <v>26</v>
      </c>
      <c r="D2575">
        <v>10</v>
      </c>
      <c r="E2575" t="s">
        <v>22</v>
      </c>
      <c r="F2575" t="s">
        <v>43</v>
      </c>
      <c r="G2575">
        <v>1678416</v>
      </c>
      <c r="H2575">
        <v>22457</v>
      </c>
    </row>
    <row r="2576" spans="1:8">
      <c r="A2576">
        <v>5</v>
      </c>
      <c r="B2576" t="s">
        <v>3</v>
      </c>
      <c r="C2576">
        <v>26</v>
      </c>
      <c r="D2576">
        <v>10</v>
      </c>
      <c r="E2576" t="s">
        <v>22</v>
      </c>
      <c r="F2576" t="s">
        <v>43</v>
      </c>
      <c r="G2576">
        <v>1852224</v>
      </c>
      <c r="H2576">
        <v>13144</v>
      </c>
    </row>
    <row r="2577" spans="1:8">
      <c r="A2577">
        <v>5</v>
      </c>
      <c r="B2577" t="s">
        <v>3</v>
      </c>
      <c r="C2577">
        <v>26</v>
      </c>
      <c r="D2577">
        <v>10</v>
      </c>
      <c r="E2577" t="s">
        <v>22</v>
      </c>
      <c r="F2577" t="s">
        <v>43</v>
      </c>
      <c r="G2577">
        <v>1979974</v>
      </c>
      <c r="H2577">
        <v>10196</v>
      </c>
    </row>
    <row r="2578" spans="1:8">
      <c r="A2578">
        <v>5</v>
      </c>
      <c r="B2578" t="s">
        <v>3</v>
      </c>
      <c r="C2578">
        <v>26</v>
      </c>
      <c r="D2578">
        <v>10</v>
      </c>
      <c r="E2578" t="s">
        <v>22</v>
      </c>
      <c r="F2578" t="s">
        <v>43</v>
      </c>
      <c r="G2578">
        <v>2034614</v>
      </c>
      <c r="H2578">
        <v>27750</v>
      </c>
    </row>
    <row r="2579" spans="1:8">
      <c r="A2579">
        <v>5</v>
      </c>
      <c r="B2579" t="s">
        <v>3</v>
      </c>
      <c r="C2579">
        <v>26</v>
      </c>
      <c r="D2579">
        <v>10</v>
      </c>
      <c r="E2579" t="s">
        <v>22</v>
      </c>
      <c r="F2579" t="s">
        <v>43</v>
      </c>
      <c r="G2579">
        <v>2076196</v>
      </c>
      <c r="H2579">
        <v>7784</v>
      </c>
    </row>
    <row r="2580" spans="1:8">
      <c r="A2580">
        <v>5</v>
      </c>
      <c r="B2580" t="s">
        <v>3</v>
      </c>
      <c r="C2580">
        <v>26</v>
      </c>
      <c r="D2580">
        <v>10</v>
      </c>
      <c r="E2580" t="s">
        <v>22</v>
      </c>
      <c r="F2580" t="s">
        <v>43</v>
      </c>
      <c r="G2580">
        <v>2117349</v>
      </c>
      <c r="H2580">
        <v>16561</v>
      </c>
    </row>
    <row r="2581" spans="1:8">
      <c r="A2581">
        <v>5</v>
      </c>
      <c r="B2581" t="s">
        <v>3</v>
      </c>
      <c r="C2581">
        <v>26</v>
      </c>
      <c r="D2581">
        <v>10</v>
      </c>
      <c r="E2581" t="s">
        <v>22</v>
      </c>
      <c r="F2581" t="s">
        <v>43</v>
      </c>
      <c r="G2581">
        <v>2281035</v>
      </c>
      <c r="H2581">
        <v>17968</v>
      </c>
    </row>
    <row r="2582" spans="1:8">
      <c r="A2582">
        <v>5</v>
      </c>
      <c r="B2582" t="s">
        <v>3</v>
      </c>
      <c r="C2582">
        <v>26</v>
      </c>
      <c r="D2582">
        <v>10</v>
      </c>
      <c r="E2582" t="s">
        <v>22</v>
      </c>
      <c r="F2582" t="s">
        <v>43</v>
      </c>
      <c r="G2582">
        <v>2526059</v>
      </c>
      <c r="H2582">
        <v>9593</v>
      </c>
    </row>
    <row r="2583" spans="1:8">
      <c r="A2583">
        <v>5</v>
      </c>
      <c r="B2583" t="s">
        <v>3</v>
      </c>
      <c r="C2583">
        <v>26</v>
      </c>
      <c r="D2583">
        <v>10</v>
      </c>
      <c r="E2583" t="s">
        <v>22</v>
      </c>
      <c r="F2583" t="s">
        <v>43</v>
      </c>
      <c r="G2583">
        <v>2630196</v>
      </c>
      <c r="H2583">
        <v>11201</v>
      </c>
    </row>
    <row r="2584" spans="1:8">
      <c r="A2584">
        <v>5</v>
      </c>
      <c r="B2584" t="s">
        <v>3</v>
      </c>
      <c r="C2584">
        <v>26</v>
      </c>
      <c r="D2584">
        <v>20</v>
      </c>
      <c r="E2584" t="s">
        <v>22</v>
      </c>
      <c r="F2584" t="s">
        <v>44</v>
      </c>
      <c r="G2584">
        <v>1534459</v>
      </c>
      <c r="H2584">
        <v>21318</v>
      </c>
    </row>
    <row r="2585" spans="1:8">
      <c r="A2585">
        <v>5</v>
      </c>
      <c r="B2585" t="s">
        <v>3</v>
      </c>
      <c r="C2585">
        <v>26</v>
      </c>
      <c r="D2585">
        <v>20</v>
      </c>
      <c r="E2585" t="s">
        <v>22</v>
      </c>
      <c r="F2585" t="s">
        <v>44</v>
      </c>
      <c r="G2585">
        <v>1616707</v>
      </c>
      <c r="H2585">
        <v>29291</v>
      </c>
    </row>
    <row r="2586" spans="1:8">
      <c r="A2586">
        <v>5</v>
      </c>
      <c r="B2586" t="s">
        <v>3</v>
      </c>
      <c r="C2586">
        <v>26</v>
      </c>
      <c r="D2586">
        <v>20</v>
      </c>
      <c r="E2586" t="s">
        <v>22</v>
      </c>
      <c r="F2586" t="s">
        <v>44</v>
      </c>
      <c r="G2586">
        <v>1777528</v>
      </c>
      <c r="H2586">
        <v>14350</v>
      </c>
    </row>
    <row r="2587" spans="1:8">
      <c r="A2587">
        <v>5</v>
      </c>
      <c r="B2587" t="s">
        <v>3</v>
      </c>
      <c r="C2587">
        <v>26</v>
      </c>
      <c r="D2587">
        <v>20</v>
      </c>
      <c r="E2587" t="s">
        <v>22</v>
      </c>
      <c r="F2587" t="s">
        <v>44</v>
      </c>
      <c r="G2587">
        <v>1876403</v>
      </c>
      <c r="H2587">
        <v>16494</v>
      </c>
    </row>
    <row r="2588" spans="1:8">
      <c r="A2588">
        <v>5</v>
      </c>
      <c r="B2588" t="s">
        <v>3</v>
      </c>
      <c r="C2588">
        <v>26</v>
      </c>
      <c r="D2588">
        <v>20</v>
      </c>
      <c r="E2588" t="s">
        <v>22</v>
      </c>
      <c r="F2588" t="s">
        <v>44</v>
      </c>
      <c r="G2588">
        <v>1985625</v>
      </c>
      <c r="H2588">
        <v>13747</v>
      </c>
    </row>
    <row r="2589" spans="1:8">
      <c r="A2589">
        <v>5</v>
      </c>
      <c r="B2589" t="s">
        <v>3</v>
      </c>
      <c r="C2589">
        <v>26</v>
      </c>
      <c r="D2589">
        <v>20</v>
      </c>
      <c r="E2589" t="s">
        <v>22</v>
      </c>
      <c r="F2589" t="s">
        <v>44</v>
      </c>
      <c r="G2589">
        <v>2066964</v>
      </c>
      <c r="H2589">
        <v>5372</v>
      </c>
    </row>
    <row r="2590" spans="1:8">
      <c r="A2590">
        <v>5</v>
      </c>
      <c r="B2590" t="s">
        <v>3</v>
      </c>
      <c r="C2590">
        <v>26</v>
      </c>
      <c r="D2590">
        <v>20</v>
      </c>
      <c r="E2590" t="s">
        <v>22</v>
      </c>
      <c r="F2590" t="s">
        <v>44</v>
      </c>
      <c r="G2590">
        <v>2108977</v>
      </c>
      <c r="H2590">
        <v>17767</v>
      </c>
    </row>
    <row r="2591" spans="1:8">
      <c r="A2591">
        <v>5</v>
      </c>
      <c r="B2591" t="s">
        <v>3</v>
      </c>
      <c r="C2591">
        <v>26</v>
      </c>
      <c r="D2591">
        <v>20</v>
      </c>
      <c r="E2591" t="s">
        <v>22</v>
      </c>
      <c r="F2591" t="s">
        <v>44</v>
      </c>
      <c r="G2591">
        <v>2153955</v>
      </c>
      <c r="H2591">
        <v>17767</v>
      </c>
    </row>
    <row r="2592" spans="1:8">
      <c r="A2592">
        <v>5</v>
      </c>
      <c r="B2592" t="s">
        <v>3</v>
      </c>
      <c r="C2592">
        <v>26</v>
      </c>
      <c r="D2592">
        <v>20</v>
      </c>
      <c r="E2592" t="s">
        <v>22</v>
      </c>
      <c r="F2592" t="s">
        <v>44</v>
      </c>
      <c r="G2592">
        <v>2288458</v>
      </c>
      <c r="H2592">
        <v>11067</v>
      </c>
    </row>
    <row r="2593" spans="1:8">
      <c r="A2593">
        <v>5</v>
      </c>
      <c r="B2593" t="s">
        <v>3</v>
      </c>
      <c r="C2593">
        <v>26</v>
      </c>
      <c r="D2593">
        <v>20</v>
      </c>
      <c r="E2593" t="s">
        <v>22</v>
      </c>
      <c r="F2593" t="s">
        <v>44</v>
      </c>
      <c r="G2593">
        <v>2569751</v>
      </c>
      <c r="H2593">
        <v>15355</v>
      </c>
    </row>
    <row r="2594" spans="1:8">
      <c r="A2594">
        <v>5</v>
      </c>
      <c r="B2594" t="s">
        <v>3</v>
      </c>
      <c r="C2594">
        <v>26</v>
      </c>
      <c r="D2594">
        <v>20</v>
      </c>
      <c r="E2594" t="s">
        <v>22</v>
      </c>
      <c r="F2594" t="s">
        <v>44</v>
      </c>
      <c r="G2594">
        <v>3712598</v>
      </c>
      <c r="H2594">
        <v>6779</v>
      </c>
    </row>
    <row r="2595" spans="1:8">
      <c r="A2595">
        <v>5</v>
      </c>
      <c r="B2595" t="s">
        <v>3</v>
      </c>
      <c r="C2595">
        <v>26</v>
      </c>
      <c r="D2595">
        <v>20</v>
      </c>
      <c r="E2595" t="s">
        <v>22</v>
      </c>
      <c r="F2595" t="s">
        <v>44</v>
      </c>
      <c r="G2595">
        <v>4045224</v>
      </c>
      <c r="H2595">
        <v>6779</v>
      </c>
    </row>
    <row r="2596" spans="1:8">
      <c r="A2596">
        <v>5</v>
      </c>
      <c r="B2596" t="s">
        <v>3</v>
      </c>
      <c r="C2596">
        <v>26</v>
      </c>
      <c r="D2596">
        <v>20</v>
      </c>
      <c r="E2596" t="s">
        <v>22</v>
      </c>
      <c r="F2596" t="s">
        <v>43</v>
      </c>
      <c r="G2596">
        <v>1425137</v>
      </c>
      <c r="H2596">
        <v>12675</v>
      </c>
    </row>
    <row r="2597" spans="1:8">
      <c r="A2597">
        <v>5</v>
      </c>
      <c r="B2597" t="s">
        <v>3</v>
      </c>
      <c r="C2597">
        <v>26</v>
      </c>
      <c r="D2597">
        <v>20</v>
      </c>
      <c r="E2597" t="s">
        <v>22</v>
      </c>
      <c r="F2597" t="s">
        <v>43</v>
      </c>
      <c r="G2597">
        <v>1612242</v>
      </c>
      <c r="H2597">
        <v>19643</v>
      </c>
    </row>
    <row r="2598" spans="1:8">
      <c r="A2598">
        <v>5</v>
      </c>
      <c r="B2598" t="s">
        <v>3</v>
      </c>
      <c r="C2598">
        <v>26</v>
      </c>
      <c r="D2598">
        <v>20</v>
      </c>
      <c r="E2598" t="s">
        <v>22</v>
      </c>
      <c r="F2598" t="s">
        <v>43</v>
      </c>
      <c r="G2598">
        <v>1678707</v>
      </c>
      <c r="H2598">
        <v>24936</v>
      </c>
    </row>
    <row r="2599" spans="1:8">
      <c r="A2599">
        <v>5</v>
      </c>
      <c r="B2599" t="s">
        <v>3</v>
      </c>
      <c r="C2599">
        <v>26</v>
      </c>
      <c r="D2599">
        <v>20</v>
      </c>
      <c r="E2599" t="s">
        <v>22</v>
      </c>
      <c r="F2599" t="s">
        <v>43</v>
      </c>
      <c r="G2599">
        <v>1852521</v>
      </c>
      <c r="H2599">
        <v>14350</v>
      </c>
    </row>
    <row r="2600" spans="1:8">
      <c r="A2600">
        <v>5</v>
      </c>
      <c r="B2600" t="s">
        <v>3</v>
      </c>
      <c r="C2600">
        <v>26</v>
      </c>
      <c r="D2600">
        <v>20</v>
      </c>
      <c r="E2600" t="s">
        <v>22</v>
      </c>
      <c r="F2600" t="s">
        <v>43</v>
      </c>
      <c r="G2600">
        <v>1980267</v>
      </c>
      <c r="H2600">
        <v>11335</v>
      </c>
    </row>
    <row r="2601" spans="1:8">
      <c r="A2601">
        <v>5</v>
      </c>
      <c r="B2601" t="s">
        <v>3</v>
      </c>
      <c r="C2601">
        <v>26</v>
      </c>
      <c r="D2601">
        <v>20</v>
      </c>
      <c r="E2601" t="s">
        <v>22</v>
      </c>
      <c r="F2601" t="s">
        <v>43</v>
      </c>
      <c r="G2601">
        <v>2034947</v>
      </c>
      <c r="H2601">
        <v>30363</v>
      </c>
    </row>
    <row r="2602" spans="1:8">
      <c r="A2602">
        <v>5</v>
      </c>
      <c r="B2602" t="s">
        <v>3</v>
      </c>
      <c r="C2602">
        <v>26</v>
      </c>
      <c r="D2602">
        <v>20</v>
      </c>
      <c r="E2602" t="s">
        <v>22</v>
      </c>
      <c r="F2602" t="s">
        <v>43</v>
      </c>
      <c r="G2602">
        <v>2076489</v>
      </c>
      <c r="H2602">
        <v>8990</v>
      </c>
    </row>
    <row r="2603" spans="1:8">
      <c r="A2603">
        <v>5</v>
      </c>
      <c r="B2603" t="s">
        <v>3</v>
      </c>
      <c r="C2603">
        <v>26</v>
      </c>
      <c r="D2603">
        <v>20</v>
      </c>
      <c r="E2603" t="s">
        <v>22</v>
      </c>
      <c r="F2603" t="s">
        <v>43</v>
      </c>
      <c r="G2603">
        <v>2117637</v>
      </c>
      <c r="H2603">
        <v>17767</v>
      </c>
    </row>
    <row r="2604" spans="1:8">
      <c r="A2604">
        <v>5</v>
      </c>
      <c r="B2604" t="s">
        <v>3</v>
      </c>
      <c r="C2604">
        <v>26</v>
      </c>
      <c r="D2604">
        <v>20</v>
      </c>
      <c r="E2604" t="s">
        <v>22</v>
      </c>
      <c r="F2604" t="s">
        <v>43</v>
      </c>
      <c r="G2604">
        <v>2281302</v>
      </c>
      <c r="H2604">
        <v>5774</v>
      </c>
    </row>
    <row r="2605" spans="1:8">
      <c r="A2605">
        <v>5</v>
      </c>
      <c r="B2605" t="s">
        <v>3</v>
      </c>
      <c r="C2605">
        <v>26</v>
      </c>
      <c r="D2605">
        <v>20</v>
      </c>
      <c r="E2605" t="s">
        <v>22</v>
      </c>
      <c r="F2605" t="s">
        <v>43</v>
      </c>
      <c r="G2605">
        <v>2526381</v>
      </c>
      <c r="H2605">
        <v>10866</v>
      </c>
    </row>
    <row r="2606" spans="1:8">
      <c r="A2606">
        <v>5</v>
      </c>
      <c r="B2606" t="s">
        <v>3</v>
      </c>
      <c r="C2606">
        <v>26</v>
      </c>
      <c r="D2606">
        <v>20</v>
      </c>
      <c r="E2606" t="s">
        <v>22</v>
      </c>
      <c r="F2606" t="s">
        <v>43</v>
      </c>
      <c r="G2606">
        <v>2630488</v>
      </c>
      <c r="H2606">
        <v>12474</v>
      </c>
    </row>
    <row r="2607" spans="1:8">
      <c r="A2607">
        <v>5</v>
      </c>
      <c r="B2607" t="s">
        <v>3</v>
      </c>
      <c r="C2607">
        <v>26</v>
      </c>
      <c r="D2607">
        <v>20</v>
      </c>
      <c r="E2607" t="s">
        <v>22</v>
      </c>
      <c r="F2607" t="s">
        <v>43</v>
      </c>
      <c r="G2607">
        <v>3966982</v>
      </c>
      <c r="H2607">
        <v>6779</v>
      </c>
    </row>
    <row r="2608" spans="1:8">
      <c r="A2608">
        <v>5</v>
      </c>
      <c r="B2608" t="s">
        <v>3</v>
      </c>
      <c r="C2608">
        <v>26</v>
      </c>
      <c r="D2608">
        <v>30</v>
      </c>
      <c r="E2608" t="s">
        <v>22</v>
      </c>
      <c r="F2608" t="s">
        <v>44</v>
      </c>
      <c r="G2608">
        <v>1534542</v>
      </c>
      <c r="H2608">
        <v>41954</v>
      </c>
    </row>
    <row r="2609" spans="1:8">
      <c r="A2609">
        <v>5</v>
      </c>
      <c r="B2609" t="s">
        <v>3</v>
      </c>
      <c r="C2609">
        <v>26</v>
      </c>
      <c r="D2609">
        <v>30</v>
      </c>
      <c r="E2609" t="s">
        <v>22</v>
      </c>
      <c r="F2609" t="s">
        <v>44</v>
      </c>
      <c r="G2609">
        <v>1616573</v>
      </c>
      <c r="H2609">
        <v>5707</v>
      </c>
    </row>
    <row r="2610" spans="1:8">
      <c r="A2610">
        <v>5</v>
      </c>
      <c r="B2610" t="s">
        <v>3</v>
      </c>
      <c r="C2610">
        <v>26</v>
      </c>
      <c r="D2610">
        <v>30</v>
      </c>
      <c r="E2610" t="s">
        <v>22</v>
      </c>
      <c r="F2610" t="s">
        <v>44</v>
      </c>
      <c r="G2610">
        <v>1777482</v>
      </c>
      <c r="H2610">
        <v>6444</v>
      </c>
    </row>
    <row r="2611" spans="1:8">
      <c r="A2611">
        <v>5</v>
      </c>
      <c r="B2611" t="s">
        <v>3</v>
      </c>
      <c r="C2611">
        <v>26</v>
      </c>
      <c r="D2611">
        <v>30</v>
      </c>
      <c r="E2611" t="s">
        <v>22</v>
      </c>
      <c r="F2611" t="s">
        <v>44</v>
      </c>
      <c r="G2611">
        <v>1876422</v>
      </c>
      <c r="H2611">
        <v>27080</v>
      </c>
    </row>
    <row r="2612" spans="1:8">
      <c r="A2612">
        <v>5</v>
      </c>
      <c r="B2612" t="s">
        <v>3</v>
      </c>
      <c r="C2612">
        <v>26</v>
      </c>
      <c r="D2612">
        <v>30</v>
      </c>
      <c r="E2612" t="s">
        <v>22</v>
      </c>
      <c r="F2612" t="s">
        <v>44</v>
      </c>
      <c r="G2612">
        <v>1985572</v>
      </c>
      <c r="H2612">
        <v>5908</v>
      </c>
    </row>
    <row r="2613" spans="1:8">
      <c r="A2613">
        <v>5</v>
      </c>
      <c r="B2613" t="s">
        <v>3</v>
      </c>
      <c r="C2613">
        <v>26</v>
      </c>
      <c r="D2613">
        <v>30</v>
      </c>
      <c r="E2613" t="s">
        <v>22</v>
      </c>
      <c r="F2613" t="s">
        <v>44</v>
      </c>
      <c r="G2613">
        <v>2066974</v>
      </c>
      <c r="H2613">
        <v>15489</v>
      </c>
    </row>
    <row r="2614" spans="1:8">
      <c r="A2614">
        <v>5</v>
      </c>
      <c r="B2614" t="s">
        <v>3</v>
      </c>
      <c r="C2614">
        <v>26</v>
      </c>
      <c r="D2614">
        <v>30</v>
      </c>
      <c r="E2614" t="s">
        <v>22</v>
      </c>
      <c r="F2614" t="s">
        <v>44</v>
      </c>
      <c r="G2614">
        <v>2108927</v>
      </c>
      <c r="H2614">
        <v>9861</v>
      </c>
    </row>
    <row r="2615" spans="1:8">
      <c r="A2615">
        <v>5</v>
      </c>
      <c r="B2615" t="s">
        <v>3</v>
      </c>
      <c r="C2615">
        <v>26</v>
      </c>
      <c r="D2615">
        <v>30</v>
      </c>
      <c r="E2615" t="s">
        <v>22</v>
      </c>
      <c r="F2615" t="s">
        <v>44</v>
      </c>
      <c r="G2615">
        <v>2153910</v>
      </c>
      <c r="H2615">
        <v>9861</v>
      </c>
    </row>
    <row r="2616" spans="1:8">
      <c r="A2616">
        <v>5</v>
      </c>
      <c r="B2616" t="s">
        <v>3</v>
      </c>
      <c r="C2616">
        <v>26</v>
      </c>
      <c r="D2616">
        <v>30</v>
      </c>
      <c r="E2616" t="s">
        <v>22</v>
      </c>
      <c r="F2616" t="s">
        <v>44</v>
      </c>
      <c r="G2616">
        <v>2288436</v>
      </c>
      <c r="H2616">
        <v>16561</v>
      </c>
    </row>
    <row r="2617" spans="1:8">
      <c r="A2617">
        <v>5</v>
      </c>
      <c r="B2617" t="s">
        <v>3</v>
      </c>
      <c r="C2617">
        <v>26</v>
      </c>
      <c r="D2617">
        <v>30</v>
      </c>
      <c r="E2617" t="s">
        <v>22</v>
      </c>
      <c r="F2617" t="s">
        <v>44</v>
      </c>
      <c r="G2617">
        <v>2569690</v>
      </c>
      <c r="H2617">
        <v>7449</v>
      </c>
    </row>
    <row r="2618" spans="1:8">
      <c r="A2618">
        <v>5</v>
      </c>
      <c r="B2618" t="s">
        <v>3</v>
      </c>
      <c r="C2618">
        <v>26</v>
      </c>
      <c r="D2618">
        <v>30</v>
      </c>
      <c r="E2618" t="s">
        <v>22</v>
      </c>
      <c r="F2618" t="s">
        <v>44</v>
      </c>
      <c r="G2618">
        <v>3712607</v>
      </c>
      <c r="H2618">
        <v>12273</v>
      </c>
    </row>
    <row r="2619" spans="1:8">
      <c r="A2619">
        <v>5</v>
      </c>
      <c r="B2619" t="s">
        <v>3</v>
      </c>
      <c r="C2619">
        <v>26</v>
      </c>
      <c r="D2619">
        <v>30</v>
      </c>
      <c r="E2619" t="s">
        <v>22</v>
      </c>
      <c r="F2619" t="s">
        <v>44</v>
      </c>
      <c r="G2619">
        <v>4045233</v>
      </c>
      <c r="H2619">
        <v>12273</v>
      </c>
    </row>
    <row r="2620" spans="1:8">
      <c r="A2620">
        <v>5</v>
      </c>
      <c r="B2620" t="s">
        <v>3</v>
      </c>
      <c r="C2620">
        <v>26</v>
      </c>
      <c r="D2620">
        <v>30</v>
      </c>
      <c r="E2620" t="s">
        <v>22</v>
      </c>
      <c r="F2620" t="s">
        <v>43</v>
      </c>
      <c r="G2620">
        <v>1425163</v>
      </c>
      <c r="H2620">
        <v>29358</v>
      </c>
    </row>
    <row r="2621" spans="1:8">
      <c r="A2621">
        <v>5</v>
      </c>
      <c r="B2621" t="s">
        <v>3</v>
      </c>
      <c r="C2621">
        <v>26</v>
      </c>
      <c r="D2621">
        <v>30</v>
      </c>
      <c r="E2621" t="s">
        <v>22</v>
      </c>
      <c r="F2621" t="s">
        <v>43</v>
      </c>
      <c r="G2621">
        <v>1612321</v>
      </c>
      <c r="H2621">
        <v>41284</v>
      </c>
    </row>
    <row r="2622" spans="1:8">
      <c r="A2622">
        <v>5</v>
      </c>
      <c r="B2622" t="s">
        <v>3</v>
      </c>
      <c r="C2622">
        <v>26</v>
      </c>
      <c r="D2622">
        <v>30</v>
      </c>
      <c r="E2622" t="s">
        <v>22</v>
      </c>
      <c r="F2622" t="s">
        <v>43</v>
      </c>
      <c r="G2622">
        <v>1678624</v>
      </c>
      <c r="H2622">
        <v>8990</v>
      </c>
    </row>
    <row r="2623" spans="1:8">
      <c r="A2623">
        <v>5</v>
      </c>
      <c r="B2623" t="s">
        <v>3</v>
      </c>
      <c r="C2623">
        <v>26</v>
      </c>
      <c r="D2623">
        <v>30</v>
      </c>
      <c r="E2623" t="s">
        <v>22</v>
      </c>
      <c r="F2623" t="s">
        <v>43</v>
      </c>
      <c r="G2623">
        <v>1852464</v>
      </c>
      <c r="H2623">
        <v>6444</v>
      </c>
    </row>
    <row r="2624" spans="1:8">
      <c r="A2624">
        <v>5</v>
      </c>
      <c r="B2624" t="s">
        <v>3</v>
      </c>
      <c r="C2624">
        <v>26</v>
      </c>
      <c r="D2624">
        <v>30</v>
      </c>
      <c r="E2624" t="s">
        <v>22</v>
      </c>
      <c r="F2624" t="s">
        <v>43</v>
      </c>
      <c r="G2624">
        <v>1980245</v>
      </c>
      <c r="H2624">
        <v>16829</v>
      </c>
    </row>
    <row r="2625" spans="1:8">
      <c r="A2625">
        <v>5</v>
      </c>
      <c r="B2625" t="s">
        <v>3</v>
      </c>
      <c r="C2625">
        <v>26</v>
      </c>
      <c r="D2625">
        <v>30</v>
      </c>
      <c r="E2625" t="s">
        <v>22</v>
      </c>
      <c r="F2625" t="s">
        <v>43</v>
      </c>
      <c r="G2625">
        <v>2034851</v>
      </c>
      <c r="H2625">
        <v>14417</v>
      </c>
    </row>
    <row r="2626" spans="1:8">
      <c r="A2626">
        <v>5</v>
      </c>
      <c r="B2626" t="s">
        <v>3</v>
      </c>
      <c r="C2626">
        <v>26</v>
      </c>
      <c r="D2626">
        <v>30</v>
      </c>
      <c r="E2626" t="s">
        <v>22</v>
      </c>
      <c r="F2626" t="s">
        <v>43</v>
      </c>
      <c r="G2626">
        <v>2076492</v>
      </c>
      <c r="H2626">
        <v>19241</v>
      </c>
    </row>
    <row r="2627" spans="1:8">
      <c r="A2627">
        <v>5</v>
      </c>
      <c r="B2627" t="s">
        <v>3</v>
      </c>
      <c r="C2627">
        <v>26</v>
      </c>
      <c r="D2627">
        <v>30</v>
      </c>
      <c r="E2627" t="s">
        <v>22</v>
      </c>
      <c r="F2627" t="s">
        <v>43</v>
      </c>
      <c r="G2627">
        <v>2117582</v>
      </c>
      <c r="H2627">
        <v>9861</v>
      </c>
    </row>
    <row r="2628" spans="1:8">
      <c r="A2628">
        <v>5</v>
      </c>
      <c r="B2628" t="s">
        <v>3</v>
      </c>
      <c r="C2628">
        <v>26</v>
      </c>
      <c r="D2628">
        <v>30</v>
      </c>
      <c r="E2628" t="s">
        <v>22</v>
      </c>
      <c r="F2628" t="s">
        <v>43</v>
      </c>
      <c r="G2628">
        <v>2281267</v>
      </c>
      <c r="H2628">
        <v>11201</v>
      </c>
    </row>
    <row r="2629" spans="1:8">
      <c r="A2629">
        <v>5</v>
      </c>
      <c r="B2629" t="s">
        <v>3</v>
      </c>
      <c r="C2629">
        <v>26</v>
      </c>
      <c r="D2629">
        <v>30</v>
      </c>
      <c r="E2629" t="s">
        <v>22</v>
      </c>
      <c r="F2629" t="s">
        <v>43</v>
      </c>
      <c r="G2629">
        <v>2526360</v>
      </c>
      <c r="H2629">
        <v>16360</v>
      </c>
    </row>
    <row r="2630" spans="1:8">
      <c r="A2630">
        <v>5</v>
      </c>
      <c r="B2630" t="s">
        <v>3</v>
      </c>
      <c r="C2630">
        <v>26</v>
      </c>
      <c r="D2630">
        <v>30</v>
      </c>
      <c r="E2630" t="s">
        <v>22</v>
      </c>
      <c r="F2630" t="s">
        <v>43</v>
      </c>
      <c r="G2630">
        <v>2630458</v>
      </c>
      <c r="H2630">
        <v>17901</v>
      </c>
    </row>
    <row r="2631" spans="1:8">
      <c r="A2631">
        <v>5</v>
      </c>
      <c r="B2631" t="s">
        <v>3</v>
      </c>
      <c r="C2631">
        <v>26</v>
      </c>
      <c r="D2631">
        <v>30</v>
      </c>
      <c r="E2631" t="s">
        <v>22</v>
      </c>
      <c r="F2631" t="s">
        <v>43</v>
      </c>
      <c r="G2631">
        <v>3966995</v>
      </c>
      <c r="H2631">
        <v>12273</v>
      </c>
    </row>
    <row r="2632" spans="1:8">
      <c r="A2632">
        <v>5</v>
      </c>
      <c r="B2632" t="s">
        <v>3</v>
      </c>
      <c r="C2632">
        <v>26</v>
      </c>
      <c r="D2632">
        <v>40</v>
      </c>
      <c r="E2632" t="s">
        <v>22</v>
      </c>
      <c r="F2632" t="s">
        <v>44</v>
      </c>
      <c r="G2632">
        <v>1534213</v>
      </c>
      <c r="H2632">
        <v>51736</v>
      </c>
    </row>
    <row r="2633" spans="1:8">
      <c r="A2633">
        <v>5</v>
      </c>
      <c r="B2633" t="s">
        <v>3</v>
      </c>
      <c r="C2633">
        <v>26</v>
      </c>
      <c r="D2633">
        <v>40</v>
      </c>
      <c r="E2633" t="s">
        <v>22</v>
      </c>
      <c r="F2633" t="s">
        <v>44</v>
      </c>
      <c r="G2633">
        <v>1616251</v>
      </c>
      <c r="H2633">
        <v>15891</v>
      </c>
    </row>
    <row r="2634" spans="1:8">
      <c r="A2634">
        <v>5</v>
      </c>
      <c r="B2634" t="s">
        <v>3</v>
      </c>
      <c r="C2634">
        <v>26</v>
      </c>
      <c r="D2634">
        <v>40</v>
      </c>
      <c r="E2634" t="s">
        <v>22</v>
      </c>
      <c r="F2634" t="s">
        <v>44</v>
      </c>
      <c r="G2634">
        <v>1777130</v>
      </c>
      <c r="H2634">
        <v>10062</v>
      </c>
    </row>
    <row r="2635" spans="1:8">
      <c r="A2635">
        <v>5</v>
      </c>
      <c r="B2635" t="s">
        <v>3</v>
      </c>
      <c r="C2635">
        <v>26</v>
      </c>
      <c r="D2635">
        <v>40</v>
      </c>
      <c r="E2635" t="s">
        <v>22</v>
      </c>
      <c r="F2635" t="s">
        <v>44</v>
      </c>
      <c r="G2635">
        <v>1875954</v>
      </c>
      <c r="H2635">
        <v>6645</v>
      </c>
    </row>
    <row r="2636" spans="1:8">
      <c r="A2636">
        <v>5</v>
      </c>
      <c r="B2636" t="s">
        <v>3</v>
      </c>
      <c r="C2636">
        <v>26</v>
      </c>
      <c r="D2636">
        <v>40</v>
      </c>
      <c r="E2636" t="s">
        <v>22</v>
      </c>
      <c r="F2636" t="s">
        <v>44</v>
      </c>
      <c r="G2636">
        <v>1985184</v>
      </c>
      <c r="H2636">
        <v>9325</v>
      </c>
    </row>
    <row r="2637" spans="1:8">
      <c r="A2637">
        <v>5</v>
      </c>
      <c r="B2637" t="s">
        <v>3</v>
      </c>
      <c r="C2637">
        <v>26</v>
      </c>
      <c r="D2637">
        <v>40</v>
      </c>
      <c r="E2637" t="s">
        <v>22</v>
      </c>
      <c r="F2637" t="s">
        <v>44</v>
      </c>
      <c r="G2637">
        <v>2066666</v>
      </c>
      <c r="H2637">
        <v>22457</v>
      </c>
    </row>
    <row r="2638" spans="1:8">
      <c r="A2638">
        <v>5</v>
      </c>
      <c r="B2638" t="s">
        <v>3</v>
      </c>
      <c r="C2638">
        <v>26</v>
      </c>
      <c r="D2638">
        <v>40</v>
      </c>
      <c r="E2638" t="s">
        <v>22</v>
      </c>
      <c r="F2638" t="s">
        <v>44</v>
      </c>
      <c r="G2638">
        <v>2108575</v>
      </c>
      <c r="H2638">
        <v>13412</v>
      </c>
    </row>
    <row r="2639" spans="1:8">
      <c r="A2639">
        <v>5</v>
      </c>
      <c r="B2639" t="s">
        <v>3</v>
      </c>
      <c r="C2639">
        <v>26</v>
      </c>
      <c r="D2639">
        <v>40</v>
      </c>
      <c r="E2639" t="s">
        <v>22</v>
      </c>
      <c r="F2639" t="s">
        <v>44</v>
      </c>
      <c r="G2639">
        <v>2153556</v>
      </c>
      <c r="H2639">
        <v>13412</v>
      </c>
    </row>
    <row r="2640" spans="1:8">
      <c r="A2640">
        <v>5</v>
      </c>
      <c r="B2640" t="s">
        <v>3</v>
      </c>
      <c r="C2640">
        <v>26</v>
      </c>
      <c r="D2640">
        <v>40</v>
      </c>
      <c r="E2640" t="s">
        <v>22</v>
      </c>
      <c r="F2640" t="s">
        <v>44</v>
      </c>
      <c r="G2640">
        <v>2288023</v>
      </c>
      <c r="H2640">
        <v>6645</v>
      </c>
    </row>
    <row r="2641" spans="1:8">
      <c r="A2641">
        <v>5</v>
      </c>
      <c r="B2641" t="s">
        <v>3</v>
      </c>
      <c r="C2641">
        <v>26</v>
      </c>
      <c r="D2641">
        <v>40</v>
      </c>
      <c r="E2641" t="s">
        <v>22</v>
      </c>
      <c r="F2641" t="s">
        <v>44</v>
      </c>
      <c r="G2641">
        <v>2569348</v>
      </c>
      <c r="H2641">
        <v>10866</v>
      </c>
    </row>
    <row r="2642" spans="1:8">
      <c r="A2642">
        <v>5</v>
      </c>
      <c r="B2642" t="s">
        <v>3</v>
      </c>
      <c r="C2642">
        <v>26</v>
      </c>
      <c r="D2642">
        <v>40</v>
      </c>
      <c r="E2642" t="s">
        <v>22</v>
      </c>
      <c r="F2642" t="s">
        <v>44</v>
      </c>
      <c r="G2642">
        <v>3712228</v>
      </c>
      <c r="H2642">
        <v>15757</v>
      </c>
    </row>
    <row r="2643" spans="1:8">
      <c r="A2643">
        <v>5</v>
      </c>
      <c r="B2643" t="s">
        <v>3</v>
      </c>
      <c r="C2643">
        <v>26</v>
      </c>
      <c r="D2643">
        <v>40</v>
      </c>
      <c r="E2643" t="s">
        <v>22</v>
      </c>
      <c r="F2643" t="s">
        <v>44</v>
      </c>
      <c r="G2643">
        <v>4044855</v>
      </c>
      <c r="H2643">
        <v>15757</v>
      </c>
    </row>
    <row r="2644" spans="1:8">
      <c r="A2644">
        <v>5</v>
      </c>
      <c r="B2644" t="s">
        <v>3</v>
      </c>
      <c r="C2644">
        <v>26</v>
      </c>
      <c r="D2644">
        <v>40</v>
      </c>
      <c r="E2644" t="s">
        <v>22</v>
      </c>
      <c r="F2644" t="s">
        <v>43</v>
      </c>
      <c r="G2644">
        <v>1424724</v>
      </c>
      <c r="H2644">
        <v>39676</v>
      </c>
    </row>
    <row r="2645" spans="1:8">
      <c r="A2645">
        <v>5</v>
      </c>
      <c r="B2645" t="s">
        <v>3</v>
      </c>
      <c r="C2645">
        <v>26</v>
      </c>
      <c r="D2645">
        <v>40</v>
      </c>
      <c r="E2645" t="s">
        <v>22</v>
      </c>
      <c r="F2645" t="s">
        <v>43</v>
      </c>
      <c r="G2645">
        <v>1611890</v>
      </c>
      <c r="H2645">
        <v>55287</v>
      </c>
    </row>
    <row r="2646" spans="1:8">
      <c r="A2646">
        <v>5</v>
      </c>
      <c r="B2646" t="s">
        <v>3</v>
      </c>
      <c r="C2646">
        <v>26</v>
      </c>
      <c r="D2646">
        <v>40</v>
      </c>
      <c r="E2646" t="s">
        <v>22</v>
      </c>
      <c r="F2646" t="s">
        <v>43</v>
      </c>
      <c r="G2646">
        <v>1678177</v>
      </c>
      <c r="H2646">
        <v>16092</v>
      </c>
    </row>
    <row r="2647" spans="1:8">
      <c r="A2647">
        <v>5</v>
      </c>
      <c r="B2647" t="s">
        <v>3</v>
      </c>
      <c r="C2647">
        <v>26</v>
      </c>
      <c r="D2647">
        <v>40</v>
      </c>
      <c r="E2647" t="s">
        <v>22</v>
      </c>
      <c r="F2647" t="s">
        <v>43</v>
      </c>
      <c r="G2647">
        <v>1852014</v>
      </c>
      <c r="H2647">
        <v>10062</v>
      </c>
    </row>
    <row r="2648" spans="1:8">
      <c r="A2648">
        <v>5</v>
      </c>
      <c r="B2648" t="s">
        <v>3</v>
      </c>
      <c r="C2648">
        <v>26</v>
      </c>
      <c r="D2648">
        <v>40</v>
      </c>
      <c r="E2648" t="s">
        <v>22</v>
      </c>
      <c r="F2648" t="s">
        <v>43</v>
      </c>
      <c r="G2648">
        <v>1979737</v>
      </c>
      <c r="H2648">
        <v>6980</v>
      </c>
    </row>
    <row r="2649" spans="1:8">
      <c r="A2649">
        <v>5</v>
      </c>
      <c r="B2649" t="s">
        <v>3</v>
      </c>
      <c r="C2649">
        <v>26</v>
      </c>
      <c r="D2649">
        <v>40</v>
      </c>
      <c r="E2649" t="s">
        <v>22</v>
      </c>
      <c r="F2649" t="s">
        <v>43</v>
      </c>
      <c r="G2649">
        <v>2034396</v>
      </c>
      <c r="H2649">
        <v>21318</v>
      </c>
    </row>
    <row r="2650" spans="1:8">
      <c r="A2650">
        <v>5</v>
      </c>
      <c r="B2650" t="s">
        <v>3</v>
      </c>
      <c r="C2650">
        <v>26</v>
      </c>
      <c r="D2650">
        <v>40</v>
      </c>
      <c r="E2650" t="s">
        <v>22</v>
      </c>
      <c r="F2650" t="s">
        <v>43</v>
      </c>
      <c r="G2650">
        <v>2076042</v>
      </c>
      <c r="H2650">
        <v>26075</v>
      </c>
    </row>
    <row r="2651" spans="1:8">
      <c r="A2651">
        <v>5</v>
      </c>
      <c r="B2651" t="s">
        <v>3</v>
      </c>
      <c r="C2651">
        <v>26</v>
      </c>
      <c r="D2651">
        <v>40</v>
      </c>
      <c r="E2651" t="s">
        <v>22</v>
      </c>
      <c r="F2651" t="s">
        <v>43</v>
      </c>
      <c r="G2651">
        <v>2117131</v>
      </c>
      <c r="H2651">
        <v>13412</v>
      </c>
    </row>
    <row r="2652" spans="1:8">
      <c r="A2652">
        <v>5</v>
      </c>
      <c r="B2652" t="s">
        <v>3</v>
      </c>
      <c r="C2652">
        <v>26</v>
      </c>
      <c r="D2652">
        <v>40</v>
      </c>
      <c r="E2652" t="s">
        <v>22</v>
      </c>
      <c r="F2652" t="s">
        <v>43</v>
      </c>
      <c r="G2652">
        <v>2279995</v>
      </c>
      <c r="H2652">
        <v>14618</v>
      </c>
    </row>
    <row r="2653" spans="1:8">
      <c r="A2653">
        <v>5</v>
      </c>
      <c r="B2653" t="s">
        <v>3</v>
      </c>
      <c r="C2653">
        <v>26</v>
      </c>
      <c r="D2653">
        <v>40</v>
      </c>
      <c r="E2653" t="s">
        <v>22</v>
      </c>
      <c r="F2653" t="s">
        <v>43</v>
      </c>
      <c r="G2653">
        <v>2525845</v>
      </c>
      <c r="H2653">
        <v>6444</v>
      </c>
    </row>
    <row r="2654" spans="1:8">
      <c r="A2654">
        <v>5</v>
      </c>
      <c r="B2654" t="s">
        <v>3</v>
      </c>
      <c r="C2654">
        <v>26</v>
      </c>
      <c r="D2654">
        <v>40</v>
      </c>
      <c r="E2654" t="s">
        <v>22</v>
      </c>
      <c r="F2654" t="s">
        <v>43</v>
      </c>
      <c r="G2654">
        <v>2629951</v>
      </c>
      <c r="H2654">
        <v>8052</v>
      </c>
    </row>
    <row r="2655" spans="1:8">
      <c r="A2655">
        <v>5</v>
      </c>
      <c r="B2655" t="s">
        <v>3</v>
      </c>
      <c r="C2655">
        <v>26</v>
      </c>
      <c r="D2655">
        <v>40</v>
      </c>
      <c r="E2655" t="s">
        <v>22</v>
      </c>
      <c r="F2655" t="s">
        <v>43</v>
      </c>
      <c r="G2655">
        <v>3966459</v>
      </c>
      <c r="H2655">
        <v>15757</v>
      </c>
    </row>
    <row r="2656" spans="1:8">
      <c r="A2656">
        <v>5</v>
      </c>
      <c r="B2656" t="s">
        <v>1</v>
      </c>
      <c r="C2656">
        <v>27</v>
      </c>
      <c r="D2656">
        <v>-1</v>
      </c>
      <c r="E2656" t="s">
        <v>23</v>
      </c>
      <c r="F2656" t="s">
        <v>44</v>
      </c>
      <c r="G2656">
        <v>1534611</v>
      </c>
      <c r="H2656">
        <v>15556</v>
      </c>
    </row>
    <row r="2657" spans="1:8">
      <c r="A2657">
        <v>5</v>
      </c>
      <c r="B2657" t="s">
        <v>1</v>
      </c>
      <c r="C2657">
        <v>27</v>
      </c>
      <c r="D2657">
        <v>-1</v>
      </c>
      <c r="E2657" t="s">
        <v>23</v>
      </c>
      <c r="F2657" t="s">
        <v>44</v>
      </c>
      <c r="G2657">
        <v>1616252</v>
      </c>
      <c r="H2657">
        <v>8119</v>
      </c>
    </row>
    <row r="2658" spans="1:8">
      <c r="A2658">
        <v>5</v>
      </c>
      <c r="B2658" t="s">
        <v>1</v>
      </c>
      <c r="C2658">
        <v>27</v>
      </c>
      <c r="D2658">
        <v>-1</v>
      </c>
      <c r="E2658" t="s">
        <v>23</v>
      </c>
      <c r="F2658" t="s">
        <v>44</v>
      </c>
      <c r="G2658">
        <v>1776819</v>
      </c>
      <c r="H2658">
        <v>6176</v>
      </c>
    </row>
    <row r="2659" spans="1:8">
      <c r="A2659">
        <v>5</v>
      </c>
      <c r="B2659" t="s">
        <v>1</v>
      </c>
      <c r="C2659">
        <v>27</v>
      </c>
      <c r="D2659">
        <v>-1</v>
      </c>
      <c r="E2659" t="s">
        <v>23</v>
      </c>
      <c r="F2659" t="s">
        <v>44</v>
      </c>
      <c r="G2659">
        <v>1876250</v>
      </c>
      <c r="H2659">
        <v>10397</v>
      </c>
    </row>
    <row r="2660" spans="1:8">
      <c r="A2660">
        <v>5</v>
      </c>
      <c r="B2660" t="s">
        <v>1</v>
      </c>
      <c r="C2660">
        <v>27</v>
      </c>
      <c r="D2660">
        <v>-1</v>
      </c>
      <c r="E2660" t="s">
        <v>23</v>
      </c>
      <c r="F2660" t="s">
        <v>44</v>
      </c>
      <c r="G2660">
        <v>1984970</v>
      </c>
      <c r="H2660">
        <v>6377</v>
      </c>
    </row>
    <row r="2661" spans="1:8">
      <c r="A2661">
        <v>5</v>
      </c>
      <c r="B2661" t="s">
        <v>1</v>
      </c>
      <c r="C2661">
        <v>27</v>
      </c>
      <c r="D2661">
        <v>-1</v>
      </c>
      <c r="E2661" t="s">
        <v>23</v>
      </c>
      <c r="F2661" t="s">
        <v>44</v>
      </c>
      <c r="G2661">
        <v>2110018</v>
      </c>
      <c r="H2661">
        <v>9459</v>
      </c>
    </row>
    <row r="2662" spans="1:8">
      <c r="A2662">
        <v>5</v>
      </c>
      <c r="B2662" t="s">
        <v>1</v>
      </c>
      <c r="C2662">
        <v>27</v>
      </c>
      <c r="D2662">
        <v>-1</v>
      </c>
      <c r="E2662" t="s">
        <v>23</v>
      </c>
      <c r="F2662" t="s">
        <v>44</v>
      </c>
      <c r="G2662">
        <v>2153244</v>
      </c>
      <c r="H2662">
        <v>9459</v>
      </c>
    </row>
    <row r="2663" spans="1:8">
      <c r="A2663">
        <v>5</v>
      </c>
      <c r="B2663" t="s">
        <v>1</v>
      </c>
      <c r="C2663">
        <v>27</v>
      </c>
      <c r="D2663">
        <v>-1</v>
      </c>
      <c r="E2663" t="s">
        <v>23</v>
      </c>
      <c r="F2663" t="s">
        <v>44</v>
      </c>
      <c r="G2663">
        <v>2287786</v>
      </c>
      <c r="H2663">
        <v>16226</v>
      </c>
    </row>
    <row r="2664" spans="1:8">
      <c r="A2664">
        <v>5</v>
      </c>
      <c r="B2664" t="s">
        <v>1</v>
      </c>
      <c r="C2664">
        <v>27</v>
      </c>
      <c r="D2664">
        <v>-1</v>
      </c>
      <c r="E2664" t="s">
        <v>23</v>
      </c>
      <c r="F2664" t="s">
        <v>44</v>
      </c>
      <c r="G2664">
        <v>2569052</v>
      </c>
      <c r="H2664">
        <v>7315</v>
      </c>
    </row>
    <row r="2665" spans="1:8">
      <c r="A2665">
        <v>5</v>
      </c>
      <c r="B2665" t="s">
        <v>1</v>
      </c>
      <c r="C2665">
        <v>27</v>
      </c>
      <c r="D2665">
        <v>-1</v>
      </c>
      <c r="E2665" t="s">
        <v>23</v>
      </c>
      <c r="F2665" t="s">
        <v>44</v>
      </c>
      <c r="G2665">
        <v>3711971</v>
      </c>
      <c r="H2665">
        <v>11871</v>
      </c>
    </row>
    <row r="2666" spans="1:8">
      <c r="A2666">
        <v>5</v>
      </c>
      <c r="B2666" t="s">
        <v>1</v>
      </c>
      <c r="C2666">
        <v>27</v>
      </c>
      <c r="D2666">
        <v>-1</v>
      </c>
      <c r="E2666" t="s">
        <v>23</v>
      </c>
      <c r="F2666" t="s">
        <v>43</v>
      </c>
      <c r="G2666">
        <v>1425997</v>
      </c>
      <c r="H2666">
        <v>7784</v>
      </c>
    </row>
    <row r="2667" spans="1:8">
      <c r="A2667">
        <v>5</v>
      </c>
      <c r="B2667" t="s">
        <v>1</v>
      </c>
      <c r="C2667">
        <v>27</v>
      </c>
      <c r="D2667">
        <v>-1</v>
      </c>
      <c r="E2667" t="s">
        <v>23</v>
      </c>
      <c r="F2667" t="s">
        <v>43</v>
      </c>
      <c r="G2667">
        <v>1614914</v>
      </c>
      <c r="H2667">
        <v>9258</v>
      </c>
    </row>
    <row r="2668" spans="1:8">
      <c r="A2668">
        <v>5</v>
      </c>
      <c r="B2668" t="s">
        <v>1</v>
      </c>
      <c r="C2668">
        <v>27</v>
      </c>
      <c r="D2668">
        <v>-1</v>
      </c>
      <c r="E2668" t="s">
        <v>23</v>
      </c>
      <c r="F2668" t="s">
        <v>43</v>
      </c>
      <c r="G2668">
        <v>1679856</v>
      </c>
      <c r="H2668">
        <v>5774</v>
      </c>
    </row>
    <row r="2669" spans="1:8">
      <c r="A2669">
        <v>5</v>
      </c>
      <c r="B2669" t="s">
        <v>1</v>
      </c>
      <c r="C2669">
        <v>27</v>
      </c>
      <c r="D2669">
        <v>-1</v>
      </c>
      <c r="E2669" t="s">
        <v>23</v>
      </c>
      <c r="F2669" t="s">
        <v>43</v>
      </c>
      <c r="G2669">
        <v>1851792</v>
      </c>
      <c r="H2669">
        <v>6176</v>
      </c>
    </row>
    <row r="2670" spans="1:8">
      <c r="A2670">
        <v>5</v>
      </c>
      <c r="B2670" t="s">
        <v>1</v>
      </c>
      <c r="C2670">
        <v>27</v>
      </c>
      <c r="D2670">
        <v>-1</v>
      </c>
      <c r="E2670" t="s">
        <v>23</v>
      </c>
      <c r="F2670" t="s">
        <v>43</v>
      </c>
      <c r="G2670">
        <v>1979586</v>
      </c>
      <c r="H2670">
        <v>16427</v>
      </c>
    </row>
    <row r="2671" spans="1:8">
      <c r="A2671">
        <v>5</v>
      </c>
      <c r="B2671" t="s">
        <v>1</v>
      </c>
      <c r="C2671">
        <v>27</v>
      </c>
      <c r="D2671">
        <v>-1</v>
      </c>
      <c r="E2671" t="s">
        <v>23</v>
      </c>
      <c r="F2671" t="s">
        <v>43</v>
      </c>
      <c r="G2671">
        <v>2047860</v>
      </c>
      <c r="H2671">
        <v>5908</v>
      </c>
    </row>
    <row r="2672" spans="1:8">
      <c r="A2672">
        <v>5</v>
      </c>
      <c r="B2672" t="s">
        <v>1</v>
      </c>
      <c r="C2672">
        <v>27</v>
      </c>
      <c r="D2672">
        <v>-1</v>
      </c>
      <c r="E2672" t="s">
        <v>23</v>
      </c>
      <c r="F2672" t="s">
        <v>43</v>
      </c>
      <c r="G2672">
        <v>2116910</v>
      </c>
      <c r="H2672">
        <v>9459</v>
      </c>
    </row>
    <row r="2673" spans="1:8">
      <c r="A2673">
        <v>5</v>
      </c>
      <c r="B2673" t="s">
        <v>1</v>
      </c>
      <c r="C2673">
        <v>27</v>
      </c>
      <c r="D2673">
        <v>-1</v>
      </c>
      <c r="E2673" t="s">
        <v>23</v>
      </c>
      <c r="F2673" t="s">
        <v>43</v>
      </c>
      <c r="G2673">
        <v>2280602</v>
      </c>
      <c r="H2673">
        <v>10732</v>
      </c>
    </row>
    <row r="2674" spans="1:8">
      <c r="A2674">
        <v>5</v>
      </c>
      <c r="B2674" t="s">
        <v>1</v>
      </c>
      <c r="C2674">
        <v>27</v>
      </c>
      <c r="D2674">
        <v>-1</v>
      </c>
      <c r="E2674" t="s">
        <v>23</v>
      </c>
      <c r="F2674" t="s">
        <v>43</v>
      </c>
      <c r="G2674">
        <v>2544078</v>
      </c>
      <c r="H2674">
        <v>12541</v>
      </c>
    </row>
    <row r="2675" spans="1:8">
      <c r="A2675">
        <v>5</v>
      </c>
      <c r="B2675" t="s">
        <v>1</v>
      </c>
      <c r="C2675">
        <v>27</v>
      </c>
      <c r="D2675">
        <v>-1</v>
      </c>
      <c r="E2675" t="s">
        <v>23</v>
      </c>
      <c r="F2675" t="s">
        <v>43</v>
      </c>
      <c r="G2675">
        <v>2630687</v>
      </c>
      <c r="H2675">
        <v>17499</v>
      </c>
    </row>
    <row r="2676" spans="1:8">
      <c r="A2676">
        <v>5</v>
      </c>
      <c r="B2676" t="s">
        <v>3</v>
      </c>
      <c r="C2676">
        <v>27</v>
      </c>
      <c r="D2676">
        <v>-1</v>
      </c>
      <c r="E2676" t="s">
        <v>23</v>
      </c>
      <c r="F2676" t="s">
        <v>44</v>
      </c>
      <c r="G2676">
        <v>1533842</v>
      </c>
      <c r="H2676">
        <v>13814</v>
      </c>
    </row>
    <row r="2677" spans="1:8">
      <c r="A2677">
        <v>5</v>
      </c>
      <c r="B2677" t="s">
        <v>3</v>
      </c>
      <c r="C2677">
        <v>27</v>
      </c>
      <c r="D2677">
        <v>-1</v>
      </c>
      <c r="E2677" t="s">
        <v>23</v>
      </c>
      <c r="F2677" t="s">
        <v>44</v>
      </c>
      <c r="G2677">
        <v>1616185</v>
      </c>
      <c r="H2677">
        <v>23060</v>
      </c>
    </row>
    <row r="2678" spans="1:8">
      <c r="A2678">
        <v>5</v>
      </c>
      <c r="B2678" t="s">
        <v>3</v>
      </c>
      <c r="C2678">
        <v>27</v>
      </c>
      <c r="D2678">
        <v>-1</v>
      </c>
      <c r="E2678" t="s">
        <v>23</v>
      </c>
      <c r="F2678" t="s">
        <v>44</v>
      </c>
      <c r="G2678">
        <v>1777004</v>
      </c>
      <c r="H2678">
        <v>12541</v>
      </c>
    </row>
    <row r="2679" spans="1:8">
      <c r="A2679">
        <v>5</v>
      </c>
      <c r="B2679" t="s">
        <v>3</v>
      </c>
      <c r="C2679">
        <v>27</v>
      </c>
      <c r="D2679">
        <v>-1</v>
      </c>
      <c r="E2679" t="s">
        <v>23</v>
      </c>
      <c r="F2679" t="s">
        <v>44</v>
      </c>
      <c r="G2679">
        <v>1875875</v>
      </c>
      <c r="H2679">
        <v>12206</v>
      </c>
    </row>
    <row r="2680" spans="1:8">
      <c r="A2680">
        <v>5</v>
      </c>
      <c r="B2680" t="s">
        <v>3</v>
      </c>
      <c r="C2680">
        <v>27</v>
      </c>
      <c r="D2680">
        <v>-1</v>
      </c>
      <c r="E2680" t="s">
        <v>23</v>
      </c>
      <c r="F2680" t="s">
        <v>44</v>
      </c>
      <c r="G2680">
        <v>1985098</v>
      </c>
      <c r="H2680">
        <v>11737</v>
      </c>
    </row>
    <row r="2681" spans="1:8">
      <c r="A2681">
        <v>5</v>
      </c>
      <c r="B2681" t="s">
        <v>3</v>
      </c>
      <c r="C2681">
        <v>27</v>
      </c>
      <c r="D2681">
        <v>-1</v>
      </c>
      <c r="E2681" t="s">
        <v>23</v>
      </c>
      <c r="F2681" t="s">
        <v>44</v>
      </c>
      <c r="G2681">
        <v>2110198</v>
      </c>
      <c r="H2681">
        <v>15824</v>
      </c>
    </row>
    <row r="2682" spans="1:8">
      <c r="A2682">
        <v>5</v>
      </c>
      <c r="B2682" t="s">
        <v>3</v>
      </c>
      <c r="C2682">
        <v>27</v>
      </c>
      <c r="D2682">
        <v>-1</v>
      </c>
      <c r="E2682" t="s">
        <v>23</v>
      </c>
      <c r="F2682" t="s">
        <v>44</v>
      </c>
      <c r="G2682">
        <v>2153427</v>
      </c>
      <c r="H2682">
        <v>15824</v>
      </c>
    </row>
    <row r="2683" spans="1:8">
      <c r="A2683">
        <v>5</v>
      </c>
      <c r="B2683" t="s">
        <v>3</v>
      </c>
      <c r="C2683">
        <v>27</v>
      </c>
      <c r="D2683">
        <v>-1</v>
      </c>
      <c r="E2683" t="s">
        <v>23</v>
      </c>
      <c r="F2683" t="s">
        <v>44</v>
      </c>
      <c r="G2683">
        <v>2287893</v>
      </c>
      <c r="H2683">
        <v>9258</v>
      </c>
    </row>
    <row r="2684" spans="1:8">
      <c r="A2684">
        <v>5</v>
      </c>
      <c r="B2684" t="s">
        <v>3</v>
      </c>
      <c r="C2684">
        <v>27</v>
      </c>
      <c r="D2684">
        <v>-1</v>
      </c>
      <c r="E2684" t="s">
        <v>23</v>
      </c>
      <c r="F2684" t="s">
        <v>44</v>
      </c>
      <c r="G2684">
        <v>2569216</v>
      </c>
      <c r="H2684">
        <v>13412</v>
      </c>
    </row>
    <row r="2685" spans="1:8">
      <c r="A2685">
        <v>5</v>
      </c>
      <c r="B2685" t="s">
        <v>3</v>
      </c>
      <c r="C2685">
        <v>27</v>
      </c>
      <c r="D2685">
        <v>-1</v>
      </c>
      <c r="E2685" t="s">
        <v>23</v>
      </c>
      <c r="F2685" t="s">
        <v>44</v>
      </c>
      <c r="G2685">
        <v>3712111</v>
      </c>
      <c r="H2685">
        <v>18303</v>
      </c>
    </row>
    <row r="2686" spans="1:8">
      <c r="A2686">
        <v>5</v>
      </c>
      <c r="B2686" t="s">
        <v>3</v>
      </c>
      <c r="C2686">
        <v>27</v>
      </c>
      <c r="D2686">
        <v>-1</v>
      </c>
      <c r="E2686" t="s">
        <v>23</v>
      </c>
      <c r="F2686" t="s">
        <v>43</v>
      </c>
      <c r="G2686">
        <v>1426075</v>
      </c>
      <c r="H2686">
        <v>17499</v>
      </c>
    </row>
    <row r="2687" spans="1:8">
      <c r="A2687">
        <v>5</v>
      </c>
      <c r="B2687" t="s">
        <v>3</v>
      </c>
      <c r="C2687">
        <v>27</v>
      </c>
      <c r="D2687">
        <v>-1</v>
      </c>
      <c r="E2687" t="s">
        <v>23</v>
      </c>
      <c r="F2687" t="s">
        <v>43</v>
      </c>
      <c r="G2687">
        <v>1614474</v>
      </c>
      <c r="H2687">
        <v>36259</v>
      </c>
    </row>
    <row r="2688" spans="1:8">
      <c r="A2688">
        <v>5</v>
      </c>
      <c r="B2688" t="s">
        <v>3</v>
      </c>
      <c r="C2688">
        <v>27</v>
      </c>
      <c r="D2688">
        <v>-1</v>
      </c>
      <c r="E2688" t="s">
        <v>23</v>
      </c>
      <c r="F2688" t="s">
        <v>43</v>
      </c>
      <c r="G2688">
        <v>1680087</v>
      </c>
      <c r="H2688">
        <v>11603</v>
      </c>
    </row>
    <row r="2689" spans="1:8">
      <c r="A2689">
        <v>5</v>
      </c>
      <c r="B2689" t="s">
        <v>3</v>
      </c>
      <c r="C2689">
        <v>27</v>
      </c>
      <c r="D2689">
        <v>-1</v>
      </c>
      <c r="E2689" t="s">
        <v>23</v>
      </c>
      <c r="F2689" t="s">
        <v>43</v>
      </c>
      <c r="G2689">
        <v>1852060</v>
      </c>
      <c r="H2689">
        <v>12541</v>
      </c>
    </row>
    <row r="2690" spans="1:8">
      <c r="A2690">
        <v>5</v>
      </c>
      <c r="B2690" t="s">
        <v>3</v>
      </c>
      <c r="C2690">
        <v>27</v>
      </c>
      <c r="D2690">
        <v>-1</v>
      </c>
      <c r="E2690" t="s">
        <v>23</v>
      </c>
      <c r="F2690" t="s">
        <v>43</v>
      </c>
      <c r="G2690">
        <v>1979782</v>
      </c>
      <c r="H2690">
        <v>9459</v>
      </c>
    </row>
    <row r="2691" spans="1:8">
      <c r="A2691">
        <v>5</v>
      </c>
      <c r="B2691" t="s">
        <v>3</v>
      </c>
      <c r="C2691">
        <v>27</v>
      </c>
      <c r="D2691">
        <v>-1</v>
      </c>
      <c r="E2691" t="s">
        <v>23</v>
      </c>
      <c r="F2691" t="s">
        <v>43</v>
      </c>
      <c r="G2691">
        <v>2047611</v>
      </c>
      <c r="H2691">
        <v>5774</v>
      </c>
    </row>
    <row r="2692" spans="1:8">
      <c r="A2692">
        <v>5</v>
      </c>
      <c r="B2692" t="s">
        <v>3</v>
      </c>
      <c r="C2692">
        <v>27</v>
      </c>
      <c r="D2692">
        <v>-1</v>
      </c>
      <c r="E2692" t="s">
        <v>23</v>
      </c>
      <c r="F2692" t="s">
        <v>43</v>
      </c>
      <c r="G2692">
        <v>2117181</v>
      </c>
      <c r="H2692">
        <v>15824</v>
      </c>
    </row>
    <row r="2693" spans="1:8">
      <c r="A2693">
        <v>5</v>
      </c>
      <c r="B2693" t="s">
        <v>3</v>
      </c>
      <c r="C2693">
        <v>27</v>
      </c>
      <c r="D2693">
        <v>-1</v>
      </c>
      <c r="E2693" t="s">
        <v>23</v>
      </c>
      <c r="F2693" t="s">
        <v>43</v>
      </c>
      <c r="G2693">
        <v>2280832</v>
      </c>
      <c r="H2693">
        <v>17231</v>
      </c>
    </row>
    <row r="2694" spans="1:8">
      <c r="A2694">
        <v>5</v>
      </c>
      <c r="B2694" t="s">
        <v>3</v>
      </c>
      <c r="C2694">
        <v>27</v>
      </c>
      <c r="D2694">
        <v>-1</v>
      </c>
      <c r="E2694" t="s">
        <v>23</v>
      </c>
      <c r="F2694" t="s">
        <v>43</v>
      </c>
      <c r="G2694">
        <v>2544276</v>
      </c>
      <c r="H2694">
        <v>5573</v>
      </c>
    </row>
    <row r="2695" spans="1:8">
      <c r="A2695">
        <v>5</v>
      </c>
      <c r="B2695" t="s">
        <v>3</v>
      </c>
      <c r="C2695">
        <v>27</v>
      </c>
      <c r="D2695">
        <v>-1</v>
      </c>
      <c r="E2695" t="s">
        <v>23</v>
      </c>
      <c r="F2695" t="s">
        <v>43</v>
      </c>
      <c r="G2695">
        <v>2630907</v>
      </c>
      <c r="H2695">
        <v>10464</v>
      </c>
    </row>
    <row r="2696" spans="1:8">
      <c r="A2696">
        <v>5</v>
      </c>
      <c r="B2696" t="s">
        <v>2</v>
      </c>
      <c r="C2696">
        <v>27</v>
      </c>
      <c r="D2696">
        <v>-1</v>
      </c>
      <c r="E2696" t="s">
        <v>23</v>
      </c>
      <c r="F2696" t="s">
        <v>44</v>
      </c>
      <c r="G2696">
        <v>1533905</v>
      </c>
      <c r="H2696">
        <v>9660</v>
      </c>
    </row>
    <row r="2697" spans="1:8">
      <c r="A2697">
        <v>5</v>
      </c>
      <c r="B2697" t="s">
        <v>2</v>
      </c>
      <c r="C2697">
        <v>27</v>
      </c>
      <c r="D2697">
        <v>-1</v>
      </c>
      <c r="E2697" t="s">
        <v>23</v>
      </c>
      <c r="F2697" t="s">
        <v>44</v>
      </c>
      <c r="G2697">
        <v>1616264</v>
      </c>
      <c r="H2697">
        <v>20112</v>
      </c>
    </row>
    <row r="2698" spans="1:8">
      <c r="A2698">
        <v>5</v>
      </c>
      <c r="B2698" t="s">
        <v>2</v>
      </c>
      <c r="C2698">
        <v>27</v>
      </c>
      <c r="D2698">
        <v>-1</v>
      </c>
      <c r="E2698" t="s">
        <v>23</v>
      </c>
      <c r="F2698" t="s">
        <v>44</v>
      </c>
      <c r="G2698">
        <v>1777146</v>
      </c>
      <c r="H2698">
        <v>11737</v>
      </c>
    </row>
    <row r="2699" spans="1:8">
      <c r="A2699">
        <v>5</v>
      </c>
      <c r="B2699" t="s">
        <v>2</v>
      </c>
      <c r="C2699">
        <v>27</v>
      </c>
      <c r="D2699">
        <v>-1</v>
      </c>
      <c r="E2699" t="s">
        <v>23</v>
      </c>
      <c r="F2699" t="s">
        <v>44</v>
      </c>
      <c r="G2699">
        <v>1875934</v>
      </c>
      <c r="H2699">
        <v>9191</v>
      </c>
    </row>
    <row r="2700" spans="1:8">
      <c r="A2700">
        <v>5</v>
      </c>
      <c r="B2700" t="s">
        <v>2</v>
      </c>
      <c r="C2700">
        <v>27</v>
      </c>
      <c r="D2700">
        <v>-1</v>
      </c>
      <c r="E2700" t="s">
        <v>23</v>
      </c>
      <c r="F2700" t="s">
        <v>44</v>
      </c>
      <c r="G2700">
        <v>1985222</v>
      </c>
      <c r="H2700">
        <v>10799</v>
      </c>
    </row>
    <row r="2701" spans="1:8">
      <c r="A2701">
        <v>5</v>
      </c>
      <c r="B2701" t="s">
        <v>2</v>
      </c>
      <c r="C2701">
        <v>27</v>
      </c>
      <c r="D2701">
        <v>-1</v>
      </c>
      <c r="E2701" t="s">
        <v>23</v>
      </c>
      <c r="F2701" t="s">
        <v>44</v>
      </c>
      <c r="G2701">
        <v>2110342</v>
      </c>
      <c r="H2701">
        <v>15020</v>
      </c>
    </row>
    <row r="2702" spans="1:8">
      <c r="A2702">
        <v>5</v>
      </c>
      <c r="B2702" t="s">
        <v>2</v>
      </c>
      <c r="C2702">
        <v>27</v>
      </c>
      <c r="D2702">
        <v>-1</v>
      </c>
      <c r="E2702" t="s">
        <v>23</v>
      </c>
      <c r="F2702" t="s">
        <v>44</v>
      </c>
      <c r="G2702">
        <v>2153581</v>
      </c>
      <c r="H2702">
        <v>15020</v>
      </c>
    </row>
    <row r="2703" spans="1:8">
      <c r="A2703">
        <v>5</v>
      </c>
      <c r="B2703" t="s">
        <v>2</v>
      </c>
      <c r="C2703">
        <v>27</v>
      </c>
      <c r="D2703">
        <v>-1</v>
      </c>
      <c r="E2703" t="s">
        <v>23</v>
      </c>
      <c r="F2703" t="s">
        <v>44</v>
      </c>
      <c r="G2703">
        <v>2288048</v>
      </c>
      <c r="H2703">
        <v>8320</v>
      </c>
    </row>
    <row r="2704" spans="1:8">
      <c r="A2704">
        <v>5</v>
      </c>
      <c r="B2704" t="s">
        <v>2</v>
      </c>
      <c r="C2704">
        <v>27</v>
      </c>
      <c r="D2704">
        <v>-1</v>
      </c>
      <c r="E2704" t="s">
        <v>23</v>
      </c>
      <c r="F2704" t="s">
        <v>44</v>
      </c>
      <c r="G2704">
        <v>2569352</v>
      </c>
      <c r="H2704">
        <v>12474</v>
      </c>
    </row>
    <row r="2705" spans="1:8">
      <c r="A2705">
        <v>5</v>
      </c>
      <c r="B2705" t="s">
        <v>2</v>
      </c>
      <c r="C2705">
        <v>27</v>
      </c>
      <c r="D2705">
        <v>-1</v>
      </c>
      <c r="E2705" t="s">
        <v>23</v>
      </c>
      <c r="F2705" t="s">
        <v>44</v>
      </c>
      <c r="G2705">
        <v>3712251</v>
      </c>
      <c r="H2705">
        <v>17566</v>
      </c>
    </row>
    <row r="2706" spans="1:8">
      <c r="A2706">
        <v>5</v>
      </c>
      <c r="B2706" t="s">
        <v>2</v>
      </c>
      <c r="C2706">
        <v>27</v>
      </c>
      <c r="D2706">
        <v>-1</v>
      </c>
      <c r="E2706" t="s">
        <v>23</v>
      </c>
      <c r="F2706" t="s">
        <v>43</v>
      </c>
      <c r="G2706">
        <v>1426125</v>
      </c>
      <c r="H2706">
        <v>15690</v>
      </c>
    </row>
    <row r="2707" spans="1:8">
      <c r="A2707">
        <v>5</v>
      </c>
      <c r="B2707" t="s">
        <v>2</v>
      </c>
      <c r="C2707">
        <v>27</v>
      </c>
      <c r="D2707">
        <v>-1</v>
      </c>
      <c r="E2707" t="s">
        <v>23</v>
      </c>
      <c r="F2707" t="s">
        <v>43</v>
      </c>
      <c r="G2707">
        <v>1614468</v>
      </c>
      <c r="H2707">
        <v>32909</v>
      </c>
    </row>
    <row r="2708" spans="1:8">
      <c r="A2708">
        <v>5</v>
      </c>
      <c r="B2708" t="s">
        <v>2</v>
      </c>
      <c r="C2708">
        <v>27</v>
      </c>
      <c r="D2708">
        <v>-1</v>
      </c>
      <c r="E2708" t="s">
        <v>23</v>
      </c>
      <c r="F2708" t="s">
        <v>43</v>
      </c>
      <c r="G2708">
        <v>1680126</v>
      </c>
      <c r="H2708">
        <v>10665</v>
      </c>
    </row>
    <row r="2709" spans="1:8">
      <c r="A2709">
        <v>5</v>
      </c>
      <c r="B2709" t="s">
        <v>2</v>
      </c>
      <c r="C2709">
        <v>27</v>
      </c>
      <c r="D2709">
        <v>-1</v>
      </c>
      <c r="E2709" t="s">
        <v>23</v>
      </c>
      <c r="F2709" t="s">
        <v>43</v>
      </c>
      <c r="G2709">
        <v>1852117</v>
      </c>
      <c r="H2709">
        <v>11737</v>
      </c>
    </row>
    <row r="2710" spans="1:8">
      <c r="A2710">
        <v>5</v>
      </c>
      <c r="B2710" t="s">
        <v>2</v>
      </c>
      <c r="C2710">
        <v>27</v>
      </c>
      <c r="D2710">
        <v>-1</v>
      </c>
      <c r="E2710" t="s">
        <v>23</v>
      </c>
      <c r="F2710" t="s">
        <v>43</v>
      </c>
      <c r="G2710">
        <v>1979847</v>
      </c>
      <c r="H2710">
        <v>8655</v>
      </c>
    </row>
    <row r="2711" spans="1:8">
      <c r="A2711">
        <v>5</v>
      </c>
      <c r="B2711" t="s">
        <v>2</v>
      </c>
      <c r="C2711">
        <v>27</v>
      </c>
      <c r="D2711">
        <v>-1</v>
      </c>
      <c r="E2711" t="s">
        <v>23</v>
      </c>
      <c r="F2711" t="s">
        <v>43</v>
      </c>
      <c r="G2711">
        <v>2047745</v>
      </c>
      <c r="H2711">
        <v>5640</v>
      </c>
    </row>
    <row r="2712" spans="1:8">
      <c r="A2712">
        <v>5</v>
      </c>
      <c r="B2712" t="s">
        <v>2</v>
      </c>
      <c r="C2712">
        <v>27</v>
      </c>
      <c r="D2712">
        <v>-1</v>
      </c>
      <c r="E2712" t="s">
        <v>23</v>
      </c>
      <c r="F2712" t="s">
        <v>43</v>
      </c>
      <c r="G2712">
        <v>2117239</v>
      </c>
      <c r="H2712">
        <v>15020</v>
      </c>
    </row>
    <row r="2713" spans="1:8">
      <c r="A2713">
        <v>5</v>
      </c>
      <c r="B2713" t="s">
        <v>2</v>
      </c>
      <c r="C2713">
        <v>27</v>
      </c>
      <c r="D2713">
        <v>-1</v>
      </c>
      <c r="E2713" t="s">
        <v>23</v>
      </c>
      <c r="F2713" t="s">
        <v>43</v>
      </c>
      <c r="G2713">
        <v>2280896</v>
      </c>
      <c r="H2713">
        <v>16494</v>
      </c>
    </row>
    <row r="2714" spans="1:8">
      <c r="A2714">
        <v>5</v>
      </c>
      <c r="B2714" t="s">
        <v>2</v>
      </c>
      <c r="C2714">
        <v>27</v>
      </c>
      <c r="D2714">
        <v>-1</v>
      </c>
      <c r="E2714" t="s">
        <v>23</v>
      </c>
      <c r="F2714" t="s">
        <v>43</v>
      </c>
      <c r="G2714">
        <v>2544362</v>
      </c>
      <c r="H2714">
        <v>18169</v>
      </c>
    </row>
    <row r="2715" spans="1:8">
      <c r="A2715">
        <v>5</v>
      </c>
      <c r="B2715" t="s">
        <v>2</v>
      </c>
      <c r="C2715">
        <v>27</v>
      </c>
      <c r="D2715">
        <v>-1</v>
      </c>
      <c r="E2715" t="s">
        <v>23</v>
      </c>
      <c r="F2715" t="s">
        <v>43</v>
      </c>
      <c r="G2715">
        <v>2630946</v>
      </c>
      <c r="H2715">
        <v>9660</v>
      </c>
    </row>
    <row r="2716" spans="1:8">
      <c r="A2716">
        <v>5</v>
      </c>
      <c r="B2716" t="s">
        <v>3</v>
      </c>
      <c r="C2716">
        <v>26</v>
      </c>
      <c r="D2716">
        <v>0</v>
      </c>
      <c r="E2716" t="s">
        <v>23</v>
      </c>
      <c r="F2716" t="s">
        <v>44</v>
      </c>
      <c r="G2716">
        <v>660527</v>
      </c>
      <c r="H2716">
        <v>20447</v>
      </c>
    </row>
    <row r="2717" spans="1:8">
      <c r="A2717">
        <v>5</v>
      </c>
      <c r="B2717" t="s">
        <v>3</v>
      </c>
      <c r="C2717">
        <v>26</v>
      </c>
      <c r="D2717">
        <v>0</v>
      </c>
      <c r="E2717" t="s">
        <v>23</v>
      </c>
      <c r="F2717" t="s">
        <v>44</v>
      </c>
      <c r="G2717">
        <v>673218</v>
      </c>
      <c r="H2717">
        <v>8052</v>
      </c>
    </row>
    <row r="2718" spans="1:8">
      <c r="A2718">
        <v>5</v>
      </c>
      <c r="B2718" t="s">
        <v>3</v>
      </c>
      <c r="C2718">
        <v>26</v>
      </c>
      <c r="D2718">
        <v>0</v>
      </c>
      <c r="E2718" t="s">
        <v>23</v>
      </c>
      <c r="F2718" t="s">
        <v>44</v>
      </c>
      <c r="G2718">
        <v>691036</v>
      </c>
      <c r="H2718">
        <v>16561</v>
      </c>
    </row>
    <row r="2719" spans="1:8">
      <c r="A2719">
        <v>5</v>
      </c>
      <c r="B2719" t="s">
        <v>3</v>
      </c>
      <c r="C2719">
        <v>26</v>
      </c>
      <c r="D2719">
        <v>0</v>
      </c>
      <c r="E2719" t="s">
        <v>23</v>
      </c>
      <c r="F2719" t="s">
        <v>44</v>
      </c>
      <c r="G2719">
        <v>778140</v>
      </c>
      <c r="H2719">
        <v>7784</v>
      </c>
    </row>
    <row r="2720" spans="1:8">
      <c r="A2720">
        <v>5</v>
      </c>
      <c r="B2720" t="s">
        <v>3</v>
      </c>
      <c r="C2720">
        <v>26</v>
      </c>
      <c r="D2720">
        <v>0</v>
      </c>
      <c r="E2720" t="s">
        <v>23</v>
      </c>
      <c r="F2720" t="s">
        <v>44</v>
      </c>
      <c r="G2720">
        <v>824820</v>
      </c>
      <c r="H2720">
        <v>5573</v>
      </c>
    </row>
    <row r="2721" spans="1:8">
      <c r="A2721">
        <v>5</v>
      </c>
      <c r="B2721" t="s">
        <v>3</v>
      </c>
      <c r="C2721">
        <v>26</v>
      </c>
      <c r="D2721">
        <v>0</v>
      </c>
      <c r="E2721" t="s">
        <v>23</v>
      </c>
      <c r="F2721" t="s">
        <v>44</v>
      </c>
      <c r="G2721">
        <v>842179</v>
      </c>
      <c r="H2721">
        <v>11871</v>
      </c>
    </row>
    <row r="2722" spans="1:8">
      <c r="A2722">
        <v>5</v>
      </c>
      <c r="B2722" t="s">
        <v>3</v>
      </c>
      <c r="C2722">
        <v>26</v>
      </c>
      <c r="D2722">
        <v>0</v>
      </c>
      <c r="E2722" t="s">
        <v>23</v>
      </c>
      <c r="F2722" t="s">
        <v>44</v>
      </c>
      <c r="G2722">
        <v>943163</v>
      </c>
      <c r="H2722">
        <v>10263</v>
      </c>
    </row>
    <row r="2723" spans="1:8">
      <c r="A2723">
        <v>5</v>
      </c>
      <c r="B2723" t="s">
        <v>3</v>
      </c>
      <c r="C2723">
        <v>26</v>
      </c>
      <c r="D2723">
        <v>0</v>
      </c>
      <c r="E2723" t="s">
        <v>23</v>
      </c>
      <c r="F2723" t="s">
        <v>44</v>
      </c>
      <c r="G2723">
        <v>961316</v>
      </c>
      <c r="H2723">
        <v>18236</v>
      </c>
    </row>
    <row r="2724" spans="1:8">
      <c r="A2724">
        <v>5</v>
      </c>
      <c r="B2724" t="s">
        <v>3</v>
      </c>
      <c r="C2724">
        <v>26</v>
      </c>
      <c r="D2724">
        <v>0</v>
      </c>
      <c r="E2724" t="s">
        <v>23</v>
      </c>
      <c r="F2724" t="s">
        <v>44</v>
      </c>
      <c r="G2724">
        <v>973028</v>
      </c>
      <c r="H2724">
        <v>49324</v>
      </c>
    </row>
    <row r="2725" spans="1:8">
      <c r="A2725">
        <v>5</v>
      </c>
      <c r="B2725" t="s">
        <v>3</v>
      </c>
      <c r="C2725">
        <v>26</v>
      </c>
      <c r="D2725">
        <v>0</v>
      </c>
      <c r="E2725" t="s">
        <v>23</v>
      </c>
      <c r="F2725" t="s">
        <v>44</v>
      </c>
      <c r="G2725">
        <v>987435</v>
      </c>
      <c r="H2725">
        <v>10397</v>
      </c>
    </row>
    <row r="2726" spans="1:8">
      <c r="A2726">
        <v>5</v>
      </c>
      <c r="B2726" t="s">
        <v>3</v>
      </c>
      <c r="C2726">
        <v>26</v>
      </c>
      <c r="D2726">
        <v>0</v>
      </c>
      <c r="E2726" t="s">
        <v>23</v>
      </c>
      <c r="F2726" t="s">
        <v>44</v>
      </c>
      <c r="G2726">
        <v>1046178</v>
      </c>
      <c r="H2726">
        <v>51669</v>
      </c>
    </row>
    <row r="2727" spans="1:8">
      <c r="A2727">
        <v>5</v>
      </c>
      <c r="B2727" t="s">
        <v>3</v>
      </c>
      <c r="C2727">
        <v>26</v>
      </c>
      <c r="D2727">
        <v>0</v>
      </c>
      <c r="E2727" t="s">
        <v>23</v>
      </c>
      <c r="F2727" t="s">
        <v>44</v>
      </c>
      <c r="G2727">
        <v>1061676</v>
      </c>
      <c r="H2727">
        <v>17298</v>
      </c>
    </row>
    <row r="2728" spans="1:8">
      <c r="A2728">
        <v>5</v>
      </c>
      <c r="B2728" t="s">
        <v>3</v>
      </c>
      <c r="C2728">
        <v>26</v>
      </c>
      <c r="D2728">
        <v>0</v>
      </c>
      <c r="E2728" t="s">
        <v>23</v>
      </c>
      <c r="F2728" t="s">
        <v>44</v>
      </c>
      <c r="G2728">
        <v>1092218</v>
      </c>
      <c r="H2728">
        <v>26142</v>
      </c>
    </row>
    <row r="2729" spans="1:8">
      <c r="A2729">
        <v>5</v>
      </c>
      <c r="B2729" t="s">
        <v>3</v>
      </c>
      <c r="C2729">
        <v>26</v>
      </c>
      <c r="D2729">
        <v>0</v>
      </c>
      <c r="E2729" t="s">
        <v>23</v>
      </c>
      <c r="F2729" t="s">
        <v>44</v>
      </c>
      <c r="G2729">
        <v>1097815</v>
      </c>
      <c r="H2729">
        <v>8655</v>
      </c>
    </row>
    <row r="2730" spans="1:8">
      <c r="A2730">
        <v>5</v>
      </c>
      <c r="B2730" t="s">
        <v>3</v>
      </c>
      <c r="C2730">
        <v>26</v>
      </c>
      <c r="D2730">
        <v>0</v>
      </c>
      <c r="E2730" t="s">
        <v>23</v>
      </c>
      <c r="F2730" t="s">
        <v>44</v>
      </c>
      <c r="G2730">
        <v>1157522</v>
      </c>
      <c r="H2730">
        <v>44098</v>
      </c>
    </row>
    <row r="2731" spans="1:8">
      <c r="A2731">
        <v>5</v>
      </c>
      <c r="B2731" t="s">
        <v>3</v>
      </c>
      <c r="C2731">
        <v>26</v>
      </c>
      <c r="D2731">
        <v>0</v>
      </c>
      <c r="E2731" t="s">
        <v>23</v>
      </c>
      <c r="F2731" t="s">
        <v>44</v>
      </c>
      <c r="G2731">
        <v>1192156</v>
      </c>
      <c r="H2731">
        <v>23127</v>
      </c>
    </row>
    <row r="2732" spans="1:8">
      <c r="A2732">
        <v>5</v>
      </c>
      <c r="B2732" t="s">
        <v>3</v>
      </c>
      <c r="C2732">
        <v>26</v>
      </c>
      <c r="D2732">
        <v>0</v>
      </c>
      <c r="E2732" t="s">
        <v>23</v>
      </c>
      <c r="F2732" t="s">
        <v>44</v>
      </c>
      <c r="G2732">
        <v>1232977</v>
      </c>
      <c r="H2732">
        <v>6444</v>
      </c>
    </row>
    <row r="2733" spans="1:8">
      <c r="A2733">
        <v>5</v>
      </c>
      <c r="B2733" t="s">
        <v>3</v>
      </c>
      <c r="C2733">
        <v>26</v>
      </c>
      <c r="D2733">
        <v>0</v>
      </c>
      <c r="E2733" t="s">
        <v>23</v>
      </c>
      <c r="F2733" t="s">
        <v>44</v>
      </c>
      <c r="G2733">
        <v>1271924</v>
      </c>
      <c r="H2733">
        <v>48654</v>
      </c>
    </row>
    <row r="2734" spans="1:8">
      <c r="A2734">
        <v>5</v>
      </c>
      <c r="B2734" t="s">
        <v>3</v>
      </c>
      <c r="C2734">
        <v>26</v>
      </c>
      <c r="D2734">
        <v>0</v>
      </c>
      <c r="E2734" t="s">
        <v>23</v>
      </c>
      <c r="F2734" t="s">
        <v>44</v>
      </c>
      <c r="G2734">
        <v>1318131</v>
      </c>
      <c r="H2734">
        <v>23797</v>
      </c>
    </row>
    <row r="2735" spans="1:8">
      <c r="A2735">
        <v>5</v>
      </c>
      <c r="B2735" t="s">
        <v>3</v>
      </c>
      <c r="C2735">
        <v>26</v>
      </c>
      <c r="D2735">
        <v>0</v>
      </c>
      <c r="E2735" t="s">
        <v>23</v>
      </c>
      <c r="F2735" t="s">
        <v>44</v>
      </c>
      <c r="G2735">
        <v>1388900</v>
      </c>
      <c r="H2735">
        <v>18437</v>
      </c>
    </row>
    <row r="2736" spans="1:8">
      <c r="A2736">
        <v>5</v>
      </c>
      <c r="B2736" t="s">
        <v>3</v>
      </c>
      <c r="C2736">
        <v>26</v>
      </c>
      <c r="D2736">
        <v>0</v>
      </c>
      <c r="E2736" t="s">
        <v>23</v>
      </c>
      <c r="F2736" t="s">
        <v>44</v>
      </c>
      <c r="G2736">
        <v>1453845</v>
      </c>
      <c r="H2736">
        <v>13881</v>
      </c>
    </row>
    <row r="2737" spans="1:8">
      <c r="A2737">
        <v>5</v>
      </c>
      <c r="B2737" t="s">
        <v>3</v>
      </c>
      <c r="C2737">
        <v>26</v>
      </c>
      <c r="D2737">
        <v>0</v>
      </c>
      <c r="E2737" t="s">
        <v>23</v>
      </c>
      <c r="F2737" t="s">
        <v>44</v>
      </c>
      <c r="G2737">
        <v>1474619</v>
      </c>
      <c r="H2737">
        <v>6846</v>
      </c>
    </row>
    <row r="2738" spans="1:8">
      <c r="A2738">
        <v>5</v>
      </c>
      <c r="B2738" t="s">
        <v>3</v>
      </c>
      <c r="C2738">
        <v>26</v>
      </c>
      <c r="D2738">
        <v>0</v>
      </c>
      <c r="E2738" t="s">
        <v>23</v>
      </c>
      <c r="F2738" t="s">
        <v>44</v>
      </c>
      <c r="G2738">
        <v>1488622</v>
      </c>
      <c r="H2738">
        <v>6645</v>
      </c>
    </row>
    <row r="2739" spans="1:8">
      <c r="A2739">
        <v>5</v>
      </c>
      <c r="B2739" t="s">
        <v>3</v>
      </c>
      <c r="C2739">
        <v>26</v>
      </c>
      <c r="D2739">
        <v>0</v>
      </c>
      <c r="E2739" t="s">
        <v>23</v>
      </c>
      <c r="F2739" t="s">
        <v>44</v>
      </c>
      <c r="G2739">
        <v>1507626</v>
      </c>
      <c r="H2739">
        <v>6913</v>
      </c>
    </row>
    <row r="2740" spans="1:8">
      <c r="A2740">
        <v>5</v>
      </c>
      <c r="B2740" t="s">
        <v>3</v>
      </c>
      <c r="C2740">
        <v>26</v>
      </c>
      <c r="D2740">
        <v>0</v>
      </c>
      <c r="E2740" t="s">
        <v>23</v>
      </c>
      <c r="F2740" t="s">
        <v>44</v>
      </c>
      <c r="G2740">
        <v>1612629</v>
      </c>
      <c r="H2740">
        <v>7047</v>
      </c>
    </row>
    <row r="2741" spans="1:8">
      <c r="A2741">
        <v>5</v>
      </c>
      <c r="B2741" t="s">
        <v>3</v>
      </c>
      <c r="C2741">
        <v>26</v>
      </c>
      <c r="D2741">
        <v>0</v>
      </c>
      <c r="E2741" t="s">
        <v>23</v>
      </c>
      <c r="F2741" t="s">
        <v>44</v>
      </c>
      <c r="G2741">
        <v>1641934</v>
      </c>
      <c r="H2741">
        <v>10062</v>
      </c>
    </row>
    <row r="2742" spans="1:8">
      <c r="A2742">
        <v>5</v>
      </c>
      <c r="B2742" t="s">
        <v>3</v>
      </c>
      <c r="C2742">
        <v>26</v>
      </c>
      <c r="D2742">
        <v>0</v>
      </c>
      <c r="E2742" t="s">
        <v>23</v>
      </c>
      <c r="F2742" t="s">
        <v>44</v>
      </c>
      <c r="G2742">
        <v>1736320</v>
      </c>
      <c r="H2742">
        <v>12876</v>
      </c>
    </row>
    <row r="2743" spans="1:8">
      <c r="A2743">
        <v>5</v>
      </c>
      <c r="B2743" t="s">
        <v>3</v>
      </c>
      <c r="C2743">
        <v>26</v>
      </c>
      <c r="D2743">
        <v>0</v>
      </c>
      <c r="E2743" t="s">
        <v>23</v>
      </c>
      <c r="F2743" t="s">
        <v>44</v>
      </c>
      <c r="G2743">
        <v>1802653</v>
      </c>
      <c r="H2743">
        <v>12876</v>
      </c>
    </row>
    <row r="2744" spans="1:8">
      <c r="A2744">
        <v>5</v>
      </c>
      <c r="B2744" t="s">
        <v>3</v>
      </c>
      <c r="C2744">
        <v>26</v>
      </c>
      <c r="D2744">
        <v>0</v>
      </c>
      <c r="E2744" t="s">
        <v>23</v>
      </c>
      <c r="F2744" t="s">
        <v>44</v>
      </c>
      <c r="G2744">
        <v>1851420</v>
      </c>
      <c r="H2744">
        <v>12876</v>
      </c>
    </row>
    <row r="2745" spans="1:8">
      <c r="A2745">
        <v>5</v>
      </c>
      <c r="B2745" t="s">
        <v>3</v>
      </c>
      <c r="C2745">
        <v>26</v>
      </c>
      <c r="D2745">
        <v>0</v>
      </c>
      <c r="E2745" t="s">
        <v>23</v>
      </c>
      <c r="F2745" t="s">
        <v>44</v>
      </c>
      <c r="G2745">
        <v>1961735</v>
      </c>
      <c r="H2745">
        <v>9794</v>
      </c>
    </row>
    <row r="2746" spans="1:8">
      <c r="A2746">
        <v>5</v>
      </c>
      <c r="B2746" t="s">
        <v>3</v>
      </c>
      <c r="C2746">
        <v>26</v>
      </c>
      <c r="D2746">
        <v>0</v>
      </c>
      <c r="E2746" t="s">
        <v>23</v>
      </c>
      <c r="F2746" t="s">
        <v>44</v>
      </c>
      <c r="G2746">
        <v>1985083</v>
      </c>
      <c r="H2746">
        <v>12005</v>
      </c>
    </row>
    <row r="2747" spans="1:8">
      <c r="A2747">
        <v>5</v>
      </c>
      <c r="B2747" t="s">
        <v>3</v>
      </c>
      <c r="C2747">
        <v>26</v>
      </c>
      <c r="D2747">
        <v>0</v>
      </c>
      <c r="E2747" t="s">
        <v>23</v>
      </c>
      <c r="F2747" t="s">
        <v>44</v>
      </c>
      <c r="G2747">
        <v>2010611</v>
      </c>
      <c r="H2747">
        <v>6511</v>
      </c>
    </row>
    <row r="2748" spans="1:8">
      <c r="A2748">
        <v>5</v>
      </c>
      <c r="B2748" t="s">
        <v>3</v>
      </c>
      <c r="C2748">
        <v>26</v>
      </c>
      <c r="D2748">
        <v>0</v>
      </c>
      <c r="E2748" t="s">
        <v>23</v>
      </c>
      <c r="F2748" t="s">
        <v>44</v>
      </c>
      <c r="G2748">
        <v>2041602</v>
      </c>
      <c r="H2748">
        <v>6377</v>
      </c>
    </row>
    <row r="2749" spans="1:8">
      <c r="A2749">
        <v>5</v>
      </c>
      <c r="B2749" t="s">
        <v>3</v>
      </c>
      <c r="C2749">
        <v>26</v>
      </c>
      <c r="D2749">
        <v>0</v>
      </c>
      <c r="E2749" t="s">
        <v>23</v>
      </c>
      <c r="F2749" t="s">
        <v>44</v>
      </c>
      <c r="G2749">
        <v>2056593</v>
      </c>
      <c r="H2749">
        <v>5573</v>
      </c>
    </row>
    <row r="2750" spans="1:8">
      <c r="A2750">
        <v>5</v>
      </c>
      <c r="B2750" t="s">
        <v>3</v>
      </c>
      <c r="C2750">
        <v>26</v>
      </c>
      <c r="D2750">
        <v>0</v>
      </c>
      <c r="E2750" t="s">
        <v>23</v>
      </c>
      <c r="F2750" t="s">
        <v>44</v>
      </c>
      <c r="G2750">
        <v>2083070</v>
      </c>
      <c r="H2750">
        <v>11268</v>
      </c>
    </row>
    <row r="2751" spans="1:8">
      <c r="A2751">
        <v>5</v>
      </c>
      <c r="B2751" t="s">
        <v>3</v>
      </c>
      <c r="C2751">
        <v>26</v>
      </c>
      <c r="D2751">
        <v>0</v>
      </c>
      <c r="E2751" t="s">
        <v>23</v>
      </c>
      <c r="F2751" t="s">
        <v>44</v>
      </c>
      <c r="G2751">
        <v>2092589</v>
      </c>
      <c r="H2751">
        <v>5573</v>
      </c>
    </row>
    <row r="2752" spans="1:8">
      <c r="A2752">
        <v>5</v>
      </c>
      <c r="B2752" t="s">
        <v>3</v>
      </c>
      <c r="C2752">
        <v>26</v>
      </c>
      <c r="D2752">
        <v>0</v>
      </c>
      <c r="E2752" t="s">
        <v>23</v>
      </c>
      <c r="F2752" t="s">
        <v>44</v>
      </c>
      <c r="G2752">
        <v>2121568</v>
      </c>
      <c r="H2752">
        <v>16159</v>
      </c>
    </row>
    <row r="2753" spans="1:8">
      <c r="A2753">
        <v>5</v>
      </c>
      <c r="B2753" t="s">
        <v>3</v>
      </c>
      <c r="C2753">
        <v>26</v>
      </c>
      <c r="D2753">
        <v>0</v>
      </c>
      <c r="E2753" t="s">
        <v>23</v>
      </c>
      <c r="F2753" t="s">
        <v>44</v>
      </c>
      <c r="G2753">
        <v>2132683</v>
      </c>
      <c r="H2753">
        <v>16159</v>
      </c>
    </row>
    <row r="2754" spans="1:8">
      <c r="A2754">
        <v>5</v>
      </c>
      <c r="B2754" t="s">
        <v>3</v>
      </c>
      <c r="C2754">
        <v>26</v>
      </c>
      <c r="D2754">
        <v>0</v>
      </c>
      <c r="E2754" t="s">
        <v>23</v>
      </c>
      <c r="F2754" t="s">
        <v>44</v>
      </c>
      <c r="G2754">
        <v>2149939</v>
      </c>
      <c r="H2754">
        <v>16159</v>
      </c>
    </row>
    <row r="2755" spans="1:8">
      <c r="A2755">
        <v>5</v>
      </c>
      <c r="B2755" t="s">
        <v>3</v>
      </c>
      <c r="C2755">
        <v>26</v>
      </c>
      <c r="D2755">
        <v>0</v>
      </c>
      <c r="E2755" t="s">
        <v>23</v>
      </c>
      <c r="F2755" t="s">
        <v>44</v>
      </c>
      <c r="G2755">
        <v>2167132</v>
      </c>
      <c r="H2755">
        <v>19375</v>
      </c>
    </row>
    <row r="2756" spans="1:8">
      <c r="A2756">
        <v>5</v>
      </c>
      <c r="B2756" t="s">
        <v>3</v>
      </c>
      <c r="C2756">
        <v>26</v>
      </c>
      <c r="D2756">
        <v>0</v>
      </c>
      <c r="E2756" t="s">
        <v>23</v>
      </c>
      <c r="F2756" t="s">
        <v>44</v>
      </c>
      <c r="G2756">
        <v>2230428</v>
      </c>
      <c r="H2756">
        <v>15891</v>
      </c>
    </row>
    <row r="2757" spans="1:8">
      <c r="A2757">
        <v>5</v>
      </c>
      <c r="B2757" t="s">
        <v>3</v>
      </c>
      <c r="C2757">
        <v>26</v>
      </c>
      <c r="D2757">
        <v>0</v>
      </c>
      <c r="E2757" t="s">
        <v>23</v>
      </c>
      <c r="F2757" t="s">
        <v>44</v>
      </c>
      <c r="G2757">
        <v>2252820</v>
      </c>
      <c r="H2757">
        <v>17432</v>
      </c>
    </row>
    <row r="2758" spans="1:8">
      <c r="A2758">
        <v>5</v>
      </c>
      <c r="B2758" t="s">
        <v>3</v>
      </c>
      <c r="C2758">
        <v>26</v>
      </c>
      <c r="D2758">
        <v>0</v>
      </c>
      <c r="E2758" t="s">
        <v>23</v>
      </c>
      <c r="F2758" t="s">
        <v>44</v>
      </c>
      <c r="G2758">
        <v>2272068</v>
      </c>
      <c r="H2758">
        <v>17432</v>
      </c>
    </row>
    <row r="2759" spans="1:8">
      <c r="A2759">
        <v>5</v>
      </c>
      <c r="B2759" t="s">
        <v>3</v>
      </c>
      <c r="C2759">
        <v>26</v>
      </c>
      <c r="D2759">
        <v>0</v>
      </c>
      <c r="E2759" t="s">
        <v>23</v>
      </c>
      <c r="F2759" t="s">
        <v>44</v>
      </c>
      <c r="G2759">
        <v>2351685</v>
      </c>
      <c r="H2759">
        <v>8856</v>
      </c>
    </row>
    <row r="2760" spans="1:8">
      <c r="A2760">
        <v>5</v>
      </c>
      <c r="B2760" t="s">
        <v>3</v>
      </c>
      <c r="C2760">
        <v>26</v>
      </c>
      <c r="D2760">
        <v>0</v>
      </c>
      <c r="E2760" t="s">
        <v>23</v>
      </c>
      <c r="F2760" t="s">
        <v>44</v>
      </c>
      <c r="G2760">
        <v>2492597</v>
      </c>
      <c r="H2760">
        <v>5908</v>
      </c>
    </row>
    <row r="2761" spans="1:8">
      <c r="A2761">
        <v>5</v>
      </c>
      <c r="B2761" t="s">
        <v>3</v>
      </c>
      <c r="C2761">
        <v>26</v>
      </c>
      <c r="D2761">
        <v>0</v>
      </c>
      <c r="E2761" t="s">
        <v>23</v>
      </c>
      <c r="F2761" t="s">
        <v>44</v>
      </c>
      <c r="G2761">
        <v>2547775</v>
      </c>
      <c r="H2761">
        <v>5841</v>
      </c>
    </row>
    <row r="2762" spans="1:8">
      <c r="A2762">
        <v>5</v>
      </c>
      <c r="B2762" t="s">
        <v>3</v>
      </c>
      <c r="C2762">
        <v>26</v>
      </c>
      <c r="D2762">
        <v>0</v>
      </c>
      <c r="E2762" t="s">
        <v>23</v>
      </c>
      <c r="F2762" t="s">
        <v>44</v>
      </c>
      <c r="G2762">
        <v>2604747</v>
      </c>
      <c r="H2762">
        <v>7985</v>
      </c>
    </row>
    <row r="2763" spans="1:8">
      <c r="A2763">
        <v>5</v>
      </c>
      <c r="B2763" t="s">
        <v>3</v>
      </c>
      <c r="C2763">
        <v>26</v>
      </c>
      <c r="D2763">
        <v>0</v>
      </c>
      <c r="E2763" t="s">
        <v>23</v>
      </c>
      <c r="F2763" t="s">
        <v>44</v>
      </c>
      <c r="G2763">
        <v>2688867</v>
      </c>
      <c r="H2763">
        <v>10799</v>
      </c>
    </row>
    <row r="2764" spans="1:8">
      <c r="A2764">
        <v>5</v>
      </c>
      <c r="B2764" t="s">
        <v>3</v>
      </c>
      <c r="C2764">
        <v>26</v>
      </c>
      <c r="D2764">
        <v>0</v>
      </c>
      <c r="E2764" t="s">
        <v>23</v>
      </c>
      <c r="F2764" t="s">
        <v>44</v>
      </c>
      <c r="G2764">
        <v>2745827</v>
      </c>
      <c r="H2764">
        <v>10799</v>
      </c>
    </row>
    <row r="2765" spans="1:8">
      <c r="A2765">
        <v>5</v>
      </c>
      <c r="B2765" t="s">
        <v>3</v>
      </c>
      <c r="C2765">
        <v>26</v>
      </c>
      <c r="D2765">
        <v>0</v>
      </c>
      <c r="E2765" t="s">
        <v>23</v>
      </c>
      <c r="F2765" t="s">
        <v>44</v>
      </c>
      <c r="G2765">
        <v>2959669</v>
      </c>
      <c r="H2765">
        <v>6779</v>
      </c>
    </row>
    <row r="2766" spans="1:8">
      <c r="A2766">
        <v>5</v>
      </c>
      <c r="B2766" t="s">
        <v>3</v>
      </c>
      <c r="C2766">
        <v>26</v>
      </c>
      <c r="D2766">
        <v>0</v>
      </c>
      <c r="E2766" t="s">
        <v>23</v>
      </c>
      <c r="F2766" t="s">
        <v>44</v>
      </c>
      <c r="G2766">
        <v>3200625</v>
      </c>
      <c r="H2766">
        <v>18571</v>
      </c>
    </row>
    <row r="2767" spans="1:8">
      <c r="A2767">
        <v>5</v>
      </c>
      <c r="B2767" t="s">
        <v>3</v>
      </c>
      <c r="C2767">
        <v>26</v>
      </c>
      <c r="D2767">
        <v>0</v>
      </c>
      <c r="E2767" t="s">
        <v>23</v>
      </c>
      <c r="F2767" t="s">
        <v>44</v>
      </c>
      <c r="G2767">
        <v>3712091</v>
      </c>
      <c r="H2767">
        <v>18571</v>
      </c>
    </row>
    <row r="2768" spans="1:8">
      <c r="A2768">
        <v>5</v>
      </c>
      <c r="B2768" t="s">
        <v>3</v>
      </c>
      <c r="C2768">
        <v>26</v>
      </c>
      <c r="D2768">
        <v>0</v>
      </c>
      <c r="E2768" t="s">
        <v>23</v>
      </c>
      <c r="F2768" t="s">
        <v>44</v>
      </c>
      <c r="G2768">
        <v>4044751</v>
      </c>
      <c r="H2768">
        <v>18571</v>
      </c>
    </row>
    <row r="2769" spans="1:8">
      <c r="A2769">
        <v>5</v>
      </c>
      <c r="B2769" t="s">
        <v>3</v>
      </c>
      <c r="C2769">
        <v>26</v>
      </c>
      <c r="D2769">
        <v>0</v>
      </c>
      <c r="E2769" t="s">
        <v>23</v>
      </c>
      <c r="F2769" t="s">
        <v>43</v>
      </c>
      <c r="G2769">
        <v>641765</v>
      </c>
      <c r="H2769">
        <v>58972</v>
      </c>
    </row>
    <row r="2770" spans="1:8">
      <c r="A2770">
        <v>5</v>
      </c>
      <c r="B2770" t="s">
        <v>3</v>
      </c>
      <c r="C2770">
        <v>26</v>
      </c>
      <c r="D2770">
        <v>0</v>
      </c>
      <c r="E2770" t="s">
        <v>23</v>
      </c>
      <c r="F2770" t="s">
        <v>43</v>
      </c>
      <c r="G2770">
        <v>666615</v>
      </c>
      <c r="H2770">
        <v>12809</v>
      </c>
    </row>
    <row r="2771" spans="1:8">
      <c r="A2771">
        <v>5</v>
      </c>
      <c r="B2771" t="s">
        <v>3</v>
      </c>
      <c r="C2771">
        <v>26</v>
      </c>
      <c r="D2771">
        <v>0</v>
      </c>
      <c r="E2771" t="s">
        <v>23</v>
      </c>
      <c r="F2771" t="s">
        <v>43</v>
      </c>
      <c r="G2771">
        <v>684043</v>
      </c>
      <c r="H2771">
        <v>31837</v>
      </c>
    </row>
    <row r="2772" spans="1:8">
      <c r="A2772">
        <v>5</v>
      </c>
      <c r="B2772" t="s">
        <v>3</v>
      </c>
      <c r="C2772">
        <v>26</v>
      </c>
      <c r="D2772">
        <v>0</v>
      </c>
      <c r="E2772" t="s">
        <v>23</v>
      </c>
      <c r="F2772" t="s">
        <v>43</v>
      </c>
      <c r="G2772">
        <v>771853</v>
      </c>
      <c r="H2772">
        <v>20514</v>
      </c>
    </row>
    <row r="2773" spans="1:8">
      <c r="A2773">
        <v>5</v>
      </c>
      <c r="B2773" t="s">
        <v>3</v>
      </c>
      <c r="C2773">
        <v>26</v>
      </c>
      <c r="D2773">
        <v>0</v>
      </c>
      <c r="E2773" t="s">
        <v>23</v>
      </c>
      <c r="F2773" t="s">
        <v>43</v>
      </c>
      <c r="G2773">
        <v>810698</v>
      </c>
      <c r="H2773">
        <v>55622</v>
      </c>
    </row>
    <row r="2774" spans="1:8">
      <c r="A2774">
        <v>5</v>
      </c>
      <c r="B2774" t="s">
        <v>3</v>
      </c>
      <c r="C2774">
        <v>26</v>
      </c>
      <c r="D2774">
        <v>0</v>
      </c>
      <c r="E2774" t="s">
        <v>23</v>
      </c>
      <c r="F2774" t="s">
        <v>43</v>
      </c>
      <c r="G2774">
        <v>833395</v>
      </c>
      <c r="H2774">
        <v>45036</v>
      </c>
    </row>
    <row r="2775" spans="1:8">
      <c r="A2775">
        <v>5</v>
      </c>
      <c r="B2775" t="s">
        <v>3</v>
      </c>
      <c r="C2775">
        <v>26</v>
      </c>
      <c r="D2775">
        <v>0</v>
      </c>
      <c r="E2775" t="s">
        <v>23</v>
      </c>
      <c r="F2775" t="s">
        <v>43</v>
      </c>
      <c r="G2775">
        <v>932086</v>
      </c>
      <c r="H2775">
        <v>33177</v>
      </c>
    </row>
    <row r="2776" spans="1:8">
      <c r="A2776">
        <v>5</v>
      </c>
      <c r="B2776" t="s">
        <v>3</v>
      </c>
      <c r="C2776">
        <v>26</v>
      </c>
      <c r="D2776">
        <v>0</v>
      </c>
      <c r="E2776" t="s">
        <v>23</v>
      </c>
      <c r="F2776" t="s">
        <v>43</v>
      </c>
      <c r="G2776">
        <v>954223</v>
      </c>
      <c r="H2776">
        <v>36929</v>
      </c>
    </row>
    <row r="2777" spans="1:8">
      <c r="A2777">
        <v>5</v>
      </c>
      <c r="B2777" t="s">
        <v>3</v>
      </c>
      <c r="C2777">
        <v>26</v>
      </c>
      <c r="D2777">
        <v>0</v>
      </c>
      <c r="E2777" t="s">
        <v>23</v>
      </c>
      <c r="F2777" t="s">
        <v>43</v>
      </c>
      <c r="G2777">
        <v>965592</v>
      </c>
      <c r="H2777">
        <v>11603</v>
      </c>
    </row>
    <row r="2778" spans="1:8">
      <c r="A2778">
        <v>5</v>
      </c>
      <c r="B2778" t="s">
        <v>3</v>
      </c>
      <c r="C2778">
        <v>26</v>
      </c>
      <c r="D2778">
        <v>0</v>
      </c>
      <c r="E2778" t="s">
        <v>23</v>
      </c>
      <c r="F2778" t="s">
        <v>43</v>
      </c>
      <c r="G2778">
        <v>983224</v>
      </c>
      <c r="H2778">
        <v>31770</v>
      </c>
    </row>
    <row r="2779" spans="1:8">
      <c r="A2779">
        <v>5</v>
      </c>
      <c r="B2779" t="s">
        <v>3</v>
      </c>
      <c r="C2779">
        <v>26</v>
      </c>
      <c r="D2779">
        <v>0</v>
      </c>
      <c r="E2779" t="s">
        <v>23</v>
      </c>
      <c r="F2779" t="s">
        <v>43</v>
      </c>
      <c r="G2779">
        <v>1032807</v>
      </c>
      <c r="H2779">
        <v>20045</v>
      </c>
    </row>
    <row r="2780" spans="1:8">
      <c r="A2780">
        <v>5</v>
      </c>
      <c r="B2780" t="s">
        <v>3</v>
      </c>
      <c r="C2780">
        <v>26</v>
      </c>
      <c r="D2780">
        <v>0</v>
      </c>
      <c r="E2780" t="s">
        <v>23</v>
      </c>
      <c r="F2780" t="s">
        <v>43</v>
      </c>
      <c r="G2780">
        <v>1049614</v>
      </c>
      <c r="H2780">
        <v>11871</v>
      </c>
    </row>
    <row r="2781" spans="1:8">
      <c r="A2781">
        <v>5</v>
      </c>
      <c r="B2781" t="s">
        <v>3</v>
      </c>
      <c r="C2781">
        <v>26</v>
      </c>
      <c r="D2781">
        <v>0</v>
      </c>
      <c r="E2781" t="s">
        <v>23</v>
      </c>
      <c r="F2781" t="s">
        <v>43</v>
      </c>
      <c r="G2781">
        <v>1078697</v>
      </c>
      <c r="H2781">
        <v>12407</v>
      </c>
    </row>
    <row r="2782" spans="1:8">
      <c r="A2782">
        <v>5</v>
      </c>
      <c r="B2782" t="s">
        <v>3</v>
      </c>
      <c r="C2782">
        <v>26</v>
      </c>
      <c r="D2782">
        <v>0</v>
      </c>
      <c r="E2782" t="s">
        <v>23</v>
      </c>
      <c r="F2782" t="s">
        <v>43</v>
      </c>
      <c r="G2782">
        <v>1092858</v>
      </c>
      <c r="H2782">
        <v>22591</v>
      </c>
    </row>
    <row r="2783" spans="1:8">
      <c r="A2783">
        <v>5</v>
      </c>
      <c r="B2783" t="s">
        <v>3</v>
      </c>
      <c r="C2783">
        <v>26</v>
      </c>
      <c r="D2783">
        <v>0</v>
      </c>
      <c r="E2783" t="s">
        <v>23</v>
      </c>
      <c r="F2783" t="s">
        <v>43</v>
      </c>
      <c r="G2783">
        <v>1149691</v>
      </c>
      <c r="H2783">
        <v>19643</v>
      </c>
    </row>
    <row r="2784" spans="1:8">
      <c r="A2784">
        <v>5</v>
      </c>
      <c r="B2784" t="s">
        <v>3</v>
      </c>
      <c r="C2784">
        <v>26</v>
      </c>
      <c r="D2784">
        <v>0</v>
      </c>
      <c r="E2784" t="s">
        <v>23</v>
      </c>
      <c r="F2784" t="s">
        <v>43</v>
      </c>
      <c r="G2784">
        <v>1185285</v>
      </c>
      <c r="H2784">
        <v>41150</v>
      </c>
    </row>
    <row r="2785" spans="1:8">
      <c r="A2785">
        <v>5</v>
      </c>
      <c r="B2785" t="s">
        <v>3</v>
      </c>
      <c r="C2785">
        <v>26</v>
      </c>
      <c r="D2785">
        <v>0</v>
      </c>
      <c r="E2785" t="s">
        <v>23</v>
      </c>
      <c r="F2785" t="s">
        <v>43</v>
      </c>
      <c r="G2785">
        <v>1219840</v>
      </c>
      <c r="H2785">
        <v>20447</v>
      </c>
    </row>
    <row r="2786" spans="1:8">
      <c r="A2786">
        <v>5</v>
      </c>
      <c r="B2786" t="s">
        <v>3</v>
      </c>
      <c r="C2786">
        <v>26</v>
      </c>
      <c r="D2786">
        <v>0</v>
      </c>
      <c r="E2786" t="s">
        <v>23</v>
      </c>
      <c r="F2786" t="s">
        <v>43</v>
      </c>
      <c r="G2786">
        <v>1266604</v>
      </c>
      <c r="H2786">
        <v>10397</v>
      </c>
    </row>
    <row r="2787" spans="1:8">
      <c r="A2787">
        <v>5</v>
      </c>
      <c r="B2787" t="s">
        <v>3</v>
      </c>
      <c r="C2787">
        <v>26</v>
      </c>
      <c r="D2787">
        <v>0</v>
      </c>
      <c r="E2787" t="s">
        <v>23</v>
      </c>
      <c r="F2787" t="s">
        <v>43</v>
      </c>
      <c r="G2787">
        <v>1317506</v>
      </c>
      <c r="H2787">
        <v>7449</v>
      </c>
    </row>
    <row r="2788" spans="1:8">
      <c r="A2788">
        <v>5</v>
      </c>
      <c r="B2788" t="s">
        <v>3</v>
      </c>
      <c r="C2788">
        <v>26</v>
      </c>
      <c r="D2788">
        <v>0</v>
      </c>
      <c r="E2788" t="s">
        <v>23</v>
      </c>
      <c r="F2788" t="s">
        <v>43</v>
      </c>
      <c r="G2788">
        <v>1361713</v>
      </c>
      <c r="H2788">
        <v>16226</v>
      </c>
    </row>
    <row r="2789" spans="1:8">
      <c r="A2789">
        <v>5</v>
      </c>
      <c r="B2789" t="s">
        <v>3</v>
      </c>
      <c r="C2789">
        <v>26</v>
      </c>
      <c r="D2789">
        <v>0</v>
      </c>
      <c r="E2789" t="s">
        <v>23</v>
      </c>
      <c r="F2789" t="s">
        <v>43</v>
      </c>
      <c r="G2789">
        <v>1422678</v>
      </c>
      <c r="H2789">
        <v>12608</v>
      </c>
    </row>
    <row r="2790" spans="1:8">
      <c r="A2790">
        <v>5</v>
      </c>
      <c r="B2790" t="s">
        <v>3</v>
      </c>
      <c r="C2790">
        <v>26</v>
      </c>
      <c r="D2790">
        <v>0</v>
      </c>
      <c r="E2790" t="s">
        <v>23</v>
      </c>
      <c r="F2790" t="s">
        <v>43</v>
      </c>
      <c r="G2790">
        <v>1457528</v>
      </c>
      <c r="H2790">
        <v>8052</v>
      </c>
    </row>
    <row r="2791" spans="1:8">
      <c r="A2791">
        <v>5</v>
      </c>
      <c r="B2791" t="s">
        <v>3</v>
      </c>
      <c r="C2791">
        <v>26</v>
      </c>
      <c r="D2791">
        <v>0</v>
      </c>
      <c r="E2791" t="s">
        <v>23</v>
      </c>
      <c r="F2791" t="s">
        <v>43</v>
      </c>
      <c r="G2791">
        <v>1482504</v>
      </c>
      <c r="H2791">
        <v>7047</v>
      </c>
    </row>
    <row r="2792" spans="1:8">
      <c r="A2792">
        <v>5</v>
      </c>
      <c r="B2792" t="s">
        <v>3</v>
      </c>
      <c r="C2792">
        <v>26</v>
      </c>
      <c r="D2792">
        <v>0</v>
      </c>
      <c r="E2792" t="s">
        <v>23</v>
      </c>
      <c r="F2792" t="s">
        <v>43</v>
      </c>
      <c r="G2792">
        <v>1496867</v>
      </c>
      <c r="H2792">
        <v>19777</v>
      </c>
    </row>
    <row r="2793" spans="1:8">
      <c r="A2793">
        <v>5</v>
      </c>
      <c r="B2793" t="s">
        <v>3</v>
      </c>
      <c r="C2793">
        <v>26</v>
      </c>
      <c r="D2793">
        <v>0</v>
      </c>
      <c r="E2793" t="s">
        <v>23</v>
      </c>
      <c r="F2793" t="s">
        <v>43</v>
      </c>
      <c r="G2793">
        <v>1608523</v>
      </c>
      <c r="H2793">
        <v>8789</v>
      </c>
    </row>
    <row r="2794" spans="1:8">
      <c r="A2794">
        <v>5</v>
      </c>
      <c r="B2794" t="s">
        <v>3</v>
      </c>
      <c r="C2794">
        <v>26</v>
      </c>
      <c r="D2794">
        <v>0</v>
      </c>
      <c r="E2794" t="s">
        <v>23</v>
      </c>
      <c r="F2794" t="s">
        <v>43</v>
      </c>
      <c r="G2794">
        <v>1625500</v>
      </c>
      <c r="H2794">
        <v>7985</v>
      </c>
    </row>
    <row r="2795" spans="1:8">
      <c r="A2795">
        <v>5</v>
      </c>
      <c r="B2795" t="s">
        <v>3</v>
      </c>
      <c r="C2795">
        <v>26</v>
      </c>
      <c r="D2795">
        <v>0</v>
      </c>
      <c r="E2795" t="s">
        <v>23</v>
      </c>
      <c r="F2795" t="s">
        <v>43</v>
      </c>
      <c r="G2795">
        <v>1673486</v>
      </c>
      <c r="H2795">
        <v>5975</v>
      </c>
    </row>
    <row r="2796" spans="1:8">
      <c r="A2796">
        <v>5</v>
      </c>
      <c r="B2796" t="s">
        <v>3</v>
      </c>
      <c r="C2796">
        <v>26</v>
      </c>
      <c r="D2796">
        <v>0</v>
      </c>
      <c r="E2796" t="s">
        <v>23</v>
      </c>
      <c r="F2796" t="s">
        <v>43</v>
      </c>
      <c r="G2796">
        <v>1800802</v>
      </c>
      <c r="H2796">
        <v>12876</v>
      </c>
    </row>
    <row r="2797" spans="1:8">
      <c r="A2797">
        <v>5</v>
      </c>
      <c r="B2797" t="s">
        <v>3</v>
      </c>
      <c r="C2797">
        <v>26</v>
      </c>
      <c r="D2797">
        <v>0</v>
      </c>
      <c r="E2797" t="s">
        <v>23</v>
      </c>
      <c r="F2797" t="s">
        <v>43</v>
      </c>
      <c r="G2797">
        <v>1846410</v>
      </c>
      <c r="H2797">
        <v>12876</v>
      </c>
    </row>
    <row r="2798" spans="1:8">
      <c r="A2798">
        <v>5</v>
      </c>
      <c r="B2798" t="s">
        <v>3</v>
      </c>
      <c r="C2798">
        <v>26</v>
      </c>
      <c r="D2798">
        <v>0</v>
      </c>
      <c r="E2798" t="s">
        <v>23</v>
      </c>
      <c r="F2798" t="s">
        <v>43</v>
      </c>
      <c r="G2798">
        <v>1949162</v>
      </c>
      <c r="H2798">
        <v>9794</v>
      </c>
    </row>
    <row r="2799" spans="1:8">
      <c r="A2799">
        <v>5</v>
      </c>
      <c r="B2799" t="s">
        <v>3</v>
      </c>
      <c r="C2799">
        <v>26</v>
      </c>
      <c r="D2799">
        <v>0</v>
      </c>
      <c r="E2799" t="s">
        <v>23</v>
      </c>
      <c r="F2799" t="s">
        <v>43</v>
      </c>
      <c r="G2799">
        <v>1968699</v>
      </c>
      <c r="H2799">
        <v>9794</v>
      </c>
    </row>
    <row r="2800" spans="1:8">
      <c r="A2800">
        <v>5</v>
      </c>
      <c r="B2800" t="s">
        <v>3</v>
      </c>
      <c r="C2800">
        <v>26</v>
      </c>
      <c r="D2800">
        <v>0</v>
      </c>
      <c r="E2800" t="s">
        <v>23</v>
      </c>
      <c r="F2800" t="s">
        <v>43</v>
      </c>
      <c r="G2800">
        <v>1994910</v>
      </c>
      <c r="H2800">
        <v>11067</v>
      </c>
    </row>
    <row r="2801" spans="1:8">
      <c r="A2801">
        <v>5</v>
      </c>
      <c r="B2801" t="s">
        <v>3</v>
      </c>
      <c r="C2801">
        <v>26</v>
      </c>
      <c r="D2801">
        <v>0</v>
      </c>
      <c r="E2801" t="s">
        <v>23</v>
      </c>
      <c r="F2801" t="s">
        <v>43</v>
      </c>
      <c r="G2801">
        <v>2025801</v>
      </c>
      <c r="H2801">
        <v>13546</v>
      </c>
    </row>
    <row r="2802" spans="1:8">
      <c r="A2802">
        <v>5</v>
      </c>
      <c r="B2802" t="s">
        <v>3</v>
      </c>
      <c r="C2802">
        <v>26</v>
      </c>
      <c r="D2802">
        <v>0</v>
      </c>
      <c r="E2802" t="s">
        <v>23</v>
      </c>
      <c r="F2802" t="s">
        <v>43</v>
      </c>
      <c r="G2802">
        <v>2043948</v>
      </c>
      <c r="H2802">
        <v>16963</v>
      </c>
    </row>
    <row r="2803" spans="1:8">
      <c r="A2803">
        <v>5</v>
      </c>
      <c r="B2803" t="s">
        <v>3</v>
      </c>
      <c r="C2803">
        <v>26</v>
      </c>
      <c r="D2803">
        <v>0</v>
      </c>
      <c r="E2803" t="s">
        <v>23</v>
      </c>
      <c r="F2803" t="s">
        <v>43</v>
      </c>
      <c r="G2803">
        <v>2078249</v>
      </c>
      <c r="H2803">
        <v>7449</v>
      </c>
    </row>
    <row r="2804" spans="1:8">
      <c r="A2804">
        <v>5</v>
      </c>
      <c r="B2804" t="s">
        <v>3</v>
      </c>
      <c r="C2804">
        <v>26</v>
      </c>
      <c r="D2804">
        <v>0</v>
      </c>
      <c r="E2804" t="s">
        <v>23</v>
      </c>
      <c r="F2804" t="s">
        <v>43</v>
      </c>
      <c r="G2804">
        <v>2088215</v>
      </c>
      <c r="H2804">
        <v>11268</v>
      </c>
    </row>
    <row r="2805" spans="1:8">
      <c r="A2805">
        <v>5</v>
      </c>
      <c r="B2805" t="s">
        <v>3</v>
      </c>
      <c r="C2805">
        <v>26</v>
      </c>
      <c r="D2805">
        <v>0</v>
      </c>
      <c r="E2805" t="s">
        <v>23</v>
      </c>
      <c r="F2805" t="s">
        <v>43</v>
      </c>
      <c r="G2805">
        <v>2116782</v>
      </c>
      <c r="H2805">
        <v>16159</v>
      </c>
    </row>
    <row r="2806" spans="1:8">
      <c r="A2806">
        <v>5</v>
      </c>
      <c r="B2806" t="s">
        <v>3</v>
      </c>
      <c r="C2806">
        <v>26</v>
      </c>
      <c r="D2806">
        <v>0</v>
      </c>
      <c r="E2806" t="s">
        <v>23</v>
      </c>
      <c r="F2806" t="s">
        <v>43</v>
      </c>
      <c r="G2806">
        <v>2127953</v>
      </c>
      <c r="H2806">
        <v>16159</v>
      </c>
    </row>
    <row r="2807" spans="1:8">
      <c r="A2807">
        <v>5</v>
      </c>
      <c r="B2807" t="s">
        <v>3</v>
      </c>
      <c r="C2807">
        <v>26</v>
      </c>
      <c r="D2807">
        <v>0</v>
      </c>
      <c r="E2807" t="s">
        <v>23</v>
      </c>
      <c r="F2807" t="s">
        <v>43</v>
      </c>
      <c r="G2807">
        <v>2143688</v>
      </c>
      <c r="H2807">
        <v>16159</v>
      </c>
    </row>
    <row r="2808" spans="1:8">
      <c r="A2808">
        <v>5</v>
      </c>
      <c r="B2808" t="s">
        <v>3</v>
      </c>
      <c r="C2808">
        <v>26</v>
      </c>
      <c r="D2808">
        <v>0</v>
      </c>
      <c r="E2808" t="s">
        <v>23</v>
      </c>
      <c r="F2808" t="s">
        <v>43</v>
      </c>
      <c r="G2808">
        <v>2159858</v>
      </c>
      <c r="H2808">
        <v>10531</v>
      </c>
    </row>
    <row r="2809" spans="1:8">
      <c r="A2809">
        <v>5</v>
      </c>
      <c r="B2809" t="s">
        <v>3</v>
      </c>
      <c r="C2809">
        <v>26</v>
      </c>
      <c r="D2809">
        <v>0</v>
      </c>
      <c r="E2809" t="s">
        <v>23</v>
      </c>
      <c r="F2809" t="s">
        <v>43</v>
      </c>
      <c r="G2809">
        <v>2218616</v>
      </c>
      <c r="H2809">
        <v>15891</v>
      </c>
    </row>
    <row r="2810" spans="1:8">
      <c r="A2810">
        <v>5</v>
      </c>
      <c r="B2810" t="s">
        <v>3</v>
      </c>
      <c r="C2810">
        <v>26</v>
      </c>
      <c r="D2810">
        <v>0</v>
      </c>
      <c r="E2810" t="s">
        <v>23</v>
      </c>
      <c r="F2810" t="s">
        <v>43</v>
      </c>
      <c r="G2810">
        <v>2242982</v>
      </c>
      <c r="H2810">
        <v>12072</v>
      </c>
    </row>
    <row r="2811" spans="1:8">
      <c r="A2811">
        <v>5</v>
      </c>
      <c r="B2811" t="s">
        <v>3</v>
      </c>
      <c r="C2811">
        <v>26</v>
      </c>
      <c r="D2811">
        <v>0</v>
      </c>
      <c r="E2811" t="s">
        <v>23</v>
      </c>
      <c r="F2811" t="s">
        <v>43</v>
      </c>
      <c r="G2811">
        <v>2259188</v>
      </c>
      <c r="H2811">
        <v>17432</v>
      </c>
    </row>
    <row r="2812" spans="1:8">
      <c r="A2812">
        <v>5</v>
      </c>
      <c r="B2812" t="s">
        <v>3</v>
      </c>
      <c r="C2812">
        <v>26</v>
      </c>
      <c r="D2812">
        <v>0</v>
      </c>
      <c r="E2812" t="s">
        <v>23</v>
      </c>
      <c r="F2812" t="s">
        <v>43</v>
      </c>
      <c r="G2812">
        <v>2347999</v>
      </c>
      <c r="H2812">
        <v>19442</v>
      </c>
    </row>
    <row r="2813" spans="1:8">
      <c r="A2813">
        <v>5</v>
      </c>
      <c r="B2813" t="s">
        <v>3</v>
      </c>
      <c r="C2813">
        <v>26</v>
      </c>
      <c r="D2813">
        <v>0</v>
      </c>
      <c r="E2813" t="s">
        <v>23</v>
      </c>
      <c r="F2813" t="s">
        <v>43</v>
      </c>
      <c r="G2813">
        <v>2468494</v>
      </c>
      <c r="H2813">
        <v>5975</v>
      </c>
    </row>
    <row r="2814" spans="1:8">
      <c r="A2814">
        <v>5</v>
      </c>
      <c r="B2814" t="s">
        <v>3</v>
      </c>
      <c r="C2814">
        <v>26</v>
      </c>
      <c r="D2814">
        <v>0</v>
      </c>
      <c r="E2814" t="s">
        <v>23</v>
      </c>
      <c r="F2814" t="s">
        <v>43</v>
      </c>
      <c r="G2814">
        <v>2500893</v>
      </c>
      <c r="H2814">
        <v>10799</v>
      </c>
    </row>
    <row r="2815" spans="1:8">
      <c r="A2815">
        <v>5</v>
      </c>
      <c r="B2815" t="s">
        <v>3</v>
      </c>
      <c r="C2815">
        <v>26</v>
      </c>
      <c r="D2815">
        <v>0</v>
      </c>
      <c r="E2815" t="s">
        <v>23</v>
      </c>
      <c r="F2815" t="s">
        <v>43</v>
      </c>
      <c r="G2815">
        <v>2600482</v>
      </c>
      <c r="H2815">
        <v>5841</v>
      </c>
    </row>
    <row r="2816" spans="1:8">
      <c r="A2816">
        <v>5</v>
      </c>
      <c r="B2816" t="s">
        <v>3</v>
      </c>
      <c r="C2816">
        <v>26</v>
      </c>
      <c r="D2816">
        <v>0</v>
      </c>
      <c r="E2816" t="s">
        <v>23</v>
      </c>
      <c r="F2816" t="s">
        <v>43</v>
      </c>
      <c r="G2816">
        <v>2610016</v>
      </c>
      <c r="H2816">
        <v>12340</v>
      </c>
    </row>
    <row r="2817" spans="1:8">
      <c r="A2817">
        <v>5</v>
      </c>
      <c r="B2817" t="s">
        <v>3</v>
      </c>
      <c r="C2817">
        <v>26</v>
      </c>
      <c r="D2817">
        <v>0</v>
      </c>
      <c r="E2817" t="s">
        <v>23</v>
      </c>
      <c r="F2817" t="s">
        <v>43</v>
      </c>
      <c r="G2817">
        <v>2693068</v>
      </c>
      <c r="H2817">
        <v>10799</v>
      </c>
    </row>
    <row r="2818" spans="1:8">
      <c r="A2818">
        <v>5</v>
      </c>
      <c r="B2818" t="s">
        <v>3</v>
      </c>
      <c r="C2818">
        <v>26</v>
      </c>
      <c r="D2818">
        <v>0</v>
      </c>
      <c r="E2818" t="s">
        <v>23</v>
      </c>
      <c r="F2818" t="s">
        <v>43</v>
      </c>
      <c r="G2818">
        <v>2753626</v>
      </c>
      <c r="H2818">
        <v>10799</v>
      </c>
    </row>
    <row r="2819" spans="1:8">
      <c r="A2819">
        <v>5</v>
      </c>
      <c r="B2819" t="s">
        <v>3</v>
      </c>
      <c r="C2819">
        <v>26</v>
      </c>
      <c r="D2819">
        <v>0</v>
      </c>
      <c r="E2819" t="s">
        <v>23</v>
      </c>
      <c r="F2819" t="s">
        <v>43</v>
      </c>
      <c r="G2819">
        <v>2965719</v>
      </c>
      <c r="H2819">
        <v>9057</v>
      </c>
    </row>
    <row r="2820" spans="1:8">
      <c r="A2820">
        <v>5</v>
      </c>
      <c r="B2820" t="s">
        <v>3</v>
      </c>
      <c r="C2820">
        <v>26</v>
      </c>
      <c r="D2820">
        <v>0</v>
      </c>
      <c r="E2820" t="s">
        <v>23</v>
      </c>
      <c r="F2820" t="s">
        <v>43</v>
      </c>
      <c r="G2820">
        <v>3259885</v>
      </c>
      <c r="H2820">
        <v>18571</v>
      </c>
    </row>
    <row r="2821" spans="1:8">
      <c r="A2821">
        <v>5</v>
      </c>
      <c r="B2821" t="s">
        <v>3</v>
      </c>
      <c r="C2821">
        <v>26</v>
      </c>
      <c r="D2821">
        <v>0</v>
      </c>
      <c r="E2821" t="s">
        <v>23</v>
      </c>
      <c r="F2821" t="s">
        <v>43</v>
      </c>
      <c r="G2821">
        <v>3869093</v>
      </c>
      <c r="H2821">
        <v>18571</v>
      </c>
    </row>
    <row r="2822" spans="1:8">
      <c r="A2822">
        <v>5</v>
      </c>
      <c r="B2822" t="s">
        <v>3</v>
      </c>
      <c r="C2822">
        <v>26</v>
      </c>
      <c r="D2822">
        <v>10</v>
      </c>
      <c r="E2822" t="s">
        <v>23</v>
      </c>
      <c r="F2822" t="s">
        <v>44</v>
      </c>
      <c r="G2822">
        <v>1534283</v>
      </c>
      <c r="H2822">
        <v>8521</v>
      </c>
    </row>
    <row r="2823" spans="1:8">
      <c r="A2823">
        <v>5</v>
      </c>
      <c r="B2823" t="s">
        <v>3</v>
      </c>
      <c r="C2823">
        <v>26</v>
      </c>
      <c r="D2823">
        <v>10</v>
      </c>
      <c r="E2823" t="s">
        <v>23</v>
      </c>
      <c r="F2823" t="s">
        <v>44</v>
      </c>
      <c r="G2823">
        <v>1616377</v>
      </c>
      <c r="H2823">
        <v>11402</v>
      </c>
    </row>
    <row r="2824" spans="1:8">
      <c r="A2824">
        <v>5</v>
      </c>
      <c r="B2824" t="s">
        <v>3</v>
      </c>
      <c r="C2824">
        <v>26</v>
      </c>
      <c r="D2824">
        <v>10</v>
      </c>
      <c r="E2824" t="s">
        <v>23</v>
      </c>
      <c r="F2824" t="s">
        <v>44</v>
      </c>
      <c r="G2824">
        <v>1777231</v>
      </c>
      <c r="H2824">
        <v>8320</v>
      </c>
    </row>
    <row r="2825" spans="1:8">
      <c r="A2825">
        <v>5</v>
      </c>
      <c r="B2825" t="s">
        <v>3</v>
      </c>
      <c r="C2825">
        <v>26</v>
      </c>
      <c r="D2825">
        <v>10</v>
      </c>
      <c r="E2825" t="s">
        <v>23</v>
      </c>
      <c r="F2825" t="s">
        <v>44</v>
      </c>
      <c r="G2825">
        <v>1876244</v>
      </c>
      <c r="H2825">
        <v>7851</v>
      </c>
    </row>
    <row r="2826" spans="1:8">
      <c r="A2826">
        <v>5</v>
      </c>
      <c r="B2826" t="s">
        <v>3</v>
      </c>
      <c r="C2826">
        <v>26</v>
      </c>
      <c r="D2826">
        <v>10</v>
      </c>
      <c r="E2826" t="s">
        <v>23</v>
      </c>
      <c r="F2826" t="s">
        <v>44</v>
      </c>
      <c r="G2826">
        <v>1985324</v>
      </c>
      <c r="H2826">
        <v>7784</v>
      </c>
    </row>
    <row r="2827" spans="1:8">
      <c r="A2827">
        <v>5</v>
      </c>
      <c r="B2827" t="s">
        <v>3</v>
      </c>
      <c r="C2827">
        <v>26</v>
      </c>
      <c r="D2827">
        <v>10</v>
      </c>
      <c r="E2827" t="s">
        <v>23</v>
      </c>
      <c r="F2827" t="s">
        <v>44</v>
      </c>
      <c r="G2827">
        <v>2066723</v>
      </c>
      <c r="H2827">
        <v>19107</v>
      </c>
    </row>
    <row r="2828" spans="1:8">
      <c r="A2828">
        <v>5</v>
      </c>
      <c r="B2828" t="s">
        <v>3</v>
      </c>
      <c r="C2828">
        <v>26</v>
      </c>
      <c r="D2828">
        <v>10</v>
      </c>
      <c r="E2828" t="s">
        <v>23</v>
      </c>
      <c r="F2828" t="s">
        <v>44</v>
      </c>
      <c r="G2828">
        <v>2108714</v>
      </c>
      <c r="H2828">
        <v>11737</v>
      </c>
    </row>
    <row r="2829" spans="1:8">
      <c r="A2829">
        <v>5</v>
      </c>
      <c r="B2829" t="s">
        <v>3</v>
      </c>
      <c r="C2829">
        <v>26</v>
      </c>
      <c r="D2829">
        <v>10</v>
      </c>
      <c r="E2829" t="s">
        <v>23</v>
      </c>
      <c r="F2829" t="s">
        <v>44</v>
      </c>
      <c r="G2829">
        <v>2153693</v>
      </c>
      <c r="H2829">
        <v>11737</v>
      </c>
    </row>
    <row r="2830" spans="1:8">
      <c r="A2830">
        <v>5</v>
      </c>
      <c r="B2830" t="s">
        <v>3</v>
      </c>
      <c r="C2830">
        <v>26</v>
      </c>
      <c r="D2830">
        <v>10</v>
      </c>
      <c r="E2830" t="s">
        <v>23</v>
      </c>
      <c r="F2830" t="s">
        <v>44</v>
      </c>
      <c r="G2830">
        <v>2288188</v>
      </c>
      <c r="H2830">
        <v>18437</v>
      </c>
    </row>
    <row r="2831" spans="1:8">
      <c r="A2831">
        <v>5</v>
      </c>
      <c r="B2831" t="s">
        <v>3</v>
      </c>
      <c r="C2831">
        <v>26</v>
      </c>
      <c r="D2831">
        <v>10</v>
      </c>
      <c r="E2831" t="s">
        <v>23</v>
      </c>
      <c r="F2831" t="s">
        <v>44</v>
      </c>
      <c r="G2831">
        <v>2569453</v>
      </c>
      <c r="H2831">
        <v>9459</v>
      </c>
    </row>
    <row r="2832" spans="1:8">
      <c r="A2832">
        <v>5</v>
      </c>
      <c r="B2832" t="s">
        <v>3</v>
      </c>
      <c r="C2832">
        <v>26</v>
      </c>
      <c r="D2832">
        <v>10</v>
      </c>
      <c r="E2832" t="s">
        <v>23</v>
      </c>
      <c r="F2832" t="s">
        <v>44</v>
      </c>
      <c r="G2832">
        <v>3712362</v>
      </c>
      <c r="H2832">
        <v>14149</v>
      </c>
    </row>
    <row r="2833" spans="1:8">
      <c r="A2833">
        <v>5</v>
      </c>
      <c r="B2833" t="s">
        <v>3</v>
      </c>
      <c r="C2833">
        <v>26</v>
      </c>
      <c r="D2833">
        <v>10</v>
      </c>
      <c r="E2833" t="s">
        <v>23</v>
      </c>
      <c r="F2833" t="s">
        <v>43</v>
      </c>
      <c r="G2833">
        <v>1424949</v>
      </c>
      <c r="H2833">
        <v>35053</v>
      </c>
    </row>
    <row r="2834" spans="1:8">
      <c r="A2834">
        <v>5</v>
      </c>
      <c r="B2834" t="s">
        <v>3</v>
      </c>
      <c r="C2834">
        <v>26</v>
      </c>
      <c r="D2834">
        <v>10</v>
      </c>
      <c r="E2834" t="s">
        <v>23</v>
      </c>
      <c r="F2834" t="s">
        <v>43</v>
      </c>
      <c r="G2834">
        <v>1612119</v>
      </c>
      <c r="H2834">
        <v>7248</v>
      </c>
    </row>
    <row r="2835" spans="1:8">
      <c r="A2835">
        <v>5</v>
      </c>
      <c r="B2835" t="s">
        <v>3</v>
      </c>
      <c r="C2835">
        <v>26</v>
      </c>
      <c r="D2835">
        <v>10</v>
      </c>
      <c r="E2835" t="s">
        <v>23</v>
      </c>
      <c r="F2835" t="s">
        <v>43</v>
      </c>
      <c r="G2835">
        <v>1678423</v>
      </c>
      <c r="H2835">
        <v>13010</v>
      </c>
    </row>
    <row r="2836" spans="1:8">
      <c r="A2836">
        <v>5</v>
      </c>
      <c r="B2836" t="s">
        <v>3</v>
      </c>
      <c r="C2836">
        <v>26</v>
      </c>
      <c r="D2836">
        <v>10</v>
      </c>
      <c r="E2836" t="s">
        <v>23</v>
      </c>
      <c r="F2836" t="s">
        <v>43</v>
      </c>
      <c r="G2836">
        <v>1852225</v>
      </c>
      <c r="H2836">
        <v>8320</v>
      </c>
    </row>
    <row r="2837" spans="1:8">
      <c r="A2837">
        <v>5</v>
      </c>
      <c r="B2837" t="s">
        <v>3</v>
      </c>
      <c r="C2837">
        <v>26</v>
      </c>
      <c r="D2837">
        <v>10</v>
      </c>
      <c r="E2837" t="s">
        <v>23</v>
      </c>
      <c r="F2837" t="s">
        <v>43</v>
      </c>
      <c r="G2837">
        <v>1979974</v>
      </c>
      <c r="H2837">
        <v>5372</v>
      </c>
    </row>
    <row r="2838" spans="1:8">
      <c r="A2838">
        <v>5</v>
      </c>
      <c r="B2838" t="s">
        <v>3</v>
      </c>
      <c r="C2838">
        <v>26</v>
      </c>
      <c r="D2838">
        <v>10</v>
      </c>
      <c r="E2838" t="s">
        <v>23</v>
      </c>
      <c r="F2838" t="s">
        <v>43</v>
      </c>
      <c r="G2838">
        <v>2034610</v>
      </c>
      <c r="H2838">
        <v>18370</v>
      </c>
    </row>
    <row r="2839" spans="1:8">
      <c r="A2839">
        <v>5</v>
      </c>
      <c r="B2839" t="s">
        <v>3</v>
      </c>
      <c r="C2839">
        <v>26</v>
      </c>
      <c r="D2839">
        <v>10</v>
      </c>
      <c r="E2839" t="s">
        <v>23</v>
      </c>
      <c r="F2839" t="s">
        <v>43</v>
      </c>
      <c r="G2839">
        <v>2076285</v>
      </c>
      <c r="H2839">
        <v>22859</v>
      </c>
    </row>
    <row r="2840" spans="1:8">
      <c r="A2840">
        <v>5</v>
      </c>
      <c r="B2840" t="s">
        <v>3</v>
      </c>
      <c r="C2840">
        <v>26</v>
      </c>
      <c r="D2840">
        <v>10</v>
      </c>
      <c r="E2840" t="s">
        <v>23</v>
      </c>
      <c r="F2840" t="s">
        <v>43</v>
      </c>
      <c r="G2840">
        <v>2117372</v>
      </c>
      <c r="H2840">
        <v>11737</v>
      </c>
    </row>
    <row r="2841" spans="1:8">
      <c r="A2841">
        <v>5</v>
      </c>
      <c r="B2841" t="s">
        <v>3</v>
      </c>
      <c r="C2841">
        <v>26</v>
      </c>
      <c r="D2841">
        <v>10</v>
      </c>
      <c r="E2841" t="s">
        <v>23</v>
      </c>
      <c r="F2841" t="s">
        <v>43</v>
      </c>
      <c r="G2841">
        <v>2281028</v>
      </c>
      <c r="H2841">
        <v>13077</v>
      </c>
    </row>
    <row r="2842" spans="1:8">
      <c r="A2842">
        <v>5</v>
      </c>
      <c r="B2842" t="s">
        <v>3</v>
      </c>
      <c r="C2842">
        <v>26</v>
      </c>
      <c r="D2842">
        <v>10</v>
      </c>
      <c r="E2842" t="s">
        <v>23</v>
      </c>
      <c r="F2842" t="s">
        <v>43</v>
      </c>
      <c r="G2842">
        <v>2526158</v>
      </c>
      <c r="H2842">
        <v>18236</v>
      </c>
    </row>
    <row r="2843" spans="1:8">
      <c r="A2843">
        <v>5</v>
      </c>
      <c r="B2843" t="s">
        <v>3</v>
      </c>
      <c r="C2843">
        <v>26</v>
      </c>
      <c r="D2843">
        <v>10</v>
      </c>
      <c r="E2843" t="s">
        <v>23</v>
      </c>
      <c r="F2843" t="s">
        <v>43</v>
      </c>
      <c r="G2843">
        <v>2630196</v>
      </c>
      <c r="H2843">
        <v>6444</v>
      </c>
    </row>
    <row r="2844" spans="1:8">
      <c r="A2844">
        <v>5</v>
      </c>
      <c r="B2844" t="s">
        <v>3</v>
      </c>
      <c r="C2844">
        <v>26</v>
      </c>
      <c r="D2844">
        <v>20</v>
      </c>
      <c r="E2844" t="s">
        <v>23</v>
      </c>
      <c r="F2844" t="s">
        <v>44</v>
      </c>
      <c r="G2844">
        <v>1534010</v>
      </c>
      <c r="H2844">
        <v>44902</v>
      </c>
    </row>
    <row r="2845" spans="1:8">
      <c r="A2845">
        <v>5</v>
      </c>
      <c r="B2845" t="s">
        <v>3</v>
      </c>
      <c r="C2845">
        <v>26</v>
      </c>
      <c r="D2845">
        <v>20</v>
      </c>
      <c r="E2845" t="s">
        <v>23</v>
      </c>
      <c r="F2845" t="s">
        <v>44</v>
      </c>
      <c r="G2845">
        <v>1616022</v>
      </c>
      <c r="H2845">
        <v>8722</v>
      </c>
    </row>
    <row r="2846" spans="1:8">
      <c r="A2846">
        <v>5</v>
      </c>
      <c r="B2846" t="s">
        <v>3</v>
      </c>
      <c r="C2846">
        <v>26</v>
      </c>
      <c r="D2846">
        <v>20</v>
      </c>
      <c r="E2846" t="s">
        <v>23</v>
      </c>
      <c r="F2846" t="s">
        <v>44</v>
      </c>
      <c r="G2846">
        <v>1776899</v>
      </c>
      <c r="H2846">
        <v>7315</v>
      </c>
    </row>
    <row r="2847" spans="1:8">
      <c r="A2847">
        <v>5</v>
      </c>
      <c r="B2847" t="s">
        <v>3</v>
      </c>
      <c r="C2847">
        <v>26</v>
      </c>
      <c r="D2847">
        <v>20</v>
      </c>
      <c r="E2847" t="s">
        <v>23</v>
      </c>
      <c r="F2847" t="s">
        <v>44</v>
      </c>
      <c r="G2847">
        <v>1875989</v>
      </c>
      <c r="H2847">
        <v>8119</v>
      </c>
    </row>
    <row r="2848" spans="1:8">
      <c r="A2848">
        <v>5</v>
      </c>
      <c r="B2848" t="s">
        <v>3</v>
      </c>
      <c r="C2848">
        <v>26</v>
      </c>
      <c r="D2848">
        <v>20</v>
      </c>
      <c r="E2848" t="s">
        <v>23</v>
      </c>
      <c r="F2848" t="s">
        <v>44</v>
      </c>
      <c r="G2848">
        <v>1984992</v>
      </c>
      <c r="H2848">
        <v>6645</v>
      </c>
    </row>
    <row r="2849" spans="1:8">
      <c r="A2849">
        <v>5</v>
      </c>
      <c r="B2849" t="s">
        <v>3</v>
      </c>
      <c r="C2849">
        <v>26</v>
      </c>
      <c r="D2849">
        <v>20</v>
      </c>
      <c r="E2849" t="s">
        <v>23</v>
      </c>
      <c r="F2849" t="s">
        <v>44</v>
      </c>
      <c r="G2849">
        <v>2066397</v>
      </c>
      <c r="H2849">
        <v>16963</v>
      </c>
    </row>
    <row r="2850" spans="1:8">
      <c r="A2850">
        <v>5</v>
      </c>
      <c r="B2850" t="s">
        <v>3</v>
      </c>
      <c r="C2850">
        <v>26</v>
      </c>
      <c r="D2850">
        <v>20</v>
      </c>
      <c r="E2850" t="s">
        <v>23</v>
      </c>
      <c r="F2850" t="s">
        <v>44</v>
      </c>
      <c r="G2850">
        <v>2108376</v>
      </c>
      <c r="H2850">
        <v>10732</v>
      </c>
    </row>
    <row r="2851" spans="1:8">
      <c r="A2851">
        <v>5</v>
      </c>
      <c r="B2851" t="s">
        <v>3</v>
      </c>
      <c r="C2851">
        <v>26</v>
      </c>
      <c r="D2851">
        <v>20</v>
      </c>
      <c r="E2851" t="s">
        <v>23</v>
      </c>
      <c r="F2851" t="s">
        <v>44</v>
      </c>
      <c r="G2851">
        <v>2153361</v>
      </c>
      <c r="H2851">
        <v>10732</v>
      </c>
    </row>
    <row r="2852" spans="1:8">
      <c r="A2852">
        <v>5</v>
      </c>
      <c r="B2852" t="s">
        <v>3</v>
      </c>
      <c r="C2852">
        <v>26</v>
      </c>
      <c r="D2852">
        <v>20</v>
      </c>
      <c r="E2852" t="s">
        <v>23</v>
      </c>
      <c r="F2852" t="s">
        <v>44</v>
      </c>
      <c r="G2852">
        <v>2287860</v>
      </c>
      <c r="H2852">
        <v>17365</v>
      </c>
    </row>
    <row r="2853" spans="1:8">
      <c r="A2853">
        <v>5</v>
      </c>
      <c r="B2853" t="s">
        <v>3</v>
      </c>
      <c r="C2853">
        <v>26</v>
      </c>
      <c r="D2853">
        <v>20</v>
      </c>
      <c r="E2853" t="s">
        <v>23</v>
      </c>
      <c r="F2853" t="s">
        <v>44</v>
      </c>
      <c r="G2853">
        <v>2569120</v>
      </c>
      <c r="H2853">
        <v>8387</v>
      </c>
    </row>
    <row r="2854" spans="1:8">
      <c r="A2854">
        <v>5</v>
      </c>
      <c r="B2854" t="s">
        <v>3</v>
      </c>
      <c r="C2854">
        <v>26</v>
      </c>
      <c r="D2854">
        <v>20</v>
      </c>
      <c r="E2854" t="s">
        <v>23</v>
      </c>
      <c r="F2854" t="s">
        <v>44</v>
      </c>
      <c r="G2854">
        <v>3712028</v>
      </c>
      <c r="H2854">
        <v>13144</v>
      </c>
    </row>
    <row r="2855" spans="1:8">
      <c r="A2855">
        <v>5</v>
      </c>
      <c r="B2855" t="s">
        <v>3</v>
      </c>
      <c r="C2855">
        <v>26</v>
      </c>
      <c r="D2855">
        <v>20</v>
      </c>
      <c r="E2855" t="s">
        <v>23</v>
      </c>
      <c r="F2855" t="s">
        <v>44</v>
      </c>
      <c r="G2855">
        <v>4044655</v>
      </c>
      <c r="H2855">
        <v>13144</v>
      </c>
    </row>
    <row r="2856" spans="1:8">
      <c r="A2856">
        <v>5</v>
      </c>
      <c r="B2856" t="s">
        <v>3</v>
      </c>
      <c r="C2856">
        <v>26</v>
      </c>
      <c r="D2856">
        <v>20</v>
      </c>
      <c r="E2856" t="s">
        <v>23</v>
      </c>
      <c r="F2856" t="s">
        <v>43</v>
      </c>
      <c r="G2856">
        <v>1424604</v>
      </c>
      <c r="H2856">
        <v>31837</v>
      </c>
    </row>
    <row r="2857" spans="1:8">
      <c r="A2857">
        <v>5</v>
      </c>
      <c r="B2857" t="s">
        <v>3</v>
      </c>
      <c r="C2857">
        <v>26</v>
      </c>
      <c r="D2857">
        <v>20</v>
      </c>
      <c r="E2857" t="s">
        <v>23</v>
      </c>
      <c r="F2857" t="s">
        <v>43</v>
      </c>
      <c r="G2857">
        <v>1611746</v>
      </c>
      <c r="H2857">
        <v>45103</v>
      </c>
    </row>
    <row r="2858" spans="1:8">
      <c r="A2858">
        <v>5</v>
      </c>
      <c r="B2858" t="s">
        <v>3</v>
      </c>
      <c r="C2858">
        <v>26</v>
      </c>
      <c r="D2858">
        <v>20</v>
      </c>
      <c r="E2858" t="s">
        <v>23</v>
      </c>
      <c r="F2858" t="s">
        <v>43</v>
      </c>
      <c r="G2858">
        <v>1678076</v>
      </c>
      <c r="H2858">
        <v>10799</v>
      </c>
    </row>
    <row r="2859" spans="1:8">
      <c r="A2859">
        <v>5</v>
      </c>
      <c r="B2859" t="s">
        <v>3</v>
      </c>
      <c r="C2859">
        <v>26</v>
      </c>
      <c r="D2859">
        <v>20</v>
      </c>
      <c r="E2859" t="s">
        <v>23</v>
      </c>
      <c r="F2859" t="s">
        <v>43</v>
      </c>
      <c r="G2859">
        <v>1851888</v>
      </c>
      <c r="H2859">
        <v>7315</v>
      </c>
    </row>
    <row r="2860" spans="1:8">
      <c r="A2860">
        <v>5</v>
      </c>
      <c r="B2860" t="s">
        <v>3</v>
      </c>
      <c r="C2860">
        <v>26</v>
      </c>
      <c r="D2860">
        <v>20</v>
      </c>
      <c r="E2860" t="s">
        <v>23</v>
      </c>
      <c r="F2860" t="s">
        <v>43</v>
      </c>
      <c r="G2860">
        <v>1979665</v>
      </c>
      <c r="H2860">
        <v>17633</v>
      </c>
    </row>
    <row r="2861" spans="1:8">
      <c r="A2861">
        <v>5</v>
      </c>
      <c r="B2861" t="s">
        <v>3</v>
      </c>
      <c r="C2861">
        <v>26</v>
      </c>
      <c r="D2861">
        <v>20</v>
      </c>
      <c r="E2861" t="s">
        <v>23</v>
      </c>
      <c r="F2861" t="s">
        <v>43</v>
      </c>
      <c r="G2861">
        <v>2034280</v>
      </c>
      <c r="H2861">
        <v>15958</v>
      </c>
    </row>
    <row r="2862" spans="1:8">
      <c r="A2862">
        <v>5</v>
      </c>
      <c r="B2862" t="s">
        <v>3</v>
      </c>
      <c r="C2862">
        <v>26</v>
      </c>
      <c r="D2862">
        <v>20</v>
      </c>
      <c r="E2862" t="s">
        <v>23</v>
      </c>
      <c r="F2862" t="s">
        <v>43</v>
      </c>
      <c r="G2862">
        <v>2075946</v>
      </c>
      <c r="H2862">
        <v>20782</v>
      </c>
    </row>
    <row r="2863" spans="1:8">
      <c r="A2863">
        <v>5</v>
      </c>
      <c r="B2863" t="s">
        <v>3</v>
      </c>
      <c r="C2863">
        <v>26</v>
      </c>
      <c r="D2863">
        <v>20</v>
      </c>
      <c r="E2863" t="s">
        <v>23</v>
      </c>
      <c r="F2863" t="s">
        <v>43</v>
      </c>
      <c r="G2863">
        <v>2117035</v>
      </c>
      <c r="H2863">
        <v>10732</v>
      </c>
    </row>
    <row r="2864" spans="1:8">
      <c r="A2864">
        <v>5</v>
      </c>
      <c r="B2864" t="s">
        <v>3</v>
      </c>
      <c r="C2864">
        <v>26</v>
      </c>
      <c r="D2864">
        <v>20</v>
      </c>
      <c r="E2864" t="s">
        <v>23</v>
      </c>
      <c r="F2864" t="s">
        <v>43</v>
      </c>
      <c r="G2864">
        <v>2280689</v>
      </c>
      <c r="H2864">
        <v>12005</v>
      </c>
    </row>
    <row r="2865" spans="1:8">
      <c r="A2865">
        <v>5</v>
      </c>
      <c r="B2865" t="s">
        <v>3</v>
      </c>
      <c r="C2865">
        <v>26</v>
      </c>
      <c r="D2865">
        <v>20</v>
      </c>
      <c r="E2865" t="s">
        <v>23</v>
      </c>
      <c r="F2865" t="s">
        <v>43</v>
      </c>
      <c r="G2865">
        <v>2525891</v>
      </c>
      <c r="H2865">
        <v>17097</v>
      </c>
    </row>
    <row r="2866" spans="1:8">
      <c r="A2866">
        <v>5</v>
      </c>
      <c r="B2866" t="s">
        <v>3</v>
      </c>
      <c r="C2866">
        <v>26</v>
      </c>
      <c r="D2866">
        <v>20</v>
      </c>
      <c r="E2866" t="s">
        <v>23</v>
      </c>
      <c r="F2866" t="s">
        <v>43</v>
      </c>
      <c r="G2866">
        <v>2629854</v>
      </c>
      <c r="H2866">
        <v>5372</v>
      </c>
    </row>
    <row r="2867" spans="1:8">
      <c r="A2867">
        <v>5</v>
      </c>
      <c r="B2867" t="s">
        <v>3</v>
      </c>
      <c r="C2867">
        <v>26</v>
      </c>
      <c r="D2867">
        <v>20</v>
      </c>
      <c r="E2867" t="s">
        <v>23</v>
      </c>
      <c r="F2867" t="s">
        <v>43</v>
      </c>
      <c r="G2867">
        <v>3966413</v>
      </c>
      <c r="H2867">
        <v>13144</v>
      </c>
    </row>
    <row r="2868" spans="1:8">
      <c r="A2868">
        <v>5</v>
      </c>
      <c r="B2868" t="s">
        <v>3</v>
      </c>
      <c r="C2868">
        <v>26</v>
      </c>
      <c r="D2868">
        <v>30</v>
      </c>
      <c r="E2868" t="s">
        <v>23</v>
      </c>
      <c r="F2868" t="s">
        <v>44</v>
      </c>
      <c r="G2868">
        <v>1534009</v>
      </c>
      <c r="H2868">
        <v>8521</v>
      </c>
    </row>
    <row r="2869" spans="1:8">
      <c r="A2869">
        <v>5</v>
      </c>
      <c r="B2869" t="s">
        <v>3</v>
      </c>
      <c r="C2869">
        <v>26</v>
      </c>
      <c r="D2869">
        <v>30</v>
      </c>
      <c r="E2869" t="s">
        <v>23</v>
      </c>
      <c r="F2869" t="s">
        <v>44</v>
      </c>
      <c r="G2869">
        <v>1616259</v>
      </c>
      <c r="H2869">
        <v>16092</v>
      </c>
    </row>
    <row r="2870" spans="1:8">
      <c r="A2870">
        <v>5</v>
      </c>
      <c r="B2870" t="s">
        <v>3</v>
      </c>
      <c r="C2870">
        <v>26</v>
      </c>
      <c r="D2870">
        <v>30</v>
      </c>
      <c r="E2870" t="s">
        <v>23</v>
      </c>
      <c r="F2870" t="s">
        <v>44</v>
      </c>
      <c r="G2870">
        <v>1777123</v>
      </c>
      <c r="H2870">
        <v>10062</v>
      </c>
    </row>
    <row r="2871" spans="1:8">
      <c r="A2871">
        <v>5</v>
      </c>
      <c r="B2871" t="s">
        <v>3</v>
      </c>
      <c r="C2871">
        <v>26</v>
      </c>
      <c r="D2871">
        <v>30</v>
      </c>
      <c r="E2871" t="s">
        <v>23</v>
      </c>
      <c r="F2871" t="s">
        <v>44</v>
      </c>
      <c r="G2871">
        <v>1875983</v>
      </c>
      <c r="H2871">
        <v>8186</v>
      </c>
    </row>
    <row r="2872" spans="1:8">
      <c r="A2872">
        <v>5</v>
      </c>
      <c r="B2872" t="s">
        <v>3</v>
      </c>
      <c r="C2872">
        <v>26</v>
      </c>
      <c r="D2872">
        <v>30</v>
      </c>
      <c r="E2872" t="s">
        <v>23</v>
      </c>
      <c r="F2872" t="s">
        <v>44</v>
      </c>
      <c r="G2872">
        <v>1985187</v>
      </c>
      <c r="H2872">
        <v>9459</v>
      </c>
    </row>
    <row r="2873" spans="1:8">
      <c r="A2873">
        <v>5</v>
      </c>
      <c r="B2873" t="s">
        <v>3</v>
      </c>
      <c r="C2873">
        <v>26</v>
      </c>
      <c r="D2873">
        <v>30</v>
      </c>
      <c r="E2873" t="s">
        <v>23</v>
      </c>
      <c r="F2873" t="s">
        <v>44</v>
      </c>
      <c r="G2873">
        <v>2066619</v>
      </c>
      <c r="H2873">
        <v>22524</v>
      </c>
    </row>
    <row r="2874" spans="1:8">
      <c r="A2874">
        <v>5</v>
      </c>
      <c r="B2874" t="s">
        <v>3</v>
      </c>
      <c r="C2874">
        <v>26</v>
      </c>
      <c r="D2874">
        <v>30</v>
      </c>
      <c r="E2874" t="s">
        <v>23</v>
      </c>
      <c r="F2874" t="s">
        <v>44</v>
      </c>
      <c r="G2874">
        <v>2108568</v>
      </c>
      <c r="H2874">
        <v>13412</v>
      </c>
    </row>
    <row r="2875" spans="1:8">
      <c r="A2875">
        <v>5</v>
      </c>
      <c r="B2875" t="s">
        <v>3</v>
      </c>
      <c r="C2875">
        <v>26</v>
      </c>
      <c r="D2875">
        <v>30</v>
      </c>
      <c r="E2875" t="s">
        <v>23</v>
      </c>
      <c r="F2875" t="s">
        <v>44</v>
      </c>
      <c r="G2875">
        <v>2153545</v>
      </c>
      <c r="H2875">
        <v>13412</v>
      </c>
    </row>
    <row r="2876" spans="1:8">
      <c r="A2876">
        <v>5</v>
      </c>
      <c r="B2876" t="s">
        <v>3</v>
      </c>
      <c r="C2876">
        <v>26</v>
      </c>
      <c r="D2876">
        <v>30</v>
      </c>
      <c r="E2876" t="s">
        <v>23</v>
      </c>
      <c r="F2876" t="s">
        <v>44</v>
      </c>
      <c r="G2876">
        <v>2288020</v>
      </c>
      <c r="H2876">
        <v>6712</v>
      </c>
    </row>
    <row r="2877" spans="1:8">
      <c r="A2877">
        <v>5</v>
      </c>
      <c r="B2877" t="s">
        <v>3</v>
      </c>
      <c r="C2877">
        <v>26</v>
      </c>
      <c r="D2877">
        <v>30</v>
      </c>
      <c r="E2877" t="s">
        <v>23</v>
      </c>
      <c r="F2877" t="s">
        <v>44</v>
      </c>
      <c r="G2877">
        <v>2569335</v>
      </c>
      <c r="H2877">
        <v>11067</v>
      </c>
    </row>
    <row r="2878" spans="1:8">
      <c r="A2878">
        <v>5</v>
      </c>
      <c r="B2878" t="s">
        <v>3</v>
      </c>
      <c r="C2878">
        <v>26</v>
      </c>
      <c r="D2878">
        <v>30</v>
      </c>
      <c r="E2878" t="s">
        <v>23</v>
      </c>
      <c r="F2878" t="s">
        <v>44</v>
      </c>
      <c r="G2878">
        <v>3712219</v>
      </c>
      <c r="H2878">
        <v>15757</v>
      </c>
    </row>
    <row r="2879" spans="1:8">
      <c r="A2879">
        <v>5</v>
      </c>
      <c r="B2879" t="s">
        <v>3</v>
      </c>
      <c r="C2879">
        <v>26</v>
      </c>
      <c r="D2879">
        <v>30</v>
      </c>
      <c r="E2879" t="s">
        <v>23</v>
      </c>
      <c r="F2879" t="s">
        <v>44</v>
      </c>
      <c r="G2879">
        <v>4044846</v>
      </c>
      <c r="H2879">
        <v>15757</v>
      </c>
    </row>
    <row r="2880" spans="1:8">
      <c r="A2880">
        <v>5</v>
      </c>
      <c r="B2880" t="s">
        <v>3</v>
      </c>
      <c r="C2880">
        <v>26</v>
      </c>
      <c r="D2880">
        <v>30</v>
      </c>
      <c r="E2880" t="s">
        <v>23</v>
      </c>
      <c r="F2880" t="s">
        <v>43</v>
      </c>
      <c r="G2880">
        <v>1424843</v>
      </c>
      <c r="H2880">
        <v>6913</v>
      </c>
    </row>
    <row r="2881" spans="1:8">
      <c r="A2881">
        <v>5</v>
      </c>
      <c r="B2881" t="s">
        <v>3</v>
      </c>
      <c r="C2881">
        <v>26</v>
      </c>
      <c r="D2881">
        <v>30</v>
      </c>
      <c r="E2881" t="s">
        <v>23</v>
      </c>
      <c r="F2881" t="s">
        <v>43</v>
      </c>
      <c r="G2881">
        <v>1611841</v>
      </c>
      <c r="H2881">
        <v>7717</v>
      </c>
    </row>
    <row r="2882" spans="1:8">
      <c r="A2882">
        <v>5</v>
      </c>
      <c r="B2882" t="s">
        <v>3</v>
      </c>
      <c r="C2882">
        <v>26</v>
      </c>
      <c r="D2882">
        <v>30</v>
      </c>
      <c r="E2882" t="s">
        <v>23</v>
      </c>
      <c r="F2882" t="s">
        <v>43</v>
      </c>
      <c r="G2882">
        <v>1678250</v>
      </c>
      <c r="H2882">
        <v>16293</v>
      </c>
    </row>
    <row r="2883" spans="1:8">
      <c r="A2883">
        <v>5</v>
      </c>
      <c r="B2883" t="s">
        <v>3</v>
      </c>
      <c r="C2883">
        <v>26</v>
      </c>
      <c r="D2883">
        <v>30</v>
      </c>
      <c r="E2883" t="s">
        <v>23</v>
      </c>
      <c r="F2883" t="s">
        <v>43</v>
      </c>
      <c r="G2883">
        <v>1852089</v>
      </c>
      <c r="H2883">
        <v>10062</v>
      </c>
    </row>
    <row r="2884" spans="1:8">
      <c r="A2884">
        <v>5</v>
      </c>
      <c r="B2884" t="s">
        <v>3</v>
      </c>
      <c r="C2884">
        <v>26</v>
      </c>
      <c r="D2884">
        <v>30</v>
      </c>
      <c r="E2884" t="s">
        <v>23</v>
      </c>
      <c r="F2884" t="s">
        <v>43</v>
      </c>
      <c r="G2884">
        <v>1979806</v>
      </c>
      <c r="H2884">
        <v>6846</v>
      </c>
    </row>
    <row r="2885" spans="1:8">
      <c r="A2885">
        <v>5</v>
      </c>
      <c r="B2885" t="s">
        <v>3</v>
      </c>
      <c r="C2885">
        <v>26</v>
      </c>
      <c r="D2885">
        <v>30</v>
      </c>
      <c r="E2885" t="s">
        <v>23</v>
      </c>
      <c r="F2885" t="s">
        <v>43</v>
      </c>
      <c r="G2885">
        <v>2034482</v>
      </c>
      <c r="H2885">
        <v>21586</v>
      </c>
    </row>
    <row r="2886" spans="1:8">
      <c r="A2886">
        <v>5</v>
      </c>
      <c r="B2886" t="s">
        <v>3</v>
      </c>
      <c r="C2886">
        <v>26</v>
      </c>
      <c r="D2886">
        <v>30</v>
      </c>
      <c r="E2886" t="s">
        <v>23</v>
      </c>
      <c r="F2886" t="s">
        <v>43</v>
      </c>
      <c r="G2886">
        <v>2076113</v>
      </c>
      <c r="H2886">
        <v>26209</v>
      </c>
    </row>
    <row r="2887" spans="1:8">
      <c r="A2887">
        <v>5</v>
      </c>
      <c r="B2887" t="s">
        <v>3</v>
      </c>
      <c r="C2887">
        <v>26</v>
      </c>
      <c r="D2887">
        <v>30</v>
      </c>
      <c r="E2887" t="s">
        <v>23</v>
      </c>
      <c r="F2887" t="s">
        <v>43</v>
      </c>
      <c r="G2887">
        <v>2117207</v>
      </c>
      <c r="H2887">
        <v>13412</v>
      </c>
    </row>
    <row r="2888" spans="1:8">
      <c r="A2888">
        <v>5</v>
      </c>
      <c r="B2888" t="s">
        <v>3</v>
      </c>
      <c r="C2888">
        <v>26</v>
      </c>
      <c r="D2888">
        <v>30</v>
      </c>
      <c r="E2888" t="s">
        <v>23</v>
      </c>
      <c r="F2888" t="s">
        <v>43</v>
      </c>
      <c r="G2888">
        <v>2280863</v>
      </c>
      <c r="H2888">
        <v>14685</v>
      </c>
    </row>
    <row r="2889" spans="1:8">
      <c r="A2889">
        <v>5</v>
      </c>
      <c r="B2889" t="s">
        <v>3</v>
      </c>
      <c r="C2889">
        <v>26</v>
      </c>
      <c r="D2889">
        <v>30</v>
      </c>
      <c r="E2889" t="s">
        <v>23</v>
      </c>
      <c r="F2889" t="s">
        <v>43</v>
      </c>
      <c r="G2889">
        <v>2525926</v>
      </c>
      <c r="H2889">
        <v>6377</v>
      </c>
    </row>
    <row r="2890" spans="1:8">
      <c r="A2890">
        <v>5</v>
      </c>
      <c r="B2890" t="s">
        <v>3</v>
      </c>
      <c r="C2890">
        <v>26</v>
      </c>
      <c r="D2890">
        <v>30</v>
      </c>
      <c r="E2890" t="s">
        <v>23</v>
      </c>
      <c r="F2890" t="s">
        <v>43</v>
      </c>
      <c r="G2890">
        <v>2630024</v>
      </c>
      <c r="H2890">
        <v>7985</v>
      </c>
    </row>
    <row r="2891" spans="1:8">
      <c r="A2891">
        <v>5</v>
      </c>
      <c r="B2891" t="s">
        <v>3</v>
      </c>
      <c r="C2891">
        <v>26</v>
      </c>
      <c r="D2891">
        <v>30</v>
      </c>
      <c r="E2891" t="s">
        <v>23</v>
      </c>
      <c r="F2891" t="s">
        <v>43</v>
      </c>
      <c r="G2891">
        <v>3966552</v>
      </c>
      <c r="H2891">
        <v>15757</v>
      </c>
    </row>
    <row r="2892" spans="1:8">
      <c r="A2892">
        <v>5</v>
      </c>
      <c r="B2892" t="s">
        <v>3</v>
      </c>
      <c r="C2892">
        <v>26</v>
      </c>
      <c r="D2892">
        <v>40</v>
      </c>
      <c r="E2892" t="s">
        <v>23</v>
      </c>
      <c r="F2892" t="s">
        <v>44</v>
      </c>
      <c r="G2892">
        <v>1534229</v>
      </c>
      <c r="H2892">
        <v>16896</v>
      </c>
    </row>
    <row r="2893" spans="1:8">
      <c r="A2893">
        <v>5</v>
      </c>
      <c r="B2893" t="s">
        <v>3</v>
      </c>
      <c r="C2893">
        <v>26</v>
      </c>
      <c r="D2893">
        <v>40</v>
      </c>
      <c r="E2893" t="s">
        <v>23</v>
      </c>
      <c r="F2893" t="s">
        <v>44</v>
      </c>
      <c r="G2893">
        <v>1616516</v>
      </c>
      <c r="H2893">
        <v>25070</v>
      </c>
    </row>
    <row r="2894" spans="1:8">
      <c r="A2894">
        <v>5</v>
      </c>
      <c r="B2894" t="s">
        <v>3</v>
      </c>
      <c r="C2894">
        <v>26</v>
      </c>
      <c r="D2894">
        <v>40</v>
      </c>
      <c r="E2894" t="s">
        <v>23</v>
      </c>
      <c r="F2894" t="s">
        <v>44</v>
      </c>
      <c r="G2894">
        <v>1777326</v>
      </c>
      <c r="H2894">
        <v>13077</v>
      </c>
    </row>
    <row r="2895" spans="1:8">
      <c r="A2895">
        <v>5</v>
      </c>
      <c r="B2895" t="s">
        <v>3</v>
      </c>
      <c r="C2895">
        <v>26</v>
      </c>
      <c r="D2895">
        <v>40</v>
      </c>
      <c r="E2895" t="s">
        <v>23</v>
      </c>
      <c r="F2895" t="s">
        <v>44</v>
      </c>
      <c r="G2895">
        <v>1876215</v>
      </c>
      <c r="H2895">
        <v>13948</v>
      </c>
    </row>
    <row r="2896" spans="1:8">
      <c r="A2896">
        <v>5</v>
      </c>
      <c r="B2896" t="s">
        <v>3</v>
      </c>
      <c r="C2896">
        <v>26</v>
      </c>
      <c r="D2896">
        <v>40</v>
      </c>
      <c r="E2896" t="s">
        <v>23</v>
      </c>
      <c r="F2896" t="s">
        <v>44</v>
      </c>
      <c r="G2896">
        <v>1985420</v>
      </c>
      <c r="H2896">
        <v>12340</v>
      </c>
    </row>
    <row r="2897" spans="1:8">
      <c r="A2897">
        <v>5</v>
      </c>
      <c r="B2897" t="s">
        <v>3</v>
      </c>
      <c r="C2897">
        <v>26</v>
      </c>
      <c r="D2897">
        <v>40</v>
      </c>
      <c r="E2897" t="s">
        <v>23</v>
      </c>
      <c r="F2897" t="s">
        <v>44</v>
      </c>
      <c r="G2897">
        <v>2066913</v>
      </c>
      <c r="H2897">
        <v>6109</v>
      </c>
    </row>
    <row r="2898" spans="1:8">
      <c r="A2898">
        <v>5</v>
      </c>
      <c r="B2898" t="s">
        <v>3</v>
      </c>
      <c r="C2898">
        <v>26</v>
      </c>
      <c r="D2898">
        <v>40</v>
      </c>
      <c r="E2898" t="s">
        <v>23</v>
      </c>
      <c r="F2898" t="s">
        <v>44</v>
      </c>
      <c r="G2898">
        <v>2108924</v>
      </c>
      <c r="H2898">
        <v>16494</v>
      </c>
    </row>
    <row r="2899" spans="1:8">
      <c r="A2899">
        <v>5</v>
      </c>
      <c r="B2899" t="s">
        <v>3</v>
      </c>
      <c r="C2899">
        <v>26</v>
      </c>
      <c r="D2899">
        <v>40</v>
      </c>
      <c r="E2899" t="s">
        <v>23</v>
      </c>
      <c r="F2899" t="s">
        <v>44</v>
      </c>
      <c r="G2899">
        <v>2153754</v>
      </c>
      <c r="H2899">
        <v>16494</v>
      </c>
    </row>
    <row r="2900" spans="1:8">
      <c r="A2900">
        <v>5</v>
      </c>
      <c r="B2900" t="s">
        <v>3</v>
      </c>
      <c r="C2900">
        <v>26</v>
      </c>
      <c r="D2900">
        <v>40</v>
      </c>
      <c r="E2900" t="s">
        <v>23</v>
      </c>
      <c r="F2900" t="s">
        <v>44</v>
      </c>
      <c r="G2900">
        <v>2288230</v>
      </c>
      <c r="H2900">
        <v>9660</v>
      </c>
    </row>
    <row r="2901" spans="1:8">
      <c r="A2901">
        <v>5</v>
      </c>
      <c r="B2901" t="s">
        <v>3</v>
      </c>
      <c r="C2901">
        <v>26</v>
      </c>
      <c r="D2901">
        <v>40</v>
      </c>
      <c r="E2901" t="s">
        <v>23</v>
      </c>
      <c r="F2901" t="s">
        <v>44</v>
      </c>
      <c r="G2901">
        <v>2569556</v>
      </c>
      <c r="H2901">
        <v>14149</v>
      </c>
    </row>
    <row r="2902" spans="1:8">
      <c r="A2902">
        <v>5</v>
      </c>
      <c r="B2902" t="s">
        <v>3</v>
      </c>
      <c r="C2902">
        <v>26</v>
      </c>
      <c r="D2902">
        <v>40</v>
      </c>
      <c r="E2902" t="s">
        <v>23</v>
      </c>
      <c r="F2902" t="s">
        <v>44</v>
      </c>
      <c r="G2902">
        <v>3712404</v>
      </c>
      <c r="H2902">
        <v>5506</v>
      </c>
    </row>
    <row r="2903" spans="1:8">
      <c r="A2903">
        <v>5</v>
      </c>
      <c r="B2903" t="s">
        <v>3</v>
      </c>
      <c r="C2903">
        <v>26</v>
      </c>
      <c r="D2903">
        <v>40</v>
      </c>
      <c r="E2903" t="s">
        <v>23</v>
      </c>
      <c r="F2903" t="s">
        <v>44</v>
      </c>
      <c r="G2903">
        <v>4045026</v>
      </c>
      <c r="H2903">
        <v>5506</v>
      </c>
    </row>
    <row r="2904" spans="1:8">
      <c r="A2904">
        <v>5</v>
      </c>
      <c r="B2904" t="s">
        <v>3</v>
      </c>
      <c r="C2904">
        <v>26</v>
      </c>
      <c r="D2904">
        <v>40</v>
      </c>
      <c r="E2904" t="s">
        <v>23</v>
      </c>
      <c r="F2904" t="s">
        <v>43</v>
      </c>
      <c r="G2904">
        <v>1424795</v>
      </c>
      <c r="H2904">
        <v>8990</v>
      </c>
    </row>
    <row r="2905" spans="1:8">
      <c r="A2905">
        <v>5</v>
      </c>
      <c r="B2905" t="s">
        <v>3</v>
      </c>
      <c r="C2905">
        <v>26</v>
      </c>
      <c r="D2905">
        <v>40</v>
      </c>
      <c r="E2905" t="s">
        <v>23</v>
      </c>
      <c r="F2905" t="s">
        <v>43</v>
      </c>
      <c r="G2905">
        <v>1611920</v>
      </c>
      <c r="H2905">
        <v>14283</v>
      </c>
    </row>
    <row r="2906" spans="1:8">
      <c r="A2906">
        <v>5</v>
      </c>
      <c r="B2906" t="s">
        <v>3</v>
      </c>
      <c r="C2906">
        <v>26</v>
      </c>
      <c r="D2906">
        <v>40</v>
      </c>
      <c r="E2906" t="s">
        <v>23</v>
      </c>
      <c r="F2906" t="s">
        <v>43</v>
      </c>
      <c r="G2906">
        <v>1678403</v>
      </c>
      <c r="H2906">
        <v>22323</v>
      </c>
    </row>
    <row r="2907" spans="1:8">
      <c r="A2907">
        <v>5</v>
      </c>
      <c r="B2907" t="s">
        <v>3</v>
      </c>
      <c r="C2907">
        <v>26</v>
      </c>
      <c r="D2907">
        <v>40</v>
      </c>
      <c r="E2907" t="s">
        <v>23</v>
      </c>
      <c r="F2907" t="s">
        <v>43</v>
      </c>
      <c r="G2907">
        <v>1852208</v>
      </c>
      <c r="H2907">
        <v>13077</v>
      </c>
    </row>
    <row r="2908" spans="1:8">
      <c r="A2908">
        <v>5</v>
      </c>
      <c r="B2908" t="s">
        <v>3</v>
      </c>
      <c r="C2908">
        <v>26</v>
      </c>
      <c r="D2908">
        <v>40</v>
      </c>
      <c r="E2908" t="s">
        <v>23</v>
      </c>
      <c r="F2908" t="s">
        <v>43</v>
      </c>
      <c r="G2908">
        <v>1979926</v>
      </c>
      <c r="H2908">
        <v>9995</v>
      </c>
    </row>
    <row r="2909" spans="1:8">
      <c r="A2909">
        <v>5</v>
      </c>
      <c r="B2909" t="s">
        <v>3</v>
      </c>
      <c r="C2909">
        <v>26</v>
      </c>
      <c r="D2909">
        <v>40</v>
      </c>
      <c r="E2909" t="s">
        <v>23</v>
      </c>
      <c r="F2909" t="s">
        <v>43</v>
      </c>
      <c r="G2909">
        <v>2034707</v>
      </c>
      <c r="H2909">
        <v>5707</v>
      </c>
    </row>
    <row r="2910" spans="1:8">
      <c r="A2910">
        <v>5</v>
      </c>
      <c r="B2910" t="s">
        <v>3</v>
      </c>
      <c r="C2910">
        <v>26</v>
      </c>
      <c r="D2910">
        <v>40</v>
      </c>
      <c r="E2910" t="s">
        <v>23</v>
      </c>
      <c r="F2910" t="s">
        <v>43</v>
      </c>
      <c r="G2910">
        <v>2076177</v>
      </c>
      <c r="H2910">
        <v>7784</v>
      </c>
    </row>
    <row r="2911" spans="1:8">
      <c r="A2911">
        <v>5</v>
      </c>
      <c r="B2911" t="s">
        <v>3</v>
      </c>
      <c r="C2911">
        <v>26</v>
      </c>
      <c r="D2911">
        <v>40</v>
      </c>
      <c r="E2911" t="s">
        <v>23</v>
      </c>
      <c r="F2911" t="s">
        <v>43</v>
      </c>
      <c r="G2911">
        <v>2117327</v>
      </c>
      <c r="H2911">
        <v>16494</v>
      </c>
    </row>
    <row r="2912" spans="1:8">
      <c r="A2912">
        <v>5</v>
      </c>
      <c r="B2912" t="s">
        <v>3</v>
      </c>
      <c r="C2912">
        <v>26</v>
      </c>
      <c r="D2912">
        <v>40</v>
      </c>
      <c r="E2912" t="s">
        <v>23</v>
      </c>
      <c r="F2912" t="s">
        <v>43</v>
      </c>
      <c r="G2912">
        <v>2280190</v>
      </c>
      <c r="H2912">
        <v>17700</v>
      </c>
    </row>
    <row r="2913" spans="1:8">
      <c r="A2913">
        <v>5</v>
      </c>
      <c r="B2913" t="s">
        <v>3</v>
      </c>
      <c r="C2913">
        <v>26</v>
      </c>
      <c r="D2913">
        <v>40</v>
      </c>
      <c r="E2913" t="s">
        <v>23</v>
      </c>
      <c r="F2913" t="s">
        <v>43</v>
      </c>
      <c r="G2913">
        <v>2526051</v>
      </c>
      <c r="H2913">
        <v>9526</v>
      </c>
    </row>
    <row r="2914" spans="1:8">
      <c r="A2914">
        <v>5</v>
      </c>
      <c r="B2914" t="s">
        <v>3</v>
      </c>
      <c r="C2914">
        <v>26</v>
      </c>
      <c r="D2914">
        <v>40</v>
      </c>
      <c r="E2914" t="s">
        <v>23</v>
      </c>
      <c r="F2914" t="s">
        <v>43</v>
      </c>
      <c r="G2914">
        <v>2630175</v>
      </c>
      <c r="H2914">
        <v>11134</v>
      </c>
    </row>
    <row r="2915" spans="1:8">
      <c r="A2915">
        <v>5</v>
      </c>
      <c r="B2915" t="s">
        <v>3</v>
      </c>
      <c r="C2915">
        <v>26</v>
      </c>
      <c r="D2915">
        <v>40</v>
      </c>
      <c r="E2915" t="s">
        <v>23</v>
      </c>
      <c r="F2915" t="s">
        <v>43</v>
      </c>
      <c r="G2915">
        <v>3966619</v>
      </c>
      <c r="H2915">
        <v>5506</v>
      </c>
    </row>
    <row r="2916" spans="1:8">
      <c r="A2916">
        <v>5</v>
      </c>
      <c r="B2916" t="s">
        <v>1</v>
      </c>
      <c r="C2916">
        <v>27</v>
      </c>
      <c r="D2916">
        <v>-1</v>
      </c>
      <c r="E2916" t="s">
        <v>24</v>
      </c>
      <c r="F2916" t="s">
        <v>44</v>
      </c>
      <c r="G2916">
        <v>1534294</v>
      </c>
      <c r="H2916">
        <v>11871</v>
      </c>
    </row>
    <row r="2917" spans="1:8">
      <c r="A2917">
        <v>5</v>
      </c>
      <c r="B2917" t="s">
        <v>1</v>
      </c>
      <c r="C2917">
        <v>27</v>
      </c>
      <c r="D2917">
        <v>-1</v>
      </c>
      <c r="E2917" t="s">
        <v>24</v>
      </c>
      <c r="F2917" t="s">
        <v>44</v>
      </c>
      <c r="G2917">
        <v>1616490</v>
      </c>
      <c r="H2917">
        <v>10062</v>
      </c>
    </row>
    <row r="2918" spans="1:8">
      <c r="A2918">
        <v>5</v>
      </c>
      <c r="B2918" t="s">
        <v>1</v>
      </c>
      <c r="C2918">
        <v>27</v>
      </c>
      <c r="D2918">
        <v>-1</v>
      </c>
      <c r="E2918" t="s">
        <v>24</v>
      </c>
      <c r="F2918" t="s">
        <v>44</v>
      </c>
      <c r="G2918">
        <v>1776745</v>
      </c>
      <c r="H2918">
        <v>6578</v>
      </c>
    </row>
    <row r="2919" spans="1:8">
      <c r="A2919">
        <v>5</v>
      </c>
      <c r="B2919" t="s">
        <v>1</v>
      </c>
      <c r="C2919">
        <v>27</v>
      </c>
      <c r="D2919">
        <v>-1</v>
      </c>
      <c r="E2919" t="s">
        <v>24</v>
      </c>
      <c r="F2919" t="s">
        <v>44</v>
      </c>
      <c r="G2919">
        <v>1876176</v>
      </c>
      <c r="H2919">
        <v>10933</v>
      </c>
    </row>
    <row r="2920" spans="1:8">
      <c r="A2920">
        <v>5</v>
      </c>
      <c r="B2920" t="s">
        <v>1</v>
      </c>
      <c r="C2920">
        <v>27</v>
      </c>
      <c r="D2920">
        <v>-1</v>
      </c>
      <c r="E2920" t="s">
        <v>24</v>
      </c>
      <c r="F2920" t="s">
        <v>44</v>
      </c>
      <c r="G2920">
        <v>1984867</v>
      </c>
      <c r="H2920">
        <v>6243</v>
      </c>
    </row>
    <row r="2921" spans="1:8">
      <c r="A2921">
        <v>5</v>
      </c>
      <c r="B2921" t="s">
        <v>1</v>
      </c>
      <c r="C2921">
        <v>27</v>
      </c>
      <c r="D2921">
        <v>-1</v>
      </c>
      <c r="E2921" t="s">
        <v>24</v>
      </c>
      <c r="F2921" t="s">
        <v>44</v>
      </c>
      <c r="G2921">
        <v>2109944</v>
      </c>
      <c r="H2921">
        <v>9861</v>
      </c>
    </row>
    <row r="2922" spans="1:8">
      <c r="A2922">
        <v>5</v>
      </c>
      <c r="B2922" t="s">
        <v>1</v>
      </c>
      <c r="C2922">
        <v>27</v>
      </c>
      <c r="D2922">
        <v>-1</v>
      </c>
      <c r="E2922" t="s">
        <v>24</v>
      </c>
      <c r="F2922" t="s">
        <v>44</v>
      </c>
      <c r="G2922">
        <v>2153176</v>
      </c>
      <c r="H2922">
        <v>9861</v>
      </c>
    </row>
    <row r="2923" spans="1:8">
      <c r="A2923">
        <v>5</v>
      </c>
      <c r="B2923" t="s">
        <v>1</v>
      </c>
      <c r="C2923">
        <v>27</v>
      </c>
      <c r="D2923">
        <v>-1</v>
      </c>
      <c r="E2923" t="s">
        <v>24</v>
      </c>
      <c r="F2923" t="s">
        <v>44</v>
      </c>
      <c r="G2923">
        <v>2287714</v>
      </c>
      <c r="H2923">
        <v>16561</v>
      </c>
    </row>
    <row r="2924" spans="1:8">
      <c r="A2924">
        <v>5</v>
      </c>
      <c r="B2924" t="s">
        <v>1</v>
      </c>
      <c r="C2924">
        <v>27</v>
      </c>
      <c r="D2924">
        <v>-1</v>
      </c>
      <c r="E2924" t="s">
        <v>24</v>
      </c>
      <c r="F2924" t="s">
        <v>44</v>
      </c>
      <c r="G2924">
        <v>2569862</v>
      </c>
      <c r="H2924">
        <v>6109</v>
      </c>
    </row>
    <row r="2925" spans="1:8">
      <c r="A2925">
        <v>5</v>
      </c>
      <c r="B2925" t="s">
        <v>1</v>
      </c>
      <c r="C2925">
        <v>27</v>
      </c>
      <c r="D2925">
        <v>-1</v>
      </c>
      <c r="E2925" t="s">
        <v>24</v>
      </c>
      <c r="F2925" t="s">
        <v>44</v>
      </c>
      <c r="G2925">
        <v>3711898</v>
      </c>
      <c r="H2925">
        <v>12340</v>
      </c>
    </row>
    <row r="2926" spans="1:8">
      <c r="A2926">
        <v>5</v>
      </c>
      <c r="B2926" t="s">
        <v>1</v>
      </c>
      <c r="C2926">
        <v>27</v>
      </c>
      <c r="D2926">
        <v>-1</v>
      </c>
      <c r="E2926" t="s">
        <v>24</v>
      </c>
      <c r="F2926" t="s">
        <v>43</v>
      </c>
      <c r="G2926">
        <v>1425815</v>
      </c>
      <c r="H2926">
        <v>7047</v>
      </c>
    </row>
    <row r="2927" spans="1:8">
      <c r="A2927">
        <v>5</v>
      </c>
      <c r="B2927" t="s">
        <v>1</v>
      </c>
      <c r="C2927">
        <v>27</v>
      </c>
      <c r="D2927">
        <v>-1</v>
      </c>
      <c r="E2927" t="s">
        <v>24</v>
      </c>
      <c r="F2927" t="s">
        <v>43</v>
      </c>
      <c r="G2927">
        <v>1614829</v>
      </c>
      <c r="H2927">
        <v>9057</v>
      </c>
    </row>
    <row r="2928" spans="1:8">
      <c r="A2928">
        <v>5</v>
      </c>
      <c r="B2928" t="s">
        <v>1</v>
      </c>
      <c r="C2928">
        <v>27</v>
      </c>
      <c r="D2928">
        <v>-1</v>
      </c>
      <c r="E2928" t="s">
        <v>24</v>
      </c>
      <c r="F2928" t="s">
        <v>43</v>
      </c>
      <c r="G2928">
        <v>1679770</v>
      </c>
      <c r="H2928">
        <v>5841</v>
      </c>
    </row>
    <row r="2929" spans="1:8">
      <c r="A2929">
        <v>5</v>
      </c>
      <c r="B2929" t="s">
        <v>1</v>
      </c>
      <c r="C2929">
        <v>27</v>
      </c>
      <c r="D2929">
        <v>-1</v>
      </c>
      <c r="E2929" t="s">
        <v>24</v>
      </c>
      <c r="F2929" t="s">
        <v>43</v>
      </c>
      <c r="G2929">
        <v>1851741</v>
      </c>
      <c r="H2929">
        <v>6578</v>
      </c>
    </row>
    <row r="2930" spans="1:8">
      <c r="A2930">
        <v>5</v>
      </c>
      <c r="B2930" t="s">
        <v>1</v>
      </c>
      <c r="C2930">
        <v>27</v>
      </c>
      <c r="D2930">
        <v>-1</v>
      </c>
      <c r="E2930" t="s">
        <v>24</v>
      </c>
      <c r="F2930" t="s">
        <v>43</v>
      </c>
      <c r="G2930">
        <v>1979528</v>
      </c>
      <c r="H2930">
        <v>16829</v>
      </c>
    </row>
    <row r="2931" spans="1:8">
      <c r="A2931">
        <v>5</v>
      </c>
      <c r="B2931" t="s">
        <v>1</v>
      </c>
      <c r="C2931">
        <v>27</v>
      </c>
      <c r="D2931">
        <v>-1</v>
      </c>
      <c r="E2931" t="s">
        <v>24</v>
      </c>
      <c r="F2931" t="s">
        <v>43</v>
      </c>
      <c r="G2931">
        <v>2047766</v>
      </c>
      <c r="H2931">
        <v>5774</v>
      </c>
    </row>
    <row r="2932" spans="1:8">
      <c r="A2932">
        <v>5</v>
      </c>
      <c r="B2932" t="s">
        <v>1</v>
      </c>
      <c r="C2932">
        <v>27</v>
      </c>
      <c r="D2932">
        <v>-1</v>
      </c>
      <c r="E2932" t="s">
        <v>24</v>
      </c>
      <c r="F2932" t="s">
        <v>43</v>
      </c>
      <c r="G2932">
        <v>2116855</v>
      </c>
      <c r="H2932">
        <v>9861</v>
      </c>
    </row>
    <row r="2933" spans="1:8">
      <c r="A2933">
        <v>5</v>
      </c>
      <c r="B2933" t="s">
        <v>1</v>
      </c>
      <c r="C2933">
        <v>27</v>
      </c>
      <c r="D2933">
        <v>-1</v>
      </c>
      <c r="E2933" t="s">
        <v>24</v>
      </c>
      <c r="F2933" t="s">
        <v>43</v>
      </c>
      <c r="G2933">
        <v>2280549</v>
      </c>
      <c r="H2933">
        <v>11268</v>
      </c>
    </row>
    <row r="2934" spans="1:8">
      <c r="A2934">
        <v>5</v>
      </c>
      <c r="B2934" t="s">
        <v>1</v>
      </c>
      <c r="C2934">
        <v>27</v>
      </c>
      <c r="D2934">
        <v>-1</v>
      </c>
      <c r="E2934" t="s">
        <v>24</v>
      </c>
      <c r="F2934" t="s">
        <v>43</v>
      </c>
      <c r="G2934">
        <v>2544015</v>
      </c>
      <c r="H2934">
        <v>12943</v>
      </c>
    </row>
    <row r="2935" spans="1:8">
      <c r="A2935">
        <v>5</v>
      </c>
      <c r="B2935" t="s">
        <v>1</v>
      </c>
      <c r="C2935">
        <v>27</v>
      </c>
      <c r="D2935">
        <v>-1</v>
      </c>
      <c r="E2935" t="s">
        <v>24</v>
      </c>
      <c r="F2935" t="s">
        <v>43</v>
      </c>
      <c r="G2935">
        <v>2630627</v>
      </c>
      <c r="H2935">
        <v>17968</v>
      </c>
    </row>
    <row r="2936" spans="1:8">
      <c r="A2936">
        <v>5</v>
      </c>
      <c r="B2936" t="s">
        <v>2</v>
      </c>
      <c r="C2936">
        <v>27</v>
      </c>
      <c r="D2936">
        <v>-1</v>
      </c>
      <c r="E2936" t="s">
        <v>24</v>
      </c>
      <c r="F2936" t="s">
        <v>44</v>
      </c>
      <c r="G2936">
        <v>1533756</v>
      </c>
      <c r="H2936">
        <v>7248</v>
      </c>
    </row>
    <row r="2937" spans="1:8">
      <c r="A2937">
        <v>5</v>
      </c>
      <c r="B2937" t="s">
        <v>2</v>
      </c>
      <c r="C2937">
        <v>27</v>
      </c>
      <c r="D2937">
        <v>-1</v>
      </c>
      <c r="E2937" t="s">
        <v>24</v>
      </c>
      <c r="F2937" t="s">
        <v>44</v>
      </c>
      <c r="G2937">
        <v>1615706</v>
      </c>
      <c r="H2937">
        <v>5372</v>
      </c>
    </row>
    <row r="2938" spans="1:8">
      <c r="A2938">
        <v>5</v>
      </c>
      <c r="B2938" t="s">
        <v>2</v>
      </c>
      <c r="C2938">
        <v>27</v>
      </c>
      <c r="D2938">
        <v>-1</v>
      </c>
      <c r="E2938" t="s">
        <v>24</v>
      </c>
      <c r="F2938" t="s">
        <v>44</v>
      </c>
      <c r="G2938">
        <v>1776680</v>
      </c>
      <c r="H2938">
        <v>7382</v>
      </c>
    </row>
    <row r="2939" spans="1:8">
      <c r="A2939">
        <v>5</v>
      </c>
      <c r="B2939" t="s">
        <v>2</v>
      </c>
      <c r="C2939">
        <v>27</v>
      </c>
      <c r="D2939">
        <v>-1</v>
      </c>
      <c r="E2939" t="s">
        <v>24</v>
      </c>
      <c r="F2939" t="s">
        <v>44</v>
      </c>
      <c r="G2939">
        <v>1875744</v>
      </c>
      <c r="H2939">
        <v>6779</v>
      </c>
    </row>
    <row r="2940" spans="1:8">
      <c r="A2940">
        <v>5</v>
      </c>
      <c r="B2940" t="s">
        <v>2</v>
      </c>
      <c r="C2940">
        <v>27</v>
      </c>
      <c r="D2940">
        <v>-1</v>
      </c>
      <c r="E2940" t="s">
        <v>24</v>
      </c>
      <c r="F2940" t="s">
        <v>44</v>
      </c>
      <c r="G2940">
        <v>1984765</v>
      </c>
      <c r="H2940">
        <v>6176</v>
      </c>
    </row>
    <row r="2941" spans="1:8">
      <c r="A2941">
        <v>5</v>
      </c>
      <c r="B2941" t="s">
        <v>2</v>
      </c>
      <c r="C2941">
        <v>27</v>
      </c>
      <c r="D2941">
        <v>-1</v>
      </c>
      <c r="E2941" t="s">
        <v>24</v>
      </c>
      <c r="F2941" t="s">
        <v>44</v>
      </c>
      <c r="G2941">
        <v>2109900</v>
      </c>
      <c r="H2941">
        <v>10598</v>
      </c>
    </row>
    <row r="2942" spans="1:8">
      <c r="A2942">
        <v>5</v>
      </c>
      <c r="B2942" t="s">
        <v>2</v>
      </c>
      <c r="C2942">
        <v>27</v>
      </c>
      <c r="D2942">
        <v>-1</v>
      </c>
      <c r="E2942" t="s">
        <v>24</v>
      </c>
      <c r="F2942" t="s">
        <v>44</v>
      </c>
      <c r="G2942">
        <v>2153126</v>
      </c>
      <c r="H2942">
        <v>10598</v>
      </c>
    </row>
    <row r="2943" spans="1:8">
      <c r="A2943">
        <v>5</v>
      </c>
      <c r="B2943" t="s">
        <v>2</v>
      </c>
      <c r="C2943">
        <v>27</v>
      </c>
      <c r="D2943">
        <v>-1</v>
      </c>
      <c r="E2943" t="s">
        <v>24</v>
      </c>
      <c r="F2943" t="s">
        <v>44</v>
      </c>
      <c r="G2943">
        <v>2287625</v>
      </c>
      <c r="H2943">
        <v>17231</v>
      </c>
    </row>
    <row r="2944" spans="1:8">
      <c r="A2944">
        <v>5</v>
      </c>
      <c r="B2944" t="s">
        <v>2</v>
      </c>
      <c r="C2944">
        <v>27</v>
      </c>
      <c r="D2944">
        <v>-1</v>
      </c>
      <c r="E2944" t="s">
        <v>24</v>
      </c>
      <c r="F2944" t="s">
        <v>44</v>
      </c>
      <c r="G2944">
        <v>2569740</v>
      </c>
      <c r="H2944">
        <v>5975</v>
      </c>
    </row>
    <row r="2945" spans="1:8">
      <c r="A2945">
        <v>5</v>
      </c>
      <c r="B2945" t="s">
        <v>2</v>
      </c>
      <c r="C2945">
        <v>27</v>
      </c>
      <c r="D2945">
        <v>-1</v>
      </c>
      <c r="E2945" t="s">
        <v>24</v>
      </c>
      <c r="F2945" t="s">
        <v>44</v>
      </c>
      <c r="G2945">
        <v>3711805</v>
      </c>
      <c r="H2945">
        <v>12943</v>
      </c>
    </row>
    <row r="2946" spans="1:8">
      <c r="A2946">
        <v>5</v>
      </c>
      <c r="B2946" t="s">
        <v>2</v>
      </c>
      <c r="C2946">
        <v>27</v>
      </c>
      <c r="D2946">
        <v>-1</v>
      </c>
      <c r="E2946" t="s">
        <v>24</v>
      </c>
      <c r="F2946" t="s">
        <v>43</v>
      </c>
      <c r="G2946">
        <v>1425657</v>
      </c>
      <c r="H2946">
        <v>6511</v>
      </c>
    </row>
    <row r="2947" spans="1:8">
      <c r="A2947">
        <v>5</v>
      </c>
      <c r="B2947" t="s">
        <v>2</v>
      </c>
      <c r="C2947">
        <v>27</v>
      </c>
      <c r="D2947">
        <v>-1</v>
      </c>
      <c r="E2947" t="s">
        <v>24</v>
      </c>
      <c r="F2947" t="s">
        <v>43</v>
      </c>
      <c r="G2947">
        <v>1614642</v>
      </c>
      <c r="H2947">
        <v>6846</v>
      </c>
    </row>
    <row r="2948" spans="1:8">
      <c r="A2948">
        <v>5</v>
      </c>
      <c r="B2948" t="s">
        <v>2</v>
      </c>
      <c r="C2948">
        <v>27</v>
      </c>
      <c r="D2948">
        <v>-1</v>
      </c>
      <c r="E2948" t="s">
        <v>24</v>
      </c>
      <c r="F2948" t="s">
        <v>43</v>
      </c>
      <c r="G2948">
        <v>1680627</v>
      </c>
      <c r="H2948">
        <v>5573</v>
      </c>
    </row>
    <row r="2949" spans="1:8">
      <c r="A2949">
        <v>5</v>
      </c>
      <c r="B2949" t="s">
        <v>2</v>
      </c>
      <c r="C2949">
        <v>27</v>
      </c>
      <c r="D2949">
        <v>-1</v>
      </c>
      <c r="E2949" t="s">
        <v>24</v>
      </c>
      <c r="F2949" t="s">
        <v>43</v>
      </c>
      <c r="G2949">
        <v>1851654</v>
      </c>
      <c r="H2949">
        <v>7382</v>
      </c>
    </row>
    <row r="2950" spans="1:8">
      <c r="A2950">
        <v>5</v>
      </c>
      <c r="B2950" t="s">
        <v>2</v>
      </c>
      <c r="C2950">
        <v>27</v>
      </c>
      <c r="D2950">
        <v>-1</v>
      </c>
      <c r="E2950" t="s">
        <v>24</v>
      </c>
      <c r="F2950" t="s">
        <v>43</v>
      </c>
      <c r="G2950">
        <v>1979424</v>
      </c>
      <c r="H2950">
        <v>17499</v>
      </c>
    </row>
    <row r="2951" spans="1:8">
      <c r="A2951">
        <v>5</v>
      </c>
      <c r="B2951" t="s">
        <v>2</v>
      </c>
      <c r="C2951">
        <v>27</v>
      </c>
      <c r="D2951">
        <v>-1</v>
      </c>
      <c r="E2951" t="s">
        <v>24</v>
      </c>
      <c r="F2951" t="s">
        <v>43</v>
      </c>
      <c r="G2951">
        <v>2047634</v>
      </c>
      <c r="H2951">
        <v>5640</v>
      </c>
    </row>
    <row r="2952" spans="1:8">
      <c r="A2952">
        <v>5</v>
      </c>
      <c r="B2952" t="s">
        <v>2</v>
      </c>
      <c r="C2952">
        <v>27</v>
      </c>
      <c r="D2952">
        <v>-1</v>
      </c>
      <c r="E2952" t="s">
        <v>24</v>
      </c>
      <c r="F2952" t="s">
        <v>43</v>
      </c>
      <c r="G2952">
        <v>2116800</v>
      </c>
      <c r="H2952">
        <v>10598</v>
      </c>
    </row>
    <row r="2953" spans="1:8">
      <c r="A2953">
        <v>5</v>
      </c>
      <c r="B2953" t="s">
        <v>2</v>
      </c>
      <c r="C2953">
        <v>27</v>
      </c>
      <c r="D2953">
        <v>-1</v>
      </c>
      <c r="E2953" t="s">
        <v>24</v>
      </c>
      <c r="F2953" t="s">
        <v>43</v>
      </c>
      <c r="G2953">
        <v>2280452</v>
      </c>
      <c r="H2953">
        <v>11871</v>
      </c>
    </row>
    <row r="2954" spans="1:8">
      <c r="A2954">
        <v>5</v>
      </c>
      <c r="B2954" t="s">
        <v>2</v>
      </c>
      <c r="C2954">
        <v>27</v>
      </c>
      <c r="D2954">
        <v>-1</v>
      </c>
      <c r="E2954" t="s">
        <v>24</v>
      </c>
      <c r="F2954" t="s">
        <v>43</v>
      </c>
      <c r="G2954">
        <v>2543921</v>
      </c>
      <c r="H2954">
        <v>13680</v>
      </c>
    </row>
    <row r="2955" spans="1:8">
      <c r="A2955">
        <v>5</v>
      </c>
      <c r="B2955" t="s">
        <v>2</v>
      </c>
      <c r="C2955">
        <v>27</v>
      </c>
      <c r="D2955">
        <v>-1</v>
      </c>
      <c r="E2955" t="s">
        <v>24</v>
      </c>
      <c r="F2955" t="s">
        <v>43</v>
      </c>
      <c r="G2955">
        <v>2630519</v>
      </c>
      <c r="H2955">
        <v>18571</v>
      </c>
    </row>
    <row r="2956" spans="1:8">
      <c r="A2956">
        <v>5</v>
      </c>
      <c r="B2956" t="s">
        <v>3</v>
      </c>
      <c r="C2956">
        <v>26</v>
      </c>
      <c r="D2956">
        <v>0</v>
      </c>
      <c r="E2956" t="s">
        <v>24</v>
      </c>
      <c r="F2956" t="s">
        <v>44</v>
      </c>
      <c r="G2956">
        <v>1537158</v>
      </c>
      <c r="H2956">
        <v>13077</v>
      </c>
    </row>
    <row r="2957" spans="1:8">
      <c r="A2957">
        <v>5</v>
      </c>
      <c r="B2957" t="s">
        <v>3</v>
      </c>
      <c r="C2957">
        <v>26</v>
      </c>
      <c r="D2957">
        <v>0</v>
      </c>
      <c r="E2957" t="s">
        <v>24</v>
      </c>
      <c r="F2957" t="s">
        <v>44</v>
      </c>
      <c r="G2957">
        <v>1618128</v>
      </c>
      <c r="H2957">
        <v>13479</v>
      </c>
    </row>
    <row r="2958" spans="1:8">
      <c r="A2958">
        <v>5</v>
      </c>
      <c r="B2958" t="s">
        <v>3</v>
      </c>
      <c r="C2958">
        <v>26</v>
      </c>
      <c r="D2958">
        <v>0</v>
      </c>
      <c r="E2958" t="s">
        <v>24</v>
      </c>
      <c r="F2958" t="s">
        <v>44</v>
      </c>
      <c r="G2958">
        <v>1876880</v>
      </c>
      <c r="H2958">
        <v>8253</v>
      </c>
    </row>
    <row r="2959" spans="1:8">
      <c r="A2959">
        <v>5</v>
      </c>
      <c r="B2959" t="s">
        <v>3</v>
      </c>
      <c r="C2959">
        <v>26</v>
      </c>
      <c r="D2959">
        <v>0</v>
      </c>
      <c r="E2959" t="s">
        <v>24</v>
      </c>
      <c r="F2959" t="s">
        <v>44</v>
      </c>
      <c r="G2959">
        <v>2067844</v>
      </c>
      <c r="H2959">
        <v>11201</v>
      </c>
    </row>
    <row r="2960" spans="1:8">
      <c r="A2960">
        <v>5</v>
      </c>
      <c r="B2960" t="s">
        <v>3</v>
      </c>
      <c r="C2960">
        <v>26</v>
      </c>
      <c r="D2960">
        <v>0</v>
      </c>
      <c r="E2960" t="s">
        <v>24</v>
      </c>
      <c r="F2960" t="s">
        <v>44</v>
      </c>
      <c r="G2960">
        <v>2157360</v>
      </c>
      <c r="H2960">
        <v>6243</v>
      </c>
    </row>
    <row r="2961" spans="1:8">
      <c r="A2961">
        <v>5</v>
      </c>
      <c r="B2961" t="s">
        <v>3</v>
      </c>
      <c r="C2961">
        <v>26</v>
      </c>
      <c r="D2961">
        <v>0</v>
      </c>
      <c r="E2961" t="s">
        <v>24</v>
      </c>
      <c r="F2961" t="s">
        <v>44</v>
      </c>
      <c r="G2961">
        <v>2289343</v>
      </c>
      <c r="H2961">
        <v>6176</v>
      </c>
    </row>
    <row r="2962" spans="1:8">
      <c r="A2962">
        <v>5</v>
      </c>
      <c r="B2962" t="s">
        <v>3</v>
      </c>
      <c r="C2962">
        <v>26</v>
      </c>
      <c r="D2962">
        <v>0</v>
      </c>
      <c r="E2962" t="s">
        <v>24</v>
      </c>
      <c r="F2962" t="s">
        <v>44</v>
      </c>
      <c r="G2962">
        <v>3712515</v>
      </c>
      <c r="H2962">
        <v>8253</v>
      </c>
    </row>
    <row r="2963" spans="1:8">
      <c r="A2963">
        <v>5</v>
      </c>
      <c r="B2963" t="s">
        <v>3</v>
      </c>
      <c r="C2963">
        <v>26</v>
      </c>
      <c r="D2963">
        <v>0</v>
      </c>
      <c r="E2963" t="s">
        <v>24</v>
      </c>
      <c r="F2963" t="s">
        <v>43</v>
      </c>
      <c r="G2963">
        <v>1426671</v>
      </c>
      <c r="H2963">
        <v>7650</v>
      </c>
    </row>
    <row r="2964" spans="1:8">
      <c r="A2964">
        <v>5</v>
      </c>
      <c r="B2964" t="s">
        <v>3</v>
      </c>
      <c r="C2964">
        <v>26</v>
      </c>
      <c r="D2964">
        <v>0</v>
      </c>
      <c r="E2964" t="s">
        <v>24</v>
      </c>
      <c r="F2964" t="s">
        <v>43</v>
      </c>
      <c r="G2964">
        <v>1612659</v>
      </c>
      <c r="H2964">
        <v>7516</v>
      </c>
    </row>
    <row r="2965" spans="1:8">
      <c r="A2965">
        <v>5</v>
      </c>
      <c r="B2965" t="s">
        <v>3</v>
      </c>
      <c r="C2965">
        <v>26</v>
      </c>
      <c r="D2965">
        <v>0</v>
      </c>
      <c r="E2965" t="s">
        <v>24</v>
      </c>
      <c r="F2965" t="s">
        <v>43</v>
      </c>
      <c r="G2965">
        <v>1678639</v>
      </c>
      <c r="H2965">
        <v>5707</v>
      </c>
    </row>
    <row r="2966" spans="1:8">
      <c r="A2966">
        <v>5</v>
      </c>
      <c r="B2966" t="s">
        <v>3</v>
      </c>
      <c r="C2966">
        <v>26</v>
      </c>
      <c r="D2966">
        <v>0</v>
      </c>
      <c r="E2966" t="s">
        <v>24</v>
      </c>
      <c r="F2966" t="s">
        <v>43</v>
      </c>
      <c r="G2966">
        <v>2034695</v>
      </c>
      <c r="H2966">
        <v>6645</v>
      </c>
    </row>
    <row r="2967" spans="1:8">
      <c r="A2967">
        <v>5</v>
      </c>
      <c r="B2967" t="s">
        <v>3</v>
      </c>
      <c r="C2967">
        <v>26</v>
      </c>
      <c r="D2967">
        <v>0</v>
      </c>
      <c r="E2967" t="s">
        <v>24</v>
      </c>
      <c r="F2967" t="s">
        <v>43</v>
      </c>
      <c r="G2967">
        <v>2078945</v>
      </c>
      <c r="H2967">
        <v>5908</v>
      </c>
    </row>
    <row r="2968" spans="1:8">
      <c r="A2968">
        <v>5</v>
      </c>
      <c r="B2968" t="s">
        <v>3</v>
      </c>
      <c r="C2968">
        <v>26</v>
      </c>
      <c r="D2968">
        <v>0</v>
      </c>
      <c r="E2968" t="s">
        <v>24</v>
      </c>
      <c r="F2968" t="s">
        <v>43</v>
      </c>
      <c r="G2968">
        <v>2281974</v>
      </c>
      <c r="H2968">
        <v>5908</v>
      </c>
    </row>
    <row r="2969" spans="1:8">
      <c r="A2969">
        <v>5</v>
      </c>
      <c r="B2969" t="s">
        <v>3</v>
      </c>
      <c r="C2969">
        <v>26</v>
      </c>
      <c r="D2969">
        <v>0</v>
      </c>
      <c r="E2969" t="s">
        <v>24</v>
      </c>
      <c r="F2969" t="s">
        <v>43</v>
      </c>
      <c r="G2969">
        <v>2526669</v>
      </c>
      <c r="H2969">
        <v>12340</v>
      </c>
    </row>
    <row r="2970" spans="1:8">
      <c r="A2970">
        <v>5</v>
      </c>
      <c r="B2970" t="s">
        <v>3</v>
      </c>
      <c r="C2970">
        <v>26</v>
      </c>
      <c r="D2970">
        <v>10</v>
      </c>
      <c r="E2970" t="s">
        <v>24</v>
      </c>
      <c r="F2970" t="s">
        <v>44</v>
      </c>
      <c r="G2970">
        <v>1535141</v>
      </c>
      <c r="H2970">
        <v>8789</v>
      </c>
    </row>
    <row r="2971" spans="1:8">
      <c r="A2971">
        <v>5</v>
      </c>
      <c r="B2971" t="s">
        <v>3</v>
      </c>
      <c r="C2971">
        <v>26</v>
      </c>
      <c r="D2971">
        <v>10</v>
      </c>
      <c r="E2971" t="s">
        <v>24</v>
      </c>
      <c r="F2971" t="s">
        <v>44</v>
      </c>
      <c r="G2971">
        <v>1617136</v>
      </c>
      <c r="H2971">
        <v>8923</v>
      </c>
    </row>
    <row r="2972" spans="1:8">
      <c r="A2972">
        <v>5</v>
      </c>
      <c r="B2972" t="s">
        <v>3</v>
      </c>
      <c r="C2972">
        <v>26</v>
      </c>
      <c r="D2972">
        <v>10</v>
      </c>
      <c r="E2972" t="s">
        <v>24</v>
      </c>
      <c r="F2972" t="s">
        <v>44</v>
      </c>
      <c r="G2972">
        <v>1777430</v>
      </c>
      <c r="H2972">
        <v>12474</v>
      </c>
    </row>
    <row r="2973" spans="1:8">
      <c r="A2973">
        <v>5</v>
      </c>
      <c r="B2973" t="s">
        <v>3</v>
      </c>
      <c r="C2973">
        <v>26</v>
      </c>
      <c r="D2973">
        <v>10</v>
      </c>
      <c r="E2973" t="s">
        <v>24</v>
      </c>
      <c r="F2973" t="s">
        <v>44</v>
      </c>
      <c r="G2973">
        <v>1877092</v>
      </c>
      <c r="H2973">
        <v>7717</v>
      </c>
    </row>
    <row r="2974" spans="1:8">
      <c r="A2974">
        <v>5</v>
      </c>
      <c r="B2974" t="s">
        <v>3</v>
      </c>
      <c r="C2974">
        <v>26</v>
      </c>
      <c r="D2974">
        <v>10</v>
      </c>
      <c r="E2974" t="s">
        <v>24</v>
      </c>
      <c r="F2974" t="s">
        <v>44</v>
      </c>
      <c r="G2974">
        <v>1986061</v>
      </c>
      <c r="H2974">
        <v>6042</v>
      </c>
    </row>
    <row r="2975" spans="1:8">
      <c r="A2975">
        <v>5</v>
      </c>
      <c r="B2975" t="s">
        <v>3</v>
      </c>
      <c r="C2975">
        <v>26</v>
      </c>
      <c r="D2975">
        <v>10</v>
      </c>
      <c r="E2975" t="s">
        <v>24</v>
      </c>
      <c r="F2975" t="s">
        <v>44</v>
      </c>
      <c r="G2975">
        <v>2067055</v>
      </c>
      <c r="H2975">
        <v>6109</v>
      </c>
    </row>
    <row r="2976" spans="1:8">
      <c r="A2976">
        <v>5</v>
      </c>
      <c r="B2976" t="s">
        <v>3</v>
      </c>
      <c r="C2976">
        <v>26</v>
      </c>
      <c r="D2976">
        <v>10</v>
      </c>
      <c r="E2976" t="s">
        <v>24</v>
      </c>
      <c r="F2976" t="s">
        <v>44</v>
      </c>
      <c r="G2976">
        <v>2109074</v>
      </c>
      <c r="H2976">
        <v>15958</v>
      </c>
    </row>
    <row r="2977" spans="1:8">
      <c r="A2977">
        <v>5</v>
      </c>
      <c r="B2977" t="s">
        <v>3</v>
      </c>
      <c r="C2977">
        <v>26</v>
      </c>
      <c r="D2977">
        <v>10</v>
      </c>
      <c r="E2977" t="s">
        <v>24</v>
      </c>
      <c r="F2977" t="s">
        <v>44</v>
      </c>
      <c r="G2977">
        <v>2153858</v>
      </c>
      <c r="H2977">
        <v>15958</v>
      </c>
    </row>
    <row r="2978" spans="1:8">
      <c r="A2978">
        <v>5</v>
      </c>
      <c r="B2978" t="s">
        <v>3</v>
      </c>
      <c r="C2978">
        <v>26</v>
      </c>
      <c r="D2978">
        <v>10</v>
      </c>
      <c r="E2978" t="s">
        <v>24</v>
      </c>
      <c r="F2978" t="s">
        <v>44</v>
      </c>
      <c r="G2978">
        <v>2288331</v>
      </c>
      <c r="H2978">
        <v>9191</v>
      </c>
    </row>
    <row r="2979" spans="1:8">
      <c r="A2979">
        <v>5</v>
      </c>
      <c r="B2979" t="s">
        <v>3</v>
      </c>
      <c r="C2979">
        <v>26</v>
      </c>
      <c r="D2979">
        <v>10</v>
      </c>
      <c r="E2979" t="s">
        <v>24</v>
      </c>
      <c r="F2979" t="s">
        <v>44</v>
      </c>
      <c r="G2979">
        <v>2570057</v>
      </c>
      <c r="H2979">
        <v>5975</v>
      </c>
    </row>
    <row r="2980" spans="1:8">
      <c r="A2980">
        <v>5</v>
      </c>
      <c r="B2980" t="s">
        <v>3</v>
      </c>
      <c r="C2980">
        <v>26</v>
      </c>
      <c r="D2980">
        <v>10</v>
      </c>
      <c r="E2980" t="s">
        <v>24</v>
      </c>
      <c r="F2980" t="s">
        <v>44</v>
      </c>
      <c r="G2980">
        <v>3712533</v>
      </c>
      <c r="H2980">
        <v>18370</v>
      </c>
    </row>
    <row r="2981" spans="1:8">
      <c r="A2981">
        <v>5</v>
      </c>
      <c r="B2981" t="s">
        <v>3</v>
      </c>
      <c r="C2981">
        <v>26</v>
      </c>
      <c r="D2981">
        <v>10</v>
      </c>
      <c r="E2981" t="s">
        <v>24</v>
      </c>
      <c r="F2981" t="s">
        <v>43</v>
      </c>
      <c r="G2981">
        <v>1424992</v>
      </c>
      <c r="H2981">
        <v>7516</v>
      </c>
    </row>
    <row r="2982" spans="1:8">
      <c r="A2982">
        <v>5</v>
      </c>
      <c r="B2982" t="s">
        <v>3</v>
      </c>
      <c r="C2982">
        <v>26</v>
      </c>
      <c r="D2982">
        <v>10</v>
      </c>
      <c r="E2982" t="s">
        <v>24</v>
      </c>
      <c r="F2982" t="s">
        <v>43</v>
      </c>
      <c r="G2982">
        <v>1612961</v>
      </c>
      <c r="H2982">
        <v>7315</v>
      </c>
    </row>
    <row r="2983" spans="1:8">
      <c r="A2983">
        <v>5</v>
      </c>
      <c r="B2983" t="s">
        <v>3</v>
      </c>
      <c r="C2983">
        <v>26</v>
      </c>
      <c r="D2983">
        <v>10</v>
      </c>
      <c r="E2983" t="s">
        <v>24</v>
      </c>
      <c r="F2983" t="s">
        <v>43</v>
      </c>
      <c r="G2983">
        <v>1678945</v>
      </c>
      <c r="H2983">
        <v>5707</v>
      </c>
    </row>
    <row r="2984" spans="1:8">
      <c r="A2984">
        <v>5</v>
      </c>
      <c r="B2984" t="s">
        <v>3</v>
      </c>
      <c r="C2984">
        <v>26</v>
      </c>
      <c r="D2984">
        <v>10</v>
      </c>
      <c r="E2984" t="s">
        <v>24</v>
      </c>
      <c r="F2984" t="s">
        <v>43</v>
      </c>
      <c r="G2984">
        <v>1852404</v>
      </c>
      <c r="H2984">
        <v>12474</v>
      </c>
    </row>
    <row r="2985" spans="1:8">
      <c r="A2985">
        <v>5</v>
      </c>
      <c r="B2985" t="s">
        <v>3</v>
      </c>
      <c r="C2985">
        <v>26</v>
      </c>
      <c r="D2985">
        <v>10</v>
      </c>
      <c r="E2985" t="s">
        <v>24</v>
      </c>
      <c r="F2985" t="s">
        <v>43</v>
      </c>
      <c r="G2985">
        <v>1980121</v>
      </c>
      <c r="H2985">
        <v>9459</v>
      </c>
    </row>
    <row r="2986" spans="1:8">
      <c r="A2986">
        <v>5</v>
      </c>
      <c r="B2986" t="s">
        <v>3</v>
      </c>
      <c r="C2986">
        <v>26</v>
      </c>
      <c r="D2986">
        <v>10</v>
      </c>
      <c r="E2986" t="s">
        <v>24</v>
      </c>
      <c r="F2986" t="s">
        <v>43</v>
      </c>
      <c r="G2986">
        <v>2034943</v>
      </c>
      <c r="H2986">
        <v>5707</v>
      </c>
    </row>
    <row r="2987" spans="1:8">
      <c r="A2987">
        <v>5</v>
      </c>
      <c r="B2987" t="s">
        <v>3</v>
      </c>
      <c r="C2987">
        <v>26</v>
      </c>
      <c r="D2987">
        <v>10</v>
      </c>
      <c r="E2987" t="s">
        <v>24</v>
      </c>
      <c r="F2987" t="s">
        <v>43</v>
      </c>
      <c r="G2987">
        <v>2076373</v>
      </c>
      <c r="H2987">
        <v>7248</v>
      </c>
    </row>
    <row r="2988" spans="1:8">
      <c r="A2988">
        <v>5</v>
      </c>
      <c r="B2988" t="s">
        <v>3</v>
      </c>
      <c r="C2988">
        <v>26</v>
      </c>
      <c r="D2988">
        <v>10</v>
      </c>
      <c r="E2988" t="s">
        <v>24</v>
      </c>
      <c r="F2988" t="s">
        <v>43</v>
      </c>
      <c r="G2988">
        <v>2117523</v>
      </c>
      <c r="H2988">
        <v>15958</v>
      </c>
    </row>
    <row r="2989" spans="1:8">
      <c r="A2989">
        <v>5</v>
      </c>
      <c r="B2989" t="s">
        <v>3</v>
      </c>
      <c r="C2989">
        <v>26</v>
      </c>
      <c r="D2989">
        <v>10</v>
      </c>
      <c r="E2989" t="s">
        <v>24</v>
      </c>
      <c r="F2989" t="s">
        <v>43</v>
      </c>
      <c r="G2989">
        <v>2281182</v>
      </c>
      <c r="H2989">
        <v>17298</v>
      </c>
    </row>
    <row r="2990" spans="1:8">
      <c r="A2990">
        <v>5</v>
      </c>
      <c r="B2990" t="s">
        <v>3</v>
      </c>
      <c r="C2990">
        <v>26</v>
      </c>
      <c r="D2990">
        <v>10</v>
      </c>
      <c r="E2990" t="s">
        <v>24</v>
      </c>
      <c r="F2990" t="s">
        <v>43</v>
      </c>
      <c r="G2990">
        <v>2526962</v>
      </c>
      <c r="H2990">
        <v>8856</v>
      </c>
    </row>
    <row r="2991" spans="1:8">
      <c r="A2991">
        <v>5</v>
      </c>
      <c r="B2991" t="s">
        <v>3</v>
      </c>
      <c r="C2991">
        <v>26</v>
      </c>
      <c r="D2991">
        <v>10</v>
      </c>
      <c r="E2991" t="s">
        <v>24</v>
      </c>
      <c r="F2991" t="s">
        <v>43</v>
      </c>
      <c r="G2991">
        <v>2630967</v>
      </c>
      <c r="H2991">
        <v>10464</v>
      </c>
    </row>
    <row r="2992" spans="1:8">
      <c r="A2992">
        <v>5</v>
      </c>
      <c r="B2992" t="s">
        <v>3</v>
      </c>
      <c r="C2992">
        <v>26</v>
      </c>
      <c r="D2992">
        <v>20</v>
      </c>
      <c r="E2992" t="s">
        <v>24</v>
      </c>
      <c r="F2992" t="s">
        <v>44</v>
      </c>
      <c r="G2992">
        <v>1533969</v>
      </c>
      <c r="H2992">
        <v>9057</v>
      </c>
    </row>
    <row r="2993" spans="1:8">
      <c r="A2993">
        <v>5</v>
      </c>
      <c r="B2993" t="s">
        <v>3</v>
      </c>
      <c r="C2993">
        <v>26</v>
      </c>
      <c r="D2993">
        <v>20</v>
      </c>
      <c r="E2993" t="s">
        <v>24</v>
      </c>
      <c r="F2993" t="s">
        <v>44</v>
      </c>
      <c r="G2993">
        <v>1617218</v>
      </c>
      <c r="H2993">
        <v>14216</v>
      </c>
    </row>
    <row r="2994" spans="1:8">
      <c r="A2994">
        <v>5</v>
      </c>
      <c r="B2994" t="s">
        <v>3</v>
      </c>
      <c r="C2994">
        <v>26</v>
      </c>
      <c r="D2994">
        <v>20</v>
      </c>
      <c r="E2994" t="s">
        <v>24</v>
      </c>
      <c r="F2994" t="s">
        <v>44</v>
      </c>
      <c r="G2994">
        <v>1777089</v>
      </c>
      <c r="H2994">
        <v>10598</v>
      </c>
    </row>
    <row r="2995" spans="1:8">
      <c r="A2995">
        <v>5</v>
      </c>
      <c r="B2995" t="s">
        <v>3</v>
      </c>
      <c r="C2995">
        <v>26</v>
      </c>
      <c r="D2995">
        <v>20</v>
      </c>
      <c r="E2995" t="s">
        <v>24</v>
      </c>
      <c r="F2995" t="s">
        <v>44</v>
      </c>
      <c r="G2995">
        <v>1875923</v>
      </c>
      <c r="H2995">
        <v>8722</v>
      </c>
    </row>
    <row r="2996" spans="1:8">
      <c r="A2996">
        <v>5</v>
      </c>
      <c r="B2996" t="s">
        <v>3</v>
      </c>
      <c r="C2996">
        <v>26</v>
      </c>
      <c r="D2996">
        <v>20</v>
      </c>
      <c r="E2996" t="s">
        <v>24</v>
      </c>
      <c r="F2996" t="s">
        <v>44</v>
      </c>
      <c r="G2996">
        <v>1985859</v>
      </c>
      <c r="H2996">
        <v>6109</v>
      </c>
    </row>
    <row r="2997" spans="1:8">
      <c r="A2997">
        <v>5</v>
      </c>
      <c r="B2997" t="s">
        <v>3</v>
      </c>
      <c r="C2997">
        <v>26</v>
      </c>
      <c r="D2997">
        <v>20</v>
      </c>
      <c r="E2997" t="s">
        <v>24</v>
      </c>
      <c r="F2997" t="s">
        <v>44</v>
      </c>
      <c r="G2997">
        <v>2066847</v>
      </c>
      <c r="H2997">
        <v>5372</v>
      </c>
    </row>
    <row r="2998" spans="1:8">
      <c r="A2998">
        <v>5</v>
      </c>
      <c r="B2998" t="s">
        <v>3</v>
      </c>
      <c r="C2998">
        <v>26</v>
      </c>
      <c r="D2998">
        <v>20</v>
      </c>
      <c r="E2998" t="s">
        <v>24</v>
      </c>
      <c r="F2998" t="s">
        <v>44</v>
      </c>
      <c r="G2998">
        <v>2108872</v>
      </c>
      <c r="H2998">
        <v>14015</v>
      </c>
    </row>
    <row r="2999" spans="1:8">
      <c r="A2999">
        <v>5</v>
      </c>
      <c r="B2999" t="s">
        <v>3</v>
      </c>
      <c r="C2999">
        <v>26</v>
      </c>
      <c r="D2999">
        <v>20</v>
      </c>
      <c r="E2999" t="s">
        <v>24</v>
      </c>
      <c r="F2999" t="s">
        <v>44</v>
      </c>
      <c r="G2999">
        <v>2153525</v>
      </c>
      <c r="H2999">
        <v>14015</v>
      </c>
    </row>
    <row r="3000" spans="1:8">
      <c r="A3000">
        <v>5</v>
      </c>
      <c r="B3000" t="s">
        <v>3</v>
      </c>
      <c r="C3000">
        <v>26</v>
      </c>
      <c r="D3000">
        <v>20</v>
      </c>
      <c r="E3000" t="s">
        <v>24</v>
      </c>
      <c r="F3000" t="s">
        <v>44</v>
      </c>
      <c r="G3000">
        <v>2287990</v>
      </c>
      <c r="H3000">
        <v>7248</v>
      </c>
    </row>
    <row r="3001" spans="1:8">
      <c r="A3001">
        <v>5</v>
      </c>
      <c r="B3001" t="s">
        <v>3</v>
      </c>
      <c r="C3001">
        <v>26</v>
      </c>
      <c r="D3001">
        <v>20</v>
      </c>
      <c r="E3001" t="s">
        <v>24</v>
      </c>
      <c r="F3001" t="s">
        <v>44</v>
      </c>
      <c r="G3001">
        <v>2569854</v>
      </c>
      <c r="H3001">
        <v>5975</v>
      </c>
    </row>
    <row r="3002" spans="1:8">
      <c r="A3002">
        <v>5</v>
      </c>
      <c r="B3002" t="s">
        <v>3</v>
      </c>
      <c r="C3002">
        <v>26</v>
      </c>
      <c r="D3002">
        <v>20</v>
      </c>
      <c r="E3002" t="s">
        <v>24</v>
      </c>
      <c r="F3002" t="s">
        <v>44</v>
      </c>
      <c r="G3002">
        <v>3712196</v>
      </c>
      <c r="H3002">
        <v>16360</v>
      </c>
    </row>
    <row r="3003" spans="1:8">
      <c r="A3003">
        <v>5</v>
      </c>
      <c r="B3003" t="s">
        <v>3</v>
      </c>
      <c r="C3003">
        <v>26</v>
      </c>
      <c r="D3003">
        <v>20</v>
      </c>
      <c r="E3003" t="s">
        <v>24</v>
      </c>
      <c r="F3003" t="s">
        <v>44</v>
      </c>
      <c r="G3003">
        <v>4044815</v>
      </c>
      <c r="H3003">
        <v>16360</v>
      </c>
    </row>
    <row r="3004" spans="1:8">
      <c r="A3004">
        <v>5</v>
      </c>
      <c r="B3004" t="s">
        <v>3</v>
      </c>
      <c r="C3004">
        <v>26</v>
      </c>
      <c r="D3004">
        <v>20</v>
      </c>
      <c r="E3004" t="s">
        <v>24</v>
      </c>
      <c r="F3004" t="s">
        <v>43</v>
      </c>
      <c r="G3004">
        <v>1424673</v>
      </c>
      <c r="H3004">
        <v>6712</v>
      </c>
    </row>
    <row r="3005" spans="1:8">
      <c r="A3005">
        <v>5</v>
      </c>
      <c r="B3005" t="s">
        <v>3</v>
      </c>
      <c r="C3005">
        <v>26</v>
      </c>
      <c r="D3005">
        <v>20</v>
      </c>
      <c r="E3005" t="s">
        <v>24</v>
      </c>
      <c r="F3005" t="s">
        <v>43</v>
      </c>
      <c r="G3005">
        <v>1611680</v>
      </c>
      <c r="H3005">
        <v>7717</v>
      </c>
    </row>
    <row r="3006" spans="1:8">
      <c r="A3006">
        <v>5</v>
      </c>
      <c r="B3006" t="s">
        <v>3</v>
      </c>
      <c r="C3006">
        <v>26</v>
      </c>
      <c r="D3006">
        <v>20</v>
      </c>
      <c r="E3006" t="s">
        <v>24</v>
      </c>
      <c r="F3006" t="s">
        <v>43</v>
      </c>
      <c r="G3006">
        <v>1678656</v>
      </c>
      <c r="H3006">
        <v>5774</v>
      </c>
    </row>
    <row r="3007" spans="1:8">
      <c r="A3007">
        <v>5</v>
      </c>
      <c r="B3007" t="s">
        <v>3</v>
      </c>
      <c r="C3007">
        <v>26</v>
      </c>
      <c r="D3007">
        <v>20</v>
      </c>
      <c r="E3007" t="s">
        <v>24</v>
      </c>
      <c r="F3007" t="s">
        <v>43</v>
      </c>
      <c r="G3007">
        <v>1851973</v>
      </c>
      <c r="H3007">
        <v>10598</v>
      </c>
    </row>
    <row r="3008" spans="1:8">
      <c r="A3008">
        <v>5</v>
      </c>
      <c r="B3008" t="s">
        <v>3</v>
      </c>
      <c r="C3008">
        <v>26</v>
      </c>
      <c r="D3008">
        <v>20</v>
      </c>
      <c r="E3008" t="s">
        <v>24</v>
      </c>
      <c r="F3008" t="s">
        <v>43</v>
      </c>
      <c r="G3008">
        <v>1979693</v>
      </c>
      <c r="H3008">
        <v>7583</v>
      </c>
    </row>
    <row r="3009" spans="1:8">
      <c r="A3009">
        <v>5</v>
      </c>
      <c r="B3009" t="s">
        <v>3</v>
      </c>
      <c r="C3009">
        <v>26</v>
      </c>
      <c r="D3009">
        <v>20</v>
      </c>
      <c r="E3009" t="s">
        <v>24</v>
      </c>
      <c r="F3009" t="s">
        <v>43</v>
      </c>
      <c r="G3009">
        <v>2034663</v>
      </c>
      <c r="H3009">
        <v>5841</v>
      </c>
    </row>
    <row r="3010" spans="1:8">
      <c r="A3010">
        <v>5</v>
      </c>
      <c r="B3010" t="s">
        <v>3</v>
      </c>
      <c r="C3010">
        <v>26</v>
      </c>
      <c r="D3010">
        <v>20</v>
      </c>
      <c r="E3010" t="s">
        <v>24</v>
      </c>
      <c r="F3010" t="s">
        <v>43</v>
      </c>
      <c r="G3010">
        <v>2075945</v>
      </c>
      <c r="H3010">
        <v>5372</v>
      </c>
    </row>
    <row r="3011" spans="1:8">
      <c r="A3011">
        <v>5</v>
      </c>
      <c r="B3011" t="s">
        <v>3</v>
      </c>
      <c r="C3011">
        <v>26</v>
      </c>
      <c r="D3011">
        <v>20</v>
      </c>
      <c r="E3011" t="s">
        <v>24</v>
      </c>
      <c r="F3011" t="s">
        <v>43</v>
      </c>
      <c r="G3011">
        <v>2117091</v>
      </c>
      <c r="H3011">
        <v>14015</v>
      </c>
    </row>
    <row r="3012" spans="1:8">
      <c r="A3012">
        <v>5</v>
      </c>
      <c r="B3012" t="s">
        <v>3</v>
      </c>
      <c r="C3012">
        <v>26</v>
      </c>
      <c r="D3012">
        <v>20</v>
      </c>
      <c r="E3012" t="s">
        <v>24</v>
      </c>
      <c r="F3012" t="s">
        <v>43</v>
      </c>
      <c r="G3012">
        <v>2280749</v>
      </c>
      <c r="H3012">
        <v>15355</v>
      </c>
    </row>
    <row r="3013" spans="1:8">
      <c r="A3013">
        <v>5</v>
      </c>
      <c r="B3013" t="s">
        <v>3</v>
      </c>
      <c r="C3013">
        <v>26</v>
      </c>
      <c r="D3013">
        <v>20</v>
      </c>
      <c r="E3013" t="s">
        <v>24</v>
      </c>
      <c r="F3013" t="s">
        <v>43</v>
      </c>
      <c r="G3013">
        <v>2526671</v>
      </c>
      <c r="H3013">
        <v>6042</v>
      </c>
    </row>
    <row r="3014" spans="1:8">
      <c r="A3014">
        <v>5</v>
      </c>
      <c r="B3014" t="s">
        <v>3</v>
      </c>
      <c r="C3014">
        <v>26</v>
      </c>
      <c r="D3014">
        <v>20</v>
      </c>
      <c r="E3014" t="s">
        <v>24</v>
      </c>
      <c r="F3014" t="s">
        <v>43</v>
      </c>
      <c r="G3014">
        <v>2630650</v>
      </c>
      <c r="H3014">
        <v>8655</v>
      </c>
    </row>
    <row r="3015" spans="1:8">
      <c r="A3015">
        <v>5</v>
      </c>
      <c r="B3015" t="s">
        <v>3</v>
      </c>
      <c r="C3015">
        <v>26</v>
      </c>
      <c r="D3015">
        <v>20</v>
      </c>
      <c r="E3015" t="s">
        <v>24</v>
      </c>
      <c r="F3015" t="s">
        <v>43</v>
      </c>
      <c r="G3015">
        <v>3966469</v>
      </c>
      <c r="H3015">
        <v>16360</v>
      </c>
    </row>
    <row r="3016" spans="1:8">
      <c r="A3016">
        <v>5</v>
      </c>
      <c r="B3016" t="s">
        <v>3</v>
      </c>
      <c r="C3016">
        <v>26</v>
      </c>
      <c r="D3016">
        <v>30</v>
      </c>
      <c r="E3016" t="s">
        <v>24</v>
      </c>
      <c r="F3016" t="s">
        <v>44</v>
      </c>
      <c r="G3016">
        <v>1533907</v>
      </c>
      <c r="H3016">
        <v>8320</v>
      </c>
    </row>
    <row r="3017" spans="1:8">
      <c r="A3017">
        <v>5</v>
      </c>
      <c r="B3017" t="s">
        <v>3</v>
      </c>
      <c r="C3017">
        <v>26</v>
      </c>
      <c r="D3017">
        <v>30</v>
      </c>
      <c r="E3017" t="s">
        <v>24</v>
      </c>
      <c r="F3017" t="s">
        <v>44</v>
      </c>
      <c r="G3017">
        <v>1615952</v>
      </c>
      <c r="H3017">
        <v>8789</v>
      </c>
    </row>
    <row r="3018" spans="1:8">
      <c r="A3018">
        <v>5</v>
      </c>
      <c r="B3018" t="s">
        <v>3</v>
      </c>
      <c r="C3018">
        <v>26</v>
      </c>
      <c r="D3018">
        <v>30</v>
      </c>
      <c r="E3018" t="s">
        <v>24</v>
      </c>
      <c r="F3018" t="s">
        <v>44</v>
      </c>
      <c r="G3018">
        <v>1776600</v>
      </c>
      <c r="H3018">
        <v>17700</v>
      </c>
    </row>
    <row r="3019" spans="1:8">
      <c r="A3019">
        <v>5</v>
      </c>
      <c r="B3019" t="s">
        <v>3</v>
      </c>
      <c r="C3019">
        <v>26</v>
      </c>
      <c r="D3019">
        <v>30</v>
      </c>
      <c r="E3019" t="s">
        <v>24</v>
      </c>
      <c r="F3019" t="s">
        <v>44</v>
      </c>
      <c r="G3019">
        <v>1875894</v>
      </c>
      <c r="H3019">
        <v>8186</v>
      </c>
    </row>
    <row r="3020" spans="1:8">
      <c r="A3020">
        <v>5</v>
      </c>
      <c r="B3020" t="s">
        <v>3</v>
      </c>
      <c r="C3020">
        <v>26</v>
      </c>
      <c r="D3020">
        <v>30</v>
      </c>
      <c r="E3020" t="s">
        <v>24</v>
      </c>
      <c r="F3020" t="s">
        <v>44</v>
      </c>
      <c r="G3020">
        <v>1984845</v>
      </c>
      <c r="H3020">
        <v>6109</v>
      </c>
    </row>
    <row r="3021" spans="1:8">
      <c r="A3021">
        <v>5</v>
      </c>
      <c r="B3021" t="s">
        <v>3</v>
      </c>
      <c r="C3021">
        <v>26</v>
      </c>
      <c r="D3021">
        <v>30</v>
      </c>
      <c r="E3021" t="s">
        <v>24</v>
      </c>
      <c r="F3021" t="s">
        <v>44</v>
      </c>
      <c r="G3021">
        <v>2066859</v>
      </c>
      <c r="H3021">
        <v>14618</v>
      </c>
    </row>
    <row r="3022" spans="1:8">
      <c r="A3022">
        <v>5</v>
      </c>
      <c r="B3022" t="s">
        <v>3</v>
      </c>
      <c r="C3022">
        <v>26</v>
      </c>
      <c r="D3022">
        <v>30</v>
      </c>
      <c r="E3022" t="s">
        <v>24</v>
      </c>
      <c r="F3022" t="s">
        <v>44</v>
      </c>
      <c r="G3022">
        <v>2108836</v>
      </c>
      <c r="H3022">
        <v>7583</v>
      </c>
    </row>
    <row r="3023" spans="1:8">
      <c r="A3023">
        <v>5</v>
      </c>
      <c r="B3023" t="s">
        <v>3</v>
      </c>
      <c r="C3023">
        <v>26</v>
      </c>
      <c r="D3023">
        <v>30</v>
      </c>
      <c r="E3023" t="s">
        <v>24</v>
      </c>
      <c r="F3023" t="s">
        <v>44</v>
      </c>
      <c r="G3023">
        <v>2152997</v>
      </c>
      <c r="H3023">
        <v>7583</v>
      </c>
    </row>
    <row r="3024" spans="1:8">
      <c r="A3024">
        <v>5</v>
      </c>
      <c r="B3024" t="s">
        <v>3</v>
      </c>
      <c r="C3024">
        <v>26</v>
      </c>
      <c r="D3024">
        <v>30</v>
      </c>
      <c r="E3024" t="s">
        <v>24</v>
      </c>
      <c r="F3024" t="s">
        <v>44</v>
      </c>
      <c r="G3024">
        <v>2287525</v>
      </c>
      <c r="H3024">
        <v>14350</v>
      </c>
    </row>
    <row r="3025" spans="1:8">
      <c r="A3025">
        <v>5</v>
      </c>
      <c r="B3025" t="s">
        <v>3</v>
      </c>
      <c r="C3025">
        <v>26</v>
      </c>
      <c r="D3025">
        <v>30</v>
      </c>
      <c r="E3025" t="s">
        <v>24</v>
      </c>
      <c r="F3025" t="s">
        <v>44</v>
      </c>
      <c r="G3025">
        <v>2568839</v>
      </c>
      <c r="H3025">
        <v>5975</v>
      </c>
    </row>
    <row r="3026" spans="1:8">
      <c r="A3026">
        <v>5</v>
      </c>
      <c r="B3026" t="s">
        <v>3</v>
      </c>
      <c r="C3026">
        <v>26</v>
      </c>
      <c r="D3026">
        <v>30</v>
      </c>
      <c r="E3026" t="s">
        <v>24</v>
      </c>
      <c r="F3026" t="s">
        <v>44</v>
      </c>
      <c r="G3026">
        <v>3711670</v>
      </c>
      <c r="H3026">
        <v>9928</v>
      </c>
    </row>
    <row r="3027" spans="1:8">
      <c r="A3027">
        <v>5</v>
      </c>
      <c r="B3027" t="s">
        <v>3</v>
      </c>
      <c r="C3027">
        <v>26</v>
      </c>
      <c r="D3027">
        <v>30</v>
      </c>
      <c r="E3027" t="s">
        <v>24</v>
      </c>
      <c r="F3027" t="s">
        <v>44</v>
      </c>
      <c r="G3027">
        <v>4044298</v>
      </c>
      <c r="H3027">
        <v>9928</v>
      </c>
    </row>
    <row r="3028" spans="1:8">
      <c r="A3028">
        <v>5</v>
      </c>
      <c r="B3028" t="s">
        <v>3</v>
      </c>
      <c r="C3028">
        <v>26</v>
      </c>
      <c r="D3028">
        <v>30</v>
      </c>
      <c r="E3028" t="s">
        <v>24</v>
      </c>
      <c r="F3028" t="s">
        <v>43</v>
      </c>
      <c r="G3028">
        <v>1424672</v>
      </c>
      <c r="H3028">
        <v>6645</v>
      </c>
    </row>
    <row r="3029" spans="1:8">
      <c r="A3029">
        <v>5</v>
      </c>
      <c r="B3029" t="s">
        <v>3</v>
      </c>
      <c r="C3029">
        <v>26</v>
      </c>
      <c r="D3029">
        <v>30</v>
      </c>
      <c r="E3029" t="s">
        <v>24</v>
      </c>
      <c r="F3029" t="s">
        <v>43</v>
      </c>
      <c r="G3029">
        <v>1611676</v>
      </c>
      <c r="H3029">
        <v>7315</v>
      </c>
    </row>
    <row r="3030" spans="1:8">
      <c r="A3030">
        <v>5</v>
      </c>
      <c r="B3030" t="s">
        <v>3</v>
      </c>
      <c r="C3030">
        <v>26</v>
      </c>
      <c r="D3030">
        <v>30</v>
      </c>
      <c r="E3030" t="s">
        <v>24</v>
      </c>
      <c r="F3030" t="s">
        <v>43</v>
      </c>
      <c r="G3030">
        <v>1677658</v>
      </c>
      <c r="H3030">
        <v>5707</v>
      </c>
    </row>
    <row r="3031" spans="1:8">
      <c r="A3031">
        <v>5</v>
      </c>
      <c r="B3031" t="s">
        <v>3</v>
      </c>
      <c r="C3031">
        <v>26</v>
      </c>
      <c r="D3031">
        <v>30</v>
      </c>
      <c r="E3031" t="s">
        <v>24</v>
      </c>
      <c r="F3031" t="s">
        <v>43</v>
      </c>
      <c r="G3031">
        <v>1851491</v>
      </c>
      <c r="H3031">
        <v>17700</v>
      </c>
    </row>
    <row r="3032" spans="1:8">
      <c r="A3032">
        <v>5</v>
      </c>
      <c r="B3032" t="s">
        <v>3</v>
      </c>
      <c r="C3032">
        <v>26</v>
      </c>
      <c r="D3032">
        <v>30</v>
      </c>
      <c r="E3032" t="s">
        <v>24</v>
      </c>
      <c r="F3032" t="s">
        <v>43</v>
      </c>
      <c r="G3032">
        <v>1979243</v>
      </c>
      <c r="H3032">
        <v>14618</v>
      </c>
    </row>
    <row r="3033" spans="1:8">
      <c r="A3033">
        <v>5</v>
      </c>
      <c r="B3033" t="s">
        <v>3</v>
      </c>
      <c r="C3033">
        <v>26</v>
      </c>
      <c r="D3033">
        <v>30</v>
      </c>
      <c r="E3033" t="s">
        <v>24</v>
      </c>
      <c r="F3033" t="s">
        <v>43</v>
      </c>
      <c r="G3033">
        <v>2034661</v>
      </c>
      <c r="H3033">
        <v>5841</v>
      </c>
    </row>
    <row r="3034" spans="1:8">
      <c r="A3034">
        <v>5</v>
      </c>
      <c r="B3034" t="s">
        <v>3</v>
      </c>
      <c r="C3034">
        <v>26</v>
      </c>
      <c r="D3034">
        <v>30</v>
      </c>
      <c r="E3034" t="s">
        <v>24</v>
      </c>
      <c r="F3034" t="s">
        <v>43</v>
      </c>
      <c r="G3034">
        <v>2075493</v>
      </c>
      <c r="H3034">
        <v>14618</v>
      </c>
    </row>
    <row r="3035" spans="1:8">
      <c r="A3035">
        <v>5</v>
      </c>
      <c r="B3035" t="s">
        <v>3</v>
      </c>
      <c r="C3035">
        <v>26</v>
      </c>
      <c r="D3035">
        <v>30</v>
      </c>
      <c r="E3035" t="s">
        <v>24</v>
      </c>
      <c r="F3035" t="s">
        <v>43</v>
      </c>
      <c r="G3035">
        <v>2116585</v>
      </c>
      <c r="H3035">
        <v>7583</v>
      </c>
    </row>
    <row r="3036" spans="1:8">
      <c r="A3036">
        <v>5</v>
      </c>
      <c r="B3036" t="s">
        <v>3</v>
      </c>
      <c r="C3036">
        <v>26</v>
      </c>
      <c r="D3036">
        <v>30</v>
      </c>
      <c r="E3036" t="s">
        <v>24</v>
      </c>
      <c r="F3036" t="s">
        <v>43</v>
      </c>
      <c r="G3036">
        <v>2280244</v>
      </c>
      <c r="H3036">
        <v>8923</v>
      </c>
    </row>
    <row r="3037" spans="1:8">
      <c r="A3037">
        <v>5</v>
      </c>
      <c r="B3037" t="s">
        <v>3</v>
      </c>
      <c r="C3037">
        <v>26</v>
      </c>
      <c r="D3037">
        <v>30</v>
      </c>
      <c r="E3037" t="s">
        <v>24</v>
      </c>
      <c r="F3037" t="s">
        <v>43</v>
      </c>
      <c r="G3037">
        <v>2525703</v>
      </c>
      <c r="H3037">
        <v>13948</v>
      </c>
    </row>
    <row r="3038" spans="1:8">
      <c r="A3038">
        <v>5</v>
      </c>
      <c r="B3038" t="s">
        <v>3</v>
      </c>
      <c r="C3038">
        <v>26</v>
      </c>
      <c r="D3038">
        <v>30</v>
      </c>
      <c r="E3038" t="s">
        <v>24</v>
      </c>
      <c r="F3038" t="s">
        <v>43</v>
      </c>
      <c r="G3038">
        <v>2629674</v>
      </c>
      <c r="H3038">
        <v>15623</v>
      </c>
    </row>
    <row r="3039" spans="1:8">
      <c r="A3039">
        <v>5</v>
      </c>
      <c r="B3039" t="s">
        <v>3</v>
      </c>
      <c r="C3039">
        <v>26</v>
      </c>
      <c r="D3039">
        <v>30</v>
      </c>
      <c r="E3039" t="s">
        <v>24</v>
      </c>
      <c r="F3039" t="s">
        <v>43</v>
      </c>
      <c r="G3039">
        <v>3965940</v>
      </c>
      <c r="H3039">
        <v>9928</v>
      </c>
    </row>
    <row r="3040" spans="1:8">
      <c r="A3040">
        <v>5</v>
      </c>
      <c r="B3040" t="s">
        <v>3</v>
      </c>
      <c r="C3040">
        <v>26</v>
      </c>
      <c r="D3040">
        <v>40</v>
      </c>
      <c r="E3040" t="s">
        <v>24</v>
      </c>
      <c r="F3040" t="s">
        <v>44</v>
      </c>
      <c r="G3040">
        <v>1533924</v>
      </c>
      <c r="H3040">
        <v>8052</v>
      </c>
    </row>
    <row r="3041" spans="1:8">
      <c r="A3041">
        <v>5</v>
      </c>
      <c r="B3041" t="s">
        <v>3</v>
      </c>
      <c r="C3041">
        <v>26</v>
      </c>
      <c r="D3041">
        <v>40</v>
      </c>
      <c r="E3041" t="s">
        <v>24</v>
      </c>
      <c r="F3041" t="s">
        <v>44</v>
      </c>
      <c r="G3041">
        <v>1617132</v>
      </c>
      <c r="H3041">
        <v>12206</v>
      </c>
    </row>
    <row r="3042" spans="1:8">
      <c r="A3042">
        <v>5</v>
      </c>
      <c r="B3042" t="s">
        <v>3</v>
      </c>
      <c r="C3042">
        <v>26</v>
      </c>
      <c r="D3042">
        <v>40</v>
      </c>
      <c r="E3042" t="s">
        <v>24</v>
      </c>
      <c r="F3042" t="s">
        <v>44</v>
      </c>
      <c r="G3042">
        <v>1777058</v>
      </c>
      <c r="H3042">
        <v>10397</v>
      </c>
    </row>
    <row r="3043" spans="1:8">
      <c r="A3043">
        <v>5</v>
      </c>
      <c r="B3043" t="s">
        <v>3</v>
      </c>
      <c r="C3043">
        <v>26</v>
      </c>
      <c r="D3043">
        <v>40</v>
      </c>
      <c r="E3043" t="s">
        <v>24</v>
      </c>
      <c r="F3043" t="s">
        <v>44</v>
      </c>
      <c r="G3043">
        <v>1875893</v>
      </c>
      <c r="H3043">
        <v>8119</v>
      </c>
    </row>
    <row r="3044" spans="1:8">
      <c r="A3044">
        <v>5</v>
      </c>
      <c r="B3044" t="s">
        <v>3</v>
      </c>
      <c r="C3044">
        <v>26</v>
      </c>
      <c r="D3044">
        <v>40</v>
      </c>
      <c r="E3044" t="s">
        <v>24</v>
      </c>
      <c r="F3044" t="s">
        <v>44</v>
      </c>
      <c r="G3044">
        <v>1985837</v>
      </c>
      <c r="H3044">
        <v>5908</v>
      </c>
    </row>
    <row r="3045" spans="1:8">
      <c r="A3045">
        <v>5</v>
      </c>
      <c r="B3045" t="s">
        <v>3</v>
      </c>
      <c r="C3045">
        <v>26</v>
      </c>
      <c r="D3045">
        <v>40</v>
      </c>
      <c r="E3045" t="s">
        <v>24</v>
      </c>
      <c r="F3045" t="s">
        <v>44</v>
      </c>
      <c r="G3045">
        <v>2066891</v>
      </c>
      <c r="H3045">
        <v>27013</v>
      </c>
    </row>
    <row r="3046" spans="1:8">
      <c r="A3046">
        <v>5</v>
      </c>
      <c r="B3046" t="s">
        <v>3</v>
      </c>
      <c r="C3046">
        <v>26</v>
      </c>
      <c r="D3046">
        <v>40</v>
      </c>
      <c r="E3046" t="s">
        <v>24</v>
      </c>
      <c r="F3046" t="s">
        <v>44</v>
      </c>
      <c r="G3046">
        <v>2108859</v>
      </c>
      <c r="H3046">
        <v>13747</v>
      </c>
    </row>
    <row r="3047" spans="1:8">
      <c r="A3047">
        <v>5</v>
      </c>
      <c r="B3047" t="s">
        <v>3</v>
      </c>
      <c r="C3047">
        <v>26</v>
      </c>
      <c r="D3047">
        <v>40</v>
      </c>
      <c r="E3047" t="s">
        <v>24</v>
      </c>
      <c r="F3047" t="s">
        <v>44</v>
      </c>
      <c r="G3047">
        <v>2153487</v>
      </c>
      <c r="H3047">
        <v>13747</v>
      </c>
    </row>
    <row r="3048" spans="1:8">
      <c r="A3048">
        <v>5</v>
      </c>
      <c r="B3048" t="s">
        <v>3</v>
      </c>
      <c r="C3048">
        <v>26</v>
      </c>
      <c r="D3048">
        <v>40</v>
      </c>
      <c r="E3048" t="s">
        <v>24</v>
      </c>
      <c r="F3048" t="s">
        <v>44</v>
      </c>
      <c r="G3048">
        <v>2287957</v>
      </c>
      <c r="H3048">
        <v>7114</v>
      </c>
    </row>
    <row r="3049" spans="1:8">
      <c r="A3049">
        <v>5</v>
      </c>
      <c r="B3049" t="s">
        <v>3</v>
      </c>
      <c r="C3049">
        <v>26</v>
      </c>
      <c r="D3049">
        <v>40</v>
      </c>
      <c r="E3049" t="s">
        <v>24</v>
      </c>
      <c r="F3049" t="s">
        <v>44</v>
      </c>
      <c r="G3049">
        <v>2569843</v>
      </c>
      <c r="H3049">
        <v>5908</v>
      </c>
    </row>
    <row r="3050" spans="1:8">
      <c r="A3050">
        <v>5</v>
      </c>
      <c r="B3050" t="s">
        <v>3</v>
      </c>
      <c r="C3050">
        <v>26</v>
      </c>
      <c r="D3050">
        <v>40</v>
      </c>
      <c r="E3050" t="s">
        <v>24</v>
      </c>
      <c r="F3050" t="s">
        <v>44</v>
      </c>
      <c r="G3050">
        <v>3712166</v>
      </c>
      <c r="H3050">
        <v>16226</v>
      </c>
    </row>
    <row r="3051" spans="1:8">
      <c r="A3051">
        <v>5</v>
      </c>
      <c r="B3051" t="s">
        <v>3</v>
      </c>
      <c r="C3051">
        <v>26</v>
      </c>
      <c r="D3051">
        <v>40</v>
      </c>
      <c r="E3051" t="s">
        <v>24</v>
      </c>
      <c r="F3051" t="s">
        <v>44</v>
      </c>
      <c r="G3051">
        <v>4044784</v>
      </c>
      <c r="H3051">
        <v>16226</v>
      </c>
    </row>
    <row r="3052" spans="1:8">
      <c r="A3052">
        <v>5</v>
      </c>
      <c r="B3052" t="s">
        <v>3</v>
      </c>
      <c r="C3052">
        <v>26</v>
      </c>
      <c r="D3052">
        <v>40</v>
      </c>
      <c r="E3052" t="s">
        <v>24</v>
      </c>
      <c r="F3052" t="s">
        <v>43</v>
      </c>
      <c r="G3052">
        <v>1424749</v>
      </c>
      <c r="H3052">
        <v>6712</v>
      </c>
    </row>
    <row r="3053" spans="1:8">
      <c r="A3053">
        <v>5</v>
      </c>
      <c r="B3053" t="s">
        <v>3</v>
      </c>
      <c r="C3053">
        <v>26</v>
      </c>
      <c r="D3053">
        <v>40</v>
      </c>
      <c r="E3053" t="s">
        <v>24</v>
      </c>
      <c r="F3053" t="s">
        <v>43</v>
      </c>
      <c r="G3053">
        <v>1611751</v>
      </c>
      <c r="H3053">
        <v>7449</v>
      </c>
    </row>
    <row r="3054" spans="1:8">
      <c r="A3054">
        <v>5</v>
      </c>
      <c r="B3054" t="s">
        <v>3</v>
      </c>
      <c r="C3054">
        <v>26</v>
      </c>
      <c r="D3054">
        <v>40</v>
      </c>
      <c r="E3054" t="s">
        <v>24</v>
      </c>
      <c r="F3054" t="s">
        <v>43</v>
      </c>
      <c r="G3054">
        <v>1678736</v>
      </c>
      <c r="H3054">
        <v>5774</v>
      </c>
    </row>
    <row r="3055" spans="1:8">
      <c r="A3055">
        <v>5</v>
      </c>
      <c r="B3055" t="s">
        <v>3</v>
      </c>
      <c r="C3055">
        <v>26</v>
      </c>
      <c r="D3055">
        <v>40</v>
      </c>
      <c r="E3055" t="s">
        <v>24</v>
      </c>
      <c r="F3055" t="s">
        <v>43</v>
      </c>
      <c r="G3055">
        <v>1852034</v>
      </c>
      <c r="H3055">
        <v>10397</v>
      </c>
    </row>
    <row r="3056" spans="1:8">
      <c r="A3056">
        <v>5</v>
      </c>
      <c r="B3056" t="s">
        <v>3</v>
      </c>
      <c r="C3056">
        <v>26</v>
      </c>
      <c r="D3056">
        <v>40</v>
      </c>
      <c r="E3056" t="s">
        <v>24</v>
      </c>
      <c r="F3056" t="s">
        <v>43</v>
      </c>
      <c r="G3056">
        <v>1979750</v>
      </c>
      <c r="H3056">
        <v>7315</v>
      </c>
    </row>
    <row r="3057" spans="1:8">
      <c r="A3057">
        <v>5</v>
      </c>
      <c r="B3057" t="s">
        <v>3</v>
      </c>
      <c r="C3057">
        <v>26</v>
      </c>
      <c r="D3057">
        <v>40</v>
      </c>
      <c r="E3057" t="s">
        <v>24</v>
      </c>
      <c r="F3057" t="s">
        <v>43</v>
      </c>
      <c r="G3057">
        <v>2034734</v>
      </c>
      <c r="H3057">
        <v>5774</v>
      </c>
    </row>
    <row r="3058" spans="1:8">
      <c r="A3058">
        <v>5</v>
      </c>
      <c r="B3058" t="s">
        <v>3</v>
      </c>
      <c r="C3058">
        <v>26</v>
      </c>
      <c r="D3058">
        <v>40</v>
      </c>
      <c r="E3058" t="s">
        <v>24</v>
      </c>
      <c r="F3058" t="s">
        <v>43</v>
      </c>
      <c r="G3058">
        <v>2076061</v>
      </c>
      <c r="H3058">
        <v>27013</v>
      </c>
    </row>
    <row r="3059" spans="1:8">
      <c r="A3059">
        <v>5</v>
      </c>
      <c r="B3059" t="s">
        <v>3</v>
      </c>
      <c r="C3059">
        <v>26</v>
      </c>
      <c r="D3059">
        <v>40</v>
      </c>
      <c r="E3059" t="s">
        <v>24</v>
      </c>
      <c r="F3059" t="s">
        <v>43</v>
      </c>
      <c r="G3059">
        <v>2117151</v>
      </c>
      <c r="H3059">
        <v>13747</v>
      </c>
    </row>
    <row r="3060" spans="1:8">
      <c r="A3060">
        <v>5</v>
      </c>
      <c r="B3060" t="s">
        <v>3</v>
      </c>
      <c r="C3060">
        <v>26</v>
      </c>
      <c r="D3060">
        <v>40</v>
      </c>
      <c r="E3060" t="s">
        <v>24</v>
      </c>
      <c r="F3060" t="s">
        <v>43</v>
      </c>
      <c r="G3060">
        <v>2280016</v>
      </c>
      <c r="H3060">
        <v>15087</v>
      </c>
    </row>
    <row r="3061" spans="1:8">
      <c r="A3061">
        <v>5</v>
      </c>
      <c r="B3061" t="s">
        <v>3</v>
      </c>
      <c r="C3061">
        <v>26</v>
      </c>
      <c r="D3061">
        <v>40</v>
      </c>
      <c r="E3061" t="s">
        <v>24</v>
      </c>
      <c r="F3061" t="s">
        <v>43</v>
      </c>
      <c r="G3061">
        <v>2526752</v>
      </c>
      <c r="H3061">
        <v>6176</v>
      </c>
    </row>
    <row r="3062" spans="1:8">
      <c r="A3062">
        <v>5</v>
      </c>
      <c r="B3062" t="s">
        <v>3</v>
      </c>
      <c r="C3062">
        <v>26</v>
      </c>
      <c r="D3062">
        <v>40</v>
      </c>
      <c r="E3062" t="s">
        <v>24</v>
      </c>
      <c r="F3062" t="s">
        <v>43</v>
      </c>
      <c r="G3062">
        <v>2630726</v>
      </c>
      <c r="H3062">
        <v>8454</v>
      </c>
    </row>
    <row r="3063" spans="1:8">
      <c r="A3063">
        <v>5</v>
      </c>
      <c r="B3063" t="s">
        <v>3</v>
      </c>
      <c r="C3063">
        <v>26</v>
      </c>
      <c r="D3063">
        <v>40</v>
      </c>
      <c r="E3063" t="s">
        <v>24</v>
      </c>
      <c r="F3063" t="s">
        <v>43</v>
      </c>
      <c r="G3063">
        <v>3966478</v>
      </c>
      <c r="H3063">
        <v>16226</v>
      </c>
    </row>
    <row r="3064" spans="1:8">
      <c r="A3064" s="7">
        <v>5</v>
      </c>
      <c r="B3064" t="s">
        <v>3</v>
      </c>
      <c r="C3064">
        <v>27</v>
      </c>
      <c r="D3064">
        <v>-1</v>
      </c>
      <c r="E3064" t="s">
        <v>24</v>
      </c>
      <c r="F3064" t="s">
        <v>44</v>
      </c>
      <c r="G3064">
        <v>1534694</v>
      </c>
      <c r="H3064">
        <v>8923</v>
      </c>
    </row>
    <row r="3065" spans="1:8">
      <c r="A3065" s="7">
        <v>5</v>
      </c>
      <c r="B3065" t="s">
        <v>3</v>
      </c>
      <c r="C3065">
        <v>27</v>
      </c>
      <c r="D3065">
        <v>-1</v>
      </c>
      <c r="E3065" t="s">
        <v>24</v>
      </c>
      <c r="F3065" t="s">
        <v>44</v>
      </c>
      <c r="G3065">
        <v>1616840</v>
      </c>
      <c r="H3065">
        <v>10933</v>
      </c>
    </row>
    <row r="3066" spans="1:8">
      <c r="A3066" s="7">
        <v>5</v>
      </c>
      <c r="B3066" t="s">
        <v>3</v>
      </c>
      <c r="C3066">
        <v>27</v>
      </c>
      <c r="D3066">
        <v>-1</v>
      </c>
      <c r="E3066" t="s">
        <v>24</v>
      </c>
      <c r="F3066" t="s">
        <v>44</v>
      </c>
      <c r="G3066">
        <v>1777639</v>
      </c>
      <c r="H3066">
        <v>8119</v>
      </c>
    </row>
    <row r="3067" spans="1:8">
      <c r="A3067" s="7">
        <v>5</v>
      </c>
      <c r="B3067" t="s">
        <v>3</v>
      </c>
      <c r="C3067">
        <v>27</v>
      </c>
      <c r="D3067">
        <v>-1</v>
      </c>
      <c r="E3067" t="s">
        <v>24</v>
      </c>
      <c r="F3067" t="s">
        <v>44</v>
      </c>
      <c r="G3067">
        <v>1876672</v>
      </c>
      <c r="H3067">
        <v>7851</v>
      </c>
    </row>
    <row r="3068" spans="1:8">
      <c r="A3068" s="7">
        <v>5</v>
      </c>
      <c r="B3068" t="s">
        <v>3</v>
      </c>
      <c r="C3068">
        <v>27</v>
      </c>
      <c r="D3068">
        <v>-1</v>
      </c>
      <c r="E3068" t="s">
        <v>24</v>
      </c>
      <c r="F3068" t="s">
        <v>44</v>
      </c>
      <c r="G3068">
        <v>1986633</v>
      </c>
      <c r="H3068">
        <v>6042</v>
      </c>
    </row>
    <row r="3069" spans="1:8">
      <c r="A3069" s="7">
        <v>5</v>
      </c>
      <c r="B3069" t="s">
        <v>3</v>
      </c>
      <c r="C3069">
        <v>27</v>
      </c>
      <c r="D3069">
        <v>-1</v>
      </c>
      <c r="E3069" t="s">
        <v>24</v>
      </c>
      <c r="F3069" t="s">
        <v>44</v>
      </c>
      <c r="G3069">
        <v>2110864</v>
      </c>
      <c r="H3069">
        <v>11536</v>
      </c>
    </row>
    <row r="3070" spans="1:8">
      <c r="A3070" s="7">
        <v>5</v>
      </c>
      <c r="B3070" t="s">
        <v>3</v>
      </c>
      <c r="C3070">
        <v>27</v>
      </c>
      <c r="D3070">
        <v>-1</v>
      </c>
      <c r="E3070" t="s">
        <v>24</v>
      </c>
      <c r="F3070" t="s">
        <v>44</v>
      </c>
      <c r="G3070">
        <v>2154093</v>
      </c>
      <c r="H3070">
        <v>11536</v>
      </c>
    </row>
    <row r="3071" spans="1:8">
      <c r="A3071" s="7">
        <v>5</v>
      </c>
      <c r="B3071" t="s">
        <v>3</v>
      </c>
      <c r="C3071">
        <v>27</v>
      </c>
      <c r="D3071">
        <v>-1</v>
      </c>
      <c r="E3071" t="s">
        <v>24</v>
      </c>
      <c r="F3071" t="s">
        <v>44</v>
      </c>
      <c r="G3071">
        <v>2288588</v>
      </c>
      <c r="H3071">
        <v>18236</v>
      </c>
    </row>
    <row r="3072" spans="1:8">
      <c r="A3072" s="7">
        <v>5</v>
      </c>
      <c r="B3072" t="s">
        <v>3</v>
      </c>
      <c r="C3072">
        <v>27</v>
      </c>
      <c r="D3072">
        <v>-1</v>
      </c>
      <c r="E3072" t="s">
        <v>24</v>
      </c>
      <c r="F3072" t="s">
        <v>44</v>
      </c>
      <c r="G3072">
        <v>2570621</v>
      </c>
      <c r="H3072">
        <v>5975</v>
      </c>
    </row>
    <row r="3073" spans="1:8">
      <c r="A3073" s="7">
        <v>5</v>
      </c>
      <c r="B3073" t="s">
        <v>3</v>
      </c>
      <c r="C3073">
        <v>27</v>
      </c>
      <c r="D3073">
        <v>-1</v>
      </c>
      <c r="E3073" t="s">
        <v>24</v>
      </c>
      <c r="F3073" t="s">
        <v>44</v>
      </c>
      <c r="G3073">
        <v>3712778</v>
      </c>
      <c r="H3073">
        <v>13881</v>
      </c>
    </row>
    <row r="3074" spans="1:8">
      <c r="A3074" s="7">
        <v>5</v>
      </c>
      <c r="B3074" t="s">
        <v>3</v>
      </c>
      <c r="C3074">
        <v>27</v>
      </c>
      <c r="D3074">
        <v>-1</v>
      </c>
      <c r="E3074" t="s">
        <v>24</v>
      </c>
      <c r="F3074" t="s">
        <v>43</v>
      </c>
      <c r="G3074">
        <v>1427550</v>
      </c>
      <c r="H3074">
        <v>7784</v>
      </c>
    </row>
    <row r="3075" spans="1:8">
      <c r="A3075" s="7">
        <v>5</v>
      </c>
      <c r="B3075" t="s">
        <v>3</v>
      </c>
      <c r="C3075">
        <v>27</v>
      </c>
      <c r="D3075">
        <v>-1</v>
      </c>
      <c r="E3075" t="s">
        <v>24</v>
      </c>
      <c r="F3075" t="s">
        <v>43</v>
      </c>
      <c r="G3075">
        <v>1615535</v>
      </c>
      <c r="H3075">
        <v>7583</v>
      </c>
    </row>
    <row r="3076" spans="1:8">
      <c r="A3076" s="7">
        <v>5</v>
      </c>
      <c r="B3076" t="s">
        <v>3</v>
      </c>
      <c r="C3076">
        <v>27</v>
      </c>
      <c r="D3076">
        <v>-1</v>
      </c>
      <c r="E3076" t="s">
        <v>24</v>
      </c>
      <c r="F3076" t="s">
        <v>43</v>
      </c>
      <c r="G3076">
        <v>1681519</v>
      </c>
      <c r="H3076">
        <v>5774</v>
      </c>
    </row>
    <row r="3077" spans="1:8">
      <c r="A3077" s="7">
        <v>5</v>
      </c>
      <c r="B3077" t="s">
        <v>3</v>
      </c>
      <c r="C3077">
        <v>27</v>
      </c>
      <c r="D3077">
        <v>-1</v>
      </c>
      <c r="E3077" t="s">
        <v>24</v>
      </c>
      <c r="F3077" t="s">
        <v>43</v>
      </c>
      <c r="G3077">
        <v>1852604</v>
      </c>
      <c r="H3077">
        <v>8119</v>
      </c>
    </row>
    <row r="3078" spans="1:8">
      <c r="A3078" s="7">
        <v>5</v>
      </c>
      <c r="B3078" t="s">
        <v>3</v>
      </c>
      <c r="C3078">
        <v>27</v>
      </c>
      <c r="D3078">
        <v>-1</v>
      </c>
      <c r="E3078" t="s">
        <v>24</v>
      </c>
      <c r="F3078" t="s">
        <v>43</v>
      </c>
      <c r="G3078">
        <v>1980381</v>
      </c>
      <c r="H3078">
        <v>18504</v>
      </c>
    </row>
    <row r="3079" spans="1:8">
      <c r="A3079" s="7">
        <v>5</v>
      </c>
      <c r="B3079" t="s">
        <v>3</v>
      </c>
      <c r="C3079">
        <v>27</v>
      </c>
      <c r="D3079">
        <v>-1</v>
      </c>
      <c r="E3079" t="s">
        <v>24</v>
      </c>
      <c r="F3079" t="s">
        <v>43</v>
      </c>
      <c r="G3079">
        <v>2048522</v>
      </c>
      <c r="H3079">
        <v>5774</v>
      </c>
    </row>
    <row r="3080" spans="1:8">
      <c r="A3080" s="7">
        <v>5</v>
      </c>
      <c r="B3080" t="s">
        <v>3</v>
      </c>
      <c r="C3080">
        <v>27</v>
      </c>
      <c r="D3080">
        <v>-1</v>
      </c>
      <c r="E3080" t="s">
        <v>24</v>
      </c>
      <c r="F3080" t="s">
        <v>43</v>
      </c>
      <c r="G3080">
        <v>2117754</v>
      </c>
      <c r="H3080">
        <v>11536</v>
      </c>
    </row>
    <row r="3081" spans="1:8">
      <c r="A3081" s="7">
        <v>5</v>
      </c>
      <c r="B3081" t="s">
        <v>3</v>
      </c>
      <c r="C3081">
        <v>27</v>
      </c>
      <c r="D3081">
        <v>-1</v>
      </c>
      <c r="E3081" t="s">
        <v>24</v>
      </c>
      <c r="F3081" t="s">
        <v>43</v>
      </c>
      <c r="G3081">
        <v>2281409</v>
      </c>
      <c r="H3081">
        <v>12809</v>
      </c>
    </row>
    <row r="3082" spans="1:8">
      <c r="A3082" s="7">
        <v>5</v>
      </c>
      <c r="B3082" t="s">
        <v>3</v>
      </c>
      <c r="C3082">
        <v>27</v>
      </c>
      <c r="D3082">
        <v>-1</v>
      </c>
      <c r="E3082" t="s">
        <v>24</v>
      </c>
      <c r="F3082" t="s">
        <v>43</v>
      </c>
      <c r="G3082">
        <v>2544877</v>
      </c>
      <c r="H3082">
        <v>14551</v>
      </c>
    </row>
    <row r="3083" spans="1:8">
      <c r="A3083" s="7">
        <v>5</v>
      </c>
      <c r="B3083" t="s">
        <v>3</v>
      </c>
      <c r="C3083">
        <v>27</v>
      </c>
      <c r="D3083">
        <v>-1</v>
      </c>
      <c r="E3083" t="s">
        <v>24</v>
      </c>
      <c r="F3083" t="s">
        <v>43</v>
      </c>
      <c r="G3083">
        <v>2631501</v>
      </c>
      <c r="H3083">
        <v>6109</v>
      </c>
    </row>
    <row r="3084" spans="1:8">
      <c r="A3084" s="7">
        <v>4</v>
      </c>
      <c r="B3084" t="s">
        <v>3</v>
      </c>
      <c r="C3084">
        <v>27</v>
      </c>
      <c r="D3084">
        <v>-1</v>
      </c>
      <c r="E3084" t="s">
        <v>23</v>
      </c>
      <c r="F3084" t="s">
        <v>44</v>
      </c>
      <c r="G3084">
        <v>1534302</v>
      </c>
      <c r="H3084">
        <v>30028</v>
      </c>
    </row>
    <row r="3085" spans="1:8">
      <c r="A3085" s="7">
        <v>4</v>
      </c>
      <c r="B3085" t="s">
        <v>3</v>
      </c>
      <c r="C3085">
        <v>27</v>
      </c>
      <c r="D3085">
        <v>-1</v>
      </c>
      <c r="E3085" t="s">
        <v>23</v>
      </c>
      <c r="F3085" t="s">
        <v>44</v>
      </c>
      <c r="G3085">
        <v>1616550</v>
      </c>
      <c r="H3085">
        <v>34651</v>
      </c>
    </row>
    <row r="3086" spans="1:8">
      <c r="A3086" s="7">
        <v>4</v>
      </c>
      <c r="B3086" t="s">
        <v>3</v>
      </c>
      <c r="C3086">
        <v>27</v>
      </c>
      <c r="D3086">
        <v>-1</v>
      </c>
      <c r="E3086" t="s">
        <v>23</v>
      </c>
      <c r="F3086" t="s">
        <v>44</v>
      </c>
      <c r="G3086">
        <v>1777311</v>
      </c>
      <c r="H3086">
        <v>16427</v>
      </c>
    </row>
    <row r="3087" spans="1:8">
      <c r="A3087" s="7">
        <v>4</v>
      </c>
      <c r="B3087" t="s">
        <v>3</v>
      </c>
      <c r="C3087">
        <v>27</v>
      </c>
      <c r="D3087">
        <v>-1</v>
      </c>
      <c r="E3087" t="s">
        <v>23</v>
      </c>
      <c r="F3087" t="s">
        <v>44</v>
      </c>
      <c r="G3087">
        <v>1876178</v>
      </c>
      <c r="H3087">
        <v>19710</v>
      </c>
    </row>
    <row r="3088" spans="1:8">
      <c r="A3088" s="7">
        <v>4</v>
      </c>
      <c r="B3088" t="s">
        <v>3</v>
      </c>
      <c r="C3088">
        <v>27</v>
      </c>
      <c r="D3088">
        <v>-1</v>
      </c>
      <c r="E3088" t="s">
        <v>23</v>
      </c>
      <c r="F3088" t="s">
        <v>44</v>
      </c>
      <c r="G3088">
        <v>1985397</v>
      </c>
      <c r="H3088">
        <v>15757</v>
      </c>
    </row>
    <row r="3089" spans="1:8">
      <c r="A3089" s="7">
        <v>4</v>
      </c>
      <c r="B3089" t="s">
        <v>3</v>
      </c>
      <c r="C3089">
        <v>27</v>
      </c>
      <c r="D3089">
        <v>-1</v>
      </c>
      <c r="E3089" t="s">
        <v>23</v>
      </c>
      <c r="F3089" t="s">
        <v>44</v>
      </c>
      <c r="G3089">
        <v>2110480</v>
      </c>
      <c r="H3089">
        <v>6310</v>
      </c>
    </row>
    <row r="3090" spans="1:8">
      <c r="A3090" s="7">
        <v>4</v>
      </c>
      <c r="B3090" t="s">
        <v>3</v>
      </c>
      <c r="C3090">
        <v>27</v>
      </c>
      <c r="D3090">
        <v>-1</v>
      </c>
      <c r="E3090" t="s">
        <v>23</v>
      </c>
      <c r="F3090" t="s">
        <v>44</v>
      </c>
      <c r="G3090">
        <v>2153708</v>
      </c>
      <c r="H3090">
        <v>6310</v>
      </c>
    </row>
    <row r="3091" spans="1:8">
      <c r="A3091" s="7">
        <v>4</v>
      </c>
      <c r="B3091" t="s">
        <v>3</v>
      </c>
      <c r="C3091">
        <v>27</v>
      </c>
      <c r="D3091">
        <v>-1</v>
      </c>
      <c r="E3091" t="s">
        <v>23</v>
      </c>
      <c r="F3091" t="s">
        <v>44</v>
      </c>
      <c r="G3091">
        <v>2288236</v>
      </c>
      <c r="H3091">
        <v>13077</v>
      </c>
    </row>
    <row r="3092" spans="1:8">
      <c r="A3092" s="7">
        <v>4</v>
      </c>
      <c r="B3092" t="s">
        <v>3</v>
      </c>
      <c r="C3092">
        <v>27</v>
      </c>
      <c r="D3092">
        <v>-1</v>
      </c>
      <c r="E3092" t="s">
        <v>23</v>
      </c>
      <c r="F3092" t="s">
        <v>44</v>
      </c>
      <c r="G3092">
        <v>2569638</v>
      </c>
      <c r="H3092">
        <v>5975</v>
      </c>
    </row>
    <row r="3093" spans="1:8">
      <c r="A3093" s="7">
        <v>4</v>
      </c>
      <c r="B3093" t="s">
        <v>3</v>
      </c>
      <c r="C3093">
        <v>27</v>
      </c>
      <c r="D3093">
        <v>-1</v>
      </c>
      <c r="E3093" t="s">
        <v>23</v>
      </c>
      <c r="F3093" t="s">
        <v>44</v>
      </c>
      <c r="G3093">
        <v>3712385</v>
      </c>
      <c r="H3093">
        <v>8789</v>
      </c>
    </row>
    <row r="3094" spans="1:8">
      <c r="A3094" s="7">
        <v>4</v>
      </c>
      <c r="B3094" t="s">
        <v>3</v>
      </c>
      <c r="C3094">
        <v>27</v>
      </c>
      <c r="D3094">
        <v>-1</v>
      </c>
      <c r="E3094" t="s">
        <v>23</v>
      </c>
      <c r="F3094" t="s">
        <v>43</v>
      </c>
      <c r="G3094">
        <v>1426265</v>
      </c>
      <c r="H3094">
        <v>25204</v>
      </c>
    </row>
    <row r="3095" spans="1:8">
      <c r="A3095" s="7">
        <v>4</v>
      </c>
      <c r="B3095" t="s">
        <v>3</v>
      </c>
      <c r="C3095">
        <v>27</v>
      </c>
      <c r="D3095">
        <v>-1</v>
      </c>
      <c r="E3095" t="s">
        <v>23</v>
      </c>
      <c r="F3095" t="s">
        <v>43</v>
      </c>
      <c r="G3095">
        <v>1614493</v>
      </c>
      <c r="H3095">
        <v>7650</v>
      </c>
    </row>
    <row r="3096" spans="1:8">
      <c r="A3096" s="7">
        <v>4</v>
      </c>
      <c r="B3096" t="s">
        <v>3</v>
      </c>
      <c r="C3096">
        <v>27</v>
      </c>
      <c r="D3096">
        <v>-1</v>
      </c>
      <c r="E3096" t="s">
        <v>23</v>
      </c>
      <c r="F3096" t="s">
        <v>43</v>
      </c>
      <c r="G3096">
        <v>1680235</v>
      </c>
      <c r="H3096">
        <v>15489</v>
      </c>
    </row>
    <row r="3097" spans="1:8">
      <c r="A3097" s="7">
        <v>4</v>
      </c>
      <c r="B3097" t="s">
        <v>3</v>
      </c>
      <c r="C3097">
        <v>27</v>
      </c>
      <c r="D3097">
        <v>-1</v>
      </c>
      <c r="E3097" t="s">
        <v>23</v>
      </c>
      <c r="F3097" t="s">
        <v>43</v>
      </c>
      <c r="G3097">
        <v>1852210</v>
      </c>
      <c r="H3097">
        <v>16427</v>
      </c>
    </row>
    <row r="3098" spans="1:8">
      <c r="A3098" s="7">
        <v>4</v>
      </c>
      <c r="B3098" t="s">
        <v>3</v>
      </c>
      <c r="C3098">
        <v>27</v>
      </c>
      <c r="D3098">
        <v>-1</v>
      </c>
      <c r="E3098" t="s">
        <v>23</v>
      </c>
      <c r="F3098" t="s">
        <v>43</v>
      </c>
      <c r="G3098">
        <v>1979964</v>
      </c>
      <c r="H3098">
        <v>13546</v>
      </c>
    </row>
    <row r="3099" spans="1:8">
      <c r="A3099" s="7">
        <v>4</v>
      </c>
      <c r="B3099" t="s">
        <v>3</v>
      </c>
      <c r="C3099">
        <v>27</v>
      </c>
      <c r="D3099">
        <v>-1</v>
      </c>
      <c r="E3099" t="s">
        <v>23</v>
      </c>
      <c r="F3099" t="s">
        <v>43</v>
      </c>
      <c r="G3099">
        <v>2047661</v>
      </c>
      <c r="H3099">
        <v>8186</v>
      </c>
    </row>
    <row r="3100" spans="1:8">
      <c r="A3100" s="7">
        <v>4</v>
      </c>
      <c r="B3100" t="s">
        <v>3</v>
      </c>
      <c r="C3100">
        <v>27</v>
      </c>
      <c r="D3100">
        <v>-1</v>
      </c>
      <c r="E3100" t="s">
        <v>23</v>
      </c>
      <c r="F3100" t="s">
        <v>43</v>
      </c>
      <c r="G3100">
        <v>2117299</v>
      </c>
      <c r="H3100">
        <v>6310</v>
      </c>
    </row>
    <row r="3101" spans="1:8">
      <c r="A3101" s="7">
        <v>4</v>
      </c>
      <c r="B3101" t="s">
        <v>3</v>
      </c>
      <c r="C3101">
        <v>27</v>
      </c>
      <c r="D3101">
        <v>-1</v>
      </c>
      <c r="E3101" t="s">
        <v>23</v>
      </c>
      <c r="F3101" t="s">
        <v>43</v>
      </c>
      <c r="G3101">
        <v>2280958</v>
      </c>
      <c r="H3101">
        <v>7717</v>
      </c>
    </row>
    <row r="3102" spans="1:8">
      <c r="A3102" s="7">
        <v>4</v>
      </c>
      <c r="B3102" t="s">
        <v>3</v>
      </c>
      <c r="C3102">
        <v>27</v>
      </c>
      <c r="D3102">
        <v>-1</v>
      </c>
      <c r="E3102" t="s">
        <v>23</v>
      </c>
      <c r="F3102" t="s">
        <v>43</v>
      </c>
      <c r="G3102">
        <v>2544423</v>
      </c>
      <c r="H3102">
        <v>9459</v>
      </c>
    </row>
    <row r="3103" spans="1:8">
      <c r="A3103" s="7">
        <v>4</v>
      </c>
      <c r="B3103" t="s">
        <v>3</v>
      </c>
      <c r="C3103">
        <v>27</v>
      </c>
      <c r="D3103">
        <v>-1</v>
      </c>
      <c r="E3103" t="s">
        <v>23</v>
      </c>
      <c r="F3103" t="s">
        <v>43</v>
      </c>
      <c r="G3103">
        <v>2631058</v>
      </c>
      <c r="H3103">
        <v>14350</v>
      </c>
    </row>
  </sheetData>
  <phoneticPr fontId="2" type="noConversion"/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98CF-84C7-AE47-8816-C816CB09A7ED}">
  <dimension ref="A1"/>
  <sheetViews>
    <sheetView workbookViewId="0">
      <selection activeCell="J11" sqref="J11"/>
    </sheetView>
  </sheetViews>
  <sheetFormatPr baseColWidth="10" defaultRowHeight="16"/>
  <cols>
    <col min="4" max="4" width="13.6640625" customWidth="1"/>
    <col min="5" max="5" width="11.3320312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5C88-CE74-2643-9CCE-0B69BDE5E4C2}">
  <dimension ref="A1:R61"/>
  <sheetViews>
    <sheetView workbookViewId="0">
      <selection activeCell="N8" sqref="N8"/>
    </sheetView>
  </sheetViews>
  <sheetFormatPr baseColWidth="10" defaultRowHeight="16"/>
  <cols>
    <col min="9" max="9" width="11.5" customWidth="1"/>
    <col min="12" max="12" width="18.83203125" bestFit="1" customWidth="1"/>
    <col min="13" max="13" width="15.5" bestFit="1" customWidth="1"/>
    <col min="14" max="14" width="9.1640625" bestFit="1" customWidth="1"/>
    <col min="15" max="15" width="8.1640625" bestFit="1" customWidth="1"/>
    <col min="16" max="16" width="7.5" bestFit="1" customWidth="1"/>
    <col min="17" max="17" width="12.1640625" bestFit="1" customWidth="1"/>
  </cols>
  <sheetData>
    <row r="1" spans="1:18">
      <c r="A1" t="s">
        <v>11</v>
      </c>
      <c r="B1" t="s">
        <v>4</v>
      </c>
      <c r="C1" t="s">
        <v>18</v>
      </c>
      <c r="D1" t="s">
        <v>21</v>
      </c>
      <c r="E1" t="s">
        <v>19</v>
      </c>
      <c r="F1" t="s">
        <v>26</v>
      </c>
      <c r="G1" t="s">
        <v>31</v>
      </c>
      <c r="H1" t="s">
        <v>33</v>
      </c>
      <c r="I1" t="s">
        <v>41</v>
      </c>
    </row>
    <row r="2" spans="1:18" ht="21">
      <c r="A2">
        <v>1</v>
      </c>
      <c r="B2" t="s">
        <v>3</v>
      </c>
      <c r="C2">
        <v>27</v>
      </c>
      <c r="D2">
        <v>0</v>
      </c>
      <c r="E2" t="s">
        <v>23</v>
      </c>
      <c r="F2">
        <v>124</v>
      </c>
      <c r="G2">
        <v>202</v>
      </c>
      <c r="H2">
        <v>23</v>
      </c>
      <c r="I2">
        <v>198.15</v>
      </c>
      <c r="R2" s="8" t="s">
        <v>39</v>
      </c>
    </row>
    <row r="3" spans="1:18" ht="21">
      <c r="A3">
        <v>1</v>
      </c>
      <c r="B3" t="s">
        <v>3</v>
      </c>
      <c r="C3">
        <v>27</v>
      </c>
      <c r="D3">
        <v>0</v>
      </c>
      <c r="E3" t="s">
        <v>22</v>
      </c>
      <c r="F3">
        <v>170</v>
      </c>
      <c r="G3">
        <v>141</v>
      </c>
      <c r="H3">
        <v>23</v>
      </c>
      <c r="I3">
        <v>250.65</v>
      </c>
      <c r="R3" s="8" t="s">
        <v>40</v>
      </c>
    </row>
    <row r="4" spans="1:18" ht="21">
      <c r="A4">
        <v>1</v>
      </c>
      <c r="B4" t="s">
        <v>3</v>
      </c>
      <c r="C4">
        <v>27</v>
      </c>
      <c r="D4">
        <v>0</v>
      </c>
      <c r="E4" t="s">
        <v>24</v>
      </c>
      <c r="F4">
        <v>116</v>
      </c>
      <c r="G4">
        <v>345</v>
      </c>
      <c r="H4">
        <v>23</v>
      </c>
      <c r="I4">
        <v>203.8</v>
      </c>
      <c r="R4" s="8" t="s">
        <v>40</v>
      </c>
    </row>
    <row r="5" spans="1:18">
      <c r="A5">
        <v>2</v>
      </c>
      <c r="B5" t="s">
        <v>3</v>
      </c>
      <c r="C5">
        <v>27</v>
      </c>
      <c r="D5">
        <v>0</v>
      </c>
      <c r="E5" t="s">
        <v>23</v>
      </c>
      <c r="F5">
        <v>118</v>
      </c>
      <c r="G5">
        <v>200</v>
      </c>
      <c r="H5">
        <v>23</v>
      </c>
      <c r="I5">
        <v>171.65</v>
      </c>
      <c r="L5" s="2" t="s">
        <v>42</v>
      </c>
      <c r="M5" s="2" t="s">
        <v>12</v>
      </c>
    </row>
    <row r="6" spans="1:18">
      <c r="A6">
        <v>2</v>
      </c>
      <c r="B6" t="s">
        <v>3</v>
      </c>
      <c r="C6">
        <v>27</v>
      </c>
      <c r="D6">
        <v>0</v>
      </c>
      <c r="E6" t="s">
        <v>22</v>
      </c>
      <c r="F6">
        <v>197</v>
      </c>
      <c r="G6">
        <v>141</v>
      </c>
      <c r="H6">
        <v>23</v>
      </c>
      <c r="I6">
        <v>308.25</v>
      </c>
      <c r="L6" s="2" t="s">
        <v>14</v>
      </c>
      <c r="M6" t="s">
        <v>22</v>
      </c>
      <c r="N6" t="s">
        <v>23</v>
      </c>
      <c r="O6" t="s">
        <v>24</v>
      </c>
      <c r="P6" t="s">
        <v>76</v>
      </c>
      <c r="Q6" t="s">
        <v>13</v>
      </c>
    </row>
    <row r="7" spans="1:18">
      <c r="A7">
        <v>2</v>
      </c>
      <c r="B7" t="s">
        <v>3</v>
      </c>
      <c r="C7">
        <v>27</v>
      </c>
      <c r="D7">
        <v>0</v>
      </c>
      <c r="E7" t="s">
        <v>24</v>
      </c>
      <c r="F7">
        <v>108</v>
      </c>
      <c r="G7">
        <v>329</v>
      </c>
      <c r="H7">
        <v>23</v>
      </c>
      <c r="I7">
        <v>138.4</v>
      </c>
      <c r="L7" s="3" t="s">
        <v>1</v>
      </c>
      <c r="M7" s="4">
        <v>531.11</v>
      </c>
      <c r="N7" s="4">
        <v>1148.6300000000008</v>
      </c>
      <c r="O7" s="4">
        <v>1135.7399999999998</v>
      </c>
      <c r="P7" s="4"/>
      <c r="Q7" s="4">
        <v>938.49333333333368</v>
      </c>
    </row>
    <row r="8" spans="1:18">
      <c r="A8">
        <v>3</v>
      </c>
      <c r="B8" t="s">
        <v>3</v>
      </c>
      <c r="C8">
        <v>27</v>
      </c>
      <c r="D8">
        <v>0</v>
      </c>
      <c r="E8" t="s">
        <v>23</v>
      </c>
      <c r="F8">
        <v>132</v>
      </c>
      <c r="G8">
        <v>203</v>
      </c>
      <c r="H8">
        <v>23</v>
      </c>
      <c r="I8">
        <v>235.6</v>
      </c>
      <c r="L8" s="3" t="s">
        <v>3</v>
      </c>
      <c r="M8" s="4">
        <v>227.32000000000002</v>
      </c>
      <c r="N8" s="4">
        <v>220.9</v>
      </c>
      <c r="O8" s="4">
        <v>163.27000000000004</v>
      </c>
      <c r="P8" s="4"/>
      <c r="Q8" s="4">
        <v>203.83</v>
      </c>
    </row>
    <row r="9" spans="1:18">
      <c r="A9">
        <v>3</v>
      </c>
      <c r="B9" t="s">
        <v>3</v>
      </c>
      <c r="C9">
        <v>27</v>
      </c>
      <c r="D9">
        <v>0</v>
      </c>
      <c r="E9" t="s">
        <v>22</v>
      </c>
      <c r="F9">
        <v>117</v>
      </c>
      <c r="G9">
        <v>130</v>
      </c>
      <c r="H9">
        <v>23</v>
      </c>
      <c r="I9">
        <v>175.55</v>
      </c>
      <c r="L9" s="3" t="s">
        <v>2</v>
      </c>
      <c r="M9" s="4">
        <v>159.12</v>
      </c>
      <c r="N9" s="4">
        <v>176.04000000000002</v>
      </c>
      <c r="O9" s="4">
        <v>130.96</v>
      </c>
      <c r="P9" s="4"/>
      <c r="Q9" s="4">
        <v>155.37333333333336</v>
      </c>
    </row>
    <row r="10" spans="1:18">
      <c r="A10">
        <v>3</v>
      </c>
      <c r="B10" t="s">
        <v>3</v>
      </c>
      <c r="C10">
        <v>27</v>
      </c>
      <c r="D10">
        <v>0</v>
      </c>
      <c r="E10" t="s">
        <v>24</v>
      </c>
      <c r="F10">
        <v>117</v>
      </c>
      <c r="G10">
        <v>336</v>
      </c>
      <c r="H10">
        <v>23</v>
      </c>
      <c r="I10">
        <v>190.5</v>
      </c>
      <c r="L10" s="3" t="s">
        <v>70</v>
      </c>
      <c r="M10" s="4">
        <v>364.34000000000003</v>
      </c>
      <c r="N10" s="4"/>
      <c r="O10" s="4">
        <v>208.04999999999978</v>
      </c>
      <c r="P10" s="4">
        <v>243.41000000000003</v>
      </c>
      <c r="Q10" s="4">
        <v>271.93333333333328</v>
      </c>
    </row>
    <row r="11" spans="1:18">
      <c r="A11">
        <v>4</v>
      </c>
      <c r="B11" t="s">
        <v>3</v>
      </c>
      <c r="C11">
        <v>27</v>
      </c>
      <c r="D11">
        <v>0</v>
      </c>
      <c r="E11" t="s">
        <v>23</v>
      </c>
      <c r="F11" s="7">
        <v>130</v>
      </c>
      <c r="G11">
        <v>201</v>
      </c>
      <c r="H11">
        <v>23</v>
      </c>
      <c r="I11">
        <v>283.8</v>
      </c>
      <c r="L11" s="3" t="s">
        <v>13</v>
      </c>
      <c r="M11" s="4">
        <v>320.47249999999997</v>
      </c>
      <c r="N11" s="4">
        <v>515.19000000000028</v>
      </c>
      <c r="O11" s="4">
        <v>409.50499999999977</v>
      </c>
      <c r="P11" s="4">
        <v>243.41000000000003</v>
      </c>
      <c r="Q11" s="4">
        <v>392.40750000000008</v>
      </c>
    </row>
    <row r="12" spans="1:18">
      <c r="A12">
        <v>4</v>
      </c>
      <c r="B12" t="s">
        <v>3</v>
      </c>
      <c r="C12">
        <v>27</v>
      </c>
      <c r="D12">
        <v>0</v>
      </c>
      <c r="E12" t="s">
        <v>22</v>
      </c>
      <c r="F12">
        <v>74</v>
      </c>
      <c r="G12">
        <v>139</v>
      </c>
      <c r="H12">
        <v>23</v>
      </c>
      <c r="I12">
        <v>162</v>
      </c>
    </row>
    <row r="13" spans="1:18">
      <c r="A13">
        <v>4</v>
      </c>
      <c r="B13" t="s">
        <v>3</v>
      </c>
      <c r="C13">
        <v>27</v>
      </c>
      <c r="D13">
        <v>0</v>
      </c>
      <c r="E13" t="s">
        <v>24</v>
      </c>
      <c r="F13">
        <v>107</v>
      </c>
      <c r="G13">
        <v>329</v>
      </c>
      <c r="H13">
        <v>23</v>
      </c>
      <c r="I13">
        <v>147.44999999999999</v>
      </c>
    </row>
    <row r="14" spans="1:18">
      <c r="A14">
        <v>5</v>
      </c>
      <c r="B14" t="s">
        <v>3</v>
      </c>
      <c r="C14">
        <v>27</v>
      </c>
      <c r="D14">
        <v>0</v>
      </c>
      <c r="E14" t="s">
        <v>23</v>
      </c>
      <c r="F14">
        <v>130</v>
      </c>
      <c r="G14">
        <v>199</v>
      </c>
      <c r="H14">
        <v>23</v>
      </c>
      <c r="I14">
        <v>215.3</v>
      </c>
    </row>
    <row r="15" spans="1:18">
      <c r="A15">
        <v>5</v>
      </c>
      <c r="B15" t="s">
        <v>3</v>
      </c>
      <c r="C15">
        <v>27</v>
      </c>
      <c r="D15">
        <v>0</v>
      </c>
      <c r="E15" t="s">
        <v>22</v>
      </c>
      <c r="F15">
        <v>166</v>
      </c>
      <c r="G15">
        <v>140</v>
      </c>
      <c r="H15">
        <v>23</v>
      </c>
      <c r="I15">
        <v>240.15</v>
      </c>
    </row>
    <row r="16" spans="1:18">
      <c r="A16">
        <v>5</v>
      </c>
      <c r="B16" t="s">
        <v>3</v>
      </c>
      <c r="C16">
        <v>27</v>
      </c>
      <c r="D16">
        <v>0</v>
      </c>
      <c r="E16" t="s">
        <v>24</v>
      </c>
      <c r="F16">
        <v>111</v>
      </c>
      <c r="G16">
        <v>367</v>
      </c>
      <c r="H16">
        <v>23</v>
      </c>
      <c r="I16">
        <v>136.19999999999999</v>
      </c>
    </row>
    <row r="17" spans="1:9">
      <c r="A17">
        <v>1</v>
      </c>
      <c r="B17" t="s">
        <v>1</v>
      </c>
      <c r="C17">
        <v>27</v>
      </c>
      <c r="D17">
        <v>0</v>
      </c>
      <c r="E17" t="s">
        <v>23</v>
      </c>
      <c r="F17">
        <v>700</v>
      </c>
      <c r="G17">
        <v>1458</v>
      </c>
      <c r="H17">
        <v>21</v>
      </c>
      <c r="I17">
        <v>3711.65</v>
      </c>
    </row>
    <row r="18" spans="1:9">
      <c r="A18">
        <v>1</v>
      </c>
      <c r="B18" t="s">
        <v>2</v>
      </c>
      <c r="C18">
        <v>27</v>
      </c>
      <c r="D18">
        <v>0</v>
      </c>
      <c r="E18" t="s">
        <v>23</v>
      </c>
      <c r="F18">
        <v>103</v>
      </c>
      <c r="G18">
        <v>164</v>
      </c>
      <c r="H18">
        <v>23</v>
      </c>
      <c r="I18">
        <v>175.3</v>
      </c>
    </row>
    <row r="19" spans="1:9">
      <c r="A19">
        <v>1</v>
      </c>
      <c r="B19" t="s">
        <v>1</v>
      </c>
      <c r="C19">
        <v>27</v>
      </c>
      <c r="D19">
        <v>0</v>
      </c>
      <c r="E19" t="s">
        <v>22</v>
      </c>
      <c r="F19">
        <v>144</v>
      </c>
      <c r="G19">
        <v>231</v>
      </c>
      <c r="H19">
        <v>21</v>
      </c>
      <c r="I19">
        <v>415.9</v>
      </c>
    </row>
    <row r="20" spans="1:9">
      <c r="A20">
        <v>1</v>
      </c>
      <c r="B20" t="s">
        <v>2</v>
      </c>
      <c r="C20">
        <v>27</v>
      </c>
      <c r="D20">
        <v>0</v>
      </c>
      <c r="E20" t="s">
        <v>22</v>
      </c>
      <c r="F20">
        <v>123</v>
      </c>
      <c r="G20">
        <v>110</v>
      </c>
      <c r="H20">
        <v>23</v>
      </c>
      <c r="I20">
        <v>144.9</v>
      </c>
    </row>
    <row r="21" spans="1:9">
      <c r="A21">
        <v>1</v>
      </c>
      <c r="B21" t="s">
        <v>1</v>
      </c>
      <c r="C21">
        <v>27</v>
      </c>
      <c r="D21">
        <v>0</v>
      </c>
      <c r="E21" t="s">
        <v>24</v>
      </c>
      <c r="F21">
        <v>742</v>
      </c>
      <c r="G21">
        <v>2659</v>
      </c>
      <c r="H21">
        <v>21</v>
      </c>
      <c r="I21">
        <v>2046.6</v>
      </c>
    </row>
    <row r="22" spans="1:9">
      <c r="A22">
        <v>1</v>
      </c>
      <c r="B22" t="s">
        <v>2</v>
      </c>
      <c r="C22">
        <v>27</v>
      </c>
      <c r="D22">
        <v>0</v>
      </c>
      <c r="E22" t="s">
        <v>24</v>
      </c>
      <c r="F22">
        <v>95</v>
      </c>
      <c r="G22">
        <v>379</v>
      </c>
      <c r="H22">
        <v>23</v>
      </c>
      <c r="I22">
        <v>105.9</v>
      </c>
    </row>
    <row r="23" spans="1:9">
      <c r="A23">
        <v>2</v>
      </c>
      <c r="B23" t="s">
        <v>1</v>
      </c>
      <c r="C23">
        <v>27</v>
      </c>
      <c r="D23">
        <v>0</v>
      </c>
      <c r="E23" t="s">
        <v>23</v>
      </c>
      <c r="F23">
        <v>335</v>
      </c>
      <c r="G23">
        <v>908</v>
      </c>
      <c r="H23">
        <v>21</v>
      </c>
      <c r="I23">
        <v>888.75000000000102</v>
      </c>
    </row>
    <row r="24" spans="1:9">
      <c r="A24">
        <v>2</v>
      </c>
      <c r="B24" t="s">
        <v>2</v>
      </c>
      <c r="C24">
        <v>27</v>
      </c>
      <c r="D24">
        <v>0</v>
      </c>
      <c r="E24" t="s">
        <v>23</v>
      </c>
      <c r="F24">
        <v>103</v>
      </c>
      <c r="G24">
        <v>164</v>
      </c>
      <c r="H24">
        <v>23</v>
      </c>
      <c r="I24">
        <v>191.4</v>
      </c>
    </row>
    <row r="25" spans="1:9">
      <c r="A25">
        <v>2</v>
      </c>
      <c r="B25" t="s">
        <v>1</v>
      </c>
      <c r="C25">
        <v>27</v>
      </c>
      <c r="D25">
        <v>0</v>
      </c>
      <c r="E25" t="s">
        <v>22</v>
      </c>
      <c r="F25">
        <v>316</v>
      </c>
      <c r="G25">
        <v>337</v>
      </c>
      <c r="H25">
        <v>23</v>
      </c>
      <c r="I25">
        <v>731.150000000001</v>
      </c>
    </row>
    <row r="26" spans="1:9">
      <c r="A26">
        <v>2</v>
      </c>
      <c r="B26" t="s">
        <v>2</v>
      </c>
      <c r="C26">
        <v>27</v>
      </c>
      <c r="D26">
        <v>0</v>
      </c>
      <c r="E26" t="s">
        <v>22</v>
      </c>
      <c r="F26">
        <v>113</v>
      </c>
      <c r="G26">
        <v>118</v>
      </c>
      <c r="H26">
        <v>23</v>
      </c>
      <c r="I26">
        <v>154.55000000000001</v>
      </c>
    </row>
    <row r="27" spans="1:9">
      <c r="A27">
        <v>2</v>
      </c>
      <c r="B27" t="s">
        <v>1</v>
      </c>
      <c r="C27">
        <v>27</v>
      </c>
      <c r="D27">
        <v>0</v>
      </c>
      <c r="E27" t="s">
        <v>24</v>
      </c>
      <c r="F27">
        <v>142</v>
      </c>
      <c r="G27">
        <v>400</v>
      </c>
      <c r="H27">
        <v>23</v>
      </c>
      <c r="I27">
        <v>334.2</v>
      </c>
    </row>
    <row r="28" spans="1:9">
      <c r="A28">
        <v>2</v>
      </c>
      <c r="B28" t="s">
        <v>2</v>
      </c>
      <c r="C28">
        <v>27</v>
      </c>
      <c r="D28">
        <v>0</v>
      </c>
      <c r="E28" t="s">
        <v>24</v>
      </c>
      <c r="F28">
        <v>95</v>
      </c>
      <c r="G28">
        <v>353</v>
      </c>
      <c r="H28">
        <v>23</v>
      </c>
      <c r="I28">
        <v>108.5</v>
      </c>
    </row>
    <row r="29" spans="1:9">
      <c r="A29">
        <v>3</v>
      </c>
      <c r="B29" t="s">
        <v>1</v>
      </c>
      <c r="C29">
        <v>27</v>
      </c>
      <c r="D29">
        <v>0</v>
      </c>
      <c r="E29" t="s">
        <v>23</v>
      </c>
      <c r="F29">
        <v>193</v>
      </c>
      <c r="G29">
        <v>733</v>
      </c>
      <c r="H29">
        <v>23</v>
      </c>
      <c r="I29">
        <v>317.8</v>
      </c>
    </row>
    <row r="30" spans="1:9">
      <c r="A30">
        <v>3</v>
      </c>
      <c r="B30" t="s">
        <v>2</v>
      </c>
      <c r="C30">
        <v>27</v>
      </c>
      <c r="D30">
        <v>0</v>
      </c>
      <c r="E30" t="s">
        <v>23</v>
      </c>
      <c r="F30">
        <v>97</v>
      </c>
      <c r="G30">
        <v>162</v>
      </c>
      <c r="H30">
        <v>23</v>
      </c>
      <c r="I30">
        <v>161.9</v>
      </c>
    </row>
    <row r="31" spans="1:9">
      <c r="A31">
        <v>3</v>
      </c>
      <c r="B31" t="s">
        <v>1</v>
      </c>
      <c r="C31">
        <v>27</v>
      </c>
      <c r="D31">
        <v>0</v>
      </c>
      <c r="E31" t="s">
        <v>22</v>
      </c>
      <c r="F31">
        <v>245</v>
      </c>
      <c r="G31">
        <v>264</v>
      </c>
      <c r="H31">
        <v>23</v>
      </c>
      <c r="I31">
        <v>612.14999999999895</v>
      </c>
    </row>
    <row r="32" spans="1:9">
      <c r="A32">
        <v>3</v>
      </c>
      <c r="B32" t="s">
        <v>2</v>
      </c>
      <c r="C32">
        <v>27</v>
      </c>
      <c r="D32">
        <v>0</v>
      </c>
      <c r="E32" t="s">
        <v>22</v>
      </c>
      <c r="F32">
        <v>52</v>
      </c>
      <c r="G32">
        <v>126</v>
      </c>
      <c r="H32">
        <v>23</v>
      </c>
      <c r="I32">
        <v>145.44999999999999</v>
      </c>
    </row>
    <row r="33" spans="1:9">
      <c r="A33">
        <v>3</v>
      </c>
      <c r="B33" t="s">
        <v>1</v>
      </c>
      <c r="C33">
        <v>27</v>
      </c>
      <c r="D33">
        <v>0</v>
      </c>
      <c r="E33" t="s">
        <v>24</v>
      </c>
      <c r="F33">
        <v>250</v>
      </c>
      <c r="G33">
        <v>858</v>
      </c>
      <c r="H33">
        <v>23</v>
      </c>
      <c r="I33">
        <v>922.4</v>
      </c>
    </row>
    <row r="34" spans="1:9">
      <c r="A34">
        <v>3</v>
      </c>
      <c r="B34" t="s">
        <v>2</v>
      </c>
      <c r="C34">
        <v>27</v>
      </c>
      <c r="D34">
        <v>0</v>
      </c>
      <c r="E34" t="s">
        <v>24</v>
      </c>
      <c r="F34">
        <v>94</v>
      </c>
      <c r="G34">
        <v>399</v>
      </c>
      <c r="H34">
        <v>23</v>
      </c>
      <c r="I34">
        <v>164.3</v>
      </c>
    </row>
    <row r="35" spans="1:9">
      <c r="A35">
        <v>4</v>
      </c>
      <c r="B35" t="s">
        <v>1</v>
      </c>
      <c r="C35">
        <v>27</v>
      </c>
      <c r="D35">
        <v>0</v>
      </c>
      <c r="E35" t="s">
        <v>23</v>
      </c>
      <c r="F35">
        <v>353</v>
      </c>
      <c r="G35">
        <v>804</v>
      </c>
      <c r="H35">
        <v>21</v>
      </c>
      <c r="I35">
        <v>517.15000000000202</v>
      </c>
    </row>
    <row r="36" spans="1:9">
      <c r="A36">
        <v>4</v>
      </c>
      <c r="B36" t="s">
        <v>2</v>
      </c>
      <c r="C36">
        <v>27</v>
      </c>
      <c r="D36">
        <v>0</v>
      </c>
      <c r="E36" t="s">
        <v>23</v>
      </c>
      <c r="F36">
        <v>100</v>
      </c>
      <c r="G36">
        <v>172</v>
      </c>
      <c r="H36">
        <v>23</v>
      </c>
      <c r="I36">
        <v>147.30000000000001</v>
      </c>
    </row>
    <row r="37" spans="1:9">
      <c r="A37">
        <v>4</v>
      </c>
      <c r="B37" t="s">
        <v>1</v>
      </c>
      <c r="C37">
        <v>27</v>
      </c>
      <c r="D37">
        <v>0</v>
      </c>
      <c r="E37" t="s">
        <v>22</v>
      </c>
      <c r="F37">
        <v>194</v>
      </c>
      <c r="G37">
        <v>204</v>
      </c>
      <c r="H37">
        <v>23</v>
      </c>
      <c r="I37">
        <v>379.35</v>
      </c>
    </row>
    <row r="38" spans="1:9">
      <c r="A38">
        <v>4</v>
      </c>
      <c r="B38" t="s">
        <v>2</v>
      </c>
      <c r="C38">
        <v>27</v>
      </c>
      <c r="D38">
        <v>0</v>
      </c>
      <c r="E38" t="s">
        <v>22</v>
      </c>
      <c r="F38">
        <v>118</v>
      </c>
      <c r="G38">
        <v>121</v>
      </c>
      <c r="H38">
        <v>23</v>
      </c>
      <c r="I38">
        <v>186.3</v>
      </c>
    </row>
    <row r="39" spans="1:9">
      <c r="A39">
        <v>4</v>
      </c>
      <c r="B39" t="s">
        <v>1</v>
      </c>
      <c r="C39">
        <v>27</v>
      </c>
      <c r="D39">
        <v>0</v>
      </c>
      <c r="E39" t="s">
        <v>24</v>
      </c>
      <c r="F39">
        <v>742</v>
      </c>
      <c r="G39">
        <v>2659</v>
      </c>
      <c r="H39">
        <v>21</v>
      </c>
      <c r="I39">
        <v>2046.6</v>
      </c>
    </row>
    <row r="40" spans="1:9">
      <c r="A40">
        <v>4</v>
      </c>
      <c r="B40" t="s">
        <v>2</v>
      </c>
      <c r="C40">
        <v>27</v>
      </c>
      <c r="D40">
        <v>0</v>
      </c>
      <c r="E40" t="s">
        <v>24</v>
      </c>
      <c r="F40">
        <v>95</v>
      </c>
      <c r="G40">
        <v>344</v>
      </c>
      <c r="H40">
        <v>23</v>
      </c>
      <c r="I40">
        <v>108.95</v>
      </c>
    </row>
    <row r="41" spans="1:9">
      <c r="A41">
        <v>5</v>
      </c>
      <c r="B41" t="s">
        <v>1</v>
      </c>
      <c r="C41">
        <v>27</v>
      </c>
      <c r="D41">
        <v>0</v>
      </c>
      <c r="E41" t="s">
        <v>23</v>
      </c>
      <c r="F41">
        <v>163</v>
      </c>
      <c r="G41">
        <v>416</v>
      </c>
      <c r="H41">
        <v>21</v>
      </c>
      <c r="I41">
        <v>307.8</v>
      </c>
    </row>
    <row r="42" spans="1:9">
      <c r="A42">
        <v>5</v>
      </c>
      <c r="B42" t="s">
        <v>2</v>
      </c>
      <c r="C42">
        <v>27</v>
      </c>
      <c r="D42">
        <v>0</v>
      </c>
      <c r="E42" t="s">
        <v>23</v>
      </c>
      <c r="F42">
        <v>104</v>
      </c>
      <c r="G42">
        <v>165</v>
      </c>
      <c r="H42">
        <v>23</v>
      </c>
      <c r="I42">
        <v>204.3</v>
      </c>
    </row>
    <row r="43" spans="1:9">
      <c r="A43">
        <v>5</v>
      </c>
      <c r="B43" t="s">
        <v>1</v>
      </c>
      <c r="C43">
        <v>27</v>
      </c>
      <c r="D43">
        <v>0</v>
      </c>
      <c r="E43" t="s">
        <v>22</v>
      </c>
      <c r="F43">
        <v>187</v>
      </c>
      <c r="G43">
        <v>234</v>
      </c>
      <c r="H43">
        <v>21</v>
      </c>
      <c r="I43">
        <v>517</v>
      </c>
    </row>
    <row r="44" spans="1:9">
      <c r="A44">
        <v>5</v>
      </c>
      <c r="B44" t="s">
        <v>2</v>
      </c>
      <c r="C44">
        <v>27</v>
      </c>
      <c r="D44">
        <v>0</v>
      </c>
      <c r="E44" t="s">
        <v>22</v>
      </c>
      <c r="F44">
        <v>94</v>
      </c>
      <c r="G44">
        <v>120</v>
      </c>
      <c r="H44">
        <v>23</v>
      </c>
      <c r="I44">
        <v>164.4</v>
      </c>
    </row>
    <row r="45" spans="1:9">
      <c r="A45">
        <v>5</v>
      </c>
      <c r="B45" t="s">
        <v>1</v>
      </c>
      <c r="C45">
        <v>27</v>
      </c>
      <c r="D45">
        <v>0</v>
      </c>
      <c r="E45" t="s">
        <v>24</v>
      </c>
      <c r="F45">
        <v>162</v>
      </c>
      <c r="G45">
        <v>435</v>
      </c>
      <c r="H45">
        <v>23</v>
      </c>
      <c r="I45">
        <v>328.9</v>
      </c>
    </row>
    <row r="46" spans="1:9">
      <c r="A46">
        <v>5</v>
      </c>
      <c r="B46" t="s">
        <v>2</v>
      </c>
      <c r="C46">
        <v>27</v>
      </c>
      <c r="D46">
        <v>0</v>
      </c>
      <c r="E46" t="s">
        <v>24</v>
      </c>
      <c r="F46">
        <v>96</v>
      </c>
      <c r="G46">
        <v>325</v>
      </c>
      <c r="H46">
        <v>23</v>
      </c>
      <c r="I46">
        <v>167.15</v>
      </c>
    </row>
    <row r="47" spans="1:9">
      <c r="A47" s="7">
        <v>1</v>
      </c>
      <c r="B47" t="s">
        <v>70</v>
      </c>
      <c r="C47">
        <v>27</v>
      </c>
      <c r="D47">
        <v>0</v>
      </c>
      <c r="E47" t="s">
        <v>76</v>
      </c>
      <c r="F47">
        <v>128</v>
      </c>
      <c r="G47">
        <v>394</v>
      </c>
      <c r="H47">
        <v>23</v>
      </c>
      <c r="I47">
        <v>201.8</v>
      </c>
    </row>
    <row r="48" spans="1:9">
      <c r="A48" s="7">
        <v>1</v>
      </c>
      <c r="B48" t="s">
        <v>70</v>
      </c>
      <c r="C48">
        <v>27</v>
      </c>
      <c r="D48">
        <v>0</v>
      </c>
      <c r="E48" t="s">
        <v>22</v>
      </c>
      <c r="F48">
        <v>88</v>
      </c>
      <c r="G48">
        <v>157</v>
      </c>
      <c r="H48">
        <v>23</v>
      </c>
      <c r="I48">
        <v>237.8</v>
      </c>
    </row>
    <row r="49" spans="1:9">
      <c r="A49" s="7">
        <v>1</v>
      </c>
      <c r="B49" t="s">
        <v>70</v>
      </c>
      <c r="C49">
        <v>27</v>
      </c>
      <c r="D49">
        <v>0</v>
      </c>
      <c r="E49" t="s">
        <v>24</v>
      </c>
      <c r="F49">
        <v>126</v>
      </c>
      <c r="G49">
        <v>371</v>
      </c>
      <c r="H49">
        <v>23</v>
      </c>
      <c r="I49">
        <v>200.4</v>
      </c>
    </row>
    <row r="50" spans="1:9">
      <c r="A50" s="7">
        <v>2</v>
      </c>
      <c r="B50" t="s">
        <v>70</v>
      </c>
      <c r="C50">
        <v>27</v>
      </c>
      <c r="D50">
        <v>0</v>
      </c>
      <c r="E50" t="s">
        <v>76</v>
      </c>
      <c r="F50">
        <v>164</v>
      </c>
      <c r="G50">
        <v>419</v>
      </c>
      <c r="H50">
        <v>21</v>
      </c>
      <c r="I50">
        <v>377.1</v>
      </c>
    </row>
    <row r="51" spans="1:9">
      <c r="A51" s="7">
        <v>2</v>
      </c>
      <c r="B51" t="s">
        <v>70</v>
      </c>
      <c r="C51">
        <v>27</v>
      </c>
      <c r="D51">
        <v>0</v>
      </c>
      <c r="E51" t="s">
        <v>22</v>
      </c>
      <c r="F51">
        <v>182</v>
      </c>
      <c r="G51">
        <v>158</v>
      </c>
      <c r="H51">
        <v>23</v>
      </c>
      <c r="I51">
        <v>334.9</v>
      </c>
    </row>
    <row r="52" spans="1:9">
      <c r="A52" s="7">
        <v>2</v>
      </c>
      <c r="B52" t="s">
        <v>70</v>
      </c>
      <c r="C52">
        <v>27</v>
      </c>
      <c r="D52">
        <v>0</v>
      </c>
      <c r="E52" t="s">
        <v>24</v>
      </c>
      <c r="F52">
        <v>135</v>
      </c>
      <c r="G52">
        <v>455</v>
      </c>
      <c r="H52">
        <v>23</v>
      </c>
      <c r="I52">
        <v>211.2</v>
      </c>
    </row>
    <row r="53" spans="1:9">
      <c r="A53" s="7">
        <v>3</v>
      </c>
      <c r="B53" t="s">
        <v>70</v>
      </c>
      <c r="C53">
        <v>27</v>
      </c>
      <c r="D53">
        <v>0</v>
      </c>
      <c r="E53" t="s">
        <v>76</v>
      </c>
      <c r="F53">
        <v>135</v>
      </c>
      <c r="G53">
        <v>384</v>
      </c>
      <c r="H53">
        <v>23</v>
      </c>
      <c r="I53">
        <v>217.2</v>
      </c>
    </row>
    <row r="54" spans="1:9">
      <c r="A54" s="7">
        <v>3</v>
      </c>
      <c r="B54" t="s">
        <v>70</v>
      </c>
      <c r="C54">
        <v>27</v>
      </c>
      <c r="D54">
        <v>0</v>
      </c>
      <c r="E54" t="s">
        <v>22</v>
      </c>
      <c r="F54">
        <v>159</v>
      </c>
      <c r="G54">
        <v>157</v>
      </c>
      <c r="H54">
        <v>23</v>
      </c>
      <c r="I54">
        <v>329.2</v>
      </c>
    </row>
    <row r="55" spans="1:9">
      <c r="A55" s="7">
        <v>3</v>
      </c>
      <c r="B55" t="s">
        <v>70</v>
      </c>
      <c r="C55">
        <v>27</v>
      </c>
      <c r="D55">
        <v>0</v>
      </c>
      <c r="E55" t="s">
        <v>24</v>
      </c>
      <c r="F55">
        <v>133</v>
      </c>
      <c r="G55">
        <v>422</v>
      </c>
      <c r="H55">
        <v>23</v>
      </c>
      <c r="I55">
        <v>188.45</v>
      </c>
    </row>
    <row r="56" spans="1:9">
      <c r="A56" s="7">
        <v>4</v>
      </c>
      <c r="B56" t="s">
        <v>70</v>
      </c>
      <c r="C56">
        <v>27</v>
      </c>
      <c r="D56">
        <v>0</v>
      </c>
      <c r="E56" t="s">
        <v>76</v>
      </c>
      <c r="F56">
        <v>126</v>
      </c>
      <c r="G56">
        <v>398</v>
      </c>
      <c r="H56">
        <v>23</v>
      </c>
      <c r="I56">
        <v>183.65</v>
      </c>
    </row>
    <row r="57" spans="1:9">
      <c r="A57" s="7">
        <v>4</v>
      </c>
      <c r="B57" t="s">
        <v>70</v>
      </c>
      <c r="C57">
        <v>27</v>
      </c>
      <c r="D57">
        <v>0</v>
      </c>
      <c r="E57" t="s">
        <v>22</v>
      </c>
      <c r="F57">
        <v>172</v>
      </c>
      <c r="G57">
        <v>168</v>
      </c>
      <c r="H57">
        <v>23</v>
      </c>
      <c r="I57">
        <v>343.4</v>
      </c>
    </row>
    <row r="58" spans="1:9">
      <c r="A58" s="7">
        <v>4</v>
      </c>
      <c r="B58" t="s">
        <v>70</v>
      </c>
      <c r="C58">
        <v>27</v>
      </c>
      <c r="D58">
        <v>0</v>
      </c>
      <c r="E58" t="s">
        <v>24</v>
      </c>
      <c r="F58">
        <v>140</v>
      </c>
      <c r="G58">
        <v>470</v>
      </c>
      <c r="H58">
        <v>23</v>
      </c>
      <c r="I58">
        <v>236.15</v>
      </c>
    </row>
    <row r="59" spans="1:9">
      <c r="A59" s="7">
        <v>5</v>
      </c>
      <c r="B59" t="s">
        <v>70</v>
      </c>
      <c r="C59">
        <v>27</v>
      </c>
      <c r="D59">
        <v>0</v>
      </c>
      <c r="E59" t="s">
        <v>76</v>
      </c>
      <c r="F59">
        <v>129</v>
      </c>
      <c r="G59">
        <v>395</v>
      </c>
      <c r="H59">
        <v>23</v>
      </c>
      <c r="I59">
        <v>237.3</v>
      </c>
    </row>
    <row r="60" spans="1:9">
      <c r="A60" s="7">
        <v>5</v>
      </c>
      <c r="B60" t="s">
        <v>70</v>
      </c>
      <c r="C60">
        <v>27</v>
      </c>
      <c r="D60">
        <v>0</v>
      </c>
      <c r="E60" t="s">
        <v>22</v>
      </c>
      <c r="F60">
        <v>225</v>
      </c>
      <c r="G60">
        <v>198</v>
      </c>
      <c r="H60">
        <v>23</v>
      </c>
      <c r="I60">
        <v>576.4</v>
      </c>
    </row>
    <row r="61" spans="1:9">
      <c r="A61" s="7">
        <v>5</v>
      </c>
      <c r="B61" t="s">
        <v>70</v>
      </c>
      <c r="C61">
        <v>27</v>
      </c>
      <c r="D61">
        <v>0</v>
      </c>
      <c r="E61" t="s">
        <v>24</v>
      </c>
      <c r="F61">
        <v>131</v>
      </c>
      <c r="G61">
        <v>434</v>
      </c>
      <c r="H61">
        <v>23</v>
      </c>
      <c r="I61">
        <v>204.04999999999899</v>
      </c>
    </row>
  </sheetData>
  <phoneticPr fontId="2" type="noConversion"/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A7E7-6C01-184F-9266-9C37358B350C}">
  <dimension ref="A2:K11"/>
  <sheetViews>
    <sheetView topLeftCell="A2" zoomScale="150" zoomScaleNormal="150" workbookViewId="0">
      <selection activeCell="B3" sqref="B3"/>
    </sheetView>
  </sheetViews>
  <sheetFormatPr baseColWidth="10" defaultRowHeight="16"/>
  <cols>
    <col min="2" max="2" width="18.6640625" customWidth="1"/>
    <col min="3" max="3" width="38" customWidth="1"/>
    <col min="4" max="4" width="15.83203125" bestFit="1" customWidth="1"/>
  </cols>
  <sheetData>
    <row r="2" spans="1:11">
      <c r="A2" t="s">
        <v>63</v>
      </c>
      <c r="B2" t="s">
        <v>62</v>
      </c>
      <c r="C2" t="s">
        <v>48</v>
      </c>
    </row>
    <row r="3" spans="1:11">
      <c r="A3" t="s">
        <v>61</v>
      </c>
      <c r="B3" s="7">
        <v>1623394051102</v>
      </c>
      <c r="C3" s="10">
        <f>(2+(B3/1000/60/60))/24+DATE(1970,1,1)</f>
        <v>44358.366332199075</v>
      </c>
      <c r="D3" s="10"/>
    </row>
    <row r="4" spans="1:11">
      <c r="A4" t="s">
        <v>60</v>
      </c>
      <c r="B4">
        <f>B3+(4500*1000)</f>
        <v>1623398551102</v>
      </c>
      <c r="C4" s="10">
        <f>(2+(B4/1000/60/60))/24+DATE(1970,1,1)</f>
        <v>44358.418415532404</v>
      </c>
      <c r="E4" s="9"/>
      <c r="F4" s="9"/>
    </row>
    <row r="11" spans="1:11">
      <c r="K11" s="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D8E8-8D69-BD40-9C82-FB73F60C1E37}">
  <dimension ref="A1:C3"/>
  <sheetViews>
    <sheetView workbookViewId="0">
      <selection activeCell="B2" sqref="B2"/>
    </sheetView>
  </sheetViews>
  <sheetFormatPr baseColWidth="10" defaultRowHeight="16"/>
  <cols>
    <col min="2" max="2" width="54.1640625" customWidth="1"/>
    <col min="3" max="3" width="148" customWidth="1"/>
  </cols>
  <sheetData>
    <row r="1" spans="1:3">
      <c r="A1" t="s">
        <v>93</v>
      </c>
      <c r="B1" t="s">
        <v>94</v>
      </c>
      <c r="C1" t="s">
        <v>95</v>
      </c>
    </row>
    <row r="2" spans="1:3">
      <c r="A2">
        <v>1</v>
      </c>
      <c r="B2" t="s">
        <v>96</v>
      </c>
      <c r="C2" t="s">
        <v>97</v>
      </c>
    </row>
    <row r="3" spans="1:3">
      <c r="A3">
        <v>2</v>
      </c>
      <c r="B3" t="s">
        <v>98</v>
      </c>
      <c r="C3" t="s">
        <v>99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AF43-4D3F-774C-B5A0-70CF6292A6DA}">
  <dimension ref="A1:Y141"/>
  <sheetViews>
    <sheetView tabSelected="1" workbookViewId="0">
      <selection activeCell="V17" sqref="V17"/>
    </sheetView>
  </sheetViews>
  <sheetFormatPr baseColWidth="10" defaultRowHeight="16"/>
  <cols>
    <col min="17" max="17" width="13" bestFit="1" customWidth="1"/>
    <col min="18" max="18" width="15.5" bestFit="1" customWidth="1"/>
    <col min="19" max="19" width="16.6640625" bestFit="1" customWidth="1"/>
    <col min="20" max="20" width="14.33203125" bestFit="1" customWidth="1"/>
    <col min="21" max="21" width="14.6640625" bestFit="1" customWidth="1"/>
    <col min="22" max="22" width="20.33203125" bestFit="1" customWidth="1"/>
    <col min="23" max="23" width="21.5" bestFit="1" customWidth="1"/>
    <col min="24" max="24" width="19.1640625" bestFit="1" customWidth="1"/>
    <col min="25" max="25" width="19.5" bestFit="1" customWidth="1"/>
    <col min="26" max="26" width="14.33203125" bestFit="1" customWidth="1"/>
    <col min="27" max="27" width="20.33203125" bestFit="1" customWidth="1"/>
    <col min="28" max="28" width="21.5" bestFit="1" customWidth="1"/>
    <col min="29" max="29" width="19.1640625" bestFit="1" customWidth="1"/>
    <col min="30" max="34" width="12.1640625" bestFit="1" customWidth="1"/>
    <col min="35" max="35" width="12.5" bestFit="1" customWidth="1"/>
    <col min="36" max="36" width="12.1640625" bestFit="1" customWidth="1"/>
  </cols>
  <sheetData>
    <row r="1" spans="1:24">
      <c r="A1" s="18" t="s">
        <v>11</v>
      </c>
      <c r="B1" s="19" t="s">
        <v>18</v>
      </c>
      <c r="C1" s="19" t="s">
        <v>19</v>
      </c>
      <c r="D1" s="19" t="s">
        <v>72</v>
      </c>
      <c r="E1" s="19" t="s">
        <v>21</v>
      </c>
      <c r="F1" s="19" t="s">
        <v>100</v>
      </c>
      <c r="G1" s="19" t="s">
        <v>101</v>
      </c>
      <c r="H1" s="19" t="s">
        <v>103</v>
      </c>
      <c r="I1" s="19" t="s">
        <v>102</v>
      </c>
      <c r="J1" s="19" t="s">
        <v>104</v>
      </c>
      <c r="K1" s="19" t="s">
        <v>106</v>
      </c>
      <c r="L1" s="19" t="s">
        <v>105</v>
      </c>
      <c r="M1" s="20" t="s">
        <v>107</v>
      </c>
      <c r="Q1" s="2" t="s">
        <v>72</v>
      </c>
      <c r="R1" t="s">
        <v>71</v>
      </c>
    </row>
    <row r="2" spans="1:24">
      <c r="A2" s="7">
        <v>1</v>
      </c>
      <c r="B2">
        <v>25</v>
      </c>
      <c r="C2" t="s">
        <v>22</v>
      </c>
      <c r="D2" t="s">
        <v>3</v>
      </c>
      <c r="E2">
        <v>0</v>
      </c>
      <c r="F2">
        <v>1.2521203242132499</v>
      </c>
      <c r="G2">
        <v>285.517561551048</v>
      </c>
      <c r="H2">
        <v>3.6856433382806202</v>
      </c>
      <c r="I2">
        <v>543.77636716520101</v>
      </c>
      <c r="J2">
        <v>3.4907534246575299E-2</v>
      </c>
      <c r="K2">
        <v>156.697979452054</v>
      </c>
      <c r="L2">
        <v>3.6087899543378897E-2</v>
      </c>
      <c r="M2">
        <v>156.10781963470299</v>
      </c>
      <c r="Q2" s="2" t="s">
        <v>18</v>
      </c>
      <c r="R2" t="s">
        <v>59</v>
      </c>
    </row>
    <row r="3" spans="1:24">
      <c r="A3" s="7">
        <v>1</v>
      </c>
      <c r="B3">
        <v>27</v>
      </c>
      <c r="C3" t="s">
        <v>23</v>
      </c>
      <c r="D3" t="s">
        <v>3</v>
      </c>
      <c r="E3">
        <v>0</v>
      </c>
      <c r="F3">
        <v>1.3677182101818699</v>
      </c>
      <c r="G3">
        <v>403.17793927402698</v>
      </c>
      <c r="H3">
        <v>0.125929223744292</v>
      </c>
      <c r="I3">
        <v>371.08595890410902</v>
      </c>
      <c r="J3">
        <v>0.65136514096564302</v>
      </c>
      <c r="K3">
        <v>419.25923981280602</v>
      </c>
      <c r="L3">
        <v>3.3257185252824999</v>
      </c>
      <c r="M3">
        <v>419.18495605524402</v>
      </c>
    </row>
    <row r="4" spans="1:24">
      <c r="A4" s="7">
        <v>1</v>
      </c>
      <c r="B4">
        <v>27</v>
      </c>
      <c r="C4" t="s">
        <v>22</v>
      </c>
      <c r="D4" t="s">
        <v>3</v>
      </c>
      <c r="E4">
        <v>0</v>
      </c>
      <c r="F4">
        <v>1.3735358800700099</v>
      </c>
      <c r="G4">
        <v>407.86466022372701</v>
      </c>
      <c r="H4">
        <v>0.16685730593607301</v>
      </c>
      <c r="I4">
        <v>394.75476027397201</v>
      </c>
      <c r="J4">
        <v>0.66392649240954205</v>
      </c>
      <c r="K4">
        <v>418.88479625613502</v>
      </c>
      <c r="L4">
        <v>3.28968610889167</v>
      </c>
      <c r="M4">
        <v>409.952927747974</v>
      </c>
      <c r="Q4" s="2" t="s">
        <v>108</v>
      </c>
      <c r="R4" s="2" t="s">
        <v>12</v>
      </c>
    </row>
    <row r="5" spans="1:24">
      <c r="A5" s="7">
        <v>1</v>
      </c>
      <c r="B5">
        <v>27</v>
      </c>
      <c r="C5" t="s">
        <v>24</v>
      </c>
      <c r="D5" t="s">
        <v>3</v>
      </c>
      <c r="E5">
        <v>0</v>
      </c>
      <c r="F5">
        <v>1.34954265276615</v>
      </c>
      <c r="G5">
        <v>406.02203409177298</v>
      </c>
      <c r="H5">
        <v>0.12693036529680299</v>
      </c>
      <c r="I5">
        <v>379.02121004566197</v>
      </c>
      <c r="J5">
        <v>0.659005821253281</v>
      </c>
      <c r="K5">
        <v>422.31989498915601</v>
      </c>
      <c r="L5">
        <v>3.2625522200661998</v>
      </c>
      <c r="M5">
        <v>416.72191530647098</v>
      </c>
      <c r="Q5" s="2" t="s">
        <v>14</v>
      </c>
      <c r="R5" t="s">
        <v>22</v>
      </c>
      <c r="S5" t="s">
        <v>23</v>
      </c>
      <c r="T5" t="s">
        <v>24</v>
      </c>
      <c r="U5" t="s">
        <v>13</v>
      </c>
    </row>
    <row r="6" spans="1:24">
      <c r="A6" s="7">
        <v>1</v>
      </c>
      <c r="B6">
        <v>26</v>
      </c>
      <c r="C6" t="s">
        <v>23</v>
      </c>
      <c r="D6" t="s">
        <v>3</v>
      </c>
      <c r="E6">
        <v>10</v>
      </c>
      <c r="F6">
        <v>1.38963667490964</v>
      </c>
      <c r="G6">
        <v>380.831961194597</v>
      </c>
      <c r="H6">
        <v>0.13742723433397999</v>
      </c>
      <c r="I6">
        <v>367.15610090172299</v>
      </c>
      <c r="J6">
        <v>0.49636041999543401</v>
      </c>
      <c r="K6">
        <v>354.070463364528</v>
      </c>
      <c r="L6">
        <v>3.5349794567450301</v>
      </c>
      <c r="M6">
        <v>421.26775850262499</v>
      </c>
      <c r="Q6" s="3">
        <v>0</v>
      </c>
      <c r="R6" s="4">
        <v>1.3258612969893906</v>
      </c>
      <c r="S6" s="4">
        <v>1.34805840583974</v>
      </c>
      <c r="T6" s="4">
        <v>1.3355906556336863</v>
      </c>
      <c r="U6" s="4">
        <v>1.3365034528209392</v>
      </c>
      <c r="W6">
        <f>GETPIVOTDATA("T CPU",$Q$4,"W Strat","2 - Wait","Fw",0)/MAX(R6:S6)</f>
        <v>0.99075132787122289</v>
      </c>
      <c r="X6" s="11">
        <f>1-W6</f>
        <v>9.2486721287771134E-3</v>
      </c>
    </row>
    <row r="7" spans="1:24">
      <c r="A7" s="7">
        <v>1</v>
      </c>
      <c r="B7">
        <v>26</v>
      </c>
      <c r="C7" t="s">
        <v>23</v>
      </c>
      <c r="D7" t="s">
        <v>3</v>
      </c>
      <c r="E7">
        <v>20</v>
      </c>
      <c r="F7">
        <v>1.4131709915531501</v>
      </c>
      <c r="G7">
        <v>401.88629099764</v>
      </c>
      <c r="H7">
        <v>0.122310502283105</v>
      </c>
      <c r="I7">
        <v>454.02144977168899</v>
      </c>
      <c r="J7">
        <v>0.51731994064604503</v>
      </c>
      <c r="K7">
        <v>339.450576418217</v>
      </c>
      <c r="L7">
        <v>3.5997351900467902</v>
      </c>
      <c r="M7">
        <v>412.19279762584102</v>
      </c>
      <c r="Q7" s="3">
        <v>10</v>
      </c>
      <c r="R7" s="4">
        <v>1.373097942068404</v>
      </c>
      <c r="S7" s="4">
        <v>1.3782827894441181</v>
      </c>
      <c r="T7" s="4">
        <v>1.3627892578302159</v>
      </c>
      <c r="U7" s="4">
        <v>1.3713899964475791</v>
      </c>
      <c r="W7">
        <f t="shared" ref="W7:W10" si="0">GETPIVOTDATA("T CPU",$Q$4,"W Strat","2 - Wait","Fw",0)/MAX(R7:S7)</f>
        <v>0.96902512739954461</v>
      </c>
      <c r="X7" s="11">
        <f t="shared" ref="X7:X10" si="1">1-W7</f>
        <v>3.0974872600455394E-2</v>
      </c>
    </row>
    <row r="8" spans="1:24">
      <c r="A8" s="7">
        <v>1</v>
      </c>
      <c r="B8">
        <v>26</v>
      </c>
      <c r="C8" t="s">
        <v>23</v>
      </c>
      <c r="D8" t="s">
        <v>3</v>
      </c>
      <c r="E8">
        <v>30</v>
      </c>
      <c r="F8">
        <v>1.38376003653107</v>
      </c>
      <c r="G8">
        <v>406.69418547128799</v>
      </c>
      <c r="H8">
        <v>0.12931727366137599</v>
      </c>
      <c r="I8">
        <v>376.03482132663498</v>
      </c>
      <c r="J8">
        <v>0.71759246575342395</v>
      </c>
      <c r="K8">
        <v>421.76833333333298</v>
      </c>
      <c r="L8">
        <v>3.3042271689497702</v>
      </c>
      <c r="M8">
        <v>422.27590182648402</v>
      </c>
      <c r="Q8" s="3">
        <v>20</v>
      </c>
      <c r="R8" s="4">
        <v>1.3963946810874599</v>
      </c>
      <c r="S8" s="4">
        <v>1.398661849187224</v>
      </c>
      <c r="T8" s="4">
        <v>1.3828562255774379</v>
      </c>
      <c r="U8" s="4">
        <v>1.3926375852840402</v>
      </c>
      <c r="W8">
        <f t="shared" si="0"/>
        <v>0.95490604566772941</v>
      </c>
      <c r="X8" s="11">
        <f t="shared" si="1"/>
        <v>4.5093954332270592E-2</v>
      </c>
    </row>
    <row r="9" spans="1:24">
      <c r="A9" s="7">
        <v>1</v>
      </c>
      <c r="B9">
        <v>26</v>
      </c>
      <c r="C9" t="s">
        <v>23</v>
      </c>
      <c r="D9" t="s">
        <v>3</v>
      </c>
      <c r="E9">
        <v>40</v>
      </c>
      <c r="F9">
        <v>1.41710828704056</v>
      </c>
      <c r="G9">
        <v>413.87130735864798</v>
      </c>
      <c r="H9">
        <v>0.13884018264840101</v>
      </c>
      <c r="I9">
        <v>399.04521689497699</v>
      </c>
      <c r="J9">
        <v>0.72537952288551499</v>
      </c>
      <c r="K9">
        <v>422.01106038123498</v>
      </c>
      <c r="L9">
        <v>3.3869592512270201</v>
      </c>
      <c r="M9">
        <v>420.55595251683599</v>
      </c>
      <c r="Q9" s="3">
        <v>30</v>
      </c>
      <c r="R9" s="4">
        <v>1.3873243697651181</v>
      </c>
      <c r="S9" s="4">
        <v>1.388254899821828</v>
      </c>
      <c r="T9" s="4">
        <v>1.3790393737689179</v>
      </c>
      <c r="U9" s="4">
        <v>1.3848728811186215</v>
      </c>
      <c r="W9">
        <f t="shared" si="0"/>
        <v>0.96206442765309108</v>
      </c>
      <c r="X9" s="11">
        <f t="shared" si="1"/>
        <v>3.7935572346908919E-2</v>
      </c>
    </row>
    <row r="10" spans="1:24">
      <c r="A10" s="7">
        <v>1</v>
      </c>
      <c r="B10">
        <v>26</v>
      </c>
      <c r="C10" t="s">
        <v>22</v>
      </c>
      <c r="D10" t="s">
        <v>3</v>
      </c>
      <c r="E10">
        <v>10</v>
      </c>
      <c r="F10">
        <v>1.3584704047474101</v>
      </c>
      <c r="G10">
        <v>411.06048767498402</v>
      </c>
      <c r="H10">
        <v>0.15688655558091699</v>
      </c>
      <c r="I10">
        <v>410.94021912805198</v>
      </c>
      <c r="J10">
        <v>0.67312335958005198</v>
      </c>
      <c r="K10">
        <v>407.99332420403903</v>
      </c>
      <c r="L10">
        <v>3.2452641789341499</v>
      </c>
      <c r="M10">
        <v>414.24790596827501</v>
      </c>
      <c r="Q10" s="3">
        <v>40</v>
      </c>
      <c r="R10" s="4">
        <v>1.3887913454336982</v>
      </c>
      <c r="S10" s="4">
        <v>1.3862482090707839</v>
      </c>
      <c r="T10" s="4">
        <v>1.3778439112268401</v>
      </c>
      <c r="U10" s="4">
        <v>1.3842944885771076</v>
      </c>
      <c r="W10">
        <f t="shared" si="0"/>
        <v>0.96169281298091747</v>
      </c>
      <c r="X10" s="11">
        <f t="shared" si="1"/>
        <v>3.8307187019082534E-2</v>
      </c>
    </row>
    <row r="11" spans="1:24">
      <c r="A11" s="7">
        <v>1</v>
      </c>
      <c r="B11">
        <v>26</v>
      </c>
      <c r="C11" t="s">
        <v>22</v>
      </c>
      <c r="D11" t="s">
        <v>3</v>
      </c>
      <c r="E11">
        <v>20</v>
      </c>
      <c r="F11">
        <v>1.3952531862278801</v>
      </c>
      <c r="G11">
        <v>407.91298839642297</v>
      </c>
      <c r="H11">
        <v>0.17076247003766601</v>
      </c>
      <c r="I11">
        <v>409.35753909370999</v>
      </c>
      <c r="J11">
        <v>0.68407783611047701</v>
      </c>
      <c r="K11">
        <v>405.98627025793201</v>
      </c>
      <c r="L11">
        <v>3.3307795023967102</v>
      </c>
      <c r="M11">
        <v>408.395320703035</v>
      </c>
      <c r="Q11" s="3" t="s">
        <v>13</v>
      </c>
      <c r="R11" s="4">
        <v>1.3561316907890306</v>
      </c>
      <c r="S11" s="4">
        <v>1.3679601713603646</v>
      </c>
      <c r="T11" s="4">
        <v>1.3556114238672698</v>
      </c>
      <c r="U11" s="4">
        <v>1.3599010953388881</v>
      </c>
    </row>
    <row r="12" spans="1:24">
      <c r="A12" s="7">
        <v>1</v>
      </c>
      <c r="B12">
        <v>26</v>
      </c>
      <c r="C12" t="s">
        <v>22</v>
      </c>
      <c r="D12" t="s">
        <v>3</v>
      </c>
      <c r="E12">
        <v>30</v>
      </c>
      <c r="F12">
        <v>1.40941646378575</v>
      </c>
      <c r="G12">
        <v>390.45559190505099</v>
      </c>
      <c r="H12">
        <v>0.16232823556265599</v>
      </c>
      <c r="I12">
        <v>413.32087422962701</v>
      </c>
      <c r="J12">
        <v>0.50515805089581101</v>
      </c>
      <c r="K12">
        <v>336.56415611092001</v>
      </c>
      <c r="L12">
        <v>3.5606207919662198</v>
      </c>
      <c r="M12">
        <v>421.484354673057</v>
      </c>
    </row>
    <row r="13" spans="1:24">
      <c r="A13" s="7">
        <v>1</v>
      </c>
      <c r="B13">
        <v>26</v>
      </c>
      <c r="C13" t="s">
        <v>22</v>
      </c>
      <c r="D13" t="s">
        <v>3</v>
      </c>
      <c r="E13">
        <v>40</v>
      </c>
      <c r="F13">
        <v>1.37305002853338</v>
      </c>
      <c r="G13">
        <v>416.27484116416201</v>
      </c>
      <c r="H13">
        <v>0.15847734276909001</v>
      </c>
      <c r="I13">
        <v>428.11988357493402</v>
      </c>
      <c r="J13">
        <v>0.68837137639808199</v>
      </c>
      <c r="K13">
        <v>417.85416571559</v>
      </c>
      <c r="L13">
        <v>3.2721627482309898</v>
      </c>
      <c r="M13">
        <v>402.85182606710703</v>
      </c>
    </row>
    <row r="14" spans="1:24">
      <c r="A14" s="7">
        <v>1</v>
      </c>
      <c r="B14">
        <v>26</v>
      </c>
      <c r="C14" t="s">
        <v>24</v>
      </c>
      <c r="D14" t="s">
        <v>3</v>
      </c>
      <c r="E14">
        <v>10</v>
      </c>
      <c r="F14">
        <v>1.34209687238414</v>
      </c>
      <c r="G14">
        <v>407.35564264515602</v>
      </c>
      <c r="H14">
        <v>0.133650684931506</v>
      </c>
      <c r="I14">
        <v>386.58684931506798</v>
      </c>
      <c r="J14">
        <v>0.71650154091998597</v>
      </c>
      <c r="K14">
        <v>415.38416847391801</v>
      </c>
      <c r="L14">
        <v>3.1760004565688802</v>
      </c>
      <c r="M14">
        <v>420.09353955027899</v>
      </c>
      <c r="U14">
        <f>MIN(R6:T10)</f>
        <v>1.3258612969893906</v>
      </c>
      <c r="V14" t="e">
        <f>GETPIVOTDATA("T MEM",$Q$4,"W Strat","1 - Aware","Fw",0)</f>
        <v>#REF!</v>
      </c>
    </row>
    <row r="15" spans="1:24">
      <c r="A15" s="7">
        <v>1</v>
      </c>
      <c r="B15">
        <v>26</v>
      </c>
      <c r="C15" t="s">
        <v>24</v>
      </c>
      <c r="D15" t="s">
        <v>3</v>
      </c>
      <c r="E15">
        <v>20</v>
      </c>
      <c r="F15">
        <v>1.40429864941982</v>
      </c>
      <c r="G15">
        <v>398.08871599771697</v>
      </c>
      <c r="H15">
        <v>0.126672754251797</v>
      </c>
      <c r="I15">
        <v>438.42489441844498</v>
      </c>
      <c r="J15">
        <v>0.51336452864642701</v>
      </c>
      <c r="K15">
        <v>343.699360876512</v>
      </c>
      <c r="L15">
        <v>3.5727128509472701</v>
      </c>
      <c r="M15">
        <v>412.146496233736</v>
      </c>
      <c r="U15">
        <f>MAX(R6:T10)</f>
        <v>1.398661849187224</v>
      </c>
      <c r="V15">
        <f>MAX(S6:U10)</f>
        <v>1.398661849187224</v>
      </c>
    </row>
    <row r="16" spans="1:24">
      <c r="A16" s="7">
        <v>1</v>
      </c>
      <c r="B16">
        <v>26</v>
      </c>
      <c r="C16" t="s">
        <v>24</v>
      </c>
      <c r="D16" t="s">
        <v>3</v>
      </c>
      <c r="E16">
        <v>30</v>
      </c>
      <c r="F16">
        <v>1.40832413924291</v>
      </c>
      <c r="G16">
        <v>401.32722845729501</v>
      </c>
      <c r="H16">
        <v>0.138212532815888</v>
      </c>
      <c r="I16">
        <v>378.86761785184302</v>
      </c>
      <c r="J16">
        <v>0.73659210225975802</v>
      </c>
      <c r="K16">
        <v>415.05337822414901</v>
      </c>
      <c r="L16">
        <v>3.35002282583884</v>
      </c>
      <c r="M16">
        <v>410.05812599862998</v>
      </c>
      <c r="U16">
        <f>U15/U14</f>
        <v>1.0549081207537623</v>
      </c>
      <c r="V16" t="e">
        <f>V15/V14</f>
        <v>#REF!</v>
      </c>
    </row>
    <row r="17" spans="1:25">
      <c r="A17" s="7">
        <v>1</v>
      </c>
      <c r="B17">
        <v>26</v>
      </c>
      <c r="C17" t="s">
        <v>24</v>
      </c>
      <c r="D17" t="s">
        <v>3</v>
      </c>
      <c r="E17">
        <v>40</v>
      </c>
      <c r="F17">
        <v>1.3675495529769801</v>
      </c>
      <c r="G17">
        <v>410.37766026250699</v>
      </c>
      <c r="H17">
        <v>0.13135829243236999</v>
      </c>
      <c r="I17">
        <v>395.795776737815</v>
      </c>
      <c r="J17">
        <v>0.71130107281442501</v>
      </c>
      <c r="K17">
        <v>418.19978315453</v>
      </c>
      <c r="L17">
        <v>3.25984820817165</v>
      </c>
      <c r="M17">
        <v>417.13575667655698</v>
      </c>
    </row>
    <row r="18" spans="1:25">
      <c r="A18" s="7">
        <v>1</v>
      </c>
      <c r="B18">
        <v>27</v>
      </c>
      <c r="C18" t="s">
        <v>23</v>
      </c>
      <c r="D18" t="s">
        <v>1</v>
      </c>
      <c r="E18">
        <v>0</v>
      </c>
      <c r="F18">
        <v>1.3180277724938101</v>
      </c>
      <c r="G18">
        <v>381.34959482594599</v>
      </c>
      <c r="H18">
        <v>0.120143819198721</v>
      </c>
      <c r="I18">
        <v>380.53287295970699</v>
      </c>
      <c r="J18">
        <v>0.51938370235106102</v>
      </c>
      <c r="K18">
        <v>346.47408125998601</v>
      </c>
      <c r="L18">
        <v>3.3144190824012698</v>
      </c>
      <c r="M18">
        <v>417.04173704633598</v>
      </c>
      <c r="Q18" s="2" t="s">
        <v>18</v>
      </c>
      <c r="R18" s="3">
        <v>25</v>
      </c>
    </row>
    <row r="19" spans="1:25">
      <c r="A19" s="7">
        <v>1</v>
      </c>
      <c r="B19">
        <v>27</v>
      </c>
      <c r="C19" t="s">
        <v>23</v>
      </c>
      <c r="D19" t="s">
        <v>70</v>
      </c>
      <c r="E19">
        <v>0</v>
      </c>
      <c r="F19">
        <v>1.3397892334030801</v>
      </c>
      <c r="G19">
        <v>412.32599961955401</v>
      </c>
      <c r="H19">
        <v>0.115170642620705</v>
      </c>
      <c r="I19">
        <v>390.39100559296799</v>
      </c>
      <c r="J19">
        <v>0.91341246290801104</v>
      </c>
      <c r="K19">
        <v>431.277801871718</v>
      </c>
      <c r="L19">
        <v>2.9906448299475001</v>
      </c>
      <c r="M19">
        <v>415.30668797078198</v>
      </c>
      <c r="Q19" s="2" t="s">
        <v>21</v>
      </c>
      <c r="R19" s="3">
        <v>0</v>
      </c>
    </row>
    <row r="20" spans="1:25">
      <c r="A20" s="7">
        <v>1</v>
      </c>
      <c r="B20">
        <v>27</v>
      </c>
      <c r="C20" t="s">
        <v>23</v>
      </c>
      <c r="D20" t="s">
        <v>2</v>
      </c>
      <c r="E20">
        <v>0</v>
      </c>
      <c r="F20">
        <v>1.3391774776488401</v>
      </c>
      <c r="G20">
        <v>400.39528248050198</v>
      </c>
      <c r="H20">
        <v>0.13365711676749201</v>
      </c>
      <c r="I20">
        <v>347.77032302248602</v>
      </c>
      <c r="J20">
        <v>0.69517690025108403</v>
      </c>
      <c r="K20">
        <v>420.89768317735599</v>
      </c>
      <c r="L20">
        <v>3.18856083086053</v>
      </c>
      <c r="M20">
        <v>432.51183519744302</v>
      </c>
    </row>
    <row r="21" spans="1:25">
      <c r="A21" s="7">
        <v>1</v>
      </c>
      <c r="B21">
        <v>27</v>
      </c>
      <c r="C21" t="s">
        <v>22</v>
      </c>
      <c r="D21" t="s">
        <v>1</v>
      </c>
      <c r="E21">
        <v>0</v>
      </c>
      <c r="F21">
        <v>1.22966022372726</v>
      </c>
      <c r="G21">
        <v>396.87785937143201</v>
      </c>
      <c r="H21">
        <v>0.14548744292237401</v>
      </c>
      <c r="I21">
        <v>426.94977168949703</v>
      </c>
      <c r="J21">
        <v>0.47773541833124</v>
      </c>
      <c r="K21">
        <v>346.17907773085199</v>
      </c>
      <c r="L21">
        <v>3.0656340600387999</v>
      </c>
      <c r="M21">
        <v>417.508161168816</v>
      </c>
      <c r="R21" s="2" t="s">
        <v>12</v>
      </c>
    </row>
    <row r="22" spans="1:25">
      <c r="A22" s="7">
        <v>1</v>
      </c>
      <c r="B22">
        <v>27</v>
      </c>
      <c r="C22" t="s">
        <v>22</v>
      </c>
      <c r="D22" t="s">
        <v>70</v>
      </c>
      <c r="E22">
        <v>0</v>
      </c>
      <c r="F22">
        <v>1.34141161251046</v>
      </c>
      <c r="G22">
        <v>418.97790503005803</v>
      </c>
      <c r="H22">
        <v>0.150585616438356</v>
      </c>
      <c r="I22">
        <v>428.75792237442897</v>
      </c>
      <c r="J22">
        <v>0.63270288779819595</v>
      </c>
      <c r="K22">
        <v>413.94675265380602</v>
      </c>
      <c r="L22">
        <v>3.2408104097705701</v>
      </c>
      <c r="M22">
        <v>414.23015637484298</v>
      </c>
      <c r="R22" t="s">
        <v>22</v>
      </c>
      <c r="V22" t="s">
        <v>109</v>
      </c>
      <c r="W22" t="s">
        <v>112</v>
      </c>
      <c r="X22" t="s">
        <v>116</v>
      </c>
      <c r="Y22" t="s">
        <v>123</v>
      </c>
    </row>
    <row r="23" spans="1:25">
      <c r="A23" s="7">
        <v>1</v>
      </c>
      <c r="B23">
        <v>27</v>
      </c>
      <c r="C23" t="s">
        <v>22</v>
      </c>
      <c r="D23" t="s">
        <v>2</v>
      </c>
      <c r="E23">
        <v>0</v>
      </c>
      <c r="F23">
        <v>1.3305539913248601</v>
      </c>
      <c r="G23">
        <v>405.78843695304698</v>
      </c>
      <c r="H23">
        <v>0.16631392694063901</v>
      </c>
      <c r="I23">
        <v>397.12305936073</v>
      </c>
      <c r="J23">
        <v>0.66274854468667899</v>
      </c>
      <c r="K23">
        <v>407.56098618879099</v>
      </c>
      <c r="L23">
        <v>3.1624666134002899</v>
      </c>
      <c r="M23">
        <v>412.68027622417497</v>
      </c>
      <c r="Q23" s="2" t="s">
        <v>14</v>
      </c>
      <c r="R23" t="s">
        <v>108</v>
      </c>
      <c r="S23" t="s">
        <v>110</v>
      </c>
      <c r="T23" t="s">
        <v>111</v>
      </c>
      <c r="U23" t="s">
        <v>124</v>
      </c>
    </row>
    <row r="24" spans="1:25">
      <c r="A24" s="7">
        <v>1</v>
      </c>
      <c r="B24">
        <v>27</v>
      </c>
      <c r="C24" t="s">
        <v>24</v>
      </c>
      <c r="D24" t="s">
        <v>1</v>
      </c>
      <c r="E24">
        <v>0</v>
      </c>
      <c r="F24">
        <v>1.3108243304930001</v>
      </c>
      <c r="G24">
        <v>383.78773584905599</v>
      </c>
      <c r="H24">
        <v>0.12595069618808399</v>
      </c>
      <c r="I24">
        <v>386.64925816023703</v>
      </c>
      <c r="J24">
        <v>0.46023964395754802</v>
      </c>
      <c r="K24">
        <v>345.33192970443901</v>
      </c>
      <c r="L24">
        <v>3.34614743809197</v>
      </c>
      <c r="M24">
        <v>419.38234622845999</v>
      </c>
      <c r="Q24" s="3" t="s">
        <v>1</v>
      </c>
      <c r="R24" s="4">
        <v>1.0424957257643099</v>
      </c>
      <c r="S24" s="4">
        <v>281.07839100958205</v>
      </c>
      <c r="T24" s="4">
        <v>5</v>
      </c>
      <c r="U24" s="4">
        <v>1.3763006662418635E-2</v>
      </c>
      <c r="V24" s="4">
        <v>1.0424957257643099</v>
      </c>
      <c r="W24" s="4">
        <v>281.07839100958205</v>
      </c>
      <c r="X24" s="4">
        <v>5</v>
      </c>
      <c r="Y24" s="4">
        <v>1.3763006662418635E-2</v>
      </c>
    </row>
    <row r="25" spans="1:25">
      <c r="A25" s="7">
        <v>1</v>
      </c>
      <c r="B25">
        <v>27</v>
      </c>
      <c r="C25" t="s">
        <v>24</v>
      </c>
      <c r="D25" t="s">
        <v>70</v>
      </c>
      <c r="E25">
        <v>0</v>
      </c>
      <c r="F25">
        <v>1.3351025299600501</v>
      </c>
      <c r="G25">
        <v>406.09942552786703</v>
      </c>
      <c r="H25">
        <v>0.11488871133432201</v>
      </c>
      <c r="I25">
        <v>376.12085378381403</v>
      </c>
      <c r="J25">
        <v>0.66564939511526999</v>
      </c>
      <c r="K25">
        <v>419.88014152020003</v>
      </c>
      <c r="L25">
        <v>3.2246302214106302</v>
      </c>
      <c r="M25">
        <v>422.29385984934902</v>
      </c>
      <c r="Q25" s="3" t="s">
        <v>70</v>
      </c>
      <c r="R25" s="4">
        <v>1.148026245037266</v>
      </c>
      <c r="S25" s="4">
        <v>283.19980936462235</v>
      </c>
      <c r="T25" s="4">
        <v>5</v>
      </c>
      <c r="U25" s="4">
        <v>2.5498599771724192E-2</v>
      </c>
      <c r="V25" s="4">
        <v>1.148026245037266</v>
      </c>
      <c r="W25" s="4">
        <v>283.19980936462235</v>
      </c>
      <c r="X25" s="4">
        <v>5</v>
      </c>
      <c r="Y25" s="4">
        <v>2.5498599771724192E-2</v>
      </c>
    </row>
    <row r="26" spans="1:25">
      <c r="A26" s="7">
        <v>1</v>
      </c>
      <c r="B26">
        <v>27</v>
      </c>
      <c r="C26" t="s">
        <v>24</v>
      </c>
      <c r="D26" t="s">
        <v>2</v>
      </c>
      <c r="E26">
        <v>0</v>
      </c>
      <c r="F26">
        <v>1.3477751569336101</v>
      </c>
      <c r="G26">
        <v>398.41894616701501</v>
      </c>
      <c r="H26">
        <v>0.144671841114028</v>
      </c>
      <c r="I26">
        <v>353.157972834151</v>
      </c>
      <c r="J26">
        <v>0.64474092672905703</v>
      </c>
      <c r="K26">
        <v>424.24902990184802</v>
      </c>
      <c r="L26">
        <v>3.2537753937457201</v>
      </c>
      <c r="M26">
        <v>417.84467016662802</v>
      </c>
      <c r="Q26" s="3" t="s">
        <v>3</v>
      </c>
      <c r="R26" s="4">
        <v>1.2753816006705598</v>
      </c>
      <c r="S26" s="4">
        <v>282.2373373770784</v>
      </c>
      <c r="T26" s="4">
        <v>5</v>
      </c>
      <c r="U26" s="4">
        <v>1.8232014951905507E-2</v>
      </c>
      <c r="V26" s="4">
        <v>1.2753816006705598</v>
      </c>
      <c r="W26" s="4">
        <v>282.2373373770784</v>
      </c>
      <c r="X26" s="4">
        <v>5</v>
      </c>
      <c r="Y26" s="4">
        <v>1.8232014951905507E-2</v>
      </c>
    </row>
    <row r="27" spans="1:25">
      <c r="A27" s="7">
        <v>1</v>
      </c>
      <c r="B27">
        <v>25</v>
      </c>
      <c r="C27" t="s">
        <v>22</v>
      </c>
      <c r="D27" t="s">
        <v>1</v>
      </c>
      <c r="E27">
        <v>0</v>
      </c>
      <c r="F27">
        <v>1.04484112789679</v>
      </c>
      <c r="G27">
        <v>278.23449902964302</v>
      </c>
      <c r="H27">
        <v>3.0657289644936601</v>
      </c>
      <c r="I27">
        <v>528.12726338623099</v>
      </c>
      <c r="J27">
        <v>3.4421232876712303E-2</v>
      </c>
      <c r="K27">
        <v>153.697283105022</v>
      </c>
      <c r="L27">
        <v>3.4603881278538799E-2</v>
      </c>
      <c r="M27">
        <v>152.90747716894899</v>
      </c>
      <c r="Q27" s="3" t="s">
        <v>2</v>
      </c>
      <c r="R27" s="4">
        <v>1.2882109217337541</v>
      </c>
      <c r="S27" s="4">
        <v>280.82959527257321</v>
      </c>
      <c r="T27" s="4">
        <v>5</v>
      </c>
      <c r="U27" s="4">
        <v>1.5954065115316197E-2</v>
      </c>
      <c r="V27" s="4">
        <v>1.2882109217337541</v>
      </c>
      <c r="W27" s="4">
        <v>280.82959527257321</v>
      </c>
      <c r="X27" s="4">
        <v>5</v>
      </c>
      <c r="Y27" s="4">
        <v>1.5954065115316197E-2</v>
      </c>
    </row>
    <row r="28" spans="1:25">
      <c r="A28" s="7">
        <v>1</v>
      </c>
      <c r="B28">
        <v>25</v>
      </c>
      <c r="C28" t="s">
        <v>22</v>
      </c>
      <c r="D28" t="s">
        <v>70</v>
      </c>
      <c r="E28">
        <v>0</v>
      </c>
      <c r="F28">
        <v>1.14569069811679</v>
      </c>
      <c r="G28">
        <v>276.02478599961898</v>
      </c>
      <c r="H28">
        <v>3.3689841342312499</v>
      </c>
      <c r="I28">
        <v>522.173461933569</v>
      </c>
      <c r="J28">
        <v>3.4113216160693897E-2</v>
      </c>
      <c r="K28">
        <v>149.82798447842899</v>
      </c>
      <c r="L28">
        <v>3.4228486646884201E-2</v>
      </c>
      <c r="M28">
        <v>156.101004336909</v>
      </c>
      <c r="Q28" s="3" t="s">
        <v>13</v>
      </c>
      <c r="R28" s="4">
        <v>1.1885286233014725</v>
      </c>
      <c r="S28" s="4">
        <v>281.83628325596408</v>
      </c>
      <c r="T28" s="4">
        <v>20</v>
      </c>
      <c r="U28" s="4">
        <v>0.10461367540581179</v>
      </c>
      <c r="V28" s="4">
        <v>1.1885286233014725</v>
      </c>
      <c r="W28" s="4">
        <v>281.83628325596402</v>
      </c>
      <c r="X28" s="4">
        <v>20</v>
      </c>
      <c r="Y28" s="4">
        <v>0.10461367540581268</v>
      </c>
    </row>
    <row r="29" spans="1:25">
      <c r="A29" s="7">
        <v>1</v>
      </c>
      <c r="B29">
        <v>25</v>
      </c>
      <c r="C29" t="s">
        <v>22</v>
      </c>
      <c r="D29" t="s">
        <v>2</v>
      </c>
      <c r="E29">
        <v>0</v>
      </c>
      <c r="F29">
        <v>1.28750171219846</v>
      </c>
      <c r="G29">
        <v>282.996476676052</v>
      </c>
      <c r="H29">
        <v>3.79332191780821</v>
      </c>
      <c r="I29">
        <v>535.06374429223695</v>
      </c>
      <c r="J29">
        <v>3.4869307156717197E-2</v>
      </c>
      <c r="K29">
        <v>154.09161054674101</v>
      </c>
      <c r="L29">
        <v>3.4599931514667198E-2</v>
      </c>
      <c r="M29">
        <v>159.86284670699601</v>
      </c>
      <c r="Q29" s="3"/>
      <c r="R29" s="4"/>
      <c r="S29" s="4"/>
      <c r="T29" s="4"/>
    </row>
    <row r="30" spans="1:25">
      <c r="A30" s="7">
        <v>2</v>
      </c>
      <c r="B30">
        <v>25</v>
      </c>
      <c r="C30" t="s">
        <v>22</v>
      </c>
      <c r="D30" t="s">
        <v>3</v>
      </c>
      <c r="E30">
        <v>0</v>
      </c>
      <c r="F30">
        <v>1.28716225984401</v>
      </c>
      <c r="G30">
        <v>285.37823853908998</v>
      </c>
      <c r="H30">
        <v>3.7917965985617998</v>
      </c>
      <c r="I30">
        <v>534.73939048053796</v>
      </c>
      <c r="J30">
        <v>3.4937228943163597E-2</v>
      </c>
      <c r="K30">
        <v>156.80914174845901</v>
      </c>
      <c r="L30">
        <v>3.50388039260442E-2</v>
      </c>
      <c r="M30">
        <v>164.614642775622</v>
      </c>
      <c r="Q30" s="3"/>
      <c r="R30" s="4"/>
      <c r="S30" s="4"/>
      <c r="T30" s="4"/>
    </row>
    <row r="31" spans="1:25">
      <c r="A31" s="7">
        <v>2</v>
      </c>
      <c r="B31">
        <v>27</v>
      </c>
      <c r="C31" t="s">
        <v>23</v>
      </c>
      <c r="D31" t="s">
        <v>3</v>
      </c>
      <c r="E31">
        <v>0</v>
      </c>
      <c r="F31">
        <v>1.35585314818337</v>
      </c>
      <c r="G31">
        <v>403.63933041658697</v>
      </c>
      <c r="H31">
        <v>0.13097591599132499</v>
      </c>
      <c r="I31">
        <v>379.82417532245103</v>
      </c>
      <c r="J31">
        <v>0.67775165487331601</v>
      </c>
      <c r="K31">
        <v>415.60147226660501</v>
      </c>
      <c r="L31">
        <v>3.25869207943391</v>
      </c>
      <c r="M31">
        <v>415.48962565624203</v>
      </c>
      <c r="Q31" s="3"/>
      <c r="R31" s="4"/>
      <c r="S31" s="4"/>
      <c r="T31" s="4"/>
    </row>
    <row r="32" spans="1:25">
      <c r="A32" s="7">
        <v>2</v>
      </c>
      <c r="B32">
        <v>27</v>
      </c>
      <c r="C32" t="s">
        <v>22</v>
      </c>
      <c r="D32" t="s">
        <v>3</v>
      </c>
      <c r="E32">
        <v>0</v>
      </c>
      <c r="F32">
        <v>1.3847951303024499</v>
      </c>
      <c r="G32">
        <v>414.14339737492799</v>
      </c>
      <c r="H32">
        <v>0.15524597648670199</v>
      </c>
      <c r="I32">
        <v>420.12995091884397</v>
      </c>
      <c r="J32">
        <v>0.66848322300844498</v>
      </c>
      <c r="K32">
        <v>415.59462451495</v>
      </c>
      <c r="L32">
        <v>3.3305158639579999</v>
      </c>
      <c r="M32">
        <v>406.70629993152198</v>
      </c>
      <c r="R32" s="11">
        <f>1-GETPIVOTDATA("Average of T CPU",$Q$21,"W Strat","0 - None","Lr","5mb")/GETPIVOTDATA("Average of T CPU",$Q$21,"W Strat","0 - None","Lr","35mb")</f>
        <v>-0.22339264243554435</v>
      </c>
    </row>
    <row r="33" spans="1:24">
      <c r="A33" s="7">
        <v>2</v>
      </c>
      <c r="B33">
        <v>27</v>
      </c>
      <c r="C33" t="s">
        <v>24</v>
      </c>
      <c r="D33" t="s">
        <v>3</v>
      </c>
      <c r="E33">
        <v>0</v>
      </c>
      <c r="F33">
        <v>1.3617744206400499</v>
      </c>
      <c r="G33">
        <v>407.57456904752797</v>
      </c>
      <c r="H33">
        <v>0.122958100239753</v>
      </c>
      <c r="I33">
        <v>383.54950336796401</v>
      </c>
      <c r="J33">
        <v>0.68887442922374398</v>
      </c>
      <c r="K33">
        <v>423.455410958904</v>
      </c>
      <c r="L33">
        <v>3.27334931506849</v>
      </c>
      <c r="M33">
        <v>415.71605022831</v>
      </c>
      <c r="R33" s="12">
        <f>GETPIVOTDATA("Average of T CPU",$Q$21,"W Strat","0 - None","Lr","5mb")/GETPIVOTDATA("Average of T CPU",$Q$21,"W Strat","0 - None","Lr","75mb")-1</f>
        <v>-9.9590221187751959E-3</v>
      </c>
    </row>
    <row r="34" spans="1:24">
      <c r="A34" s="7">
        <v>2</v>
      </c>
      <c r="B34">
        <v>26</v>
      </c>
      <c r="C34" t="s">
        <v>23</v>
      </c>
      <c r="D34" t="s">
        <v>3</v>
      </c>
      <c r="E34">
        <v>10</v>
      </c>
      <c r="F34">
        <v>1.4000643025644901</v>
      </c>
      <c r="G34">
        <v>379.70373639753399</v>
      </c>
      <c r="H34">
        <v>0.12701027397260201</v>
      </c>
      <c r="I34">
        <v>380.705239726027</v>
      </c>
      <c r="J34">
        <v>0.49532016893048703</v>
      </c>
      <c r="K34">
        <v>345.82411825134102</v>
      </c>
      <c r="L34">
        <v>3.57771715557584</v>
      </c>
      <c r="M34">
        <v>412.581965529049</v>
      </c>
    </row>
    <row r="35" spans="1:24">
      <c r="A35" s="7">
        <v>2</v>
      </c>
      <c r="B35">
        <v>26</v>
      </c>
      <c r="C35" t="s">
        <v>23</v>
      </c>
      <c r="D35" t="s">
        <v>3</v>
      </c>
      <c r="E35">
        <v>20</v>
      </c>
      <c r="F35">
        <v>1.3847738253756801</v>
      </c>
      <c r="G35">
        <v>408.086988776868</v>
      </c>
      <c r="H35">
        <v>0.14463759844766499</v>
      </c>
      <c r="I35">
        <v>378.92673210820601</v>
      </c>
      <c r="J35">
        <v>0.70774366582971904</v>
      </c>
      <c r="K35">
        <v>432.793494635927</v>
      </c>
      <c r="L35">
        <v>3.30179867610134</v>
      </c>
      <c r="M35">
        <v>412.53741154987398</v>
      </c>
    </row>
    <row r="36" spans="1:24">
      <c r="A36" s="7">
        <v>2</v>
      </c>
      <c r="B36">
        <v>26</v>
      </c>
      <c r="C36" t="s">
        <v>23</v>
      </c>
      <c r="D36" t="s">
        <v>3</v>
      </c>
      <c r="E36">
        <v>30</v>
      </c>
      <c r="F36">
        <v>1.39968232832413</v>
      </c>
      <c r="G36">
        <v>404.19769069811599</v>
      </c>
      <c r="H36">
        <v>0.13766807442072801</v>
      </c>
      <c r="I36">
        <v>372.93150325305299</v>
      </c>
      <c r="J36">
        <v>0.72269344898425003</v>
      </c>
      <c r="K36">
        <v>414.65956402647799</v>
      </c>
      <c r="L36">
        <v>3.3385414288975102</v>
      </c>
      <c r="M36">
        <v>424.998436430038</v>
      </c>
      <c r="R36" t="s">
        <v>113</v>
      </c>
    </row>
    <row r="37" spans="1:24">
      <c r="A37" s="7">
        <v>2</v>
      </c>
      <c r="B37">
        <v>26</v>
      </c>
      <c r="C37" t="s">
        <v>23</v>
      </c>
      <c r="D37" t="s">
        <v>3</v>
      </c>
      <c r="E37">
        <v>40</v>
      </c>
      <c r="F37">
        <v>1.39175499334221</v>
      </c>
      <c r="G37">
        <v>412.87167586075702</v>
      </c>
      <c r="H37">
        <v>0.14043031617395199</v>
      </c>
      <c r="I37">
        <v>393.56048396301702</v>
      </c>
      <c r="J37">
        <v>0.70380506733622406</v>
      </c>
      <c r="K37">
        <v>428.95357224377898</v>
      </c>
      <c r="L37">
        <v>3.3308867838393001</v>
      </c>
      <c r="M37">
        <v>416.09876740470202</v>
      </c>
      <c r="R37">
        <v>0</v>
      </c>
      <c r="S37">
        <v>413.87269129999999</v>
      </c>
      <c r="T37">
        <v>410.65508110000002</v>
      </c>
      <c r="U37">
        <v>409.39973900000001</v>
      </c>
    </row>
    <row r="38" spans="1:24">
      <c r="A38" s="7">
        <v>2</v>
      </c>
      <c r="B38">
        <v>26</v>
      </c>
      <c r="C38" t="s">
        <v>22</v>
      </c>
      <c r="D38" t="s">
        <v>3</v>
      </c>
      <c r="E38">
        <v>10</v>
      </c>
      <c r="F38">
        <v>1.4229727570200099</v>
      </c>
      <c r="G38">
        <v>388.48655353473799</v>
      </c>
      <c r="H38">
        <v>0.15960502283104999</v>
      </c>
      <c r="I38">
        <v>406.98006849314999</v>
      </c>
      <c r="J38">
        <v>0.51188562949435001</v>
      </c>
      <c r="K38">
        <v>331.99566259559401</v>
      </c>
      <c r="L38">
        <v>3.5972834151352502</v>
      </c>
      <c r="M38">
        <v>426.48604040634598</v>
      </c>
      <c r="R38">
        <v>10</v>
      </c>
      <c r="S38">
        <v>408.5782428</v>
      </c>
      <c r="T38">
        <v>389.39337160000002</v>
      </c>
      <c r="U38">
        <v>408.18364930000001</v>
      </c>
    </row>
    <row r="39" spans="1:24">
      <c r="A39" s="7">
        <v>2</v>
      </c>
      <c r="B39">
        <v>26</v>
      </c>
      <c r="C39" t="s">
        <v>22</v>
      </c>
      <c r="D39" t="s">
        <v>3</v>
      </c>
      <c r="E39">
        <v>20</v>
      </c>
      <c r="F39">
        <v>1.35461418461304</v>
      </c>
      <c r="G39">
        <v>421.70679552545403</v>
      </c>
      <c r="H39">
        <v>0.16797602739726</v>
      </c>
      <c r="I39">
        <v>430.61779680365299</v>
      </c>
      <c r="J39">
        <v>0.65801963246204698</v>
      </c>
      <c r="K39">
        <v>417.59171327474002</v>
      </c>
      <c r="L39">
        <v>3.23771144846478</v>
      </c>
      <c r="M39">
        <v>416.91189361944902</v>
      </c>
      <c r="R39">
        <v>20</v>
      </c>
      <c r="S39">
        <v>404.00489700000003</v>
      </c>
      <c r="T39">
        <v>403.20646019999998</v>
      </c>
      <c r="U39">
        <v>407.60197429999999</v>
      </c>
    </row>
    <row r="40" spans="1:24">
      <c r="A40" s="7">
        <v>2</v>
      </c>
      <c r="B40">
        <v>26</v>
      </c>
      <c r="C40" t="s">
        <v>22</v>
      </c>
      <c r="D40" t="s">
        <v>3</v>
      </c>
      <c r="E40">
        <v>30</v>
      </c>
      <c r="F40">
        <v>1.3763572379684199</v>
      </c>
      <c r="G40">
        <v>414.80469849724102</v>
      </c>
      <c r="H40">
        <v>0.16703686793745001</v>
      </c>
      <c r="I40">
        <v>415.02932313662802</v>
      </c>
      <c r="J40">
        <v>0.66756448299475002</v>
      </c>
      <c r="K40">
        <v>411.656642319105</v>
      </c>
      <c r="L40">
        <v>3.2943323442136498</v>
      </c>
      <c r="M40">
        <v>417.72815567222</v>
      </c>
      <c r="R40">
        <v>30</v>
      </c>
      <c r="S40">
        <v>411.50378640000002</v>
      </c>
      <c r="T40">
        <v>402.8590198</v>
      </c>
      <c r="U40">
        <v>410.75640709999999</v>
      </c>
    </row>
    <row r="41" spans="1:24">
      <c r="A41" s="7">
        <v>2</v>
      </c>
      <c r="B41">
        <v>26</v>
      </c>
      <c r="C41" t="s">
        <v>22</v>
      </c>
      <c r="D41" t="s">
        <v>3</v>
      </c>
      <c r="E41">
        <v>40</v>
      </c>
      <c r="F41">
        <v>1.3863443028343101</v>
      </c>
      <c r="G41">
        <v>408.616104241963</v>
      </c>
      <c r="H41">
        <v>0.16100559296883901</v>
      </c>
      <c r="I41">
        <v>402.93149183883099</v>
      </c>
      <c r="J41">
        <v>0.68905272768774195</v>
      </c>
      <c r="K41">
        <v>410.44576580689301</v>
      </c>
      <c r="L41">
        <v>3.30883474092672</v>
      </c>
      <c r="M41">
        <v>412.47040629993103</v>
      </c>
      <c r="R41">
        <v>40</v>
      </c>
      <c r="S41">
        <v>409.06978270000002</v>
      </c>
      <c r="T41">
        <v>413.88754840000001</v>
      </c>
      <c r="U41">
        <v>409.03356860000002</v>
      </c>
    </row>
    <row r="42" spans="1:24">
      <c r="A42" s="7">
        <v>2</v>
      </c>
      <c r="B42">
        <v>26</v>
      </c>
      <c r="C42" t="s">
        <v>24</v>
      </c>
      <c r="D42" t="s">
        <v>3</v>
      </c>
      <c r="E42">
        <v>10</v>
      </c>
      <c r="F42">
        <v>1.3760676508637</v>
      </c>
      <c r="G42">
        <v>412.78738299977101</v>
      </c>
      <c r="H42">
        <v>0.127528538812785</v>
      </c>
      <c r="I42">
        <v>383.99477168949699</v>
      </c>
      <c r="J42">
        <v>0.71476543773541801</v>
      </c>
      <c r="K42">
        <v>428.66586006163601</v>
      </c>
      <c r="L42">
        <v>3.2857664650154002</v>
      </c>
      <c r="M42">
        <v>425.69823079557102</v>
      </c>
    </row>
    <row r="43" spans="1:24">
      <c r="A43" s="7">
        <v>2</v>
      </c>
      <c r="B43">
        <v>26</v>
      </c>
      <c r="C43" t="s">
        <v>24</v>
      </c>
      <c r="D43" t="s">
        <v>3</v>
      </c>
      <c r="E43">
        <v>20</v>
      </c>
      <c r="F43">
        <v>1.37856610233973</v>
      </c>
      <c r="G43">
        <v>415.61290089404599</v>
      </c>
      <c r="H43">
        <v>0.135707111060381</v>
      </c>
      <c r="I43">
        <v>401.07674922953998</v>
      </c>
      <c r="J43">
        <v>0.72169710111846597</v>
      </c>
      <c r="K43">
        <v>420.21683405615101</v>
      </c>
      <c r="L43">
        <v>3.27815224834512</v>
      </c>
      <c r="M43">
        <v>425.54346039716899</v>
      </c>
      <c r="S43" t="s">
        <v>115</v>
      </c>
      <c r="T43">
        <f>MIN(S37:U37)</f>
        <v>409.39973900000001</v>
      </c>
      <c r="W43">
        <f>T37/S37</f>
        <v>0.99222560398973592</v>
      </c>
      <c r="X43" s="12">
        <f>1-W43</f>
        <v>7.7743960102640841E-3</v>
      </c>
    </row>
    <row r="44" spans="1:24">
      <c r="A44" s="7">
        <v>2</v>
      </c>
      <c r="B44">
        <v>26</v>
      </c>
      <c r="C44" t="s">
        <v>24</v>
      </c>
      <c r="D44" t="s">
        <v>3</v>
      </c>
      <c r="E44">
        <v>30</v>
      </c>
      <c r="F44">
        <v>1.3797675745587299</v>
      </c>
      <c r="G44">
        <v>414.38651856360298</v>
      </c>
      <c r="H44">
        <v>0.13106368409038999</v>
      </c>
      <c r="I44">
        <v>383.81858023282302</v>
      </c>
      <c r="J44">
        <v>0.70386739701015599</v>
      </c>
      <c r="K44">
        <v>422.10982540225899</v>
      </c>
      <c r="L44">
        <v>3.30422914526988</v>
      </c>
      <c r="M44">
        <v>437.22766175967098</v>
      </c>
      <c r="S44" t="s">
        <v>114</v>
      </c>
      <c r="T44">
        <f>MAX(S37:U37)</f>
        <v>413.87269129999999</v>
      </c>
      <c r="U44" s="11">
        <f>T44/T43-1</f>
        <v>1.0925635445996118E-2</v>
      </c>
      <c r="W44">
        <f>U37/S37</f>
        <v>0.98919244397123629</v>
      </c>
      <c r="X44" s="12">
        <f>1-W44</f>
        <v>1.080755602876371E-2</v>
      </c>
    </row>
    <row r="45" spans="1:24">
      <c r="A45" s="7">
        <v>2</v>
      </c>
      <c r="B45">
        <v>26</v>
      </c>
      <c r="C45" t="s">
        <v>24</v>
      </c>
      <c r="D45" t="s">
        <v>3</v>
      </c>
      <c r="E45">
        <v>40</v>
      </c>
      <c r="F45">
        <v>1.3710689287888</v>
      </c>
      <c r="G45">
        <v>406.42261488131402</v>
      </c>
      <c r="H45">
        <v>0.126287377311116</v>
      </c>
      <c r="I45">
        <v>383.61743894088102</v>
      </c>
      <c r="J45">
        <v>0.69319981741412695</v>
      </c>
      <c r="K45">
        <v>418.64431130891199</v>
      </c>
      <c r="L45">
        <v>3.2935775419376898</v>
      </c>
      <c r="M45">
        <v>417.00349195480999</v>
      </c>
    </row>
    <row r="46" spans="1:24">
      <c r="A46" s="7">
        <v>2</v>
      </c>
      <c r="B46">
        <v>27</v>
      </c>
      <c r="C46" t="s">
        <v>23</v>
      </c>
      <c r="D46" t="s">
        <v>1</v>
      </c>
      <c r="E46">
        <v>0</v>
      </c>
      <c r="F46">
        <v>1.3122943459401799</v>
      </c>
      <c r="G46">
        <v>385.271516627349</v>
      </c>
      <c r="H46">
        <v>0.11398173515981699</v>
      </c>
      <c r="I46">
        <v>382.22051369862999</v>
      </c>
      <c r="J46">
        <v>0.49004908115511903</v>
      </c>
      <c r="K46">
        <v>353.090126697865</v>
      </c>
      <c r="L46">
        <v>3.3327154434425199</v>
      </c>
      <c r="M46">
        <v>420.50356123730103</v>
      </c>
    </row>
    <row r="47" spans="1:24">
      <c r="A47" s="7">
        <v>2</v>
      </c>
      <c r="B47">
        <v>27</v>
      </c>
      <c r="C47" t="s">
        <v>23</v>
      </c>
      <c r="D47" t="s">
        <v>70</v>
      </c>
      <c r="E47">
        <v>0</v>
      </c>
      <c r="F47">
        <v>1.4115974890622001</v>
      </c>
      <c r="G47">
        <v>392.52405174053598</v>
      </c>
      <c r="H47">
        <v>0.12026937564204999</v>
      </c>
      <c r="I47">
        <v>404.43571510101498</v>
      </c>
      <c r="J47">
        <v>0.48930381191508698</v>
      </c>
      <c r="K47">
        <v>351.69606254279802</v>
      </c>
      <c r="L47">
        <v>3.6250719013923698</v>
      </c>
      <c r="M47">
        <v>421.44173704633602</v>
      </c>
      <c r="R47">
        <v>0</v>
      </c>
      <c r="S47">
        <v>1.367188326</v>
      </c>
      <c r="T47">
        <v>1.367002174</v>
      </c>
      <c r="U47">
        <v>1.363180931</v>
      </c>
    </row>
    <row r="48" spans="1:24">
      <c r="A48" s="7">
        <v>2</v>
      </c>
      <c r="B48">
        <v>27</v>
      </c>
      <c r="C48" t="s">
        <v>23</v>
      </c>
      <c r="D48" t="s">
        <v>2</v>
      </c>
      <c r="E48">
        <v>0</v>
      </c>
      <c r="F48">
        <v>1.32324137143726</v>
      </c>
      <c r="G48">
        <v>398.28139579131602</v>
      </c>
      <c r="H48">
        <v>0.14505308825208299</v>
      </c>
      <c r="I48">
        <v>357.31141682840502</v>
      </c>
      <c r="J48">
        <v>0.65759360730593597</v>
      </c>
      <c r="K48">
        <v>426.334360730593</v>
      </c>
      <c r="L48">
        <v>3.1669429223744201</v>
      </c>
      <c r="M48">
        <v>411.19373287671198</v>
      </c>
      <c r="R48">
        <v>10</v>
      </c>
      <c r="S48">
        <v>1.373097942</v>
      </c>
      <c r="T48">
        <v>1.378282789</v>
      </c>
      <c r="U48">
        <v>1.3627892580000001</v>
      </c>
    </row>
    <row r="49" spans="1:21">
      <c r="A49" s="7">
        <v>2</v>
      </c>
      <c r="B49">
        <v>27</v>
      </c>
      <c r="C49" t="s">
        <v>22</v>
      </c>
      <c r="D49" t="s">
        <v>1</v>
      </c>
      <c r="E49">
        <v>0</v>
      </c>
      <c r="F49">
        <v>1.22131649037363</v>
      </c>
      <c r="G49">
        <v>407.10787611292898</v>
      </c>
      <c r="H49">
        <v>0.14362100456620999</v>
      </c>
      <c r="I49">
        <v>404.00215753424601</v>
      </c>
      <c r="J49">
        <v>0.66437278849446402</v>
      </c>
      <c r="K49">
        <v>405.779351672183</v>
      </c>
      <c r="L49">
        <v>2.8558326675036998</v>
      </c>
      <c r="M49">
        <v>411.54176463873898</v>
      </c>
      <c r="R49">
        <v>20</v>
      </c>
      <c r="S49">
        <v>1.3963946810000001</v>
      </c>
      <c r="T49">
        <v>1.398661849</v>
      </c>
      <c r="U49">
        <v>1.3828562259999999</v>
      </c>
    </row>
    <row r="50" spans="1:21">
      <c r="A50" s="7">
        <v>2</v>
      </c>
      <c r="B50">
        <v>27</v>
      </c>
      <c r="C50" t="s">
        <v>22</v>
      </c>
      <c r="D50" t="s">
        <v>70</v>
      </c>
      <c r="E50">
        <v>0</v>
      </c>
      <c r="F50">
        <v>1.3571699261852199</v>
      </c>
      <c r="G50">
        <v>413.91579407959802</v>
      </c>
      <c r="H50">
        <v>0.151924657534246</v>
      </c>
      <c r="I50">
        <v>420.60801369862997</v>
      </c>
      <c r="J50">
        <v>0.68938363200547803</v>
      </c>
      <c r="K50">
        <v>409.87623558954402</v>
      </c>
      <c r="L50">
        <v>3.2300639196438699</v>
      </c>
      <c r="M50">
        <v>411.26389681543202</v>
      </c>
      <c r="R50">
        <v>30</v>
      </c>
      <c r="S50">
        <v>1.38732437</v>
      </c>
      <c r="T50">
        <v>1.3882549</v>
      </c>
      <c r="U50">
        <v>1.379039374</v>
      </c>
    </row>
    <row r="51" spans="1:21">
      <c r="A51" s="7">
        <v>2</v>
      </c>
      <c r="B51">
        <v>27</v>
      </c>
      <c r="C51" t="s">
        <v>22</v>
      </c>
      <c r="D51" t="s">
        <v>2</v>
      </c>
      <c r="E51">
        <v>0</v>
      </c>
      <c r="F51">
        <v>1.34723771833022</v>
      </c>
      <c r="G51">
        <v>404.44387914304099</v>
      </c>
      <c r="H51">
        <v>0.16761616622902101</v>
      </c>
      <c r="I51">
        <v>396.97699509076301</v>
      </c>
      <c r="J51">
        <v>0.677520547945205</v>
      </c>
      <c r="K51">
        <v>408.08966894977101</v>
      </c>
      <c r="L51">
        <v>3.1964417808219099</v>
      </c>
      <c r="M51">
        <v>408.26412100456599</v>
      </c>
      <c r="R51">
        <v>40</v>
      </c>
      <c r="S51">
        <v>1.388791345</v>
      </c>
      <c r="T51">
        <v>1.3862482089999999</v>
      </c>
      <c r="U51">
        <v>1.377843911</v>
      </c>
    </row>
    <row r="52" spans="1:21">
      <c r="A52" s="7">
        <v>2</v>
      </c>
      <c r="B52">
        <v>27</v>
      </c>
      <c r="C52" t="s">
        <v>24</v>
      </c>
      <c r="D52" t="s">
        <v>1</v>
      </c>
      <c r="E52">
        <v>0</v>
      </c>
      <c r="F52">
        <v>1.25941829941031</v>
      </c>
      <c r="G52">
        <v>429.54764694692699</v>
      </c>
      <c r="H52">
        <v>0.110695126127154</v>
      </c>
      <c r="I52">
        <v>445.19964615911402</v>
      </c>
      <c r="J52">
        <v>0.61355170052499397</v>
      </c>
      <c r="K52">
        <v>420.348892946815</v>
      </c>
      <c r="L52">
        <v>3.0538769687285998</v>
      </c>
      <c r="M52">
        <v>423.096188084912</v>
      </c>
    </row>
    <row r="53" spans="1:21">
      <c r="A53" s="7">
        <v>2</v>
      </c>
      <c r="B53">
        <v>27</v>
      </c>
      <c r="C53" t="s">
        <v>24</v>
      </c>
      <c r="D53" t="s">
        <v>70</v>
      </c>
      <c r="E53">
        <v>0</v>
      </c>
      <c r="F53">
        <v>1.3459688035000901</v>
      </c>
      <c r="G53">
        <v>418.87936846109898</v>
      </c>
      <c r="H53">
        <v>0.119498915648898</v>
      </c>
      <c r="I53">
        <v>410.82448350644898</v>
      </c>
      <c r="J53">
        <v>0.66662519972608902</v>
      </c>
      <c r="K53">
        <v>427.61562428669203</v>
      </c>
      <c r="L53">
        <v>3.2516423191052199</v>
      </c>
      <c r="M53">
        <v>418.197078292627</v>
      </c>
      <c r="S53" t="s">
        <v>115</v>
      </c>
      <c r="T53">
        <f>MIN(S47:U47)</f>
        <v>1.363180931</v>
      </c>
      <c r="U53" s="17">
        <f>1-T47/S47</f>
        <v>1.3615680916800876E-4</v>
      </c>
    </row>
    <row r="54" spans="1:21">
      <c r="A54" s="7">
        <v>2</v>
      </c>
      <c r="B54">
        <v>27</v>
      </c>
      <c r="C54" t="s">
        <v>24</v>
      </c>
      <c r="D54" t="s">
        <v>2</v>
      </c>
      <c r="E54">
        <v>0</v>
      </c>
      <c r="F54">
        <v>1.3415584810897101</v>
      </c>
      <c r="G54">
        <v>395.12873829997699</v>
      </c>
      <c r="H54">
        <v>0.14504452054794501</v>
      </c>
      <c r="I54">
        <v>361.31446347031903</v>
      </c>
      <c r="J54">
        <v>0.67876383974432097</v>
      </c>
      <c r="K54">
        <v>411.16184225544998</v>
      </c>
      <c r="L54">
        <v>3.20073051021572</v>
      </c>
      <c r="M54">
        <v>412.90604953772402</v>
      </c>
      <c r="S54" t="s">
        <v>114</v>
      </c>
      <c r="T54">
        <f>MAX(S47:U47)</f>
        <v>1.367188326</v>
      </c>
      <c r="U54" s="12">
        <f>1-T53/T54</f>
        <v>2.931121429133654E-3</v>
      </c>
    </row>
    <row r="55" spans="1:21">
      <c r="A55" s="7">
        <v>2</v>
      </c>
      <c r="B55">
        <v>25</v>
      </c>
      <c r="C55" t="s">
        <v>22</v>
      </c>
      <c r="D55" t="s">
        <v>1</v>
      </c>
      <c r="E55">
        <v>0</v>
      </c>
      <c r="F55">
        <v>1.0181837549933399</v>
      </c>
      <c r="G55">
        <v>281.91915541183101</v>
      </c>
      <c r="H55">
        <v>2.9847825590685901</v>
      </c>
      <c r="I55">
        <v>538.25694555415998</v>
      </c>
      <c r="J55">
        <v>3.5060488472951297E-2</v>
      </c>
      <c r="K55">
        <v>154.294487559917</v>
      </c>
      <c r="L55">
        <v>3.4932663775393703E-2</v>
      </c>
      <c r="M55">
        <v>153.23528874686099</v>
      </c>
    </row>
    <row r="56" spans="1:21">
      <c r="A56" s="7">
        <v>2</v>
      </c>
      <c r="B56">
        <v>25</v>
      </c>
      <c r="C56" t="s">
        <v>22</v>
      </c>
      <c r="D56" t="s">
        <v>70</v>
      </c>
      <c r="E56">
        <v>0</v>
      </c>
      <c r="F56">
        <v>1.17468016286768</v>
      </c>
      <c r="G56">
        <v>284.28807032230998</v>
      </c>
      <c r="H56">
        <v>3.453979906382</v>
      </c>
      <c r="I56">
        <v>537.210115309966</v>
      </c>
      <c r="J56">
        <v>3.5672374429223698E-2</v>
      </c>
      <c r="K56">
        <v>155.12539954337899</v>
      </c>
      <c r="L56">
        <v>3.4648401826484002E-2</v>
      </c>
      <c r="M56">
        <v>160.55756849315</v>
      </c>
      <c r="T56" s="11"/>
    </row>
    <row r="57" spans="1:21">
      <c r="A57" s="7">
        <v>2</v>
      </c>
      <c r="B57">
        <v>25</v>
      </c>
      <c r="C57" t="s">
        <v>22</v>
      </c>
      <c r="D57" t="s">
        <v>2</v>
      </c>
      <c r="E57">
        <v>0</v>
      </c>
      <c r="F57">
        <v>1.2864462369682601</v>
      </c>
      <c r="G57">
        <v>277.62825507952198</v>
      </c>
      <c r="H57">
        <v>3.7898356164383502</v>
      </c>
      <c r="I57">
        <v>528.28886986301302</v>
      </c>
      <c r="J57">
        <v>3.4264353384316798E-2</v>
      </c>
      <c r="K57">
        <v>147.11142563634201</v>
      </c>
      <c r="L57">
        <v>3.5524483506449003E-2</v>
      </c>
      <c r="M57">
        <v>157.51308069855</v>
      </c>
    </row>
    <row r="58" spans="1:21">
      <c r="A58" s="7">
        <v>3</v>
      </c>
      <c r="B58">
        <v>25</v>
      </c>
      <c r="C58" t="s">
        <v>22</v>
      </c>
      <c r="D58" t="s">
        <v>3</v>
      </c>
      <c r="E58">
        <v>0</v>
      </c>
      <c r="F58">
        <v>1.2743979455963399</v>
      </c>
      <c r="G58">
        <v>281.15186608331697</v>
      </c>
      <c r="H58">
        <v>3.7552779363086399</v>
      </c>
      <c r="I58">
        <v>524.37114484647805</v>
      </c>
      <c r="J58">
        <v>3.4430495320702997E-2</v>
      </c>
      <c r="K58">
        <v>157.70625427984399</v>
      </c>
      <c r="L58">
        <v>3.3768545994065202E-2</v>
      </c>
      <c r="M58">
        <v>161.405957543939</v>
      </c>
    </row>
    <row r="59" spans="1:21">
      <c r="A59" s="7">
        <v>3</v>
      </c>
      <c r="B59">
        <v>27</v>
      </c>
      <c r="C59" t="s">
        <v>23</v>
      </c>
      <c r="D59" t="s">
        <v>3</v>
      </c>
      <c r="E59">
        <v>0</v>
      </c>
      <c r="F59">
        <v>1.37343807060255</v>
      </c>
      <c r="G59">
        <v>424.06031269020002</v>
      </c>
      <c r="H59">
        <v>0.12560602602145601</v>
      </c>
      <c r="I59">
        <v>432.13899794567402</v>
      </c>
      <c r="J59">
        <v>0.68297500855871196</v>
      </c>
      <c r="K59">
        <v>423.12391874928602</v>
      </c>
      <c r="L59">
        <v>3.3115907794134398</v>
      </c>
      <c r="M59">
        <v>416.91894328426298</v>
      </c>
    </row>
    <row r="60" spans="1:21">
      <c r="A60" s="7">
        <v>3</v>
      </c>
      <c r="B60">
        <v>27</v>
      </c>
      <c r="C60" t="s">
        <v>22</v>
      </c>
      <c r="D60" t="s">
        <v>3</v>
      </c>
      <c r="E60">
        <v>0</v>
      </c>
      <c r="F60">
        <v>1.3696652465003001</v>
      </c>
      <c r="G60">
        <v>421.78533551430297</v>
      </c>
      <c r="H60">
        <v>0.151347865784067</v>
      </c>
      <c r="I60">
        <v>434.37977630677898</v>
      </c>
      <c r="J60">
        <v>0.65819239986306</v>
      </c>
      <c r="K60">
        <v>417.69225151203898</v>
      </c>
      <c r="L60">
        <v>3.2993164441401301</v>
      </c>
      <c r="M60">
        <v>413.28541595344001</v>
      </c>
    </row>
    <row r="61" spans="1:21">
      <c r="A61" s="7">
        <v>3</v>
      </c>
      <c r="B61">
        <v>27</v>
      </c>
      <c r="C61" t="s">
        <v>24</v>
      </c>
      <c r="D61" t="s">
        <v>3</v>
      </c>
      <c r="E61">
        <v>0</v>
      </c>
      <c r="F61">
        <v>1.3584843411088701</v>
      </c>
      <c r="G61">
        <v>404.981738270101</v>
      </c>
      <c r="H61">
        <v>0.12772348441602899</v>
      </c>
      <c r="I61">
        <v>373.766845530311</v>
      </c>
      <c r="J61">
        <v>0.66514041095890397</v>
      </c>
      <c r="K61">
        <v>428.13902968036501</v>
      </c>
      <c r="L61">
        <v>3.28244863013698</v>
      </c>
      <c r="M61">
        <v>413.03577625570699</v>
      </c>
    </row>
    <row r="62" spans="1:21">
      <c r="A62" s="7">
        <v>3</v>
      </c>
      <c r="B62">
        <v>26</v>
      </c>
      <c r="C62" t="s">
        <v>23</v>
      </c>
      <c r="D62" t="s">
        <v>3</v>
      </c>
      <c r="E62">
        <v>10</v>
      </c>
      <c r="F62">
        <v>1.3550509854653301</v>
      </c>
      <c r="G62">
        <v>395.73308347918697</v>
      </c>
      <c r="H62">
        <v>0.133740867579908</v>
      </c>
      <c r="I62">
        <v>363.614315068493</v>
      </c>
      <c r="J62">
        <v>0.70876041547768498</v>
      </c>
      <c r="K62">
        <v>410.01878780960999</v>
      </c>
      <c r="L62">
        <v>3.2225122702887798</v>
      </c>
      <c r="M62">
        <v>413.56248145188903</v>
      </c>
    </row>
    <row r="63" spans="1:21">
      <c r="A63" s="7">
        <v>3</v>
      </c>
      <c r="B63">
        <v>26</v>
      </c>
      <c r="C63" t="s">
        <v>23</v>
      </c>
      <c r="D63" t="s">
        <v>3</v>
      </c>
      <c r="E63">
        <v>20</v>
      </c>
      <c r="F63">
        <v>1.39957318928788</v>
      </c>
      <c r="G63">
        <v>401.14821211199001</v>
      </c>
      <c r="H63">
        <v>0.14187171878566501</v>
      </c>
      <c r="I63">
        <v>367.04348322300802</v>
      </c>
      <c r="J63">
        <v>0.73168549583475895</v>
      </c>
      <c r="K63">
        <v>419.77325116969001</v>
      </c>
      <c r="L63">
        <v>3.3250188291680902</v>
      </c>
      <c r="M63">
        <v>416.62401004222301</v>
      </c>
    </row>
    <row r="64" spans="1:21">
      <c r="A64" s="7">
        <v>3</v>
      </c>
      <c r="B64">
        <v>26</v>
      </c>
      <c r="C64" t="s">
        <v>23</v>
      </c>
      <c r="D64" t="s">
        <v>3</v>
      </c>
      <c r="E64">
        <v>30</v>
      </c>
      <c r="F64">
        <v>1.38426375466098</v>
      </c>
      <c r="G64">
        <v>412.48697207214002</v>
      </c>
      <c r="H64">
        <v>0.12976369863013601</v>
      </c>
      <c r="I64">
        <v>390.94053652968</v>
      </c>
      <c r="J64">
        <v>0.71429060609519401</v>
      </c>
      <c r="K64">
        <v>428.44801963246198</v>
      </c>
      <c r="L64">
        <v>3.3085937678347199</v>
      </c>
      <c r="M64">
        <v>418.06990069626698</v>
      </c>
    </row>
    <row r="65" spans="1:13">
      <c r="A65" s="7">
        <v>3</v>
      </c>
      <c r="B65">
        <v>26</v>
      </c>
      <c r="C65" t="s">
        <v>23</v>
      </c>
      <c r="D65" t="s">
        <v>3</v>
      </c>
      <c r="E65">
        <v>40</v>
      </c>
      <c r="F65">
        <v>1.3834825776019399</v>
      </c>
      <c r="G65">
        <v>412.48722230675497</v>
      </c>
      <c r="H65">
        <v>0.13111161835197399</v>
      </c>
      <c r="I65">
        <v>403.58787947957001</v>
      </c>
      <c r="J65">
        <v>0.69255734337555597</v>
      </c>
      <c r="K65">
        <v>415.849697592148</v>
      </c>
      <c r="L65">
        <v>3.3266358553006898</v>
      </c>
      <c r="M65">
        <v>418.02307428962598</v>
      </c>
    </row>
    <row r="66" spans="1:13">
      <c r="A66" s="7">
        <v>3</v>
      </c>
      <c r="B66">
        <v>26</v>
      </c>
      <c r="C66" t="s">
        <v>22</v>
      </c>
      <c r="D66" t="s">
        <v>3</v>
      </c>
      <c r="E66">
        <v>10</v>
      </c>
      <c r="F66">
        <v>1.3476887958911901</v>
      </c>
      <c r="G66">
        <v>413.18648278485801</v>
      </c>
      <c r="H66">
        <v>0.15239013811208699</v>
      </c>
      <c r="I66">
        <v>421.23213103526899</v>
      </c>
      <c r="J66">
        <v>0.67987674047021196</v>
      </c>
      <c r="K66">
        <v>411.31667427527901</v>
      </c>
      <c r="L66">
        <v>3.21066309061858</v>
      </c>
      <c r="M66">
        <v>407.01156128737699</v>
      </c>
    </row>
    <row r="67" spans="1:13">
      <c r="A67" s="7">
        <v>3</v>
      </c>
      <c r="B67">
        <v>26</v>
      </c>
      <c r="C67" t="s">
        <v>22</v>
      </c>
      <c r="D67" t="s">
        <v>3</v>
      </c>
      <c r="E67">
        <v>20</v>
      </c>
      <c r="F67">
        <v>1.40737949400798</v>
      </c>
      <c r="G67">
        <v>388.46293323188098</v>
      </c>
      <c r="H67">
        <v>0.16074192443784899</v>
      </c>
      <c r="I67">
        <v>411.38697637256001</v>
      </c>
      <c r="J67">
        <v>0.49421707372745899</v>
      </c>
      <c r="K67">
        <v>335.652921707372</v>
      </c>
      <c r="L67">
        <v>3.5670372061173201</v>
      </c>
      <c r="M67">
        <v>418.35151791828298</v>
      </c>
    </row>
    <row r="68" spans="1:13">
      <c r="A68" s="7">
        <v>3</v>
      </c>
      <c r="B68">
        <v>26</v>
      </c>
      <c r="C68" t="s">
        <v>22</v>
      </c>
      <c r="D68" t="s">
        <v>3</v>
      </c>
      <c r="E68">
        <v>30</v>
      </c>
      <c r="F68">
        <v>1.3963770211147</v>
      </c>
      <c r="G68">
        <v>414.22460719041197</v>
      </c>
      <c r="H68">
        <v>0.17259445268804899</v>
      </c>
      <c r="I68">
        <v>414.57999086862202</v>
      </c>
      <c r="J68">
        <v>0.67391349007075996</v>
      </c>
      <c r="K68">
        <v>409.15351517918202</v>
      </c>
      <c r="L68">
        <v>3.3424834512668302</v>
      </c>
      <c r="M68">
        <v>418.94035608308599</v>
      </c>
    </row>
    <row r="69" spans="1:13">
      <c r="A69" s="7">
        <v>3</v>
      </c>
      <c r="B69">
        <v>26</v>
      </c>
      <c r="C69" t="s">
        <v>22</v>
      </c>
      <c r="D69" t="s">
        <v>3</v>
      </c>
      <c r="E69">
        <v>40</v>
      </c>
      <c r="F69">
        <v>1.3680549425462201</v>
      </c>
      <c r="G69">
        <v>416.99969941404697</v>
      </c>
      <c r="H69">
        <v>0.16835502283105</v>
      </c>
      <c r="I69">
        <v>429.83121004566198</v>
      </c>
      <c r="J69">
        <v>0.691572879808241</v>
      </c>
      <c r="K69">
        <v>411.03472206369099</v>
      </c>
      <c r="L69">
        <v>3.24409998858577</v>
      </c>
      <c r="M69">
        <v>410.13463074991398</v>
      </c>
    </row>
    <row r="70" spans="1:13">
      <c r="A70" s="7">
        <v>3</v>
      </c>
      <c r="B70">
        <v>26</v>
      </c>
      <c r="C70" t="s">
        <v>24</v>
      </c>
      <c r="D70" t="s">
        <v>3</v>
      </c>
      <c r="E70">
        <v>10</v>
      </c>
      <c r="F70">
        <v>1.3612291183073899</v>
      </c>
      <c r="G70">
        <v>405.58974846835798</v>
      </c>
      <c r="H70">
        <v>0.12892339308140199</v>
      </c>
      <c r="I70">
        <v>364.75506336339703</v>
      </c>
      <c r="J70">
        <v>0.69172945205479397</v>
      </c>
      <c r="K70">
        <v>425.15861872146098</v>
      </c>
      <c r="L70">
        <v>3.2628938356164299</v>
      </c>
      <c r="M70">
        <v>426.85090182648401</v>
      </c>
    </row>
    <row r="71" spans="1:13">
      <c r="A71" s="7">
        <v>3</v>
      </c>
      <c r="B71">
        <v>26</v>
      </c>
      <c r="C71" t="s">
        <v>24</v>
      </c>
      <c r="D71" t="s">
        <v>3</v>
      </c>
      <c r="E71">
        <v>20</v>
      </c>
      <c r="F71">
        <v>1.3643549552976899</v>
      </c>
      <c r="G71">
        <v>404.20424957199901</v>
      </c>
      <c r="H71">
        <v>0.13002054559981699</v>
      </c>
      <c r="I71">
        <v>364.74030361830802</v>
      </c>
      <c r="J71">
        <v>0.71268089477288199</v>
      </c>
      <c r="K71">
        <v>427.67608993380497</v>
      </c>
      <c r="L71">
        <v>3.25022255192878</v>
      </c>
      <c r="M71">
        <v>420.19185117553002</v>
      </c>
    </row>
    <row r="72" spans="1:13">
      <c r="A72" s="7">
        <v>3</v>
      </c>
      <c r="B72">
        <v>26</v>
      </c>
      <c r="C72" t="s">
        <v>24</v>
      </c>
      <c r="D72" t="s">
        <v>3</v>
      </c>
      <c r="E72">
        <v>30</v>
      </c>
      <c r="F72">
        <v>1.36499010955569</v>
      </c>
      <c r="G72">
        <v>418.88662507608001</v>
      </c>
      <c r="H72">
        <v>0.12895571787263099</v>
      </c>
      <c r="I72">
        <v>407.087034923533</v>
      </c>
      <c r="J72">
        <v>0.66988131918292804</v>
      </c>
      <c r="K72">
        <v>430.494807714253</v>
      </c>
      <c r="L72">
        <v>3.29599224010042</v>
      </c>
      <c r="M72">
        <v>419.07668606641499</v>
      </c>
    </row>
    <row r="73" spans="1:13">
      <c r="A73" s="7">
        <v>3</v>
      </c>
      <c r="B73">
        <v>26</v>
      </c>
      <c r="C73" t="s">
        <v>24</v>
      </c>
      <c r="D73" t="s">
        <v>3</v>
      </c>
      <c r="E73">
        <v>40</v>
      </c>
      <c r="F73">
        <v>1.4063990563883999</v>
      </c>
      <c r="G73">
        <v>409.415417395936</v>
      </c>
      <c r="H73">
        <v>0.13168949771689401</v>
      </c>
      <c r="I73">
        <v>386.15415525114099</v>
      </c>
      <c r="J73">
        <v>0.69094509759159894</v>
      </c>
      <c r="K73">
        <v>418.226013012213</v>
      </c>
      <c r="L73">
        <v>3.3964170756762901</v>
      </c>
      <c r="M73">
        <v>423.86342883232498</v>
      </c>
    </row>
    <row r="74" spans="1:13">
      <c r="A74" s="7">
        <v>3</v>
      </c>
      <c r="B74">
        <v>27</v>
      </c>
      <c r="C74" t="s">
        <v>23</v>
      </c>
      <c r="D74" t="s">
        <v>1</v>
      </c>
      <c r="E74">
        <v>0</v>
      </c>
      <c r="F74">
        <v>1.3727072474795501</v>
      </c>
      <c r="G74">
        <v>434.90357237968402</v>
      </c>
      <c r="H74">
        <v>0.119172468896244</v>
      </c>
      <c r="I74">
        <v>415.032096792603</v>
      </c>
      <c r="J74">
        <v>0.71054439625656196</v>
      </c>
      <c r="K74">
        <v>434.891177813284</v>
      </c>
      <c r="L74">
        <v>3.2882618123716001</v>
      </c>
      <c r="M74">
        <v>454.785174617667</v>
      </c>
    </row>
    <row r="75" spans="1:13">
      <c r="A75" s="7">
        <v>3</v>
      </c>
      <c r="B75">
        <v>27</v>
      </c>
      <c r="C75" t="s">
        <v>23</v>
      </c>
      <c r="D75" t="s">
        <v>70</v>
      </c>
      <c r="E75">
        <v>0</v>
      </c>
      <c r="F75">
        <v>1.34614228647517</v>
      </c>
      <c r="G75">
        <v>419.12090165493601</v>
      </c>
      <c r="H75">
        <v>0.12040063919643799</v>
      </c>
      <c r="I75">
        <v>409.18848304988001</v>
      </c>
      <c r="J75">
        <v>0.65152704861903599</v>
      </c>
      <c r="K75">
        <v>424.72664916685602</v>
      </c>
      <c r="L75">
        <v>3.2663592787034901</v>
      </c>
      <c r="M75">
        <v>423.44643916913901</v>
      </c>
    </row>
    <row r="76" spans="1:13">
      <c r="A76" s="7">
        <v>3</v>
      </c>
      <c r="B76">
        <v>27</v>
      </c>
      <c r="C76" t="s">
        <v>23</v>
      </c>
      <c r="D76" t="s">
        <v>2</v>
      </c>
      <c r="E76">
        <v>0</v>
      </c>
      <c r="F76">
        <v>1.3242592944936999</v>
      </c>
      <c r="G76">
        <v>393.09702043456701</v>
      </c>
      <c r="H76">
        <v>0.13236442516268901</v>
      </c>
      <c r="I76">
        <v>349.84991437378699</v>
      </c>
      <c r="J76">
        <v>0.66626141552511398</v>
      </c>
      <c r="K76">
        <v>411.51458904109501</v>
      </c>
      <c r="L76">
        <v>3.1740159817351499</v>
      </c>
      <c r="M76">
        <v>417.92162100456602</v>
      </c>
    </row>
    <row r="77" spans="1:13">
      <c r="A77" s="7">
        <v>3</v>
      </c>
      <c r="B77">
        <v>27</v>
      </c>
      <c r="C77" t="s">
        <v>22</v>
      </c>
      <c r="D77" t="s">
        <v>1</v>
      </c>
      <c r="E77">
        <v>0</v>
      </c>
      <c r="F77">
        <v>1.24944296476676</v>
      </c>
      <c r="G77">
        <v>386.61076782588799</v>
      </c>
      <c r="H77">
        <v>0.14955022831050199</v>
      </c>
      <c r="I77">
        <v>406.20468036529599</v>
      </c>
      <c r="J77">
        <v>0.54823307841570601</v>
      </c>
      <c r="K77">
        <v>336.54013240497602</v>
      </c>
      <c r="L77">
        <v>3.0504200433740398</v>
      </c>
      <c r="M77">
        <v>417.08972720009098</v>
      </c>
    </row>
    <row r="78" spans="1:13">
      <c r="A78" s="7">
        <v>3</v>
      </c>
      <c r="B78">
        <v>27</v>
      </c>
      <c r="C78" t="s">
        <v>22</v>
      </c>
      <c r="D78" t="s">
        <v>70</v>
      </c>
      <c r="E78">
        <v>0</v>
      </c>
      <c r="F78">
        <v>1.3468598280191699</v>
      </c>
      <c r="G78">
        <v>426.50664333003499</v>
      </c>
      <c r="H78">
        <v>0.15775456621004499</v>
      </c>
      <c r="I78">
        <v>450.79222602739702</v>
      </c>
      <c r="J78">
        <v>0.61713274740326396</v>
      </c>
      <c r="K78">
        <v>408.308766122588</v>
      </c>
      <c r="L78">
        <v>3.2655564433283799</v>
      </c>
      <c r="M78">
        <v>420.42170985047301</v>
      </c>
    </row>
    <row r="79" spans="1:13">
      <c r="A79" s="7">
        <v>3</v>
      </c>
      <c r="B79">
        <v>27</v>
      </c>
      <c r="C79" t="s">
        <v>22</v>
      </c>
      <c r="D79" t="s">
        <v>2</v>
      </c>
      <c r="E79">
        <v>0</v>
      </c>
      <c r="F79">
        <v>1.3559943700547701</v>
      </c>
      <c r="G79">
        <v>405.91345861229399</v>
      </c>
      <c r="H79">
        <v>0.17006619493266301</v>
      </c>
      <c r="I79">
        <v>395.37308833599599</v>
      </c>
      <c r="J79">
        <v>0.68229487618395501</v>
      </c>
      <c r="K79">
        <v>412.33952984137801</v>
      </c>
      <c r="L79">
        <v>3.21548670546616</v>
      </c>
      <c r="M79">
        <v>410.02655483281899</v>
      </c>
    </row>
    <row r="80" spans="1:13">
      <c r="A80" s="7">
        <v>3</v>
      </c>
      <c r="B80">
        <v>27</v>
      </c>
      <c r="C80" t="s">
        <v>24</v>
      </c>
      <c r="D80" t="s">
        <v>1</v>
      </c>
      <c r="E80">
        <v>0</v>
      </c>
      <c r="F80">
        <v>1.2960375922684699</v>
      </c>
      <c r="G80">
        <v>419.90059736701897</v>
      </c>
      <c r="H80">
        <v>0.119917808219178</v>
      </c>
      <c r="I80">
        <v>393.18385844748798</v>
      </c>
      <c r="J80">
        <v>0.65096336034699198</v>
      </c>
      <c r="K80">
        <v>432.63013354639799</v>
      </c>
      <c r="L80">
        <v>3.1170973633146901</v>
      </c>
      <c r="M80">
        <v>433.88475059924599</v>
      </c>
    </row>
    <row r="81" spans="1:13">
      <c r="A81" s="7">
        <v>3</v>
      </c>
      <c r="B81">
        <v>27</v>
      </c>
      <c r="C81" t="s">
        <v>24</v>
      </c>
      <c r="D81" t="s">
        <v>70</v>
      </c>
      <c r="E81">
        <v>0</v>
      </c>
      <c r="F81">
        <v>1.3534552304121099</v>
      </c>
      <c r="G81">
        <v>427.82473838426102</v>
      </c>
      <c r="H81">
        <v>0.112733188720173</v>
      </c>
      <c r="I81">
        <v>432.17209727137799</v>
      </c>
      <c r="J81">
        <v>0.65752283105022802</v>
      </c>
      <c r="K81">
        <v>431.25199771689398</v>
      </c>
      <c r="L81">
        <v>3.2899680365296802</v>
      </c>
      <c r="M81">
        <v>420.05061643835597</v>
      </c>
    </row>
    <row r="82" spans="1:13">
      <c r="A82" s="7">
        <v>3</v>
      </c>
      <c r="B82">
        <v>27</v>
      </c>
      <c r="C82" t="s">
        <v>24</v>
      </c>
      <c r="D82" t="s">
        <v>2</v>
      </c>
      <c r="E82">
        <v>0</v>
      </c>
      <c r="F82">
        <v>1.3339010194765599</v>
      </c>
      <c r="G82">
        <v>395.32930614729099</v>
      </c>
      <c r="H82">
        <v>0.12922734535494099</v>
      </c>
      <c r="I82">
        <v>346.60108422734498</v>
      </c>
      <c r="J82">
        <v>0.67850051352276597</v>
      </c>
      <c r="K82">
        <v>418.42260641332803</v>
      </c>
      <c r="L82">
        <v>3.1938377268058802</v>
      </c>
      <c r="M82">
        <v>420.95866712313102</v>
      </c>
    </row>
    <row r="83" spans="1:13">
      <c r="A83" s="7">
        <v>3</v>
      </c>
      <c r="B83">
        <v>25</v>
      </c>
      <c r="C83" t="s">
        <v>22</v>
      </c>
      <c r="D83" t="s">
        <v>1</v>
      </c>
      <c r="E83">
        <v>0</v>
      </c>
      <c r="F83">
        <v>1.04987293132965</v>
      </c>
      <c r="G83">
        <v>275.97842115274801</v>
      </c>
      <c r="H83">
        <v>3.0806802876383901</v>
      </c>
      <c r="I83">
        <v>524.59359662139002</v>
      </c>
      <c r="J83">
        <v>3.4315224834512603E-2</v>
      </c>
      <c r="K83">
        <v>151.83157954804801</v>
      </c>
      <c r="L83">
        <v>3.4855055923305102E-2</v>
      </c>
      <c r="M83">
        <v>151.53846153846101</v>
      </c>
    </row>
    <row r="84" spans="1:13">
      <c r="A84" s="7">
        <v>3</v>
      </c>
      <c r="B84">
        <v>25</v>
      </c>
      <c r="C84" t="s">
        <v>22</v>
      </c>
      <c r="D84" t="s">
        <v>70</v>
      </c>
      <c r="E84">
        <v>0</v>
      </c>
      <c r="F84">
        <v>1.1092775347156101</v>
      </c>
      <c r="G84">
        <v>279.88635723796801</v>
      </c>
      <c r="H84">
        <v>3.2571772628695301</v>
      </c>
      <c r="I84">
        <v>532.98822052277103</v>
      </c>
      <c r="J84">
        <v>3.6435745263638401E-2</v>
      </c>
      <c r="K84">
        <v>152.675302442364</v>
      </c>
      <c r="L84">
        <v>3.4464734078977398E-2</v>
      </c>
      <c r="M84">
        <v>154.024435060488</v>
      </c>
    </row>
    <row r="85" spans="1:13">
      <c r="A85" s="7">
        <v>3</v>
      </c>
      <c r="B85">
        <v>25</v>
      </c>
      <c r="C85" t="s">
        <v>22</v>
      </c>
      <c r="D85" t="s">
        <v>2</v>
      </c>
      <c r="E85">
        <v>0</v>
      </c>
      <c r="F85">
        <v>1.2642583222370101</v>
      </c>
      <c r="G85">
        <v>281.69507704013603</v>
      </c>
      <c r="H85">
        <v>3.7241821709850398</v>
      </c>
      <c r="I85">
        <v>535.67324506334796</v>
      </c>
      <c r="J85">
        <v>3.44088107737959E-2</v>
      </c>
      <c r="K85">
        <v>154.603880392604</v>
      </c>
      <c r="L85">
        <v>3.4464734078977398E-2</v>
      </c>
      <c r="M85">
        <v>154.83709198813</v>
      </c>
    </row>
    <row r="86" spans="1:13">
      <c r="A86" s="7">
        <v>4</v>
      </c>
      <c r="B86">
        <v>25</v>
      </c>
      <c r="C86" t="s">
        <v>22</v>
      </c>
      <c r="D86" t="s">
        <v>3</v>
      </c>
      <c r="E86">
        <v>0</v>
      </c>
      <c r="F86">
        <v>1.2647153945666201</v>
      </c>
      <c r="G86">
        <v>276.91980442888598</v>
      </c>
      <c r="H86">
        <v>3.72611301369863</v>
      </c>
      <c r="I86">
        <v>526.23123287671206</v>
      </c>
      <c r="J86">
        <v>3.4566830270516997E-2</v>
      </c>
      <c r="K86">
        <v>154.80445154662701</v>
      </c>
      <c r="L86">
        <v>3.3747289122246303E-2</v>
      </c>
      <c r="M86">
        <v>149.752185823536</v>
      </c>
    </row>
    <row r="87" spans="1:13">
      <c r="A87" s="7">
        <v>4</v>
      </c>
      <c r="B87">
        <v>27</v>
      </c>
      <c r="C87" t="s">
        <v>23</v>
      </c>
      <c r="D87" t="s">
        <v>3</v>
      </c>
      <c r="E87">
        <v>0</v>
      </c>
      <c r="F87">
        <v>1.3579588264393601</v>
      </c>
      <c r="G87">
        <v>410.43029795654297</v>
      </c>
      <c r="H87">
        <v>0.12576321497887799</v>
      </c>
      <c r="I87">
        <v>388.01895193515202</v>
      </c>
      <c r="J87">
        <v>0.65406506849315005</v>
      </c>
      <c r="K87">
        <v>422.17461187214599</v>
      </c>
      <c r="L87">
        <v>3.29390753424657</v>
      </c>
      <c r="M87">
        <v>421.09477168949701</v>
      </c>
    </row>
    <row r="88" spans="1:13">
      <c r="A88" s="7">
        <v>4</v>
      </c>
      <c r="B88">
        <v>27</v>
      </c>
      <c r="C88" t="s">
        <v>22</v>
      </c>
      <c r="D88" t="s">
        <v>3</v>
      </c>
      <c r="E88">
        <v>0</v>
      </c>
      <c r="F88">
        <v>1.3381698874010901</v>
      </c>
      <c r="G88">
        <v>418.36720556908</v>
      </c>
      <c r="H88">
        <v>0.15467016662862301</v>
      </c>
      <c r="I88">
        <v>414.19972608993299</v>
      </c>
      <c r="J88">
        <v>0.64160561451557596</v>
      </c>
      <c r="K88">
        <v>423.10451900034201</v>
      </c>
      <c r="L88">
        <v>3.2180988246034401</v>
      </c>
      <c r="M88">
        <v>417.79689604016801</v>
      </c>
    </row>
    <row r="89" spans="1:13">
      <c r="A89" s="7">
        <v>4</v>
      </c>
      <c r="B89">
        <v>27</v>
      </c>
      <c r="C89" t="s">
        <v>24</v>
      </c>
      <c r="D89" t="s">
        <v>3</v>
      </c>
      <c r="E89">
        <v>0</v>
      </c>
      <c r="F89">
        <v>1.36845275695422</v>
      </c>
      <c r="G89">
        <v>413.47746489592402</v>
      </c>
      <c r="H89">
        <v>0.123161319785363</v>
      </c>
      <c r="I89">
        <v>390.23308596871698</v>
      </c>
      <c r="J89">
        <v>0.67893036529680295</v>
      </c>
      <c r="K89">
        <v>423.618607305936</v>
      </c>
      <c r="L89">
        <v>3.3031244292237401</v>
      </c>
      <c r="M89">
        <v>426.57804794520501</v>
      </c>
    </row>
    <row r="90" spans="1:13">
      <c r="A90" s="7">
        <v>4</v>
      </c>
      <c r="B90">
        <v>26</v>
      </c>
      <c r="C90" t="s">
        <v>23</v>
      </c>
      <c r="D90" t="s">
        <v>3</v>
      </c>
      <c r="E90">
        <v>10</v>
      </c>
      <c r="F90">
        <v>1.37657637435799</v>
      </c>
      <c r="G90">
        <v>380.248381206011</v>
      </c>
      <c r="H90">
        <v>0.129686108891679</v>
      </c>
      <c r="I90">
        <v>376.25702545371502</v>
      </c>
      <c r="J90">
        <v>0.49209312942250599</v>
      </c>
      <c r="K90">
        <v>349.54222780187098</v>
      </c>
      <c r="L90">
        <v>3.5078075781784901</v>
      </c>
      <c r="M90">
        <v>414.94543483222998</v>
      </c>
    </row>
    <row r="91" spans="1:13">
      <c r="A91" s="7">
        <v>4</v>
      </c>
      <c r="B91">
        <v>26</v>
      </c>
      <c r="C91" t="s">
        <v>23</v>
      </c>
      <c r="D91" t="s">
        <v>3</v>
      </c>
      <c r="E91">
        <v>20</v>
      </c>
      <c r="F91">
        <v>1.41378933749381</v>
      </c>
      <c r="G91">
        <v>397.96888770501101</v>
      </c>
      <c r="H91">
        <v>0.125634204817901</v>
      </c>
      <c r="I91">
        <v>426.03791528713299</v>
      </c>
      <c r="J91">
        <v>0.55531164383561604</v>
      </c>
      <c r="K91">
        <v>352.86781963470298</v>
      </c>
      <c r="L91">
        <v>3.56027511415525</v>
      </c>
      <c r="M91">
        <v>415.00413242009103</v>
      </c>
    </row>
    <row r="92" spans="1:13">
      <c r="A92" s="7">
        <v>4</v>
      </c>
      <c r="B92">
        <v>26</v>
      </c>
      <c r="C92" t="s">
        <v>23</v>
      </c>
      <c r="D92" t="s">
        <v>3</v>
      </c>
      <c r="E92">
        <v>30</v>
      </c>
      <c r="F92">
        <v>1.41542262629336</v>
      </c>
      <c r="G92">
        <v>381.38391281192901</v>
      </c>
      <c r="H92">
        <v>0.13250970098151099</v>
      </c>
      <c r="I92">
        <v>375.68374800273898</v>
      </c>
      <c r="J92">
        <v>0.52672714823690503</v>
      </c>
      <c r="K92">
        <v>347.39651945680703</v>
      </c>
      <c r="L92">
        <v>3.5868846285518599</v>
      </c>
      <c r="M92">
        <v>421.070820495264</v>
      </c>
    </row>
    <row r="93" spans="1:13">
      <c r="A93" s="7">
        <v>4</v>
      </c>
      <c r="B93">
        <v>26</v>
      </c>
      <c r="C93" t="s">
        <v>23</v>
      </c>
      <c r="D93" t="s">
        <v>3</v>
      </c>
      <c r="E93">
        <v>40</v>
      </c>
      <c r="F93">
        <v>1.3730549743199501</v>
      </c>
      <c r="G93">
        <v>416.34559634772597</v>
      </c>
      <c r="H93">
        <v>0.129700947380436</v>
      </c>
      <c r="I93">
        <v>394.53934482365003</v>
      </c>
      <c r="J93">
        <v>0.73036293083770798</v>
      </c>
      <c r="K93">
        <v>423.07420680209998</v>
      </c>
      <c r="L93">
        <v>3.2589591417484498</v>
      </c>
      <c r="M93">
        <v>431.42074868751399</v>
      </c>
    </row>
    <row r="94" spans="1:13">
      <c r="A94" s="7">
        <v>4</v>
      </c>
      <c r="B94">
        <v>26</v>
      </c>
      <c r="C94" t="s">
        <v>22</v>
      </c>
      <c r="D94" t="s">
        <v>3</v>
      </c>
      <c r="E94">
        <v>10</v>
      </c>
      <c r="F94">
        <v>1.3654337569439099</v>
      </c>
      <c r="G94">
        <v>409.79328057225399</v>
      </c>
      <c r="H94">
        <v>0.16158105022831001</v>
      </c>
      <c r="I94">
        <v>398.63421232876698</v>
      </c>
      <c r="J94">
        <v>0.68244606780047901</v>
      </c>
      <c r="K94">
        <v>420.07396415934198</v>
      </c>
      <c r="L94">
        <v>3.2521367423809999</v>
      </c>
      <c r="M94">
        <v>410.67039150781801</v>
      </c>
    </row>
    <row r="95" spans="1:13">
      <c r="A95" s="7">
        <v>4</v>
      </c>
      <c r="B95">
        <v>26</v>
      </c>
      <c r="C95" t="s">
        <v>22</v>
      </c>
      <c r="D95" t="s">
        <v>3</v>
      </c>
      <c r="E95">
        <v>20</v>
      </c>
      <c r="F95">
        <v>1.4452164979834099</v>
      </c>
      <c r="G95">
        <v>383.41641808081499</v>
      </c>
      <c r="H95">
        <v>0.167215753424657</v>
      </c>
      <c r="I95">
        <v>406.94875570776202</v>
      </c>
      <c r="J95">
        <v>0.54485561009017203</v>
      </c>
      <c r="K95">
        <v>335.69511471293202</v>
      </c>
      <c r="L95">
        <v>3.6234322565917099</v>
      </c>
      <c r="M95">
        <v>407.60806985503899</v>
      </c>
    </row>
    <row r="96" spans="1:13">
      <c r="A96" s="7">
        <v>4</v>
      </c>
      <c r="B96">
        <v>26</v>
      </c>
      <c r="C96" t="s">
        <v>22</v>
      </c>
      <c r="D96" t="s">
        <v>3</v>
      </c>
      <c r="E96">
        <v>30</v>
      </c>
      <c r="F96">
        <v>1.38451525759074</v>
      </c>
      <c r="G96">
        <v>421.69595540674197</v>
      </c>
      <c r="H96">
        <v>0.173552511415525</v>
      </c>
      <c r="I96">
        <v>416.53141552511403</v>
      </c>
      <c r="J96">
        <v>0.65660198607464904</v>
      </c>
      <c r="K96">
        <v>420.224106837119</v>
      </c>
      <c r="L96">
        <v>3.32325305330441</v>
      </c>
      <c r="M96">
        <v>428.33175436593899</v>
      </c>
    </row>
    <row r="97" spans="1:13">
      <c r="A97" s="7">
        <v>4</v>
      </c>
      <c r="B97">
        <v>26</v>
      </c>
      <c r="C97" t="s">
        <v>22</v>
      </c>
      <c r="D97" t="s">
        <v>3</v>
      </c>
      <c r="E97">
        <v>40</v>
      </c>
      <c r="F97">
        <v>1.3994695989650701</v>
      </c>
      <c r="G97">
        <v>412.965877787078</v>
      </c>
      <c r="H97">
        <v>0.16487100456621001</v>
      </c>
      <c r="I97">
        <v>423.12942922374401</v>
      </c>
      <c r="J97">
        <v>0.69119621047825497</v>
      </c>
      <c r="K97">
        <v>408.19617623558901</v>
      </c>
      <c r="L97">
        <v>3.3422006620248799</v>
      </c>
      <c r="M97">
        <v>407.57318799223799</v>
      </c>
    </row>
    <row r="98" spans="1:13">
      <c r="A98" s="7">
        <v>4</v>
      </c>
      <c r="B98">
        <v>26</v>
      </c>
      <c r="C98" t="s">
        <v>24</v>
      </c>
      <c r="D98" t="s">
        <v>3</v>
      </c>
      <c r="E98">
        <v>10</v>
      </c>
      <c r="F98">
        <v>1.36612294583079</v>
      </c>
      <c r="G98">
        <v>416.70277312842302</v>
      </c>
      <c r="H98">
        <v>0.13818876968728599</v>
      </c>
      <c r="I98">
        <v>403.81600091303301</v>
      </c>
      <c r="J98">
        <v>0.72065388565559696</v>
      </c>
      <c r="K98">
        <v>422.791213054889</v>
      </c>
      <c r="L98">
        <v>3.2393860550039899</v>
      </c>
      <c r="M98">
        <v>423.49963482825501</v>
      </c>
    </row>
    <row r="99" spans="1:13">
      <c r="A99" s="7">
        <v>4</v>
      </c>
      <c r="B99">
        <v>26</v>
      </c>
      <c r="C99" t="s">
        <v>24</v>
      </c>
      <c r="D99" t="s">
        <v>3</v>
      </c>
      <c r="E99">
        <v>20</v>
      </c>
      <c r="F99">
        <v>1.37018449482653</v>
      </c>
      <c r="G99">
        <v>408.809742087644</v>
      </c>
      <c r="H99">
        <v>0.136645742981054</v>
      </c>
      <c r="I99">
        <v>385.57062314540002</v>
      </c>
      <c r="J99">
        <v>0.70897751911445805</v>
      </c>
      <c r="K99">
        <v>425.02606413328698</v>
      </c>
      <c r="L99">
        <v>3.2647894556658601</v>
      </c>
      <c r="M99">
        <v>415.82988702499102</v>
      </c>
    </row>
    <row r="100" spans="1:13">
      <c r="A100" s="7">
        <v>4</v>
      </c>
      <c r="B100">
        <v>26</v>
      </c>
      <c r="C100" t="s">
        <v>24</v>
      </c>
      <c r="D100" t="s">
        <v>3</v>
      </c>
      <c r="E100">
        <v>30</v>
      </c>
      <c r="F100">
        <v>1.3753431223371799</v>
      </c>
      <c r="G100">
        <v>416.258171028606</v>
      </c>
      <c r="H100">
        <v>0.130979228486646</v>
      </c>
      <c r="I100">
        <v>391.41868294909801</v>
      </c>
      <c r="J100">
        <v>0.71243181558826796</v>
      </c>
      <c r="K100">
        <v>425.769428277987</v>
      </c>
      <c r="L100">
        <v>3.2824763208946699</v>
      </c>
      <c r="M100">
        <v>431.58356727148202</v>
      </c>
    </row>
    <row r="101" spans="1:13">
      <c r="A101" s="7">
        <v>4</v>
      </c>
      <c r="B101">
        <v>26</v>
      </c>
      <c r="C101" t="s">
        <v>24</v>
      </c>
      <c r="D101" t="s">
        <v>3</v>
      </c>
      <c r="E101">
        <v>40</v>
      </c>
      <c r="F101">
        <v>1.3675495529769801</v>
      </c>
      <c r="G101">
        <v>410.37766026250699</v>
      </c>
      <c r="H101">
        <v>0.13135829243236999</v>
      </c>
      <c r="I101">
        <v>395.795776737815</v>
      </c>
      <c r="J101">
        <v>0.71130107281442501</v>
      </c>
      <c r="K101">
        <v>418.19978315453</v>
      </c>
      <c r="L101">
        <v>3.25984820817165</v>
      </c>
      <c r="M101">
        <v>417.13575667655698</v>
      </c>
    </row>
    <row r="102" spans="1:13">
      <c r="A102" s="7">
        <v>4</v>
      </c>
      <c r="B102">
        <v>27</v>
      </c>
      <c r="C102" t="s">
        <v>23</v>
      </c>
      <c r="D102" t="s">
        <v>1</v>
      </c>
      <c r="E102">
        <v>0</v>
      </c>
      <c r="F102">
        <v>1.33750542134297</v>
      </c>
      <c r="G102">
        <v>396.294574852577</v>
      </c>
      <c r="H102">
        <v>0.115290491952973</v>
      </c>
      <c r="I102">
        <v>418.64401324049697</v>
      </c>
      <c r="J102">
        <v>0.51325496461994902</v>
      </c>
      <c r="K102">
        <v>351.17949098379302</v>
      </c>
      <c r="L102">
        <v>3.3838313170509</v>
      </c>
      <c r="M102">
        <v>419.06277105683603</v>
      </c>
    </row>
    <row r="103" spans="1:13">
      <c r="A103" s="7">
        <v>4</v>
      </c>
      <c r="B103">
        <v>27</v>
      </c>
      <c r="C103" t="s">
        <v>23</v>
      </c>
      <c r="D103" t="s">
        <v>70</v>
      </c>
      <c r="E103">
        <v>0</v>
      </c>
      <c r="F103">
        <v>1.3323894680770101</v>
      </c>
      <c r="G103">
        <v>413.387344950917</v>
      </c>
      <c r="H103">
        <v>0.144430365296803</v>
      </c>
      <c r="I103">
        <v>382.98331050228302</v>
      </c>
      <c r="J103">
        <v>0.65273484762013401</v>
      </c>
      <c r="K103">
        <v>422.208663394589</v>
      </c>
      <c r="L103">
        <v>3.1998675950233899</v>
      </c>
      <c r="M103">
        <v>434.96659057185201</v>
      </c>
    </row>
    <row r="104" spans="1:13">
      <c r="A104" s="7">
        <v>4</v>
      </c>
      <c r="B104">
        <v>27</v>
      </c>
      <c r="C104" t="s">
        <v>23</v>
      </c>
      <c r="D104" t="s">
        <v>2</v>
      </c>
      <c r="E104">
        <v>0</v>
      </c>
      <c r="F104">
        <v>1.33622169793371</v>
      </c>
      <c r="G104">
        <v>407.54816012785801</v>
      </c>
      <c r="H104">
        <v>0.13815960726110199</v>
      </c>
      <c r="I104">
        <v>362.45096472199998</v>
      </c>
      <c r="J104">
        <v>0.66690639269406304</v>
      </c>
      <c r="K104">
        <v>442.73458904109498</v>
      </c>
      <c r="L104">
        <v>3.2034623287671198</v>
      </c>
      <c r="M104">
        <v>417.453778538812</v>
      </c>
    </row>
    <row r="105" spans="1:13">
      <c r="A105" s="7">
        <v>4</v>
      </c>
      <c r="B105">
        <v>27</v>
      </c>
      <c r="C105" t="s">
        <v>22</v>
      </c>
      <c r="D105" t="s">
        <v>1</v>
      </c>
      <c r="E105">
        <v>0</v>
      </c>
      <c r="F105">
        <v>1.2582520356137199</v>
      </c>
      <c r="G105">
        <v>437.36719427745197</v>
      </c>
      <c r="H105">
        <v>0.14338926940639199</v>
      </c>
      <c r="I105">
        <v>449.86569634703199</v>
      </c>
      <c r="J105">
        <v>0.62415820111859299</v>
      </c>
      <c r="K105">
        <v>406.42541947266199</v>
      </c>
      <c r="L105">
        <v>3.0070813834037202</v>
      </c>
      <c r="M105">
        <v>455.81189361944899</v>
      </c>
    </row>
    <row r="106" spans="1:13">
      <c r="A106" s="7">
        <v>4</v>
      </c>
      <c r="B106">
        <v>27</v>
      </c>
      <c r="C106" t="s">
        <v>22</v>
      </c>
      <c r="D106" t="s">
        <v>70</v>
      </c>
      <c r="E106">
        <v>0</v>
      </c>
      <c r="F106">
        <v>1.3262259340993801</v>
      </c>
      <c r="G106">
        <v>425.53917890571398</v>
      </c>
      <c r="H106">
        <v>0.144998858447488</v>
      </c>
      <c r="I106">
        <v>442.44262557077599</v>
      </c>
      <c r="J106">
        <v>0.60112201803447096</v>
      </c>
      <c r="K106">
        <v>403.462778221664</v>
      </c>
      <c r="L106">
        <v>3.2324220979340201</v>
      </c>
      <c r="M106">
        <v>430.71406232165202</v>
      </c>
    </row>
    <row r="107" spans="1:13">
      <c r="A107" s="7">
        <v>4</v>
      </c>
      <c r="B107">
        <v>27</v>
      </c>
      <c r="C107" t="s">
        <v>22</v>
      </c>
      <c r="D107" t="s">
        <v>2</v>
      </c>
      <c r="E107">
        <v>0</v>
      </c>
      <c r="F107">
        <v>1.36556045963016</v>
      </c>
      <c r="G107">
        <v>403.58390913933403</v>
      </c>
      <c r="H107">
        <v>0.161279680365296</v>
      </c>
      <c r="I107">
        <v>398.696678082191</v>
      </c>
      <c r="J107">
        <v>0.68242894646729801</v>
      </c>
      <c r="K107">
        <v>402.81070654034897</v>
      </c>
      <c r="L107">
        <v>3.2528352927747899</v>
      </c>
      <c r="M107">
        <v>409.24378495605498</v>
      </c>
    </row>
    <row r="108" spans="1:13">
      <c r="A108" s="7">
        <v>4</v>
      </c>
      <c r="B108">
        <v>27</v>
      </c>
      <c r="C108" t="s">
        <v>24</v>
      </c>
      <c r="D108" t="s">
        <v>1</v>
      </c>
      <c r="E108">
        <v>0</v>
      </c>
      <c r="F108">
        <v>1.3108243304930001</v>
      </c>
      <c r="G108">
        <v>383.78773584905599</v>
      </c>
      <c r="H108">
        <v>0.12595069618808399</v>
      </c>
      <c r="I108">
        <v>386.64925816023703</v>
      </c>
      <c r="J108">
        <v>0.46023964395754802</v>
      </c>
      <c r="K108">
        <v>345.33192970443901</v>
      </c>
      <c r="L108">
        <v>3.34614743809197</v>
      </c>
      <c r="M108">
        <v>419.38234622845999</v>
      </c>
    </row>
    <row r="109" spans="1:13">
      <c r="A109" s="7">
        <v>4</v>
      </c>
      <c r="B109">
        <v>27</v>
      </c>
      <c r="C109" t="s">
        <v>24</v>
      </c>
      <c r="D109" t="s">
        <v>70</v>
      </c>
      <c r="E109">
        <v>0</v>
      </c>
      <c r="F109">
        <v>1.33460566863229</v>
      </c>
      <c r="G109">
        <v>414.91141715807402</v>
      </c>
      <c r="H109">
        <v>0.123983563520146</v>
      </c>
      <c r="I109">
        <v>412.22704029220398</v>
      </c>
      <c r="J109">
        <v>0.66724492125085599</v>
      </c>
      <c r="K109">
        <v>413.38018717187799</v>
      </c>
      <c r="L109">
        <v>3.2124503538005</v>
      </c>
      <c r="M109">
        <v>419.126717644373</v>
      </c>
    </row>
    <row r="110" spans="1:13">
      <c r="A110" s="7">
        <v>4</v>
      </c>
      <c r="B110">
        <v>27</v>
      </c>
      <c r="C110" t="s">
        <v>24</v>
      </c>
      <c r="D110" t="s">
        <v>2</v>
      </c>
      <c r="E110">
        <v>0</v>
      </c>
      <c r="F110">
        <v>1.3447897560789901</v>
      </c>
      <c r="G110">
        <v>403.94302675139801</v>
      </c>
      <c r="H110">
        <v>0.130034250485215</v>
      </c>
      <c r="I110">
        <v>355.922982075579</v>
      </c>
      <c r="J110">
        <v>0.69375684931506798</v>
      </c>
      <c r="K110">
        <v>435.067990867579</v>
      </c>
      <c r="L110">
        <v>3.21043949771689</v>
      </c>
      <c r="M110">
        <v>420.83262557077597</v>
      </c>
    </row>
    <row r="111" spans="1:13">
      <c r="A111" s="7">
        <v>4</v>
      </c>
      <c r="B111">
        <v>25</v>
      </c>
      <c r="C111" t="s">
        <v>22</v>
      </c>
      <c r="D111" t="s">
        <v>1</v>
      </c>
      <c r="E111">
        <v>0</v>
      </c>
      <c r="F111">
        <v>1.0494293974436999</v>
      </c>
      <c r="G111">
        <v>285.88951993304897</v>
      </c>
      <c r="H111">
        <v>3.0775553526592101</v>
      </c>
      <c r="I111">
        <v>525.36642319105204</v>
      </c>
      <c r="J111">
        <v>3.5532351934268999E-2</v>
      </c>
      <c r="K111">
        <v>171.29460230514599</v>
      </c>
      <c r="L111">
        <v>3.5431929704439098E-2</v>
      </c>
      <c r="M111">
        <v>161.03486249001401</v>
      </c>
    </row>
    <row r="112" spans="1:13">
      <c r="A112" s="7">
        <v>4</v>
      </c>
      <c r="B112">
        <v>25</v>
      </c>
      <c r="C112" t="s">
        <v>22</v>
      </c>
      <c r="D112" t="s">
        <v>70</v>
      </c>
      <c r="E112">
        <v>0</v>
      </c>
      <c r="F112">
        <v>1.1434251474224799</v>
      </c>
      <c r="G112">
        <v>289.42739204869599</v>
      </c>
      <c r="H112">
        <v>3.36098847163565</v>
      </c>
      <c r="I112">
        <v>546.79678118936101</v>
      </c>
      <c r="J112">
        <v>3.5065053640721197E-2</v>
      </c>
      <c r="K112">
        <v>157.500764665601</v>
      </c>
      <c r="L112">
        <v>3.4475005706459699E-2</v>
      </c>
      <c r="M112">
        <v>164.01400365213399</v>
      </c>
    </row>
    <row r="113" spans="1:13">
      <c r="A113" s="7">
        <v>4</v>
      </c>
      <c r="B113">
        <v>25</v>
      </c>
      <c r="C113" t="s">
        <v>22</v>
      </c>
      <c r="D113" t="s">
        <v>2</v>
      </c>
      <c r="E113">
        <v>0</v>
      </c>
      <c r="F113">
        <v>1.2946564188417899</v>
      </c>
      <c r="G113">
        <v>278.47719351647498</v>
      </c>
      <c r="H113">
        <v>3.8129440639269401</v>
      </c>
      <c r="I113">
        <v>536.71384703196304</v>
      </c>
      <c r="J113">
        <v>3.6038123501883297E-2</v>
      </c>
      <c r="K113">
        <v>150.05721949549101</v>
      </c>
      <c r="L113">
        <v>3.5274512042004297E-2</v>
      </c>
      <c r="M113">
        <v>148.68998972719999</v>
      </c>
    </row>
    <row r="114" spans="1:13">
      <c r="A114" s="7">
        <v>5</v>
      </c>
      <c r="B114">
        <v>27</v>
      </c>
      <c r="C114" t="s">
        <v>23</v>
      </c>
      <c r="D114" t="s">
        <v>3</v>
      </c>
      <c r="E114">
        <v>0</v>
      </c>
      <c r="F114">
        <v>1.38004261471729</v>
      </c>
      <c r="G114">
        <v>411.96752530248801</v>
      </c>
      <c r="H114">
        <v>0.13158447488584399</v>
      </c>
      <c r="I114">
        <v>376.94082191780802</v>
      </c>
      <c r="J114">
        <v>0.69480538751284104</v>
      </c>
      <c r="K114">
        <v>424.46765209450899</v>
      </c>
      <c r="L114">
        <v>3.3135954799680398</v>
      </c>
      <c r="M114">
        <v>434.49010386942098</v>
      </c>
    </row>
    <row r="115" spans="1:13">
      <c r="A115" s="7">
        <v>5</v>
      </c>
      <c r="B115">
        <v>27</v>
      </c>
      <c r="C115" t="s">
        <v>22</v>
      </c>
      <c r="D115" t="s">
        <v>3</v>
      </c>
      <c r="E115">
        <v>0</v>
      </c>
      <c r="F115">
        <v>1.3697754861296001</v>
      </c>
      <c r="G115">
        <v>407.20285779519702</v>
      </c>
      <c r="H115">
        <v>0.15631122274232201</v>
      </c>
      <c r="I115">
        <v>407.06952848498599</v>
      </c>
      <c r="J115">
        <v>0.65882305936073005</v>
      </c>
      <c r="K115">
        <v>408.09070776255697</v>
      </c>
      <c r="L115">
        <v>3.2940536529680302</v>
      </c>
      <c r="M115">
        <v>406.44832191780802</v>
      </c>
    </row>
    <row r="116" spans="1:13">
      <c r="A116" s="7">
        <v>5</v>
      </c>
      <c r="B116">
        <v>27</v>
      </c>
      <c r="C116" t="s">
        <v>24</v>
      </c>
      <c r="D116" t="s">
        <v>3</v>
      </c>
      <c r="E116">
        <v>0</v>
      </c>
      <c r="F116">
        <v>1.3776504832204499</v>
      </c>
      <c r="G116">
        <v>414.942888669051</v>
      </c>
      <c r="H116">
        <v>0.13144406392694</v>
      </c>
      <c r="I116">
        <v>401.91687214611801</v>
      </c>
      <c r="J116">
        <v>0.69105923981280604</v>
      </c>
      <c r="K116">
        <v>425.48988699920102</v>
      </c>
      <c r="L116">
        <v>3.3103059011528302</v>
      </c>
      <c r="M116">
        <v>417.42042004337401</v>
      </c>
    </row>
    <row r="117" spans="1:13">
      <c r="A117" s="7">
        <v>5</v>
      </c>
      <c r="B117">
        <v>26</v>
      </c>
      <c r="C117" t="s">
        <v>23</v>
      </c>
      <c r="D117" t="s">
        <v>3</v>
      </c>
      <c r="E117">
        <v>10</v>
      </c>
      <c r="F117">
        <v>1.37008560992314</v>
      </c>
      <c r="G117">
        <v>410.44969560916201</v>
      </c>
      <c r="H117">
        <v>0.130232876712328</v>
      </c>
      <c r="I117">
        <v>384.49642694063903</v>
      </c>
      <c r="J117">
        <v>0.70353270174637506</v>
      </c>
      <c r="K117">
        <v>418.51051249857301</v>
      </c>
      <c r="L117">
        <v>3.2763497317657801</v>
      </c>
      <c r="M117">
        <v>428.33918502453997</v>
      </c>
    </row>
    <row r="118" spans="1:13">
      <c r="A118" s="7">
        <v>5</v>
      </c>
      <c r="B118">
        <v>26</v>
      </c>
      <c r="C118" t="s">
        <v>23</v>
      </c>
      <c r="D118" t="s">
        <v>3</v>
      </c>
      <c r="E118">
        <v>20</v>
      </c>
      <c r="F118">
        <v>1.3820019022256</v>
      </c>
      <c r="G118">
        <v>406.94192124786002</v>
      </c>
      <c r="H118">
        <v>0.135077045999315</v>
      </c>
      <c r="I118">
        <v>383.90421184796202</v>
      </c>
      <c r="J118">
        <v>0.71717073727459402</v>
      </c>
      <c r="K118">
        <v>419.22323670394798</v>
      </c>
      <c r="L118">
        <v>3.2936156128737699</v>
      </c>
      <c r="M118">
        <v>417.69568591645702</v>
      </c>
    </row>
    <row r="119" spans="1:13">
      <c r="A119" s="7">
        <v>5</v>
      </c>
      <c r="B119">
        <v>26</v>
      </c>
      <c r="C119" t="s">
        <v>23</v>
      </c>
      <c r="D119" t="s">
        <v>3</v>
      </c>
      <c r="E119">
        <v>30</v>
      </c>
      <c r="F119">
        <v>1.3581457532996</v>
      </c>
      <c r="G119">
        <v>409.53233806245402</v>
      </c>
      <c r="H119">
        <v>0.13508615770854701</v>
      </c>
      <c r="I119">
        <v>387.64787173342398</v>
      </c>
      <c r="J119">
        <v>0.68771907804655397</v>
      </c>
      <c r="K119">
        <v>419.70597900502003</v>
      </c>
      <c r="L119">
        <v>3.2514924691921498</v>
      </c>
      <c r="M119">
        <v>421.24066636239098</v>
      </c>
    </row>
    <row r="120" spans="1:13">
      <c r="A120" s="7">
        <v>5</v>
      </c>
      <c r="B120">
        <v>26</v>
      </c>
      <c r="C120" t="s">
        <v>23</v>
      </c>
      <c r="D120" t="s">
        <v>3</v>
      </c>
      <c r="E120">
        <v>40</v>
      </c>
      <c r="F120">
        <v>1.36584021304926</v>
      </c>
      <c r="G120">
        <v>413.86194027011601</v>
      </c>
      <c r="H120">
        <v>0.12843853441387901</v>
      </c>
      <c r="I120">
        <v>394.056979796826</v>
      </c>
      <c r="J120">
        <v>0.70904245606025995</v>
      </c>
      <c r="K120">
        <v>421.61029445332099</v>
      </c>
      <c r="L120">
        <v>3.2598984250171101</v>
      </c>
      <c r="M120">
        <v>425.916286236019</v>
      </c>
    </row>
    <row r="121" spans="1:13">
      <c r="A121" s="7">
        <v>5</v>
      </c>
      <c r="B121">
        <v>26</v>
      </c>
      <c r="C121" t="s">
        <v>22</v>
      </c>
      <c r="D121" t="s">
        <v>3</v>
      </c>
      <c r="E121">
        <v>10</v>
      </c>
      <c r="F121">
        <v>1.3709239957395001</v>
      </c>
      <c r="G121">
        <v>420.36440961655501</v>
      </c>
      <c r="H121">
        <v>0.1517222095412</v>
      </c>
      <c r="I121">
        <v>445.04355170052497</v>
      </c>
      <c r="J121">
        <v>0.69715280155197901</v>
      </c>
      <c r="K121">
        <v>407.14540682414599</v>
      </c>
      <c r="L121">
        <v>3.2637578454866998</v>
      </c>
      <c r="M121">
        <v>408.90708661417301</v>
      </c>
    </row>
    <row r="122" spans="1:13">
      <c r="A122" s="7">
        <v>5</v>
      </c>
      <c r="B122">
        <v>26</v>
      </c>
      <c r="C122" t="s">
        <v>22</v>
      </c>
      <c r="D122" t="s">
        <v>3</v>
      </c>
      <c r="E122">
        <v>20</v>
      </c>
      <c r="F122">
        <v>1.37951004260499</v>
      </c>
      <c r="G122">
        <v>418.525349969567</v>
      </c>
      <c r="H122">
        <v>0.16388267518831301</v>
      </c>
      <c r="I122">
        <v>419.67398995663001</v>
      </c>
      <c r="J122">
        <v>0.700837612689718</v>
      </c>
      <c r="K122">
        <v>420.80256761382998</v>
      </c>
      <c r="L122">
        <v>3.2736711171973001</v>
      </c>
      <c r="M122">
        <v>415.099623416638</v>
      </c>
    </row>
    <row r="123" spans="1:13">
      <c r="A123" s="7">
        <v>5</v>
      </c>
      <c r="B123">
        <v>26</v>
      </c>
      <c r="C123" t="s">
        <v>22</v>
      </c>
      <c r="D123" t="s">
        <v>3</v>
      </c>
      <c r="E123">
        <v>30</v>
      </c>
      <c r="F123">
        <v>1.36995586836598</v>
      </c>
      <c r="G123">
        <v>416.33807875214001</v>
      </c>
      <c r="H123">
        <v>0.16274968610889101</v>
      </c>
      <c r="I123">
        <v>422.75696838260399</v>
      </c>
      <c r="J123">
        <v>0.68987788176215403</v>
      </c>
      <c r="K123">
        <v>415.69352887468602</v>
      </c>
      <c r="L123">
        <v>3.2571022597580401</v>
      </c>
      <c r="M123">
        <v>410.56447158182999</v>
      </c>
    </row>
    <row r="124" spans="1:13">
      <c r="A124" s="7">
        <v>5</v>
      </c>
      <c r="B124">
        <v>26</v>
      </c>
      <c r="C124" t="s">
        <v>22</v>
      </c>
      <c r="D124" t="s">
        <v>3</v>
      </c>
      <c r="E124">
        <v>40</v>
      </c>
      <c r="F124">
        <v>1.4170378542895099</v>
      </c>
      <c r="G124">
        <v>390.492391097584</v>
      </c>
      <c r="H124">
        <v>0.16528935053076099</v>
      </c>
      <c r="I124">
        <v>417.39057185252801</v>
      </c>
      <c r="J124">
        <v>0.53199041314768303</v>
      </c>
      <c r="K124">
        <v>332.05256790687002</v>
      </c>
      <c r="L124">
        <v>3.5536909381419699</v>
      </c>
      <c r="M124">
        <v>422.03710340104999</v>
      </c>
    </row>
    <row r="125" spans="1:13">
      <c r="A125" s="7">
        <v>5</v>
      </c>
      <c r="B125">
        <v>26</v>
      </c>
      <c r="C125" t="s">
        <v>24</v>
      </c>
      <c r="D125" t="s">
        <v>3</v>
      </c>
      <c r="E125">
        <v>10</v>
      </c>
      <c r="F125">
        <v>1.36842970176506</v>
      </c>
      <c r="G125">
        <v>398.48269933049301</v>
      </c>
      <c r="H125">
        <v>0.131350148367952</v>
      </c>
      <c r="I125">
        <v>364.55356083086002</v>
      </c>
      <c r="J125">
        <v>0.71765947734794</v>
      </c>
      <c r="K125">
        <v>413.09770626497698</v>
      </c>
      <c r="L125">
        <v>3.25613830879835</v>
      </c>
      <c r="M125">
        <v>417.79295903229399</v>
      </c>
    </row>
    <row r="126" spans="1:13">
      <c r="A126" s="7">
        <v>5</v>
      </c>
      <c r="B126">
        <v>26</v>
      </c>
      <c r="C126" t="s">
        <v>24</v>
      </c>
      <c r="D126" t="s">
        <v>3</v>
      </c>
      <c r="E126">
        <v>20</v>
      </c>
      <c r="F126">
        <v>1.3968769260034199</v>
      </c>
      <c r="G126">
        <v>411.29426288757799</v>
      </c>
      <c r="H126">
        <v>0.126700148384887</v>
      </c>
      <c r="I126">
        <v>396.68764981166498</v>
      </c>
      <c r="J126">
        <v>0.70344784295822804</v>
      </c>
      <c r="K126">
        <v>413.08766263410098</v>
      </c>
      <c r="L126">
        <v>3.3603378224149698</v>
      </c>
      <c r="M126">
        <v>424.10580917598702</v>
      </c>
    </row>
    <row r="127" spans="1:13">
      <c r="A127" s="7">
        <v>5</v>
      </c>
      <c r="B127">
        <v>26</v>
      </c>
      <c r="C127" t="s">
        <v>24</v>
      </c>
      <c r="D127" t="s">
        <v>3</v>
      </c>
      <c r="E127">
        <v>30</v>
      </c>
      <c r="F127">
        <v>1.3667719231500799</v>
      </c>
      <c r="G127">
        <v>402.92349248620798</v>
      </c>
      <c r="H127">
        <v>0.14157516265266501</v>
      </c>
      <c r="I127">
        <v>367.09930373244998</v>
      </c>
      <c r="J127">
        <v>0.70441337594156495</v>
      </c>
      <c r="K127">
        <v>419.35998630449598</v>
      </c>
      <c r="L127">
        <v>3.2541874001369502</v>
      </c>
      <c r="M127">
        <v>422.30709883588202</v>
      </c>
    </row>
    <row r="128" spans="1:13">
      <c r="A128" s="7">
        <v>5</v>
      </c>
      <c r="B128">
        <v>26</v>
      </c>
      <c r="C128" t="s">
        <v>24</v>
      </c>
      <c r="D128" t="s">
        <v>3</v>
      </c>
      <c r="E128">
        <v>40</v>
      </c>
      <c r="F128">
        <v>1.3766524650030401</v>
      </c>
      <c r="G128">
        <v>408.57449026171599</v>
      </c>
      <c r="H128">
        <v>0.13603857566765501</v>
      </c>
      <c r="I128">
        <v>372.80592330518101</v>
      </c>
      <c r="J128">
        <v>0.69987561337441495</v>
      </c>
      <c r="K128">
        <v>428.57588725322302</v>
      </c>
      <c r="L128">
        <v>3.29390163186123</v>
      </c>
      <c r="M128">
        <v>424.33757845486701</v>
      </c>
    </row>
    <row r="129" spans="1:13">
      <c r="A129" s="7">
        <v>5</v>
      </c>
      <c r="B129">
        <v>27</v>
      </c>
      <c r="C129" t="s">
        <v>23</v>
      </c>
      <c r="D129" t="s">
        <v>1</v>
      </c>
      <c r="E129">
        <v>0</v>
      </c>
      <c r="F129">
        <v>1.3631443789233399</v>
      </c>
      <c r="G129">
        <v>380.476374357998</v>
      </c>
      <c r="H129">
        <v>0.114060038808355</v>
      </c>
      <c r="I129">
        <v>382.95455998173702</v>
      </c>
      <c r="J129">
        <v>0.51315567222095404</v>
      </c>
      <c r="K129">
        <v>342.56763296051099</v>
      </c>
      <c r="L129">
        <v>3.46207486875142</v>
      </c>
      <c r="M129">
        <v>415.90721296507598</v>
      </c>
    </row>
    <row r="130" spans="1:13">
      <c r="A130" s="7">
        <v>5</v>
      </c>
      <c r="B130">
        <v>27</v>
      </c>
      <c r="C130" t="s">
        <v>23</v>
      </c>
      <c r="D130" t="s">
        <v>70</v>
      </c>
      <c r="E130">
        <v>0</v>
      </c>
      <c r="F130">
        <v>1.3168525775156901</v>
      </c>
      <c r="G130">
        <v>409.979627163781</v>
      </c>
      <c r="H130">
        <v>0.119541148270745</v>
      </c>
      <c r="I130">
        <v>392.91249857322202</v>
      </c>
      <c r="J130">
        <v>0.65615498744578804</v>
      </c>
      <c r="K130">
        <v>412.36577265464501</v>
      </c>
      <c r="L130">
        <v>3.1747249486418601</v>
      </c>
      <c r="M130">
        <v>424.65866240584302</v>
      </c>
    </row>
    <row r="131" spans="1:13">
      <c r="A131" s="7">
        <v>5</v>
      </c>
      <c r="B131">
        <v>27</v>
      </c>
      <c r="C131" t="s">
        <v>23</v>
      </c>
      <c r="D131" t="s">
        <v>2</v>
      </c>
      <c r="E131">
        <v>0</v>
      </c>
      <c r="F131">
        <v>1.3528071844438501</v>
      </c>
      <c r="G131">
        <v>398.47864073975398</v>
      </c>
      <c r="H131">
        <v>0.14518438177874099</v>
      </c>
      <c r="I131">
        <v>366.05484644365703</v>
      </c>
      <c r="J131">
        <v>0.69010388127853795</v>
      </c>
      <c r="K131">
        <v>412.54876712328701</v>
      </c>
      <c r="L131">
        <v>3.2229954337899498</v>
      </c>
      <c r="M131">
        <v>416.82860730593598</v>
      </c>
    </row>
    <row r="132" spans="1:13">
      <c r="A132" s="7">
        <v>5</v>
      </c>
      <c r="B132">
        <v>27</v>
      </c>
      <c r="C132" t="s">
        <v>22</v>
      </c>
      <c r="D132" t="s">
        <v>1</v>
      </c>
      <c r="E132">
        <v>0</v>
      </c>
      <c r="F132">
        <v>1.2550700098926999</v>
      </c>
      <c r="G132">
        <v>385.05281181036401</v>
      </c>
      <c r="H132">
        <v>0.142445205479452</v>
      </c>
      <c r="I132">
        <v>413.422956621004</v>
      </c>
      <c r="J132">
        <v>0.50310923410569497</v>
      </c>
      <c r="K132">
        <v>332.79726058669098</v>
      </c>
      <c r="L132">
        <v>3.11952859262641</v>
      </c>
      <c r="M132">
        <v>408.94145645474202</v>
      </c>
    </row>
    <row r="133" spans="1:13">
      <c r="A133" s="7">
        <v>5</v>
      </c>
      <c r="B133">
        <v>27</v>
      </c>
      <c r="C133" t="s">
        <v>22</v>
      </c>
      <c r="D133" t="s">
        <v>70</v>
      </c>
      <c r="E133">
        <v>0</v>
      </c>
      <c r="F133">
        <v>1.34794079598204</v>
      </c>
      <c r="G133">
        <v>417.19938360855298</v>
      </c>
      <c r="H133">
        <v>0.14202511415525099</v>
      </c>
      <c r="I133">
        <v>422.20551369863</v>
      </c>
      <c r="J133">
        <v>0.63042803332952801</v>
      </c>
      <c r="K133">
        <v>408.92895788151998</v>
      </c>
      <c r="L133">
        <v>3.2712315945668302</v>
      </c>
      <c r="M133">
        <v>420.46425065631701</v>
      </c>
    </row>
    <row r="134" spans="1:13">
      <c r="A134" s="7">
        <v>5</v>
      </c>
      <c r="B134">
        <v>27</v>
      </c>
      <c r="C134" t="s">
        <v>22</v>
      </c>
      <c r="D134" t="s">
        <v>2</v>
      </c>
      <c r="E134">
        <v>0</v>
      </c>
      <c r="F134">
        <v>1.34858794887401</v>
      </c>
      <c r="G134">
        <v>408.202027541083</v>
      </c>
      <c r="H134">
        <v>0.173161378680666</v>
      </c>
      <c r="I134">
        <v>393.840926729057</v>
      </c>
      <c r="J134">
        <v>0.67866826429305005</v>
      </c>
      <c r="K134">
        <v>412.12962455779899</v>
      </c>
      <c r="L134">
        <v>3.1938000684697001</v>
      </c>
      <c r="M134">
        <v>418.63389250256699</v>
      </c>
    </row>
    <row r="135" spans="1:13">
      <c r="A135" s="7">
        <v>5</v>
      </c>
      <c r="B135">
        <v>27</v>
      </c>
      <c r="C135" t="s">
        <v>24</v>
      </c>
      <c r="D135" t="s">
        <v>1</v>
      </c>
      <c r="E135">
        <v>0</v>
      </c>
      <c r="F135">
        <v>1.2960717683321199</v>
      </c>
      <c r="G135">
        <v>448.41684995623802</v>
      </c>
      <c r="H135">
        <v>0.13200936179929201</v>
      </c>
      <c r="I135">
        <v>420.15802032195398</v>
      </c>
      <c r="J135">
        <v>1.17834132420091</v>
      </c>
      <c r="K135">
        <v>495.68634703196301</v>
      </c>
      <c r="L135">
        <v>2.5777317351598099</v>
      </c>
      <c r="M135">
        <v>429.40295662100402</v>
      </c>
    </row>
    <row r="136" spans="1:13">
      <c r="A136" s="7">
        <v>5</v>
      </c>
      <c r="B136">
        <v>27</v>
      </c>
      <c r="C136" t="s">
        <v>24</v>
      </c>
      <c r="D136" t="s">
        <v>70</v>
      </c>
      <c r="E136">
        <v>0</v>
      </c>
      <c r="F136">
        <v>1.3349826897470001</v>
      </c>
      <c r="G136">
        <v>417.851987825756</v>
      </c>
      <c r="H136">
        <v>0.112451774911539</v>
      </c>
      <c r="I136">
        <v>401.720876612258</v>
      </c>
      <c r="J136">
        <v>0.636918511755307</v>
      </c>
      <c r="K136">
        <v>421.81775850262397</v>
      </c>
      <c r="L136">
        <v>3.2554382561059101</v>
      </c>
      <c r="M136">
        <v>430.01548733165902</v>
      </c>
    </row>
    <row r="137" spans="1:13">
      <c r="A137" s="7">
        <v>5</v>
      </c>
      <c r="B137">
        <v>27</v>
      </c>
      <c r="C137" t="s">
        <v>24</v>
      </c>
      <c r="D137" t="s">
        <v>2</v>
      </c>
      <c r="E137">
        <v>0</v>
      </c>
      <c r="F137">
        <v>1.3505928011566799</v>
      </c>
      <c r="G137">
        <v>398.86409710067699</v>
      </c>
      <c r="H137">
        <v>0.13138127853881201</v>
      </c>
      <c r="I137">
        <v>366.51045662100398</v>
      </c>
      <c r="J137">
        <v>0.70437849560552401</v>
      </c>
      <c r="K137">
        <v>406.44940075333801</v>
      </c>
      <c r="L137">
        <v>3.2158794658144001</v>
      </c>
      <c r="M137">
        <v>423.62874101130001</v>
      </c>
    </row>
    <row r="138" spans="1:13">
      <c r="A138" s="7">
        <v>5</v>
      </c>
      <c r="B138">
        <v>25</v>
      </c>
      <c r="C138" t="s">
        <v>22</v>
      </c>
      <c r="D138" t="s">
        <v>1</v>
      </c>
      <c r="E138">
        <v>0</v>
      </c>
      <c r="F138">
        <v>1.0501514171580699</v>
      </c>
      <c r="G138">
        <v>283.370359520639</v>
      </c>
      <c r="H138">
        <v>3.0815808697637199</v>
      </c>
      <c r="I138">
        <v>538.02879808241005</v>
      </c>
      <c r="J138">
        <v>3.4214791143574501E-2</v>
      </c>
      <c r="K138">
        <v>152.86212052042899</v>
      </c>
      <c r="L138">
        <v>3.4890435973521997E-2</v>
      </c>
      <c r="M138">
        <v>159.249223921479</v>
      </c>
    </row>
    <row r="139" spans="1:13">
      <c r="A139" s="7">
        <v>5</v>
      </c>
      <c r="B139">
        <v>25</v>
      </c>
      <c r="C139" t="s">
        <v>22</v>
      </c>
      <c r="D139" t="s">
        <v>70</v>
      </c>
      <c r="E139">
        <v>0</v>
      </c>
      <c r="F139">
        <v>1.1670576820637699</v>
      </c>
      <c r="G139">
        <v>286.37244121451897</v>
      </c>
      <c r="H139">
        <v>3.43226940639269</v>
      </c>
      <c r="I139">
        <v>532.53031963470301</v>
      </c>
      <c r="J139">
        <v>3.46239013811208E-2</v>
      </c>
      <c r="K139">
        <v>160.607305102157</v>
      </c>
      <c r="L139">
        <v>3.45382947152151E-2</v>
      </c>
      <c r="M139">
        <v>166.00779591370801</v>
      </c>
    </row>
    <row r="140" spans="1:13">
      <c r="A140" s="7">
        <v>5</v>
      </c>
      <c r="B140">
        <v>25</v>
      </c>
      <c r="C140" t="s">
        <v>22</v>
      </c>
      <c r="D140" t="s">
        <v>2</v>
      </c>
      <c r="E140">
        <v>0</v>
      </c>
      <c r="F140">
        <v>1.30819191842325</v>
      </c>
      <c r="G140">
        <v>283.35097405068097</v>
      </c>
      <c r="H140">
        <v>3.8534908675798998</v>
      </c>
      <c r="I140">
        <v>538.69170091324202</v>
      </c>
      <c r="J140">
        <v>3.6925008560666502E-2</v>
      </c>
      <c r="K140">
        <v>160.64827074534799</v>
      </c>
      <c r="L140">
        <v>3.4450405204885202E-2</v>
      </c>
      <c r="M140">
        <v>150.74209565118099</v>
      </c>
    </row>
    <row r="141" spans="1:13">
      <c r="A141" s="7">
        <v>5</v>
      </c>
      <c r="B141">
        <v>25</v>
      </c>
      <c r="C141" t="s">
        <v>22</v>
      </c>
      <c r="D141" t="s">
        <v>3</v>
      </c>
      <c r="E141">
        <v>0</v>
      </c>
      <c r="F141">
        <v>1.2985120791325799</v>
      </c>
      <c r="G141">
        <v>282.21921628305103</v>
      </c>
      <c r="H141">
        <v>3.8259102842141299</v>
      </c>
      <c r="I141">
        <v>538.57656660198597</v>
      </c>
      <c r="J141">
        <v>3.4766035151791802E-2</v>
      </c>
      <c r="K141">
        <v>154.80648253823301</v>
      </c>
      <c r="L141">
        <v>3.51483679525222E-2</v>
      </c>
      <c r="M141">
        <v>153.303857566765</v>
      </c>
    </row>
  </sheetData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623B-A8B0-554B-9D9E-07F9FBD54F4E}">
  <dimension ref="A1:N46"/>
  <sheetViews>
    <sheetView workbookViewId="0">
      <selection activeCell="O32" sqref="O32"/>
    </sheetView>
  </sheetViews>
  <sheetFormatPr baseColWidth="10" defaultRowHeight="16"/>
  <cols>
    <col min="10" max="10" width="13" bestFit="1" customWidth="1"/>
    <col min="11" max="11" width="15.5" bestFit="1" customWidth="1"/>
    <col min="12" max="13" width="9.1640625" bestFit="1" customWidth="1"/>
  </cols>
  <sheetData>
    <row r="1" spans="1:14">
      <c r="A1" t="s">
        <v>11</v>
      </c>
      <c r="B1" t="s">
        <v>72</v>
      </c>
      <c r="C1" t="s">
        <v>18</v>
      </c>
      <c r="D1" t="s">
        <v>73</v>
      </c>
      <c r="E1" t="s">
        <v>19</v>
      </c>
      <c r="F1" t="s">
        <v>10</v>
      </c>
      <c r="J1" s="2" t="s">
        <v>74</v>
      </c>
      <c r="K1" s="2" t="s">
        <v>12</v>
      </c>
    </row>
    <row r="2" spans="1:14">
      <c r="A2" s="7">
        <v>1</v>
      </c>
      <c r="B2" t="s">
        <v>1</v>
      </c>
      <c r="C2">
        <v>27</v>
      </c>
      <c r="D2">
        <v>-1</v>
      </c>
      <c r="E2" t="s">
        <v>23</v>
      </c>
      <c r="F2">
        <v>705117</v>
      </c>
      <c r="J2" s="2" t="s">
        <v>14</v>
      </c>
      <c r="K2" t="s">
        <v>22</v>
      </c>
      <c r="L2" t="s">
        <v>23</v>
      </c>
      <c r="M2" t="s">
        <v>24</v>
      </c>
      <c r="N2" t="s">
        <v>13</v>
      </c>
    </row>
    <row r="3" spans="1:14">
      <c r="A3" s="7">
        <v>1</v>
      </c>
      <c r="B3" t="s">
        <v>70</v>
      </c>
      <c r="C3">
        <v>27</v>
      </c>
      <c r="D3">
        <v>-1</v>
      </c>
      <c r="E3" t="s">
        <v>23</v>
      </c>
      <c r="F3">
        <v>610243</v>
      </c>
      <c r="J3" s="3" t="s">
        <v>1</v>
      </c>
      <c r="K3" s="4">
        <v>4019447</v>
      </c>
      <c r="L3" s="4">
        <v>3307349</v>
      </c>
      <c r="M3" s="4">
        <v>3578351</v>
      </c>
      <c r="N3" s="4">
        <v>10905147</v>
      </c>
    </row>
    <row r="4" spans="1:14">
      <c r="A4" s="7">
        <v>1</v>
      </c>
      <c r="B4" t="s">
        <v>2</v>
      </c>
      <c r="C4">
        <v>27</v>
      </c>
      <c r="D4">
        <v>-1</v>
      </c>
      <c r="E4" t="s">
        <v>23</v>
      </c>
      <c r="F4">
        <v>784049</v>
      </c>
      <c r="J4" s="3" t="s">
        <v>70</v>
      </c>
      <c r="K4" s="4">
        <v>4205251</v>
      </c>
      <c r="L4" s="4">
        <v>3364348</v>
      </c>
      <c r="M4" s="4">
        <v>3398575</v>
      </c>
      <c r="N4" s="4">
        <v>10968174</v>
      </c>
    </row>
    <row r="5" spans="1:14">
      <c r="A5" s="7">
        <v>1</v>
      </c>
      <c r="B5" t="s">
        <v>1</v>
      </c>
      <c r="C5">
        <v>27</v>
      </c>
      <c r="D5">
        <v>-1</v>
      </c>
      <c r="E5" t="s">
        <v>22</v>
      </c>
      <c r="F5">
        <v>763168</v>
      </c>
      <c r="J5" s="3" t="s">
        <v>2</v>
      </c>
      <c r="K5" s="4">
        <v>4528582</v>
      </c>
      <c r="L5" s="4">
        <v>3916182</v>
      </c>
      <c r="M5" s="4">
        <v>3288361</v>
      </c>
      <c r="N5" s="4">
        <v>11733125</v>
      </c>
    </row>
    <row r="6" spans="1:14">
      <c r="A6" s="7">
        <v>1</v>
      </c>
      <c r="B6" t="s">
        <v>70</v>
      </c>
      <c r="C6">
        <v>27</v>
      </c>
      <c r="D6">
        <v>-1</v>
      </c>
      <c r="E6" t="s">
        <v>22</v>
      </c>
      <c r="F6">
        <v>869643</v>
      </c>
      <c r="J6" s="3" t="s">
        <v>13</v>
      </c>
      <c r="K6" s="4">
        <v>12753280</v>
      </c>
      <c r="L6" s="4">
        <v>10587879</v>
      </c>
      <c r="M6" s="4">
        <v>10265287</v>
      </c>
      <c r="N6" s="4">
        <v>33606446</v>
      </c>
    </row>
    <row r="7" spans="1:14">
      <c r="A7" s="7">
        <v>1</v>
      </c>
      <c r="B7" t="s">
        <v>2</v>
      </c>
      <c r="C7">
        <v>27</v>
      </c>
      <c r="D7">
        <v>-1</v>
      </c>
      <c r="E7" t="s">
        <v>22</v>
      </c>
      <c r="F7">
        <v>875834</v>
      </c>
    </row>
    <row r="8" spans="1:14">
      <c r="A8" s="7">
        <v>1</v>
      </c>
      <c r="B8" t="s">
        <v>1</v>
      </c>
      <c r="C8">
        <v>27</v>
      </c>
      <c r="D8">
        <v>-1</v>
      </c>
      <c r="E8" t="s">
        <v>24</v>
      </c>
      <c r="F8">
        <v>709447</v>
      </c>
    </row>
    <row r="9" spans="1:14">
      <c r="A9" s="7">
        <v>1</v>
      </c>
      <c r="B9" t="s">
        <v>70</v>
      </c>
      <c r="C9">
        <v>27</v>
      </c>
      <c r="D9">
        <v>-1</v>
      </c>
      <c r="E9" t="s">
        <v>24</v>
      </c>
      <c r="F9">
        <v>676641</v>
      </c>
    </row>
    <row r="10" spans="1:14">
      <c r="A10" s="7">
        <v>1</v>
      </c>
      <c r="B10" t="s">
        <v>2</v>
      </c>
      <c r="C10">
        <v>27</v>
      </c>
      <c r="D10">
        <v>-1</v>
      </c>
      <c r="E10" t="s">
        <v>24</v>
      </c>
      <c r="F10">
        <v>650773</v>
      </c>
    </row>
    <row r="11" spans="1:14">
      <c r="A11" s="7">
        <v>2</v>
      </c>
      <c r="B11" t="s">
        <v>1</v>
      </c>
      <c r="C11">
        <v>27</v>
      </c>
      <c r="D11">
        <v>-1</v>
      </c>
      <c r="E11" t="s">
        <v>23</v>
      </c>
      <c r="F11">
        <v>657572</v>
      </c>
    </row>
    <row r="12" spans="1:14">
      <c r="A12" s="7">
        <v>2</v>
      </c>
      <c r="B12" t="s">
        <v>70</v>
      </c>
      <c r="C12">
        <v>27</v>
      </c>
      <c r="D12">
        <v>-1</v>
      </c>
      <c r="E12" t="s">
        <v>23</v>
      </c>
      <c r="F12">
        <v>616203</v>
      </c>
    </row>
    <row r="13" spans="1:14">
      <c r="A13" s="7">
        <v>2</v>
      </c>
      <c r="B13" t="s">
        <v>2</v>
      </c>
      <c r="C13">
        <v>27</v>
      </c>
      <c r="D13">
        <v>-1</v>
      </c>
      <c r="E13" t="s">
        <v>23</v>
      </c>
      <c r="F13">
        <v>814299</v>
      </c>
    </row>
    <row r="14" spans="1:14">
      <c r="A14" s="7">
        <v>2</v>
      </c>
      <c r="B14" t="s">
        <v>1</v>
      </c>
      <c r="C14">
        <v>27</v>
      </c>
      <c r="D14">
        <v>-1</v>
      </c>
      <c r="E14" t="s">
        <v>22</v>
      </c>
      <c r="F14">
        <v>900983</v>
      </c>
    </row>
    <row r="15" spans="1:14">
      <c r="A15" s="7">
        <v>2</v>
      </c>
      <c r="B15" t="s">
        <v>70</v>
      </c>
      <c r="C15">
        <v>27</v>
      </c>
      <c r="D15">
        <v>-1</v>
      </c>
      <c r="E15" t="s">
        <v>22</v>
      </c>
      <c r="F15">
        <v>772243</v>
      </c>
    </row>
    <row r="16" spans="1:14">
      <c r="A16" s="7">
        <v>2</v>
      </c>
      <c r="B16" t="s">
        <v>2</v>
      </c>
      <c r="C16">
        <v>27</v>
      </c>
      <c r="D16">
        <v>-1</v>
      </c>
      <c r="E16" t="s">
        <v>22</v>
      </c>
      <c r="F16">
        <v>852869</v>
      </c>
    </row>
    <row r="17" spans="1:6">
      <c r="A17" s="7">
        <v>2</v>
      </c>
      <c r="B17" t="s">
        <v>1</v>
      </c>
      <c r="C17">
        <v>27</v>
      </c>
      <c r="D17">
        <v>-1</v>
      </c>
      <c r="E17" t="s">
        <v>24</v>
      </c>
      <c r="F17">
        <v>681663</v>
      </c>
    </row>
    <row r="18" spans="1:6">
      <c r="A18" s="7">
        <v>2</v>
      </c>
      <c r="B18" t="s">
        <v>70</v>
      </c>
      <c r="C18">
        <v>27</v>
      </c>
      <c r="D18">
        <v>-1</v>
      </c>
      <c r="E18" t="s">
        <v>24</v>
      </c>
      <c r="F18">
        <v>740510</v>
      </c>
    </row>
    <row r="19" spans="1:6">
      <c r="A19" s="7">
        <v>2</v>
      </c>
      <c r="B19" t="s">
        <v>2</v>
      </c>
      <c r="C19">
        <v>27</v>
      </c>
      <c r="D19">
        <v>-1</v>
      </c>
      <c r="E19" t="s">
        <v>24</v>
      </c>
      <c r="F19">
        <v>667453</v>
      </c>
    </row>
    <row r="20" spans="1:6">
      <c r="A20" s="7">
        <v>3</v>
      </c>
      <c r="B20" t="s">
        <v>1</v>
      </c>
      <c r="C20">
        <v>27</v>
      </c>
      <c r="D20">
        <v>-1</v>
      </c>
      <c r="E20" t="s">
        <v>23</v>
      </c>
      <c r="F20">
        <v>777035</v>
      </c>
    </row>
    <row r="21" spans="1:6">
      <c r="A21" s="7">
        <v>3</v>
      </c>
      <c r="B21" t="s">
        <v>70</v>
      </c>
      <c r="C21">
        <v>27</v>
      </c>
      <c r="D21">
        <v>-1</v>
      </c>
      <c r="E21" t="s">
        <v>23</v>
      </c>
      <c r="F21">
        <v>805562</v>
      </c>
    </row>
    <row r="22" spans="1:6">
      <c r="A22" s="7">
        <v>3</v>
      </c>
      <c r="B22" t="s">
        <v>2</v>
      </c>
      <c r="C22">
        <v>27</v>
      </c>
      <c r="D22">
        <v>-1</v>
      </c>
      <c r="E22" t="s">
        <v>23</v>
      </c>
      <c r="F22">
        <v>758972</v>
      </c>
    </row>
    <row r="23" spans="1:6">
      <c r="A23" s="7">
        <v>3</v>
      </c>
      <c r="B23" t="s">
        <v>1</v>
      </c>
      <c r="C23">
        <v>27</v>
      </c>
      <c r="D23">
        <v>-1</v>
      </c>
      <c r="E23" t="s">
        <v>22</v>
      </c>
      <c r="F23">
        <v>838303</v>
      </c>
    </row>
    <row r="24" spans="1:6">
      <c r="A24" s="7">
        <v>3</v>
      </c>
      <c r="B24" t="s">
        <v>70</v>
      </c>
      <c r="C24">
        <v>27</v>
      </c>
      <c r="D24">
        <v>-1</v>
      </c>
      <c r="E24" t="s">
        <v>22</v>
      </c>
      <c r="F24">
        <v>773830</v>
      </c>
    </row>
    <row r="25" spans="1:6">
      <c r="A25" s="7">
        <v>3</v>
      </c>
      <c r="B25" t="s">
        <v>2</v>
      </c>
      <c r="C25">
        <v>27</v>
      </c>
      <c r="D25">
        <v>-1</v>
      </c>
      <c r="E25" t="s">
        <v>22</v>
      </c>
      <c r="F25">
        <v>979117</v>
      </c>
    </row>
    <row r="26" spans="1:6">
      <c r="A26" s="7">
        <v>3</v>
      </c>
      <c r="B26" t="s">
        <v>1</v>
      </c>
      <c r="C26">
        <v>27</v>
      </c>
      <c r="D26">
        <v>-1</v>
      </c>
      <c r="E26" t="s">
        <v>24</v>
      </c>
      <c r="F26">
        <v>782385</v>
      </c>
    </row>
    <row r="27" spans="1:6">
      <c r="A27" s="7">
        <v>3</v>
      </c>
      <c r="B27" t="s">
        <v>70</v>
      </c>
      <c r="C27">
        <v>27</v>
      </c>
      <c r="D27">
        <v>-1</v>
      </c>
      <c r="E27" t="s">
        <v>24</v>
      </c>
      <c r="F27">
        <v>670805</v>
      </c>
    </row>
    <row r="28" spans="1:6">
      <c r="A28" s="7">
        <v>3</v>
      </c>
      <c r="B28" t="s">
        <v>2</v>
      </c>
      <c r="C28">
        <v>27</v>
      </c>
      <c r="D28">
        <v>-1</v>
      </c>
      <c r="E28" t="s">
        <v>24</v>
      </c>
      <c r="F28">
        <v>665200</v>
      </c>
    </row>
    <row r="29" spans="1:6">
      <c r="A29" s="7">
        <v>4</v>
      </c>
      <c r="B29" t="s">
        <v>1</v>
      </c>
      <c r="C29">
        <v>27</v>
      </c>
      <c r="D29">
        <v>-1</v>
      </c>
      <c r="E29" t="s">
        <v>23</v>
      </c>
      <c r="F29">
        <v>597244</v>
      </c>
    </row>
    <row r="30" spans="1:6">
      <c r="A30" s="7">
        <v>4</v>
      </c>
      <c r="B30" t="s">
        <v>70</v>
      </c>
      <c r="C30">
        <v>27</v>
      </c>
      <c r="D30">
        <v>-1</v>
      </c>
      <c r="E30" t="s">
        <v>23</v>
      </c>
      <c r="F30">
        <v>659008</v>
      </c>
    </row>
    <row r="31" spans="1:6">
      <c r="A31" s="7">
        <v>4</v>
      </c>
      <c r="B31" t="s">
        <v>2</v>
      </c>
      <c r="C31">
        <v>27</v>
      </c>
      <c r="D31">
        <v>-1</v>
      </c>
      <c r="E31" t="s">
        <v>23</v>
      </c>
      <c r="F31">
        <v>765193</v>
      </c>
    </row>
    <row r="32" spans="1:6">
      <c r="A32" s="7">
        <v>4</v>
      </c>
      <c r="B32" t="s">
        <v>1</v>
      </c>
      <c r="C32">
        <v>27</v>
      </c>
      <c r="D32">
        <v>-1</v>
      </c>
      <c r="E32" t="s">
        <v>22</v>
      </c>
      <c r="F32">
        <v>819765</v>
      </c>
    </row>
    <row r="33" spans="1:6">
      <c r="A33" s="7">
        <v>4</v>
      </c>
      <c r="B33" t="s">
        <v>70</v>
      </c>
      <c r="C33">
        <v>27</v>
      </c>
      <c r="D33">
        <v>-1</v>
      </c>
      <c r="E33" t="s">
        <v>22</v>
      </c>
      <c r="F33">
        <v>920657</v>
      </c>
    </row>
    <row r="34" spans="1:6">
      <c r="A34" s="7">
        <v>4</v>
      </c>
      <c r="B34" t="s">
        <v>2</v>
      </c>
      <c r="C34">
        <v>27</v>
      </c>
      <c r="D34">
        <v>-1</v>
      </c>
      <c r="E34" t="s">
        <v>22</v>
      </c>
      <c r="F34">
        <v>929869</v>
      </c>
    </row>
    <row r="35" spans="1:6">
      <c r="A35" s="7">
        <v>4</v>
      </c>
      <c r="B35" t="s">
        <v>1</v>
      </c>
      <c r="C35">
        <v>27</v>
      </c>
      <c r="D35">
        <v>-1</v>
      </c>
      <c r="E35" t="s">
        <v>24</v>
      </c>
      <c r="F35">
        <v>709447</v>
      </c>
    </row>
    <row r="36" spans="1:6">
      <c r="A36" s="7">
        <v>4</v>
      </c>
      <c r="B36" t="s">
        <v>70</v>
      </c>
      <c r="C36">
        <v>27</v>
      </c>
      <c r="D36">
        <v>-1</v>
      </c>
      <c r="E36" t="s">
        <v>24</v>
      </c>
      <c r="F36">
        <v>633642</v>
      </c>
    </row>
    <row r="37" spans="1:6">
      <c r="A37" s="7">
        <v>4</v>
      </c>
      <c r="B37" t="s">
        <v>2</v>
      </c>
      <c r="C37">
        <v>27</v>
      </c>
      <c r="D37">
        <v>-1</v>
      </c>
      <c r="E37" t="s">
        <v>24</v>
      </c>
      <c r="F37">
        <v>650374</v>
      </c>
    </row>
    <row r="38" spans="1:6">
      <c r="A38" s="7">
        <v>5</v>
      </c>
      <c r="B38" t="s">
        <v>1</v>
      </c>
      <c r="C38">
        <v>27</v>
      </c>
      <c r="D38">
        <v>-1</v>
      </c>
      <c r="E38" t="s">
        <v>23</v>
      </c>
      <c r="F38">
        <v>570381</v>
      </c>
    </row>
    <row r="39" spans="1:6">
      <c r="A39" s="7">
        <v>5</v>
      </c>
      <c r="B39" t="s">
        <v>70</v>
      </c>
      <c r="C39">
        <v>27</v>
      </c>
      <c r="D39">
        <v>-1</v>
      </c>
      <c r="E39" t="s">
        <v>23</v>
      </c>
      <c r="F39">
        <v>673332</v>
      </c>
    </row>
    <row r="40" spans="1:6">
      <c r="A40" s="7">
        <v>5</v>
      </c>
      <c r="B40" t="s">
        <v>2</v>
      </c>
      <c r="C40">
        <v>27</v>
      </c>
      <c r="D40">
        <v>-1</v>
      </c>
      <c r="E40" t="s">
        <v>23</v>
      </c>
      <c r="F40">
        <v>793669</v>
      </c>
    </row>
    <row r="41" spans="1:6">
      <c r="A41" s="7">
        <v>5</v>
      </c>
      <c r="B41" t="s">
        <v>1</v>
      </c>
      <c r="C41">
        <v>27</v>
      </c>
      <c r="D41">
        <v>-1</v>
      </c>
      <c r="E41" t="s">
        <v>22</v>
      </c>
      <c r="F41">
        <v>697228</v>
      </c>
    </row>
    <row r="42" spans="1:6">
      <c r="A42" s="7">
        <v>5</v>
      </c>
      <c r="B42" t="s">
        <v>70</v>
      </c>
      <c r="C42">
        <v>27</v>
      </c>
      <c r="D42">
        <v>-1</v>
      </c>
      <c r="E42" t="s">
        <v>22</v>
      </c>
      <c r="F42">
        <v>868878</v>
      </c>
    </row>
    <row r="43" spans="1:6">
      <c r="A43" s="7">
        <v>5</v>
      </c>
      <c r="B43" t="s">
        <v>2</v>
      </c>
      <c r="C43">
        <v>27</v>
      </c>
      <c r="D43">
        <v>-1</v>
      </c>
      <c r="E43" t="s">
        <v>22</v>
      </c>
      <c r="F43">
        <v>890893</v>
      </c>
    </row>
    <row r="44" spans="1:6">
      <c r="A44" s="7">
        <v>5</v>
      </c>
      <c r="B44" t="s">
        <v>1</v>
      </c>
      <c r="C44">
        <v>27</v>
      </c>
      <c r="D44">
        <v>-1</v>
      </c>
      <c r="E44" t="s">
        <v>24</v>
      </c>
      <c r="F44">
        <v>695409</v>
      </c>
    </row>
    <row r="45" spans="1:6">
      <c r="A45" s="7">
        <v>5</v>
      </c>
      <c r="B45" t="s">
        <v>70</v>
      </c>
      <c r="C45">
        <v>27</v>
      </c>
      <c r="D45">
        <v>-1</v>
      </c>
      <c r="E45" t="s">
        <v>24</v>
      </c>
      <c r="F45">
        <v>676977</v>
      </c>
    </row>
    <row r="46" spans="1:6">
      <c r="A46" s="7">
        <v>5</v>
      </c>
      <c r="B46" t="s">
        <v>2</v>
      </c>
      <c r="C46">
        <v>27</v>
      </c>
      <c r="D46">
        <v>-1</v>
      </c>
      <c r="E46" t="s">
        <v>24</v>
      </c>
      <c r="F46">
        <v>654561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BW Lat</vt:lpstr>
      <vt:lpstr>Link Rate</vt:lpstr>
      <vt:lpstr>95 Perc</vt:lpstr>
      <vt:lpstr>99 Perc</vt:lpstr>
      <vt:lpstr>Retrans</vt:lpstr>
      <vt:lpstr>Control</vt:lpstr>
      <vt:lpstr>Freeze time</vt:lpstr>
      <vt:lpstr>Run on 25</vt:lpstr>
      <vt:lpstr>State size</vt:lpstr>
      <vt:lpstr>Cost-benefit</vt:lpstr>
      <vt:lpstr>Freeze time 95</vt:lpstr>
      <vt:lpstr>Epoch calculator</vt:lpstr>
      <vt:lpstr>Goals</vt:lpstr>
      <vt:lpstr>Overhead</vt:lpstr>
      <vt:lpstr>LR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2021-05-20T04:53:41Z</dcterms:created>
  <dcterms:modified xsi:type="dcterms:W3CDTF">2021-07-05T15:56:47Z</dcterms:modified>
</cp:coreProperties>
</file>