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schnabl\Dropbox\deposits\replication\aggregate\"/>
    </mc:Choice>
  </mc:AlternateContent>
  <bookViews>
    <workbookView xWindow="0" yWindow="20" windowWidth="16160" windowHeight="8300"/>
  </bookViews>
  <sheets>
    <sheet name="Fig_1_Panel_A" sheetId="16" r:id="rId1"/>
    <sheet name="Fig_1_Panel_B" sheetId="22" r:id="rId2"/>
    <sheet name="Fig_2_Panel_A" sheetId="5" r:id="rId3"/>
    <sheet name="Fig_2_Panel_B" sheetId="11" r:id="rId4"/>
    <sheet name="Fig_2_Panel_C" sheetId="12" r:id="rId5"/>
    <sheet name="Fig_2_Panel_D" sheetId="13" r:id="rId6"/>
    <sheet name="Fig_8" sheetId="20" r:id="rId7"/>
    <sheet name="Data_Fig_1_Panel_A" sheetId="17" r:id="rId8"/>
    <sheet name="Data_Fig_1_Panel_B" sheetId="19" r:id="rId9"/>
    <sheet name="Data_Fig_2" sheetId="2" r:id="rId10"/>
    <sheet name="Data_Fig_8" sheetId="21" r:id="rId11"/>
  </sheets>
  <calcPr calcId="162913"/>
</workbook>
</file>

<file path=xl/calcChain.xml><?xml version="1.0" encoding="utf-8"?>
<calcChain xmlns="http://schemas.openxmlformats.org/spreadsheetml/2006/main">
  <c r="J2" i="17" l="1"/>
  <c r="B2" i="21" l="1"/>
  <c r="C2" i="21"/>
  <c r="B3" i="21"/>
  <c r="C3" i="21"/>
  <c r="B4" i="21"/>
  <c r="C4" i="21"/>
  <c r="B5" i="21"/>
  <c r="C5" i="2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B13" i="21"/>
  <c r="C13" i="21"/>
  <c r="B14" i="21"/>
  <c r="C14" i="21"/>
  <c r="B15" i="21"/>
  <c r="C15" i="21"/>
  <c r="B16" i="21"/>
  <c r="C16" i="21"/>
  <c r="B17" i="21"/>
  <c r="C17" i="21"/>
  <c r="B18" i="21"/>
  <c r="C18" i="21"/>
  <c r="B19" i="21"/>
  <c r="C19" i="21"/>
  <c r="B20" i="21"/>
  <c r="C20" i="21"/>
  <c r="B21" i="21"/>
  <c r="C21" i="21"/>
  <c r="B22" i="21"/>
  <c r="C22" i="21"/>
  <c r="B23" i="21"/>
  <c r="C23" i="21"/>
  <c r="B24" i="21"/>
  <c r="C24" i="21"/>
  <c r="B25" i="21"/>
  <c r="C25" i="21"/>
  <c r="B26" i="21"/>
  <c r="C26" i="21"/>
  <c r="B27" i="21"/>
  <c r="C27" i="21"/>
  <c r="B28" i="21"/>
  <c r="C28" i="21"/>
  <c r="B29" i="21"/>
  <c r="C29" i="21"/>
  <c r="B30" i="21"/>
  <c r="C30" i="21"/>
  <c r="B31" i="21"/>
  <c r="C31" i="21"/>
  <c r="B32" i="21"/>
  <c r="C32" i="21"/>
  <c r="B33" i="21"/>
  <c r="C33" i="21"/>
  <c r="B34" i="21"/>
  <c r="C34" i="21"/>
  <c r="B35" i="21"/>
  <c r="C35" i="21"/>
  <c r="B36" i="21"/>
  <c r="C36" i="21"/>
  <c r="B37" i="21"/>
  <c r="C37" i="21"/>
  <c r="B38" i="21"/>
  <c r="C38" i="21"/>
  <c r="B39" i="21"/>
  <c r="C39" i="21"/>
  <c r="B40" i="21"/>
  <c r="C40" i="21"/>
  <c r="B41" i="21"/>
  <c r="C41" i="21"/>
  <c r="B42" i="21"/>
  <c r="C42" i="21"/>
  <c r="B43" i="21"/>
  <c r="C43" i="21"/>
  <c r="B44" i="21"/>
  <c r="C44" i="21"/>
  <c r="B45" i="21"/>
  <c r="C45" i="21"/>
  <c r="B46" i="21"/>
  <c r="C46" i="21"/>
  <c r="B47" i="21"/>
  <c r="C47" i="21"/>
  <c r="B48" i="21"/>
  <c r="C48" i="21"/>
  <c r="B49" i="21"/>
  <c r="C49" i="21"/>
  <c r="B50" i="21"/>
  <c r="C50" i="21"/>
  <c r="B51" i="21"/>
  <c r="C51" i="21"/>
  <c r="B52" i="21"/>
  <c r="C52" i="21"/>
  <c r="B53" i="21"/>
  <c r="C53" i="21"/>
  <c r="B54" i="21"/>
  <c r="C54" i="21"/>
  <c r="B55" i="21"/>
  <c r="C55" i="21"/>
  <c r="B56" i="21"/>
  <c r="C56" i="21"/>
  <c r="B57" i="21"/>
  <c r="C57" i="21"/>
  <c r="B58" i="21"/>
  <c r="C58" i="21"/>
  <c r="B59" i="21"/>
  <c r="C59" i="21"/>
  <c r="B60" i="21"/>
  <c r="C60" i="21"/>
  <c r="B61" i="21"/>
  <c r="C61" i="21"/>
  <c r="B62" i="21"/>
  <c r="C62" i="21"/>
  <c r="B63" i="21"/>
  <c r="C63" i="21"/>
  <c r="B64" i="21"/>
  <c r="C64" i="21"/>
  <c r="B65" i="21"/>
  <c r="C65" i="21"/>
  <c r="B66" i="21"/>
  <c r="C66" i="21"/>
  <c r="B67" i="21"/>
  <c r="C67" i="21"/>
  <c r="B68" i="21"/>
  <c r="C68" i="21"/>
  <c r="B69" i="21"/>
  <c r="C69" i="21"/>
  <c r="B70" i="21"/>
  <c r="C70" i="21"/>
  <c r="B71" i="21"/>
  <c r="C71" i="21"/>
  <c r="B72" i="21"/>
  <c r="C72" i="21"/>
  <c r="B73" i="21"/>
  <c r="C73" i="21"/>
  <c r="B74" i="21"/>
  <c r="C74" i="21"/>
  <c r="B75" i="21"/>
  <c r="C75" i="21"/>
  <c r="B76" i="21"/>
  <c r="C76" i="21"/>
  <c r="B77" i="21"/>
  <c r="C77" i="21"/>
  <c r="B78" i="21"/>
  <c r="C78" i="21"/>
  <c r="B79" i="21"/>
  <c r="C79" i="21"/>
  <c r="B80" i="21"/>
  <c r="C80" i="21"/>
  <c r="B81" i="21"/>
  <c r="C81" i="21"/>
  <c r="B82" i="21"/>
  <c r="C82" i="21"/>
  <c r="B83" i="21"/>
  <c r="C83" i="21"/>
  <c r="B84" i="21"/>
  <c r="C84" i="21"/>
  <c r="B85" i="21"/>
  <c r="C85" i="21"/>
  <c r="B86" i="21"/>
  <c r="C86" i="21"/>
  <c r="B87" i="21"/>
  <c r="C87" i="21"/>
  <c r="B88" i="21"/>
  <c r="C88" i="21"/>
  <c r="B89" i="21"/>
  <c r="C89" i="21"/>
  <c r="B90" i="21"/>
  <c r="C90" i="21"/>
  <c r="B91" i="21"/>
  <c r="C91" i="21"/>
  <c r="B92" i="21"/>
  <c r="C92" i="21"/>
  <c r="B93" i="21"/>
  <c r="C93" i="21"/>
  <c r="B94" i="21"/>
  <c r="C94" i="21"/>
  <c r="B95" i="21"/>
  <c r="C95" i="21"/>
  <c r="B96" i="21"/>
  <c r="C96" i="21"/>
  <c r="B97" i="21"/>
  <c r="C97" i="21"/>
  <c r="B98" i="21"/>
  <c r="C98" i="21"/>
  <c r="B99" i="21"/>
  <c r="C99" i="21"/>
  <c r="B100" i="21"/>
  <c r="C100" i="21"/>
  <c r="B101" i="21"/>
  <c r="C101" i="21"/>
  <c r="B102" i="21"/>
  <c r="C102" i="21"/>
  <c r="B103" i="21"/>
  <c r="C103" i="21"/>
  <c r="B104" i="21"/>
  <c r="C104" i="21"/>
  <c r="B105" i="21"/>
  <c r="C105" i="21"/>
  <c r="B106" i="21"/>
  <c r="C106" i="21"/>
  <c r="B107" i="21"/>
  <c r="C107" i="21"/>
  <c r="B108" i="21"/>
  <c r="C108" i="21"/>
  <c r="B109" i="21"/>
  <c r="C109" i="21"/>
  <c r="B110" i="21"/>
  <c r="C110" i="21"/>
  <c r="B111" i="21"/>
  <c r="C111" i="21"/>
  <c r="B112" i="21"/>
  <c r="C112" i="21"/>
  <c r="B113" i="21"/>
  <c r="C113" i="21"/>
  <c r="B114" i="21"/>
  <c r="C114" i="21"/>
  <c r="B115" i="21"/>
  <c r="C115" i="21"/>
  <c r="B116" i="21"/>
  <c r="C116" i="21"/>
  <c r="B117" i="21"/>
  <c r="C117" i="21"/>
  <c r="B118" i="21"/>
  <c r="C118" i="21"/>
  <c r="B119" i="21"/>
  <c r="C119" i="21"/>
  <c r="B120" i="21"/>
  <c r="C120" i="21"/>
  <c r="B121" i="21"/>
  <c r="C121" i="21"/>
  <c r="B122" i="21"/>
  <c r="C122" i="21"/>
  <c r="D2" i="19" l="1"/>
  <c r="E2" i="19"/>
  <c r="F2" i="19"/>
  <c r="D3" i="19"/>
  <c r="E3" i="19"/>
  <c r="F3" i="19"/>
  <c r="D4" i="19"/>
  <c r="E4" i="19"/>
  <c r="F4" i="19"/>
  <c r="D5" i="19"/>
  <c r="E5" i="19"/>
  <c r="F5" i="19"/>
  <c r="D6" i="19"/>
  <c r="E6" i="19"/>
  <c r="F6" i="19"/>
  <c r="D7" i="19"/>
  <c r="E7" i="19"/>
  <c r="F7" i="19"/>
  <c r="D8" i="19"/>
  <c r="E8" i="19"/>
  <c r="F8" i="19"/>
  <c r="D9" i="19"/>
  <c r="E9" i="19"/>
  <c r="F9" i="19"/>
  <c r="D10" i="19"/>
  <c r="E10" i="19"/>
  <c r="F10" i="19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D21" i="19"/>
  <c r="E21" i="19"/>
  <c r="F21" i="19"/>
  <c r="D22" i="19"/>
  <c r="E22" i="19"/>
  <c r="F22" i="19"/>
  <c r="D23" i="19"/>
  <c r="E23" i="19"/>
  <c r="F23" i="19"/>
  <c r="D24" i="19"/>
  <c r="E24" i="19"/>
  <c r="F24" i="19"/>
  <c r="D25" i="19"/>
  <c r="E25" i="19"/>
  <c r="F25" i="19"/>
  <c r="D26" i="19"/>
  <c r="E26" i="19"/>
  <c r="F26" i="19"/>
  <c r="D27" i="19"/>
  <c r="E27" i="19"/>
  <c r="F27" i="19"/>
  <c r="D28" i="19"/>
  <c r="E28" i="19"/>
  <c r="F28" i="19"/>
  <c r="D29" i="19"/>
  <c r="E29" i="19"/>
  <c r="F29" i="19"/>
  <c r="D30" i="19"/>
  <c r="E30" i="19"/>
  <c r="F30" i="19"/>
  <c r="D31" i="19"/>
  <c r="E31" i="19"/>
  <c r="F31" i="19"/>
  <c r="D32" i="19"/>
  <c r="E32" i="19"/>
  <c r="F32" i="19"/>
  <c r="D33" i="19"/>
  <c r="E33" i="19"/>
  <c r="F33" i="19"/>
  <c r="D34" i="19"/>
  <c r="E34" i="19"/>
  <c r="F34" i="19"/>
  <c r="D35" i="19"/>
  <c r="E35" i="19"/>
  <c r="F35" i="19"/>
  <c r="D36" i="19"/>
  <c r="E36" i="19"/>
  <c r="F36" i="19"/>
  <c r="D37" i="19"/>
  <c r="E37" i="19"/>
  <c r="F37" i="19"/>
  <c r="D38" i="19"/>
  <c r="E38" i="19"/>
  <c r="F38" i="19"/>
  <c r="D39" i="19"/>
  <c r="E39" i="19"/>
  <c r="F39" i="19"/>
  <c r="D40" i="19"/>
  <c r="E40" i="19"/>
  <c r="F40" i="19"/>
  <c r="D41" i="19"/>
  <c r="E41" i="19"/>
  <c r="F41" i="19"/>
  <c r="D42" i="19"/>
  <c r="E42" i="19"/>
  <c r="F42" i="19"/>
  <c r="D43" i="19"/>
  <c r="E43" i="19"/>
  <c r="F43" i="19"/>
  <c r="D44" i="19"/>
  <c r="E44" i="19"/>
  <c r="F44" i="19"/>
  <c r="D45" i="19"/>
  <c r="E45" i="19"/>
  <c r="F45" i="19"/>
  <c r="D46" i="19"/>
  <c r="E46" i="19"/>
  <c r="F46" i="19"/>
  <c r="D47" i="19"/>
  <c r="E47" i="19"/>
  <c r="F47" i="19"/>
  <c r="D48" i="19"/>
  <c r="E48" i="19"/>
  <c r="F48" i="19"/>
  <c r="D49" i="19"/>
  <c r="E49" i="19"/>
  <c r="F49" i="19"/>
  <c r="D50" i="19"/>
  <c r="E50" i="19"/>
  <c r="F50" i="19"/>
  <c r="D51" i="19"/>
  <c r="E51" i="19"/>
  <c r="F51" i="19"/>
  <c r="D52" i="19"/>
  <c r="E52" i="19"/>
  <c r="F52" i="19"/>
  <c r="D53" i="19"/>
  <c r="E53" i="19"/>
  <c r="F53" i="19"/>
  <c r="D54" i="19"/>
  <c r="E54" i="19"/>
  <c r="F54" i="19"/>
  <c r="D55" i="19"/>
  <c r="E55" i="19"/>
  <c r="F55" i="19"/>
  <c r="D56" i="19"/>
  <c r="E56" i="19"/>
  <c r="F56" i="19"/>
  <c r="D57" i="19"/>
  <c r="E57" i="19"/>
  <c r="F57" i="19"/>
  <c r="D58" i="19"/>
  <c r="E58" i="19"/>
  <c r="F58" i="19"/>
  <c r="D59" i="19"/>
  <c r="E59" i="19"/>
  <c r="F59" i="19"/>
  <c r="D60" i="19"/>
  <c r="E60" i="19"/>
  <c r="F60" i="19"/>
  <c r="D61" i="19"/>
  <c r="E61" i="19"/>
  <c r="F61" i="19"/>
  <c r="D62" i="19"/>
  <c r="E62" i="19"/>
  <c r="F62" i="19"/>
  <c r="D63" i="19"/>
  <c r="E63" i="19"/>
  <c r="F63" i="19"/>
  <c r="D64" i="19"/>
  <c r="E64" i="19"/>
  <c r="F64" i="19"/>
  <c r="D65" i="19"/>
  <c r="E65" i="19"/>
  <c r="F65" i="19"/>
  <c r="D66" i="19"/>
  <c r="E66" i="19"/>
  <c r="F66" i="19"/>
  <c r="D67" i="19"/>
  <c r="E67" i="19"/>
  <c r="F67" i="19"/>
  <c r="D68" i="19"/>
  <c r="E68" i="19"/>
  <c r="F68" i="19"/>
  <c r="D69" i="19"/>
  <c r="E69" i="19"/>
  <c r="F69" i="19"/>
  <c r="D70" i="19"/>
  <c r="E70" i="19"/>
  <c r="F70" i="19"/>
  <c r="D71" i="19"/>
  <c r="E71" i="19"/>
  <c r="F71" i="19"/>
  <c r="D72" i="19"/>
  <c r="E72" i="19"/>
  <c r="F72" i="19"/>
  <c r="D73" i="19"/>
  <c r="E73" i="19"/>
  <c r="F73" i="19"/>
  <c r="D74" i="19"/>
  <c r="E74" i="19"/>
  <c r="F74" i="19"/>
  <c r="D75" i="19"/>
  <c r="E75" i="19"/>
  <c r="F75" i="19"/>
  <c r="D76" i="19"/>
  <c r="E76" i="19"/>
  <c r="F76" i="19"/>
  <c r="D77" i="19"/>
  <c r="E77" i="19"/>
  <c r="F77" i="19"/>
  <c r="D78" i="19"/>
  <c r="E78" i="19"/>
  <c r="F78" i="19"/>
  <c r="D79" i="19"/>
  <c r="E79" i="19"/>
  <c r="F79" i="19"/>
  <c r="D80" i="19"/>
  <c r="E80" i="19"/>
  <c r="F80" i="19"/>
  <c r="D81" i="19"/>
  <c r="E81" i="19"/>
  <c r="F81" i="19"/>
  <c r="D82" i="19"/>
  <c r="E82" i="19"/>
  <c r="F82" i="19"/>
  <c r="D83" i="19"/>
  <c r="E83" i="19"/>
  <c r="F83" i="19"/>
  <c r="D84" i="19"/>
  <c r="E84" i="19"/>
  <c r="F84" i="19"/>
  <c r="D85" i="19"/>
  <c r="E85" i="19"/>
  <c r="F85" i="19"/>
  <c r="D86" i="19"/>
  <c r="E86" i="19"/>
  <c r="F86" i="19"/>
  <c r="D87" i="19"/>
  <c r="E87" i="19"/>
  <c r="F87" i="19"/>
  <c r="D88" i="19"/>
  <c r="E88" i="19"/>
  <c r="F88" i="19"/>
  <c r="D89" i="19"/>
  <c r="E89" i="19"/>
  <c r="F89" i="19"/>
  <c r="D90" i="19"/>
  <c r="E90" i="19"/>
  <c r="F90" i="19"/>
  <c r="D91" i="19"/>
  <c r="E91" i="19"/>
  <c r="F91" i="19"/>
  <c r="D92" i="19"/>
  <c r="E92" i="19"/>
  <c r="F92" i="19"/>
  <c r="D93" i="19"/>
  <c r="E93" i="19"/>
  <c r="F93" i="19"/>
  <c r="D94" i="19"/>
  <c r="E94" i="19"/>
  <c r="F94" i="19"/>
  <c r="D95" i="19"/>
  <c r="E95" i="19"/>
  <c r="F95" i="19"/>
  <c r="D96" i="19"/>
  <c r="E96" i="19"/>
  <c r="F96" i="19"/>
  <c r="D97" i="19"/>
  <c r="E97" i="19"/>
  <c r="F97" i="19"/>
  <c r="D98" i="19"/>
  <c r="E98" i="19"/>
  <c r="F98" i="19"/>
  <c r="D99" i="19"/>
  <c r="E99" i="19"/>
  <c r="F99" i="19"/>
  <c r="D100" i="19"/>
  <c r="E100" i="19"/>
  <c r="F100" i="19"/>
  <c r="D101" i="19"/>
  <c r="E101" i="19"/>
  <c r="F101" i="19"/>
  <c r="D102" i="19"/>
  <c r="E102" i="19"/>
  <c r="F102" i="19"/>
  <c r="D103" i="19"/>
  <c r="E103" i="19"/>
  <c r="F103" i="19"/>
  <c r="D104" i="19"/>
  <c r="E104" i="19"/>
  <c r="F104" i="19"/>
  <c r="D105" i="19"/>
  <c r="E105" i="19"/>
  <c r="F105" i="19"/>
  <c r="D106" i="19"/>
  <c r="E106" i="19"/>
  <c r="F106" i="19"/>
  <c r="D107" i="19"/>
  <c r="E107" i="19"/>
  <c r="F107" i="19"/>
  <c r="D108" i="19"/>
  <c r="E108" i="19"/>
  <c r="F108" i="19"/>
  <c r="D109" i="19"/>
  <c r="E109" i="19"/>
  <c r="F109" i="19"/>
  <c r="D110" i="19"/>
  <c r="E110" i="19"/>
  <c r="F110" i="19"/>
  <c r="D111" i="19"/>
  <c r="E111" i="19"/>
  <c r="F111" i="19"/>
  <c r="D112" i="19"/>
  <c r="E112" i="19"/>
  <c r="F112" i="19"/>
  <c r="D113" i="19"/>
  <c r="E113" i="19"/>
  <c r="F113" i="19"/>
  <c r="D114" i="19"/>
  <c r="E114" i="19"/>
  <c r="F114" i="19"/>
  <c r="D115" i="19"/>
  <c r="E115" i="19"/>
  <c r="F115" i="19"/>
  <c r="D116" i="19"/>
  <c r="E116" i="19"/>
  <c r="F116" i="19"/>
  <c r="C117" i="19"/>
  <c r="D117" i="19"/>
  <c r="E117" i="19"/>
  <c r="F117" i="19"/>
  <c r="C118" i="19"/>
  <c r="D118" i="19"/>
  <c r="E118" i="19"/>
  <c r="F118" i="19"/>
  <c r="C119" i="19"/>
  <c r="D119" i="19"/>
  <c r="E119" i="19"/>
  <c r="F119" i="19"/>
  <c r="C120" i="19"/>
  <c r="D120" i="19"/>
  <c r="E120" i="19"/>
  <c r="F120" i="19"/>
  <c r="C121" i="19"/>
  <c r="D121" i="19"/>
  <c r="E121" i="19"/>
  <c r="F121" i="19"/>
  <c r="C122" i="19"/>
  <c r="D122" i="19"/>
  <c r="E122" i="19"/>
  <c r="F122" i="19"/>
  <c r="C123" i="19"/>
  <c r="D123" i="19"/>
  <c r="E123" i="19"/>
  <c r="F123" i="19"/>
  <c r="C124" i="19"/>
  <c r="D124" i="19"/>
  <c r="E124" i="19"/>
  <c r="F124" i="19"/>
  <c r="C125" i="19"/>
  <c r="D125" i="19"/>
  <c r="E125" i="19"/>
  <c r="F125" i="19"/>
  <c r="C126" i="19"/>
  <c r="D126" i="19"/>
  <c r="E126" i="19"/>
  <c r="F126" i="19"/>
  <c r="C127" i="19"/>
  <c r="D127" i="19"/>
  <c r="E127" i="19"/>
  <c r="F127" i="19"/>
  <c r="C128" i="19"/>
  <c r="D128" i="19"/>
  <c r="E128" i="19"/>
  <c r="F128" i="19"/>
  <c r="C129" i="19"/>
  <c r="D129" i="19"/>
  <c r="E129" i="19"/>
  <c r="F129" i="19"/>
  <c r="C130" i="19"/>
  <c r="D130" i="19"/>
  <c r="E130" i="19"/>
  <c r="F130" i="19"/>
  <c r="C131" i="19"/>
  <c r="D131" i="19"/>
  <c r="E131" i="19"/>
  <c r="F131" i="19"/>
  <c r="C132" i="19"/>
  <c r="D132" i="19"/>
  <c r="E132" i="19"/>
  <c r="F132" i="19"/>
  <c r="C133" i="19"/>
  <c r="D133" i="19"/>
  <c r="E133" i="19"/>
  <c r="F133" i="19"/>
  <c r="C134" i="19"/>
  <c r="D134" i="19"/>
  <c r="E134" i="19"/>
  <c r="F134" i="19"/>
  <c r="C135" i="19"/>
  <c r="D135" i="19"/>
  <c r="E135" i="19"/>
  <c r="F135" i="19"/>
  <c r="C136" i="19"/>
  <c r="D136" i="19"/>
  <c r="E136" i="19"/>
  <c r="F136" i="19"/>
  <c r="C137" i="19"/>
  <c r="D137" i="19"/>
  <c r="E137" i="19"/>
  <c r="F137" i="19"/>
  <c r="C138" i="19"/>
  <c r="D138" i="19"/>
  <c r="E138" i="19"/>
  <c r="F138" i="19"/>
  <c r="C139" i="19"/>
  <c r="D139" i="19"/>
  <c r="E139" i="19"/>
  <c r="F139" i="19"/>
  <c r="C140" i="19"/>
  <c r="D140" i="19"/>
  <c r="E140" i="19"/>
  <c r="F140" i="19"/>
  <c r="C141" i="19"/>
  <c r="D141" i="19"/>
  <c r="E141" i="19"/>
  <c r="F141" i="19"/>
  <c r="C142" i="19"/>
  <c r="D142" i="19"/>
  <c r="E142" i="19"/>
  <c r="F142" i="19"/>
  <c r="C143" i="19"/>
  <c r="D143" i="19"/>
  <c r="E143" i="19"/>
  <c r="F143" i="19"/>
  <c r="C144" i="19"/>
  <c r="D144" i="19"/>
  <c r="E144" i="19"/>
  <c r="F144" i="19"/>
  <c r="C145" i="19"/>
  <c r="D145" i="19"/>
  <c r="E145" i="19"/>
  <c r="F145" i="19"/>
  <c r="C146" i="19"/>
  <c r="D146" i="19"/>
  <c r="E146" i="19"/>
  <c r="F146" i="19"/>
  <c r="C147" i="19"/>
  <c r="D147" i="19"/>
  <c r="E147" i="19"/>
  <c r="F147" i="19"/>
  <c r="C148" i="19"/>
  <c r="D148" i="19"/>
  <c r="E148" i="19"/>
  <c r="F148" i="19"/>
  <c r="C149" i="19"/>
  <c r="D149" i="19"/>
  <c r="E149" i="19"/>
  <c r="F149" i="19"/>
  <c r="C150" i="19"/>
  <c r="D150" i="19"/>
  <c r="E150" i="19"/>
  <c r="F150" i="19"/>
  <c r="C151" i="19"/>
  <c r="D151" i="19"/>
  <c r="E151" i="19"/>
  <c r="F151" i="19"/>
  <c r="C152" i="19"/>
  <c r="D152" i="19"/>
  <c r="E152" i="19"/>
  <c r="F152" i="19"/>
  <c r="C153" i="19"/>
  <c r="D153" i="19"/>
  <c r="E153" i="19"/>
  <c r="F153" i="19"/>
  <c r="C154" i="19"/>
  <c r="D154" i="19"/>
  <c r="E154" i="19"/>
  <c r="F154" i="19"/>
  <c r="C155" i="19"/>
  <c r="D155" i="19"/>
  <c r="E155" i="19"/>
  <c r="F155" i="19"/>
  <c r="C156" i="19"/>
  <c r="D156" i="19"/>
  <c r="E156" i="19"/>
  <c r="F156" i="19"/>
  <c r="C157" i="19"/>
  <c r="D157" i="19"/>
  <c r="E157" i="19"/>
  <c r="F157" i="19"/>
  <c r="C158" i="19"/>
  <c r="D158" i="19"/>
  <c r="E158" i="19"/>
  <c r="F158" i="19"/>
  <c r="C159" i="19"/>
  <c r="D159" i="19"/>
  <c r="E159" i="19"/>
  <c r="F159" i="19"/>
  <c r="C160" i="19"/>
  <c r="D160" i="19"/>
  <c r="E160" i="19"/>
  <c r="F160" i="19"/>
  <c r="C161" i="19"/>
  <c r="D161" i="19"/>
  <c r="E161" i="19"/>
  <c r="F161" i="19"/>
  <c r="C162" i="19"/>
  <c r="D162" i="19"/>
  <c r="E162" i="19"/>
  <c r="F162" i="19"/>
  <c r="C163" i="19"/>
  <c r="D163" i="19"/>
  <c r="E163" i="19"/>
  <c r="F163" i="19"/>
  <c r="C164" i="19"/>
  <c r="D164" i="19"/>
  <c r="E164" i="19"/>
  <c r="F164" i="19"/>
  <c r="C165" i="19"/>
  <c r="D165" i="19"/>
  <c r="E165" i="19"/>
  <c r="F165" i="19"/>
  <c r="C166" i="19"/>
  <c r="D166" i="19"/>
  <c r="E166" i="19"/>
  <c r="F166" i="19"/>
  <c r="C167" i="19"/>
  <c r="D167" i="19"/>
  <c r="E167" i="19"/>
  <c r="F167" i="19"/>
  <c r="C168" i="19"/>
  <c r="D168" i="19"/>
  <c r="E168" i="19"/>
  <c r="F168" i="19"/>
  <c r="C169" i="19"/>
  <c r="D169" i="19"/>
  <c r="E169" i="19"/>
  <c r="F169" i="19"/>
  <c r="C170" i="19"/>
  <c r="D170" i="19"/>
  <c r="E170" i="19"/>
  <c r="F170" i="19"/>
  <c r="C171" i="19"/>
  <c r="D171" i="19"/>
  <c r="E171" i="19"/>
  <c r="F171" i="19"/>
  <c r="C172" i="19"/>
  <c r="D172" i="19"/>
  <c r="E172" i="19"/>
  <c r="F172" i="19"/>
  <c r="C173" i="19"/>
  <c r="D173" i="19"/>
  <c r="E173" i="19"/>
  <c r="F173" i="19"/>
  <c r="C174" i="19"/>
  <c r="D174" i="19"/>
  <c r="E174" i="19"/>
  <c r="F174" i="19"/>
  <c r="C175" i="19"/>
  <c r="D175" i="19"/>
  <c r="E175" i="19"/>
  <c r="F175" i="19"/>
  <c r="C176" i="19"/>
  <c r="D176" i="19"/>
  <c r="E176" i="19"/>
  <c r="F176" i="19"/>
  <c r="C177" i="19"/>
  <c r="D177" i="19"/>
  <c r="E177" i="19"/>
  <c r="F177" i="19"/>
  <c r="C178" i="19"/>
  <c r="D178" i="19"/>
  <c r="E178" i="19"/>
  <c r="F178" i="19"/>
  <c r="C179" i="19"/>
  <c r="D179" i="19"/>
  <c r="E179" i="19"/>
  <c r="F179" i="19"/>
  <c r="C180" i="19"/>
  <c r="D180" i="19"/>
  <c r="E180" i="19"/>
  <c r="F180" i="19"/>
  <c r="C181" i="19"/>
  <c r="D181" i="19"/>
  <c r="E181" i="19"/>
  <c r="F181" i="19"/>
  <c r="C182" i="19"/>
  <c r="D182" i="19"/>
  <c r="E182" i="19"/>
  <c r="F182" i="19"/>
  <c r="C183" i="19"/>
  <c r="D183" i="19"/>
  <c r="E183" i="19"/>
  <c r="F183" i="19"/>
  <c r="C184" i="19"/>
  <c r="D184" i="19"/>
  <c r="E184" i="19"/>
  <c r="F184" i="19"/>
  <c r="C185" i="19"/>
  <c r="D185" i="19"/>
  <c r="E185" i="19"/>
  <c r="F185" i="19"/>
  <c r="C186" i="19"/>
  <c r="D186" i="19"/>
  <c r="E186" i="19"/>
  <c r="F186" i="19"/>
  <c r="C187" i="19"/>
  <c r="D187" i="19"/>
  <c r="E187" i="19"/>
  <c r="F187" i="19"/>
  <c r="C188" i="19"/>
  <c r="D188" i="19"/>
  <c r="E188" i="19"/>
  <c r="F188" i="19"/>
  <c r="C189" i="19"/>
  <c r="D189" i="19"/>
  <c r="E189" i="19"/>
  <c r="F189" i="19"/>
  <c r="C190" i="19"/>
  <c r="D190" i="19"/>
  <c r="E190" i="19"/>
  <c r="F190" i="19"/>
  <c r="C191" i="19"/>
  <c r="D191" i="19"/>
  <c r="E191" i="19"/>
  <c r="F191" i="19"/>
  <c r="C192" i="19"/>
  <c r="D192" i="19"/>
  <c r="E192" i="19"/>
  <c r="F192" i="19"/>
  <c r="C193" i="19"/>
  <c r="D193" i="19"/>
  <c r="E193" i="19"/>
  <c r="F193" i="19"/>
  <c r="C194" i="19"/>
  <c r="D194" i="19"/>
  <c r="E194" i="19"/>
  <c r="F194" i="19"/>
  <c r="C195" i="19"/>
  <c r="D195" i="19"/>
  <c r="E195" i="19"/>
  <c r="F195" i="19"/>
  <c r="C196" i="19"/>
  <c r="D196" i="19"/>
  <c r="E196" i="19"/>
  <c r="F196" i="19"/>
  <c r="C197" i="19"/>
  <c r="D197" i="19"/>
  <c r="E197" i="19"/>
  <c r="F197" i="19"/>
  <c r="C198" i="19"/>
  <c r="D198" i="19"/>
  <c r="E198" i="19"/>
  <c r="F198" i="19"/>
  <c r="C199" i="19"/>
  <c r="D199" i="19"/>
  <c r="E199" i="19"/>
  <c r="F199" i="19"/>
  <c r="C200" i="19"/>
  <c r="D200" i="19"/>
  <c r="E200" i="19"/>
  <c r="F200" i="19"/>
  <c r="C201" i="19"/>
  <c r="D201" i="19"/>
  <c r="E201" i="19"/>
  <c r="F201" i="19"/>
  <c r="C202" i="19"/>
  <c r="D202" i="19"/>
  <c r="E202" i="19"/>
  <c r="F202" i="19"/>
  <c r="C203" i="19"/>
  <c r="D203" i="19"/>
  <c r="E203" i="19"/>
  <c r="F203" i="19"/>
  <c r="C204" i="19"/>
  <c r="D204" i="19"/>
  <c r="E204" i="19"/>
  <c r="F204" i="19"/>
  <c r="C205" i="19"/>
  <c r="D205" i="19"/>
  <c r="E205" i="19"/>
  <c r="F205" i="19"/>
  <c r="C206" i="19"/>
  <c r="D206" i="19"/>
  <c r="E206" i="19"/>
  <c r="F206" i="19"/>
  <c r="C207" i="19"/>
  <c r="D207" i="19"/>
  <c r="E207" i="19"/>
  <c r="F207" i="19"/>
  <c r="C208" i="19"/>
  <c r="D208" i="19"/>
  <c r="E208" i="19"/>
  <c r="F208" i="19"/>
  <c r="C209" i="19"/>
  <c r="D209" i="19"/>
  <c r="E209" i="19"/>
  <c r="F209" i="19"/>
  <c r="C210" i="19"/>
  <c r="D210" i="19"/>
  <c r="E210" i="19"/>
  <c r="F210" i="19"/>
  <c r="C211" i="19"/>
  <c r="D211" i="19"/>
  <c r="E211" i="19"/>
  <c r="F211" i="19"/>
  <c r="C212" i="19"/>
  <c r="D212" i="19"/>
  <c r="E212" i="19"/>
  <c r="F212" i="19"/>
  <c r="C213" i="19"/>
  <c r="D213" i="19"/>
  <c r="E213" i="19"/>
  <c r="F213" i="19"/>
  <c r="C214" i="19"/>
  <c r="D214" i="19"/>
  <c r="E214" i="19"/>
  <c r="F214" i="19"/>
  <c r="C215" i="19"/>
  <c r="D215" i="19"/>
  <c r="E215" i="19"/>
  <c r="F215" i="19"/>
  <c r="C216" i="19"/>
  <c r="D216" i="19"/>
  <c r="E216" i="19"/>
  <c r="F216" i="19"/>
  <c r="C217" i="19"/>
  <c r="D217" i="19"/>
  <c r="E217" i="19"/>
  <c r="F217" i="19"/>
  <c r="C218" i="19"/>
  <c r="D218" i="19"/>
  <c r="E218" i="19"/>
  <c r="F218" i="19"/>
  <c r="C219" i="19"/>
  <c r="D219" i="19"/>
  <c r="E219" i="19"/>
  <c r="F219" i="19"/>
  <c r="C220" i="19"/>
  <c r="D220" i="19"/>
  <c r="E220" i="19"/>
  <c r="F220" i="19"/>
  <c r="C221" i="19"/>
  <c r="D221" i="19"/>
  <c r="E221" i="19"/>
  <c r="F221" i="19"/>
  <c r="C222" i="19"/>
  <c r="D222" i="19"/>
  <c r="E222" i="19"/>
  <c r="F222" i="19"/>
  <c r="C223" i="19"/>
  <c r="D223" i="19"/>
  <c r="E223" i="19"/>
  <c r="F223" i="19"/>
  <c r="C224" i="19"/>
  <c r="D224" i="19"/>
  <c r="E224" i="19"/>
  <c r="F224" i="19"/>
  <c r="C225" i="19"/>
  <c r="D225" i="19"/>
  <c r="E225" i="19"/>
  <c r="F225" i="19"/>
  <c r="C226" i="19"/>
  <c r="D226" i="19"/>
  <c r="E226" i="19"/>
  <c r="F226" i="19"/>
  <c r="C227" i="19"/>
  <c r="D227" i="19"/>
  <c r="E227" i="19"/>
  <c r="F227" i="19"/>
  <c r="C228" i="19"/>
  <c r="D228" i="19"/>
  <c r="E228" i="19"/>
  <c r="F228" i="19"/>
  <c r="C229" i="19"/>
  <c r="D229" i="19"/>
  <c r="E229" i="19"/>
  <c r="F229" i="19"/>
  <c r="C230" i="19"/>
  <c r="D230" i="19"/>
  <c r="E230" i="19"/>
  <c r="F230" i="19"/>
  <c r="C231" i="19"/>
  <c r="D231" i="19"/>
  <c r="E231" i="19"/>
  <c r="F231" i="19"/>
  <c r="C232" i="19"/>
  <c r="D232" i="19"/>
  <c r="E232" i="19"/>
  <c r="F232" i="19"/>
  <c r="C233" i="19"/>
  <c r="D233" i="19"/>
  <c r="E233" i="19"/>
  <c r="F233" i="19"/>
  <c r="C234" i="19"/>
  <c r="D234" i="19"/>
  <c r="E234" i="19"/>
  <c r="F234" i="19"/>
  <c r="C235" i="19"/>
  <c r="D235" i="19"/>
  <c r="E235" i="19"/>
  <c r="F235" i="19"/>
  <c r="C236" i="19"/>
  <c r="D236" i="19"/>
  <c r="E236" i="19"/>
  <c r="F236" i="19"/>
  <c r="C237" i="19"/>
  <c r="D237" i="19"/>
  <c r="E237" i="19"/>
  <c r="F237" i="19"/>
  <c r="C238" i="19"/>
  <c r="D238" i="19"/>
  <c r="E238" i="19"/>
  <c r="F238" i="19"/>
  <c r="C239" i="19"/>
  <c r="D239" i="19"/>
  <c r="E239" i="19"/>
  <c r="F239" i="19"/>
  <c r="C240" i="19"/>
  <c r="D240" i="19"/>
  <c r="E240" i="19"/>
  <c r="F240" i="19"/>
  <c r="C241" i="19"/>
  <c r="D241" i="19"/>
  <c r="E241" i="19"/>
  <c r="F241" i="19"/>
  <c r="C242" i="19"/>
  <c r="D242" i="19"/>
  <c r="E242" i="19"/>
  <c r="F242" i="19"/>
  <c r="C243" i="19"/>
  <c r="D243" i="19"/>
  <c r="E243" i="19"/>
  <c r="F243" i="19"/>
  <c r="C244" i="19"/>
  <c r="D244" i="19"/>
  <c r="E244" i="19"/>
  <c r="F244" i="19"/>
  <c r="C245" i="19"/>
  <c r="D245" i="19"/>
  <c r="E245" i="19"/>
  <c r="F245" i="19"/>
  <c r="C246" i="19"/>
  <c r="D246" i="19"/>
  <c r="E246" i="19"/>
  <c r="F246" i="19"/>
  <c r="C247" i="19"/>
  <c r="D247" i="19"/>
  <c r="E247" i="19"/>
  <c r="F247" i="19"/>
  <c r="C248" i="19"/>
  <c r="D248" i="19"/>
  <c r="E248" i="19"/>
  <c r="F248" i="19"/>
  <c r="C249" i="19"/>
  <c r="D249" i="19"/>
  <c r="E249" i="19"/>
  <c r="F249" i="19"/>
  <c r="C250" i="19"/>
  <c r="D250" i="19"/>
  <c r="E250" i="19"/>
  <c r="F250" i="19"/>
  <c r="C251" i="19"/>
  <c r="D251" i="19"/>
  <c r="E251" i="19"/>
  <c r="F251" i="19"/>
  <c r="C252" i="19"/>
  <c r="D252" i="19"/>
  <c r="E252" i="19"/>
  <c r="F252" i="19"/>
  <c r="C253" i="19"/>
  <c r="D253" i="19"/>
  <c r="E253" i="19"/>
  <c r="F253" i="19"/>
  <c r="C254" i="19"/>
  <c r="D254" i="19"/>
  <c r="E254" i="19"/>
  <c r="F254" i="19"/>
  <c r="C255" i="19"/>
  <c r="D255" i="19"/>
  <c r="E255" i="19"/>
  <c r="F255" i="19"/>
  <c r="C256" i="19"/>
  <c r="D256" i="19"/>
  <c r="E256" i="19"/>
  <c r="F256" i="19"/>
  <c r="C257" i="19"/>
  <c r="D257" i="19"/>
  <c r="E257" i="19"/>
  <c r="F257" i="19"/>
  <c r="C258" i="19"/>
  <c r="D258" i="19"/>
  <c r="E258" i="19"/>
  <c r="F258" i="19"/>
  <c r="C259" i="19"/>
  <c r="D259" i="19"/>
  <c r="E259" i="19"/>
  <c r="F259" i="19"/>
  <c r="C260" i="19"/>
  <c r="D260" i="19"/>
  <c r="E260" i="19"/>
  <c r="F260" i="19"/>
  <c r="C261" i="19"/>
  <c r="D261" i="19"/>
  <c r="E261" i="19"/>
  <c r="F261" i="19"/>
  <c r="C262" i="19"/>
  <c r="D262" i="19"/>
  <c r="E262" i="19"/>
  <c r="F262" i="19"/>
  <c r="C263" i="19"/>
  <c r="D263" i="19"/>
  <c r="E263" i="19"/>
  <c r="F263" i="19"/>
  <c r="C264" i="19"/>
  <c r="D264" i="19"/>
  <c r="E264" i="19"/>
  <c r="F264" i="19"/>
  <c r="C265" i="19"/>
  <c r="D265" i="19"/>
  <c r="E265" i="19"/>
  <c r="F265" i="19"/>
  <c r="C266" i="19"/>
  <c r="D266" i="19"/>
  <c r="E266" i="19"/>
  <c r="F266" i="19"/>
  <c r="C267" i="19"/>
  <c r="D267" i="19"/>
  <c r="E267" i="19"/>
  <c r="F267" i="19"/>
  <c r="C268" i="19"/>
  <c r="D268" i="19"/>
  <c r="E268" i="19"/>
  <c r="F268" i="19"/>
  <c r="C269" i="19"/>
  <c r="D269" i="19"/>
  <c r="E269" i="19"/>
  <c r="F269" i="19"/>
  <c r="C270" i="19"/>
  <c r="D270" i="19"/>
  <c r="E270" i="19"/>
  <c r="F270" i="19"/>
  <c r="C271" i="19"/>
  <c r="D271" i="19"/>
  <c r="E271" i="19"/>
  <c r="F271" i="19"/>
  <c r="C272" i="19"/>
  <c r="D272" i="19"/>
  <c r="E272" i="19"/>
  <c r="F272" i="19"/>
  <c r="C273" i="19"/>
  <c r="D273" i="19"/>
  <c r="E273" i="19"/>
  <c r="F273" i="19"/>
  <c r="C274" i="19"/>
  <c r="D274" i="19"/>
  <c r="E274" i="19"/>
  <c r="F274" i="19"/>
  <c r="C275" i="19"/>
  <c r="D275" i="19"/>
  <c r="E275" i="19"/>
  <c r="F275" i="19"/>
  <c r="C276" i="19"/>
  <c r="D276" i="19"/>
  <c r="E276" i="19"/>
  <c r="F276" i="19"/>
  <c r="C277" i="19"/>
  <c r="D277" i="19"/>
  <c r="E277" i="19"/>
  <c r="F277" i="19"/>
  <c r="C278" i="19"/>
  <c r="D278" i="19"/>
  <c r="E278" i="19"/>
  <c r="F278" i="19"/>
  <c r="C279" i="19"/>
  <c r="D279" i="19"/>
  <c r="E279" i="19"/>
  <c r="F279" i="19"/>
  <c r="C280" i="19"/>
  <c r="D280" i="19"/>
  <c r="E280" i="19"/>
  <c r="F280" i="19"/>
  <c r="C281" i="19"/>
  <c r="D281" i="19"/>
  <c r="E281" i="19"/>
  <c r="F281" i="19"/>
  <c r="C282" i="19"/>
  <c r="D282" i="19"/>
  <c r="E282" i="19"/>
  <c r="F282" i="19"/>
  <c r="C283" i="19"/>
  <c r="D283" i="19"/>
  <c r="E283" i="19"/>
  <c r="F283" i="19"/>
  <c r="C284" i="19"/>
  <c r="D284" i="19"/>
  <c r="E284" i="19"/>
  <c r="F284" i="19"/>
  <c r="C285" i="19"/>
  <c r="D285" i="19"/>
  <c r="E285" i="19"/>
  <c r="F285" i="19"/>
  <c r="C286" i="19"/>
  <c r="D286" i="19"/>
  <c r="E286" i="19"/>
  <c r="F286" i="19"/>
  <c r="C287" i="19"/>
  <c r="D287" i="19"/>
  <c r="E287" i="19"/>
  <c r="F287" i="19"/>
  <c r="C288" i="19"/>
  <c r="D288" i="19"/>
  <c r="E288" i="19"/>
  <c r="F288" i="19"/>
  <c r="C289" i="19"/>
  <c r="D289" i="19"/>
  <c r="E289" i="19"/>
  <c r="F289" i="19"/>
  <c r="C290" i="19"/>
  <c r="D290" i="19"/>
  <c r="E290" i="19"/>
  <c r="F290" i="19"/>
  <c r="C291" i="19"/>
  <c r="D291" i="19"/>
  <c r="E291" i="19"/>
  <c r="F291" i="19"/>
  <c r="C292" i="19"/>
  <c r="D292" i="19"/>
  <c r="E292" i="19"/>
  <c r="F292" i="19"/>
  <c r="C293" i="19"/>
  <c r="D293" i="19"/>
  <c r="E293" i="19"/>
  <c r="F293" i="19"/>
  <c r="C294" i="19"/>
  <c r="D294" i="19"/>
  <c r="E294" i="19"/>
  <c r="F294" i="19"/>
  <c r="C295" i="19"/>
  <c r="D295" i="19"/>
  <c r="E295" i="19"/>
  <c r="F295" i="19"/>
  <c r="C296" i="19"/>
  <c r="D296" i="19"/>
  <c r="E296" i="19"/>
  <c r="F296" i="19"/>
  <c r="C297" i="19"/>
  <c r="D297" i="19"/>
  <c r="E297" i="19"/>
  <c r="F297" i="19"/>
  <c r="C298" i="19"/>
  <c r="D298" i="19"/>
  <c r="E298" i="19"/>
  <c r="F298" i="19"/>
  <c r="C299" i="19"/>
  <c r="D299" i="19"/>
  <c r="E299" i="19"/>
  <c r="F299" i="19"/>
  <c r="C300" i="19"/>
  <c r="D300" i="19"/>
  <c r="E300" i="19"/>
  <c r="F300" i="19"/>
  <c r="C301" i="19"/>
  <c r="D301" i="19"/>
  <c r="E301" i="19"/>
  <c r="F301" i="19"/>
  <c r="C302" i="19"/>
  <c r="D302" i="19"/>
  <c r="E302" i="19"/>
  <c r="F302" i="19"/>
  <c r="C303" i="19"/>
  <c r="D303" i="19"/>
  <c r="E303" i="19"/>
  <c r="F303" i="19"/>
  <c r="C304" i="19"/>
  <c r="D304" i="19"/>
  <c r="E304" i="19"/>
  <c r="F304" i="19"/>
  <c r="C305" i="19"/>
  <c r="D305" i="19"/>
  <c r="E305" i="19"/>
  <c r="F305" i="19"/>
  <c r="C306" i="19"/>
  <c r="D306" i="19"/>
  <c r="E306" i="19"/>
  <c r="F306" i="19"/>
  <c r="C307" i="19"/>
  <c r="D307" i="19"/>
  <c r="E307" i="19"/>
  <c r="F307" i="19"/>
  <c r="C308" i="19"/>
  <c r="D308" i="19"/>
  <c r="E308" i="19"/>
  <c r="F308" i="19"/>
  <c r="C309" i="19"/>
  <c r="D309" i="19"/>
  <c r="E309" i="19"/>
  <c r="F309" i="19"/>
  <c r="C310" i="19"/>
  <c r="D310" i="19"/>
  <c r="E310" i="19"/>
  <c r="F310" i="19"/>
  <c r="C311" i="19"/>
  <c r="D311" i="19"/>
  <c r="E311" i="19"/>
  <c r="F311" i="19"/>
  <c r="C312" i="19"/>
  <c r="D312" i="19"/>
  <c r="E312" i="19"/>
  <c r="F312" i="19"/>
  <c r="C313" i="19"/>
  <c r="D313" i="19"/>
  <c r="E313" i="19"/>
  <c r="F313" i="19"/>
  <c r="C314" i="19"/>
  <c r="D314" i="19"/>
  <c r="E314" i="19"/>
  <c r="F314" i="19"/>
  <c r="C315" i="19"/>
  <c r="D315" i="19"/>
  <c r="E315" i="19"/>
  <c r="F315" i="19"/>
  <c r="C316" i="19"/>
  <c r="D316" i="19"/>
  <c r="E316" i="19"/>
  <c r="F316" i="19"/>
  <c r="C317" i="19"/>
  <c r="D317" i="19"/>
  <c r="E317" i="19"/>
  <c r="F317" i="19"/>
  <c r="C318" i="19"/>
  <c r="D318" i="19"/>
  <c r="E318" i="19"/>
  <c r="F318" i="19"/>
  <c r="C319" i="19"/>
  <c r="D319" i="19"/>
  <c r="E319" i="19"/>
  <c r="F319" i="19"/>
  <c r="C320" i="19"/>
  <c r="D320" i="19"/>
  <c r="E320" i="19"/>
  <c r="F320" i="19"/>
  <c r="C321" i="19"/>
  <c r="D321" i="19"/>
  <c r="E321" i="19"/>
  <c r="F321" i="19"/>
  <c r="C322" i="19"/>
  <c r="D322" i="19"/>
  <c r="E322" i="19"/>
  <c r="F322" i="19"/>
  <c r="C323" i="19"/>
  <c r="D323" i="19"/>
  <c r="E323" i="19"/>
  <c r="F323" i="19"/>
  <c r="C324" i="19"/>
  <c r="D324" i="19"/>
  <c r="E324" i="19"/>
  <c r="F324" i="19"/>
  <c r="C325" i="19"/>
  <c r="D325" i="19"/>
  <c r="E325" i="19"/>
  <c r="F325" i="19"/>
  <c r="C326" i="19"/>
  <c r="D326" i="19"/>
  <c r="E326" i="19"/>
  <c r="F326" i="19"/>
  <c r="C327" i="19"/>
  <c r="D327" i="19"/>
  <c r="E327" i="19"/>
  <c r="F327" i="19"/>
  <c r="C328" i="19"/>
  <c r="D328" i="19"/>
  <c r="E328" i="19"/>
  <c r="F328" i="19"/>
  <c r="C329" i="19"/>
  <c r="D329" i="19"/>
  <c r="E329" i="19"/>
  <c r="F329" i="19"/>
  <c r="C330" i="19"/>
  <c r="D330" i="19"/>
  <c r="E330" i="19"/>
  <c r="F330" i="19"/>
  <c r="C331" i="19"/>
  <c r="D331" i="19"/>
  <c r="E331" i="19"/>
  <c r="F331" i="19"/>
  <c r="C332" i="19"/>
  <c r="D332" i="19"/>
  <c r="E332" i="19"/>
  <c r="F332" i="19"/>
  <c r="C333" i="19"/>
  <c r="D333" i="19"/>
  <c r="E333" i="19"/>
  <c r="F333" i="19"/>
  <c r="C334" i="19"/>
  <c r="D334" i="19"/>
  <c r="E334" i="19"/>
  <c r="F334" i="19"/>
  <c r="C335" i="19"/>
  <c r="D335" i="19"/>
  <c r="E335" i="19"/>
  <c r="F335" i="19"/>
  <c r="C336" i="19"/>
  <c r="D336" i="19"/>
  <c r="E336" i="19"/>
  <c r="F336" i="19"/>
  <c r="C337" i="19"/>
  <c r="D337" i="19"/>
  <c r="E337" i="19"/>
  <c r="F337" i="19"/>
  <c r="C338" i="19"/>
  <c r="D338" i="19"/>
  <c r="E338" i="19"/>
  <c r="F338" i="19"/>
  <c r="C339" i="19"/>
  <c r="D339" i="19"/>
  <c r="E339" i="19"/>
  <c r="F339" i="19"/>
  <c r="C340" i="19"/>
  <c r="D340" i="19"/>
  <c r="E340" i="19"/>
  <c r="F340" i="19"/>
  <c r="C341" i="19"/>
  <c r="D341" i="19"/>
  <c r="E341" i="19"/>
  <c r="F341" i="19"/>
  <c r="C342" i="19"/>
  <c r="D342" i="19"/>
  <c r="E342" i="19"/>
  <c r="F342" i="19"/>
  <c r="C343" i="19"/>
  <c r="D343" i="19"/>
  <c r="E343" i="19"/>
  <c r="F343" i="19"/>
  <c r="C344" i="19"/>
  <c r="D344" i="19"/>
  <c r="E344" i="19"/>
  <c r="F344" i="19"/>
  <c r="C345" i="19"/>
  <c r="D345" i="19"/>
  <c r="E345" i="19"/>
  <c r="F345" i="19"/>
  <c r="C346" i="19"/>
  <c r="D346" i="19"/>
  <c r="E346" i="19"/>
  <c r="F346" i="19"/>
  <c r="C347" i="19"/>
  <c r="D347" i="19"/>
  <c r="E347" i="19"/>
  <c r="F347" i="19"/>
  <c r="C348" i="19"/>
  <c r="D348" i="19"/>
  <c r="E348" i="19"/>
  <c r="F348" i="19"/>
  <c r="C349" i="19"/>
  <c r="D349" i="19"/>
  <c r="E349" i="19"/>
  <c r="F349" i="19"/>
  <c r="C350" i="19"/>
  <c r="D350" i="19"/>
  <c r="E350" i="19"/>
  <c r="F350" i="19"/>
  <c r="C351" i="19"/>
  <c r="D351" i="19"/>
  <c r="E351" i="19"/>
  <c r="F351" i="19"/>
  <c r="C352" i="19"/>
  <c r="D352" i="19"/>
  <c r="E352" i="19"/>
  <c r="F352" i="19"/>
  <c r="C353" i="19"/>
  <c r="D353" i="19"/>
  <c r="E353" i="19"/>
  <c r="F353" i="19"/>
  <c r="C354" i="19"/>
  <c r="D354" i="19"/>
  <c r="E354" i="19"/>
  <c r="F354" i="19"/>
  <c r="C355" i="19"/>
  <c r="D355" i="19"/>
  <c r="E355" i="19"/>
  <c r="F355" i="19"/>
  <c r="C356" i="19"/>
  <c r="D356" i="19"/>
  <c r="E356" i="19"/>
  <c r="F356" i="19"/>
  <c r="C357" i="19"/>
  <c r="D357" i="19"/>
  <c r="E357" i="19"/>
  <c r="F357" i="19"/>
  <c r="C358" i="19"/>
  <c r="D358" i="19"/>
  <c r="E358" i="19"/>
  <c r="F358" i="19"/>
  <c r="C359" i="19"/>
  <c r="D359" i="19"/>
  <c r="E359" i="19"/>
  <c r="F359" i="19"/>
  <c r="C360" i="19"/>
  <c r="D360" i="19"/>
  <c r="E360" i="19"/>
  <c r="F360" i="19"/>
  <c r="C361" i="19"/>
  <c r="D361" i="19"/>
  <c r="E361" i="19"/>
  <c r="F361" i="19"/>
  <c r="C362" i="19"/>
  <c r="D362" i="19"/>
  <c r="E362" i="19"/>
  <c r="F362" i="19"/>
  <c r="C363" i="19"/>
  <c r="D363" i="19"/>
  <c r="E363" i="19"/>
  <c r="F363" i="19"/>
  <c r="C364" i="19"/>
  <c r="D364" i="19"/>
  <c r="E364" i="19"/>
  <c r="F364" i="19"/>
  <c r="C365" i="19"/>
  <c r="D365" i="19"/>
  <c r="E365" i="19"/>
  <c r="F365" i="19"/>
  <c r="C366" i="19"/>
  <c r="D366" i="19"/>
  <c r="E366" i="19"/>
  <c r="F366" i="19"/>
  <c r="C367" i="19"/>
  <c r="D367" i="19"/>
  <c r="E367" i="19"/>
  <c r="F367" i="19"/>
  <c r="C368" i="19"/>
  <c r="D368" i="19"/>
  <c r="E368" i="19"/>
  <c r="F368" i="19"/>
  <c r="C369" i="19"/>
  <c r="D369" i="19"/>
  <c r="E369" i="19"/>
  <c r="F369" i="19"/>
  <c r="C370" i="19"/>
  <c r="D370" i="19"/>
  <c r="E370" i="19"/>
  <c r="F370" i="19"/>
  <c r="C371" i="19"/>
  <c r="D371" i="19"/>
  <c r="E371" i="19"/>
  <c r="F371" i="19"/>
  <c r="C372" i="19"/>
  <c r="D372" i="19"/>
  <c r="E372" i="19"/>
  <c r="F372" i="19"/>
  <c r="C373" i="19"/>
  <c r="D373" i="19"/>
  <c r="E373" i="19"/>
  <c r="F373" i="19"/>
  <c r="C374" i="19"/>
  <c r="D374" i="19"/>
  <c r="E374" i="19"/>
  <c r="F374" i="19"/>
  <c r="C375" i="19"/>
  <c r="D375" i="19"/>
  <c r="E375" i="19"/>
  <c r="F375" i="19"/>
  <c r="C376" i="19"/>
  <c r="D376" i="19"/>
  <c r="E376" i="19"/>
  <c r="F376" i="19"/>
  <c r="C377" i="19"/>
  <c r="D377" i="19"/>
  <c r="E377" i="19"/>
  <c r="F377" i="19"/>
  <c r="C378" i="19"/>
  <c r="D378" i="19"/>
  <c r="E378" i="19"/>
  <c r="F378" i="19"/>
  <c r="C379" i="19"/>
  <c r="D379" i="19"/>
  <c r="E379" i="19"/>
  <c r="F379" i="19"/>
  <c r="C380" i="19"/>
  <c r="D380" i="19"/>
  <c r="E380" i="19"/>
  <c r="F380" i="19"/>
  <c r="C381" i="19"/>
  <c r="D381" i="19"/>
  <c r="E381" i="19"/>
  <c r="F381" i="19"/>
  <c r="C382" i="19"/>
  <c r="D382" i="19"/>
  <c r="E382" i="19"/>
  <c r="F382" i="19"/>
  <c r="C383" i="19"/>
  <c r="D383" i="19"/>
  <c r="E383" i="19"/>
  <c r="F383" i="19"/>
  <c r="C384" i="19"/>
  <c r="D384" i="19"/>
  <c r="E384" i="19"/>
  <c r="F384" i="19"/>
  <c r="C385" i="19"/>
  <c r="D385" i="19"/>
  <c r="E385" i="19"/>
  <c r="F385" i="19"/>
  <c r="C386" i="19"/>
  <c r="D386" i="19"/>
  <c r="E386" i="19"/>
  <c r="F386" i="19"/>
  <c r="C387" i="19"/>
  <c r="D387" i="19"/>
  <c r="E387" i="19"/>
  <c r="F387" i="19"/>
  <c r="C388" i="19"/>
  <c r="D388" i="19"/>
  <c r="E388" i="19"/>
  <c r="F388" i="19"/>
  <c r="C389" i="19"/>
  <c r="D389" i="19"/>
  <c r="E389" i="19"/>
  <c r="F389" i="19"/>
  <c r="C390" i="19"/>
  <c r="D390" i="19"/>
  <c r="E390" i="19"/>
  <c r="F390" i="19"/>
  <c r="C391" i="19"/>
  <c r="D391" i="19"/>
  <c r="E391" i="19"/>
  <c r="F391" i="19"/>
  <c r="C392" i="19"/>
  <c r="D392" i="19"/>
  <c r="E392" i="19"/>
  <c r="F392" i="19"/>
  <c r="C393" i="19"/>
  <c r="D393" i="19"/>
  <c r="E393" i="19"/>
  <c r="F393" i="19"/>
  <c r="C394" i="19"/>
  <c r="D394" i="19"/>
  <c r="E394" i="19"/>
  <c r="F394" i="19"/>
  <c r="C395" i="19"/>
  <c r="D395" i="19"/>
  <c r="E395" i="19"/>
  <c r="F395" i="19"/>
  <c r="C396" i="19"/>
  <c r="D396" i="19"/>
  <c r="E396" i="19"/>
  <c r="F396" i="19"/>
  <c r="C397" i="19"/>
  <c r="D397" i="19"/>
  <c r="E397" i="19"/>
  <c r="F397" i="19"/>
  <c r="C398" i="19"/>
  <c r="D398" i="19"/>
  <c r="E398" i="19"/>
  <c r="F398" i="19"/>
  <c r="C399" i="19"/>
  <c r="D399" i="19"/>
  <c r="E399" i="19"/>
  <c r="F399" i="19"/>
  <c r="C400" i="19"/>
  <c r="D400" i="19"/>
  <c r="E400" i="19"/>
  <c r="F400" i="19"/>
  <c r="C401" i="19"/>
  <c r="D401" i="19"/>
  <c r="E401" i="19"/>
  <c r="F401" i="19"/>
  <c r="C402" i="19"/>
  <c r="D402" i="19"/>
  <c r="E402" i="19"/>
  <c r="F402" i="19"/>
  <c r="C403" i="19"/>
  <c r="D403" i="19"/>
  <c r="E403" i="19"/>
  <c r="F403" i="19"/>
  <c r="C404" i="19"/>
  <c r="D404" i="19"/>
  <c r="E404" i="19"/>
  <c r="F404" i="19"/>
  <c r="C405" i="19"/>
  <c r="D405" i="19"/>
  <c r="E405" i="19"/>
  <c r="F405" i="19"/>
  <c r="C406" i="19"/>
  <c r="D406" i="19"/>
  <c r="E406" i="19"/>
  <c r="F406" i="19"/>
  <c r="C407" i="19"/>
  <c r="D407" i="19"/>
  <c r="E407" i="19"/>
  <c r="F407" i="19"/>
  <c r="C408" i="19"/>
  <c r="D408" i="19"/>
  <c r="E408" i="19"/>
  <c r="F408" i="19"/>
  <c r="C409" i="19"/>
  <c r="D409" i="19"/>
  <c r="E409" i="19"/>
  <c r="F409" i="19"/>
  <c r="C410" i="19"/>
  <c r="D410" i="19"/>
  <c r="E410" i="19"/>
  <c r="F410" i="19"/>
  <c r="C411" i="19"/>
  <c r="D411" i="19"/>
  <c r="E411" i="19"/>
  <c r="F411" i="19"/>
  <c r="C412" i="19"/>
  <c r="D412" i="19"/>
  <c r="E412" i="19"/>
  <c r="F412" i="19"/>
  <c r="C413" i="19"/>
  <c r="D413" i="19"/>
  <c r="E413" i="19"/>
  <c r="F413" i="19"/>
  <c r="C414" i="19"/>
  <c r="D414" i="19"/>
  <c r="E414" i="19"/>
  <c r="F414" i="19"/>
  <c r="C415" i="19"/>
  <c r="D415" i="19"/>
  <c r="E415" i="19"/>
  <c r="F415" i="19"/>
  <c r="C416" i="19"/>
  <c r="D416" i="19"/>
  <c r="E416" i="19"/>
  <c r="F416" i="19"/>
  <c r="C417" i="19"/>
  <c r="D417" i="19"/>
  <c r="E417" i="19"/>
  <c r="F417" i="19"/>
  <c r="C418" i="19"/>
  <c r="D418" i="19"/>
  <c r="E418" i="19"/>
  <c r="F418" i="19"/>
  <c r="C419" i="19"/>
  <c r="D419" i="19"/>
  <c r="E419" i="19"/>
  <c r="F419" i="19"/>
  <c r="C420" i="19"/>
  <c r="D420" i="19"/>
  <c r="E420" i="19"/>
  <c r="F420" i="19"/>
  <c r="C421" i="19"/>
  <c r="D421" i="19"/>
  <c r="E421" i="19"/>
  <c r="F421" i="19"/>
  <c r="C422" i="19"/>
  <c r="D422" i="19"/>
  <c r="E422" i="19"/>
  <c r="F422" i="19"/>
  <c r="C423" i="19"/>
  <c r="D423" i="19"/>
  <c r="E423" i="19"/>
  <c r="F423" i="19"/>
  <c r="C424" i="19"/>
  <c r="D424" i="19"/>
  <c r="E424" i="19"/>
  <c r="F424" i="19"/>
  <c r="C425" i="19"/>
  <c r="D425" i="19"/>
  <c r="E425" i="19"/>
  <c r="F425" i="19"/>
  <c r="C426" i="19"/>
  <c r="D426" i="19"/>
  <c r="E426" i="19"/>
  <c r="F426" i="19"/>
  <c r="C427" i="19"/>
  <c r="D427" i="19"/>
  <c r="E427" i="19"/>
  <c r="F427" i="19"/>
  <c r="C428" i="19"/>
  <c r="D428" i="19"/>
  <c r="E428" i="19"/>
  <c r="F428" i="19"/>
  <c r="C429" i="19"/>
  <c r="D429" i="19"/>
  <c r="E429" i="19"/>
  <c r="F429" i="19"/>
  <c r="C430" i="19"/>
  <c r="D430" i="19"/>
  <c r="E430" i="19"/>
  <c r="F430" i="19"/>
  <c r="C431" i="19"/>
  <c r="D431" i="19"/>
  <c r="E431" i="19"/>
  <c r="F431" i="19"/>
  <c r="C432" i="19"/>
  <c r="D432" i="19"/>
  <c r="E432" i="19"/>
  <c r="F432" i="19"/>
  <c r="C433" i="19"/>
  <c r="D433" i="19"/>
  <c r="E433" i="19"/>
  <c r="F433" i="19"/>
  <c r="C434" i="19"/>
  <c r="D434" i="19"/>
  <c r="E434" i="19"/>
  <c r="F434" i="19"/>
  <c r="C435" i="19"/>
  <c r="D435" i="19"/>
  <c r="E435" i="19"/>
  <c r="F435" i="19"/>
  <c r="C436" i="19"/>
  <c r="D436" i="19"/>
  <c r="E436" i="19"/>
  <c r="F436" i="19"/>
  <c r="C437" i="19"/>
  <c r="D437" i="19"/>
  <c r="E437" i="19"/>
  <c r="F437" i="19"/>
  <c r="C438" i="19"/>
  <c r="D438" i="19"/>
  <c r="E438" i="19"/>
  <c r="F438" i="19"/>
  <c r="C439" i="19"/>
  <c r="D439" i="19"/>
  <c r="E439" i="19"/>
  <c r="F439" i="19"/>
  <c r="C440" i="19"/>
  <c r="D440" i="19"/>
  <c r="E440" i="19"/>
  <c r="F440" i="19"/>
  <c r="C441" i="19"/>
  <c r="D441" i="19"/>
  <c r="E441" i="19"/>
  <c r="F441" i="19"/>
  <c r="C442" i="19"/>
  <c r="D442" i="19"/>
  <c r="E442" i="19"/>
  <c r="F442" i="19"/>
  <c r="C443" i="19"/>
  <c r="D443" i="19"/>
  <c r="E443" i="19"/>
  <c r="F443" i="19"/>
  <c r="C444" i="19"/>
  <c r="D444" i="19"/>
  <c r="E444" i="19"/>
  <c r="F444" i="19"/>
  <c r="C445" i="19"/>
  <c r="D445" i="19"/>
  <c r="E445" i="19"/>
  <c r="F445" i="19"/>
  <c r="C446" i="19"/>
  <c r="D446" i="19"/>
  <c r="E446" i="19"/>
  <c r="F446" i="19"/>
  <c r="C447" i="19"/>
  <c r="D447" i="19"/>
  <c r="E447" i="19"/>
  <c r="F447" i="19"/>
  <c r="C448" i="19"/>
  <c r="D448" i="19"/>
  <c r="E448" i="19"/>
  <c r="F448" i="19"/>
  <c r="C449" i="19"/>
  <c r="D449" i="19"/>
  <c r="E449" i="19"/>
  <c r="F449" i="19"/>
  <c r="C450" i="19"/>
  <c r="D450" i="19"/>
  <c r="E450" i="19"/>
  <c r="F450" i="19"/>
  <c r="C451" i="19"/>
  <c r="D451" i="19"/>
  <c r="E451" i="19"/>
  <c r="F451" i="19"/>
  <c r="C452" i="19"/>
  <c r="D452" i="19"/>
  <c r="E452" i="19"/>
  <c r="F452" i="19"/>
  <c r="C453" i="19"/>
  <c r="D453" i="19"/>
  <c r="E453" i="19"/>
  <c r="F453" i="19"/>
  <c r="C454" i="19"/>
  <c r="D454" i="19"/>
  <c r="E454" i="19"/>
  <c r="F454" i="19"/>
  <c r="C455" i="19"/>
  <c r="D455" i="19"/>
  <c r="E455" i="19"/>
  <c r="F455" i="19"/>
  <c r="C456" i="19"/>
  <c r="D456" i="19"/>
  <c r="E456" i="19"/>
  <c r="F456" i="19"/>
  <c r="C457" i="19"/>
  <c r="D457" i="19"/>
  <c r="E457" i="19"/>
  <c r="F457" i="19"/>
  <c r="C458" i="19"/>
  <c r="D458" i="19"/>
  <c r="E458" i="19"/>
  <c r="F458" i="19"/>
  <c r="C459" i="19"/>
  <c r="D459" i="19"/>
  <c r="E459" i="19"/>
  <c r="F459" i="19"/>
  <c r="C460" i="19"/>
  <c r="D460" i="19"/>
  <c r="E460" i="19"/>
  <c r="F460" i="19"/>
  <c r="C461" i="19"/>
  <c r="D461" i="19"/>
  <c r="E461" i="19"/>
  <c r="F461" i="19"/>
  <c r="C462" i="19"/>
  <c r="D462" i="19"/>
  <c r="E462" i="19"/>
  <c r="F462" i="19"/>
  <c r="C463" i="19"/>
  <c r="D463" i="19"/>
  <c r="E463" i="19"/>
  <c r="F463" i="19"/>
  <c r="C464" i="19"/>
  <c r="D464" i="19"/>
  <c r="E464" i="19"/>
  <c r="F464" i="19"/>
  <c r="C465" i="19"/>
  <c r="D465" i="19"/>
  <c r="E465" i="19"/>
  <c r="F465" i="19"/>
  <c r="C466" i="19"/>
  <c r="D466" i="19"/>
  <c r="E466" i="19"/>
  <c r="F466" i="19"/>
  <c r="C467" i="19"/>
  <c r="D467" i="19"/>
  <c r="E467" i="19"/>
  <c r="F467" i="19"/>
  <c r="C468" i="19"/>
  <c r="D468" i="19"/>
  <c r="E468" i="19"/>
  <c r="F468" i="19"/>
  <c r="C469" i="19"/>
  <c r="D469" i="19"/>
  <c r="E469" i="19"/>
  <c r="F469" i="19"/>
  <c r="C470" i="19"/>
  <c r="D470" i="19"/>
  <c r="E470" i="19"/>
  <c r="F470" i="19"/>
  <c r="C471" i="19"/>
  <c r="D471" i="19"/>
  <c r="E471" i="19"/>
  <c r="F471" i="19"/>
  <c r="C472" i="19"/>
  <c r="D472" i="19"/>
  <c r="E472" i="19"/>
  <c r="F472" i="19"/>
  <c r="C473" i="19"/>
  <c r="D473" i="19"/>
  <c r="E473" i="19"/>
  <c r="F473" i="19"/>
  <c r="C474" i="19"/>
  <c r="D474" i="19"/>
  <c r="E474" i="19"/>
  <c r="F474" i="19"/>
  <c r="C475" i="19"/>
  <c r="D475" i="19"/>
  <c r="E475" i="19"/>
  <c r="F475" i="19"/>
  <c r="C476" i="19"/>
  <c r="D476" i="19"/>
  <c r="E476" i="19"/>
  <c r="F476" i="19"/>
  <c r="C477" i="19"/>
  <c r="D477" i="19"/>
  <c r="E477" i="19"/>
  <c r="F477" i="19"/>
  <c r="C478" i="19"/>
  <c r="D478" i="19"/>
  <c r="E478" i="19"/>
  <c r="F478" i="19"/>
  <c r="C479" i="19"/>
  <c r="D479" i="19"/>
  <c r="E479" i="19"/>
  <c r="F479" i="19"/>
  <c r="C480" i="19"/>
  <c r="D480" i="19"/>
  <c r="E480" i="19"/>
  <c r="F480" i="19"/>
  <c r="C481" i="19"/>
  <c r="D481" i="19"/>
  <c r="E481" i="19"/>
  <c r="F481" i="19"/>
  <c r="C482" i="19"/>
  <c r="D482" i="19"/>
  <c r="E482" i="19"/>
  <c r="F482" i="19"/>
  <c r="C483" i="19"/>
  <c r="D483" i="19"/>
  <c r="E483" i="19"/>
  <c r="F483" i="19"/>
  <c r="C484" i="19"/>
  <c r="D484" i="19"/>
  <c r="E484" i="19"/>
  <c r="F484" i="19"/>
  <c r="C485" i="19"/>
  <c r="D485" i="19"/>
  <c r="E485" i="19"/>
  <c r="F485" i="19"/>
  <c r="C486" i="19"/>
  <c r="D486" i="19"/>
  <c r="E486" i="19"/>
  <c r="F486" i="19"/>
  <c r="C487" i="19"/>
  <c r="D487" i="19"/>
  <c r="E487" i="19"/>
  <c r="F487" i="19"/>
  <c r="C488" i="19"/>
  <c r="D488" i="19"/>
  <c r="E488" i="19"/>
  <c r="F488" i="19"/>
  <c r="C489" i="19"/>
  <c r="D489" i="19"/>
  <c r="E489" i="19"/>
  <c r="F489" i="19"/>
  <c r="C490" i="19"/>
  <c r="D490" i="19"/>
  <c r="E490" i="19"/>
  <c r="F490" i="19"/>
  <c r="C491" i="19"/>
  <c r="D491" i="19"/>
  <c r="E491" i="19"/>
  <c r="F491" i="19"/>
  <c r="C492" i="19"/>
  <c r="D492" i="19"/>
  <c r="E492" i="19"/>
  <c r="F492" i="19"/>
  <c r="C493" i="19"/>
  <c r="D493" i="19"/>
  <c r="E493" i="19"/>
  <c r="F493" i="19"/>
  <c r="C494" i="19"/>
  <c r="D494" i="19"/>
  <c r="E494" i="19"/>
  <c r="F494" i="19"/>
  <c r="C495" i="19"/>
  <c r="D495" i="19"/>
  <c r="E495" i="19"/>
  <c r="F495" i="19"/>
  <c r="C496" i="19"/>
  <c r="D496" i="19"/>
  <c r="E496" i="19"/>
  <c r="F496" i="19"/>
  <c r="C497" i="19"/>
  <c r="D497" i="19"/>
  <c r="E497" i="19"/>
  <c r="F497" i="19"/>
  <c r="C498" i="19"/>
  <c r="D498" i="19"/>
  <c r="E498" i="19"/>
  <c r="F498" i="19"/>
  <c r="C499" i="19"/>
  <c r="D499" i="19"/>
  <c r="E499" i="19"/>
  <c r="F499" i="19"/>
  <c r="C500" i="19"/>
  <c r="D500" i="19"/>
  <c r="E500" i="19"/>
  <c r="F500" i="19"/>
  <c r="C501" i="19"/>
  <c r="D501" i="19"/>
  <c r="E501" i="19"/>
  <c r="F501" i="19"/>
  <c r="C502" i="19"/>
  <c r="D502" i="19"/>
  <c r="E502" i="19"/>
  <c r="F502" i="19"/>
  <c r="C503" i="19"/>
  <c r="D503" i="19"/>
  <c r="E503" i="19"/>
  <c r="F503" i="19"/>
  <c r="C504" i="19"/>
  <c r="D504" i="19"/>
  <c r="E504" i="19"/>
  <c r="F504" i="19"/>
  <c r="C505" i="19"/>
  <c r="D505" i="19"/>
  <c r="E505" i="19"/>
  <c r="F505" i="19"/>
  <c r="C506" i="19"/>
  <c r="D506" i="19"/>
  <c r="E506" i="19"/>
  <c r="F506" i="19"/>
  <c r="C507" i="19"/>
  <c r="D507" i="19"/>
  <c r="E507" i="19"/>
  <c r="F507" i="19"/>
  <c r="C508" i="19"/>
  <c r="D508" i="19"/>
  <c r="E508" i="19"/>
  <c r="F508" i="19"/>
  <c r="C509" i="19"/>
  <c r="D509" i="19"/>
  <c r="E509" i="19"/>
  <c r="F509" i="19"/>
  <c r="C510" i="19"/>
  <c r="D510" i="19"/>
  <c r="E510" i="19"/>
  <c r="F510" i="19"/>
  <c r="C511" i="19"/>
  <c r="D511" i="19"/>
  <c r="E511" i="19"/>
  <c r="F511" i="19"/>
  <c r="C512" i="19"/>
  <c r="D512" i="19"/>
  <c r="E512" i="19"/>
  <c r="F512" i="19"/>
  <c r="C513" i="19"/>
  <c r="D513" i="19"/>
  <c r="E513" i="19"/>
  <c r="F513" i="19"/>
  <c r="C514" i="19"/>
  <c r="D514" i="19"/>
  <c r="E514" i="19"/>
  <c r="F514" i="19"/>
  <c r="C515" i="19"/>
  <c r="D515" i="19"/>
  <c r="E515" i="19"/>
  <c r="F515" i="19"/>
  <c r="C516" i="19"/>
  <c r="D516" i="19"/>
  <c r="E516" i="19"/>
  <c r="F516" i="19"/>
  <c r="C517" i="19"/>
  <c r="D517" i="19"/>
  <c r="E517" i="19"/>
  <c r="F517" i="19"/>
  <c r="C518" i="19"/>
  <c r="D518" i="19"/>
  <c r="E518" i="19"/>
  <c r="F518" i="19"/>
  <c r="C519" i="19"/>
  <c r="D519" i="19"/>
  <c r="E519" i="19"/>
  <c r="F519" i="19"/>
  <c r="C520" i="19"/>
  <c r="D520" i="19"/>
  <c r="E520" i="19"/>
  <c r="F520" i="19"/>
  <c r="C521" i="19"/>
  <c r="D521" i="19"/>
  <c r="E521" i="19"/>
  <c r="F521" i="19"/>
  <c r="C522" i="19"/>
  <c r="D522" i="19"/>
  <c r="E522" i="19"/>
  <c r="F522" i="19"/>
  <c r="C523" i="19"/>
  <c r="D523" i="19"/>
  <c r="E523" i="19"/>
  <c r="F523" i="19"/>
  <c r="C524" i="19"/>
  <c r="D524" i="19"/>
  <c r="E524" i="19"/>
  <c r="F524" i="19"/>
  <c r="C525" i="19"/>
  <c r="D525" i="19"/>
  <c r="E525" i="19"/>
  <c r="F525" i="19"/>
  <c r="C526" i="19"/>
  <c r="D526" i="19"/>
  <c r="E526" i="19"/>
  <c r="F526" i="19"/>
  <c r="C527" i="19"/>
  <c r="D527" i="19"/>
  <c r="E527" i="19"/>
  <c r="F527" i="19"/>
  <c r="C528" i="19"/>
  <c r="D528" i="19"/>
  <c r="E528" i="19"/>
  <c r="F528" i="19"/>
  <c r="C529" i="19"/>
  <c r="D529" i="19"/>
  <c r="E529" i="19"/>
  <c r="F529" i="19"/>
  <c r="C530" i="19"/>
  <c r="D530" i="19"/>
  <c r="E530" i="19"/>
  <c r="F530" i="19"/>
  <c r="C531" i="19"/>
  <c r="D531" i="19"/>
  <c r="E531" i="19"/>
  <c r="F531" i="19"/>
  <c r="C532" i="19"/>
  <c r="D532" i="19"/>
  <c r="E532" i="19"/>
  <c r="F532" i="19"/>
  <c r="C533" i="19"/>
  <c r="D533" i="19"/>
  <c r="E533" i="19"/>
  <c r="F533" i="19"/>
  <c r="C534" i="19"/>
  <c r="D534" i="19"/>
  <c r="E534" i="19"/>
  <c r="F534" i="19"/>
  <c r="C535" i="19"/>
  <c r="D535" i="19"/>
  <c r="E535" i="19"/>
  <c r="F535" i="19"/>
  <c r="C536" i="19"/>
  <c r="D536" i="19"/>
  <c r="E536" i="19"/>
  <c r="F536" i="19"/>
  <c r="C537" i="19"/>
  <c r="D537" i="19"/>
  <c r="E537" i="19"/>
  <c r="F537" i="19"/>
  <c r="C538" i="19"/>
  <c r="D538" i="19"/>
  <c r="E538" i="19"/>
  <c r="F538" i="19"/>
  <c r="C539" i="19"/>
  <c r="D539" i="19"/>
  <c r="E539" i="19"/>
  <c r="F539" i="19"/>
  <c r="C540" i="19"/>
  <c r="D540" i="19"/>
  <c r="E540" i="19"/>
  <c r="F540" i="19"/>
  <c r="C541" i="19"/>
  <c r="D541" i="19"/>
  <c r="E541" i="19"/>
  <c r="F541" i="19"/>
  <c r="C542" i="19"/>
  <c r="D542" i="19"/>
  <c r="E542" i="19"/>
  <c r="F542" i="19"/>
  <c r="C543" i="19"/>
  <c r="D543" i="19"/>
  <c r="E543" i="19"/>
  <c r="F543" i="19"/>
  <c r="C544" i="19"/>
  <c r="D544" i="19"/>
  <c r="E544" i="19"/>
  <c r="F544" i="19"/>
  <c r="C545" i="19"/>
  <c r="D545" i="19"/>
  <c r="E545" i="19"/>
  <c r="F545" i="19"/>
  <c r="C546" i="19"/>
  <c r="D546" i="19"/>
  <c r="E546" i="19"/>
  <c r="F546" i="19"/>
  <c r="C547" i="19"/>
  <c r="D547" i="19"/>
  <c r="E547" i="19"/>
  <c r="F547" i="19"/>
  <c r="C548" i="19"/>
  <c r="D548" i="19"/>
  <c r="E548" i="19"/>
  <c r="F548" i="19"/>
  <c r="C549" i="19"/>
  <c r="D549" i="19"/>
  <c r="E549" i="19"/>
  <c r="F549" i="19"/>
  <c r="C550" i="19"/>
  <c r="D550" i="19"/>
  <c r="E550" i="19"/>
  <c r="F550" i="19"/>
  <c r="C551" i="19"/>
  <c r="D551" i="19"/>
  <c r="E551" i="19"/>
  <c r="F551" i="19"/>
  <c r="C552" i="19"/>
  <c r="D552" i="19"/>
  <c r="E552" i="19"/>
  <c r="F552" i="19"/>
  <c r="C553" i="19"/>
  <c r="D553" i="19"/>
  <c r="E553" i="19"/>
  <c r="F553" i="19"/>
  <c r="C554" i="19"/>
  <c r="D554" i="19"/>
  <c r="E554" i="19"/>
  <c r="F554" i="19"/>
  <c r="C555" i="19"/>
  <c r="D555" i="19"/>
  <c r="E555" i="19"/>
  <c r="F555" i="19"/>
  <c r="C556" i="19"/>
  <c r="D556" i="19"/>
  <c r="E556" i="19"/>
  <c r="F556" i="19"/>
  <c r="C557" i="19"/>
  <c r="D557" i="19"/>
  <c r="E557" i="19"/>
  <c r="F557" i="19"/>
  <c r="C558" i="19"/>
  <c r="D558" i="19"/>
  <c r="E558" i="19"/>
  <c r="F558" i="19"/>
  <c r="C559" i="19"/>
  <c r="D559" i="19"/>
  <c r="E559" i="19"/>
  <c r="F559" i="19"/>
  <c r="C560" i="19"/>
  <c r="D560" i="19"/>
  <c r="E560" i="19"/>
  <c r="F560" i="19"/>
  <c r="C561" i="19"/>
  <c r="D561" i="19"/>
  <c r="E561" i="19"/>
  <c r="F561" i="19"/>
  <c r="C562" i="19"/>
  <c r="D562" i="19"/>
  <c r="E562" i="19"/>
  <c r="F562" i="19"/>
  <c r="C563" i="19"/>
  <c r="D563" i="19"/>
  <c r="E563" i="19"/>
  <c r="F563" i="19"/>
  <c r="C564" i="19"/>
  <c r="D564" i="19"/>
  <c r="E564" i="19"/>
  <c r="F564" i="19"/>
  <c r="C565" i="19"/>
  <c r="D565" i="19"/>
  <c r="E565" i="19"/>
  <c r="F565" i="19"/>
  <c r="C566" i="19"/>
  <c r="D566" i="19"/>
  <c r="E566" i="19"/>
  <c r="F566" i="19"/>
  <c r="C567" i="19"/>
  <c r="D567" i="19"/>
  <c r="E567" i="19"/>
  <c r="F567" i="19"/>
  <c r="C568" i="19"/>
  <c r="D568" i="19"/>
  <c r="E568" i="19"/>
  <c r="F568" i="19"/>
  <c r="C569" i="19"/>
  <c r="D569" i="19"/>
  <c r="E569" i="19"/>
  <c r="F569" i="19"/>
  <c r="C570" i="19"/>
  <c r="D570" i="19"/>
  <c r="E570" i="19"/>
  <c r="F570" i="19"/>
  <c r="C571" i="19"/>
  <c r="D571" i="19"/>
  <c r="E571" i="19"/>
  <c r="F571" i="19"/>
  <c r="C572" i="19"/>
  <c r="D572" i="19"/>
  <c r="E572" i="19"/>
  <c r="F572" i="19"/>
  <c r="C573" i="19"/>
  <c r="D573" i="19"/>
  <c r="E573" i="19"/>
  <c r="F573" i="19"/>
  <c r="C574" i="19"/>
  <c r="D574" i="19"/>
  <c r="E574" i="19"/>
  <c r="F574" i="19"/>
  <c r="C575" i="19"/>
  <c r="D575" i="19"/>
  <c r="E575" i="19"/>
  <c r="F575" i="19"/>
  <c r="C576" i="19"/>
  <c r="D576" i="19"/>
  <c r="E576" i="19"/>
  <c r="F576" i="19"/>
  <c r="C577" i="19"/>
  <c r="D577" i="19"/>
  <c r="E577" i="19"/>
  <c r="F577" i="19"/>
  <c r="C578" i="19"/>
  <c r="D578" i="19"/>
  <c r="E578" i="19"/>
  <c r="F578" i="19"/>
  <c r="C579" i="19"/>
  <c r="D579" i="19"/>
  <c r="E579" i="19"/>
  <c r="F579" i="19"/>
  <c r="C580" i="19"/>
  <c r="D580" i="19"/>
  <c r="E580" i="19"/>
  <c r="F580" i="19"/>
  <c r="C581" i="19"/>
  <c r="D581" i="19"/>
  <c r="E581" i="19"/>
  <c r="F581" i="19"/>
  <c r="C582" i="19"/>
  <c r="D582" i="19"/>
  <c r="E582" i="19"/>
  <c r="F582" i="19"/>
  <c r="C583" i="19"/>
  <c r="D583" i="19"/>
  <c r="E583" i="19"/>
  <c r="F583" i="19"/>
  <c r="C584" i="19"/>
  <c r="D584" i="19"/>
  <c r="E584" i="19"/>
  <c r="F584" i="19"/>
  <c r="C585" i="19"/>
  <c r="D585" i="19"/>
  <c r="E585" i="19"/>
  <c r="F585" i="19"/>
  <c r="C586" i="19"/>
  <c r="D586" i="19"/>
  <c r="E586" i="19"/>
  <c r="F586" i="19"/>
  <c r="C587" i="19"/>
  <c r="D587" i="19"/>
  <c r="E587" i="19"/>
  <c r="F587" i="19"/>
  <c r="C588" i="19"/>
  <c r="D588" i="19"/>
  <c r="E588" i="19"/>
  <c r="F588" i="19"/>
  <c r="C589" i="19"/>
  <c r="D589" i="19"/>
  <c r="E589" i="19"/>
  <c r="F589" i="19"/>
  <c r="C590" i="19"/>
  <c r="D590" i="19"/>
  <c r="E590" i="19"/>
  <c r="F590" i="19"/>
  <c r="C591" i="19"/>
  <c r="D591" i="19"/>
  <c r="E591" i="19"/>
  <c r="F591" i="19"/>
  <c r="C592" i="19"/>
  <c r="D592" i="19"/>
  <c r="E592" i="19"/>
  <c r="F592" i="19"/>
  <c r="C593" i="19"/>
  <c r="D593" i="19"/>
  <c r="E593" i="19"/>
  <c r="F593" i="19"/>
  <c r="C594" i="19"/>
  <c r="D594" i="19"/>
  <c r="E594" i="19"/>
  <c r="F594" i="19"/>
  <c r="C595" i="19"/>
  <c r="D595" i="19"/>
  <c r="E595" i="19"/>
  <c r="F595" i="19"/>
  <c r="C596" i="19"/>
  <c r="D596" i="19"/>
  <c r="E596" i="19"/>
  <c r="F596" i="19"/>
  <c r="C597" i="19"/>
  <c r="D597" i="19"/>
  <c r="E597" i="19"/>
  <c r="F597" i="19"/>
  <c r="C598" i="19"/>
  <c r="D598" i="19"/>
  <c r="E598" i="19"/>
  <c r="F598" i="19"/>
  <c r="C599" i="19"/>
  <c r="D599" i="19"/>
  <c r="E599" i="19"/>
  <c r="F599" i="19"/>
  <c r="C600" i="19"/>
  <c r="D600" i="19"/>
  <c r="E600" i="19"/>
  <c r="F600" i="19"/>
  <c r="C601" i="19"/>
  <c r="D601" i="19"/>
  <c r="E601" i="19"/>
  <c r="F601" i="19"/>
  <c r="C602" i="19"/>
  <c r="D602" i="19"/>
  <c r="E602" i="19"/>
  <c r="F602" i="19"/>
  <c r="C603" i="19"/>
  <c r="D603" i="19"/>
  <c r="E603" i="19"/>
  <c r="F603" i="19"/>
  <c r="C604" i="19"/>
  <c r="D604" i="19"/>
  <c r="E604" i="19"/>
  <c r="F604" i="19"/>
  <c r="C605" i="19"/>
  <c r="D605" i="19"/>
  <c r="E605" i="19"/>
  <c r="F605" i="19"/>
  <c r="C606" i="19"/>
  <c r="D606" i="19"/>
  <c r="E606" i="19"/>
  <c r="F606" i="19"/>
  <c r="C607" i="19"/>
  <c r="D607" i="19"/>
  <c r="E607" i="19"/>
  <c r="F607" i="19"/>
  <c r="C608" i="19"/>
  <c r="D608" i="19"/>
  <c r="E608" i="19"/>
  <c r="F608" i="19"/>
  <c r="C609" i="19"/>
  <c r="D609" i="19"/>
  <c r="E609" i="19"/>
  <c r="F609" i="19"/>
  <c r="C610" i="19"/>
  <c r="D610" i="19"/>
  <c r="E610" i="19"/>
  <c r="F610" i="19"/>
  <c r="C611" i="19"/>
  <c r="D611" i="19"/>
  <c r="E611" i="19"/>
  <c r="F611" i="19"/>
  <c r="C612" i="19"/>
  <c r="D612" i="19"/>
  <c r="E612" i="19"/>
  <c r="F612" i="19"/>
  <c r="C613" i="19"/>
  <c r="D613" i="19"/>
  <c r="E613" i="19"/>
  <c r="F613" i="19"/>
  <c r="C614" i="19"/>
  <c r="D614" i="19"/>
  <c r="E614" i="19"/>
  <c r="F614" i="19"/>
  <c r="C615" i="19"/>
  <c r="D615" i="19"/>
  <c r="E615" i="19"/>
  <c r="F615" i="19"/>
  <c r="C616" i="19"/>
  <c r="D616" i="19"/>
  <c r="E616" i="19"/>
  <c r="F616" i="19"/>
  <c r="C617" i="19"/>
  <c r="D617" i="19"/>
  <c r="E617" i="19"/>
  <c r="F617" i="19"/>
  <c r="C618" i="19"/>
  <c r="D618" i="19"/>
  <c r="E618" i="19"/>
  <c r="F618" i="19"/>
  <c r="C619" i="19"/>
  <c r="D619" i="19"/>
  <c r="E619" i="19"/>
  <c r="F619" i="19"/>
  <c r="C620" i="19"/>
  <c r="D620" i="19"/>
  <c r="E620" i="19"/>
  <c r="F620" i="19"/>
  <c r="C621" i="19"/>
  <c r="D621" i="19"/>
  <c r="E621" i="19"/>
  <c r="F621" i="19"/>
  <c r="C622" i="19"/>
  <c r="D622" i="19"/>
  <c r="E622" i="19"/>
  <c r="F622" i="19"/>
  <c r="C623" i="19"/>
  <c r="D623" i="19"/>
  <c r="E623" i="19"/>
  <c r="F623" i="19"/>
  <c r="C624" i="19"/>
  <c r="D624" i="19"/>
  <c r="E624" i="19"/>
  <c r="F624" i="19"/>
  <c r="C625" i="19"/>
  <c r="D625" i="19"/>
  <c r="E625" i="19"/>
  <c r="F625" i="19"/>
  <c r="C626" i="19"/>
  <c r="D626" i="19"/>
  <c r="E626" i="19"/>
  <c r="F626" i="19"/>
  <c r="C627" i="19"/>
  <c r="D627" i="19"/>
  <c r="E627" i="19"/>
  <c r="F627" i="19"/>
  <c r="C628" i="19"/>
  <c r="D628" i="19"/>
  <c r="E628" i="19"/>
  <c r="F628" i="19"/>
  <c r="C629" i="19"/>
  <c r="D629" i="19"/>
  <c r="E629" i="19"/>
  <c r="F629" i="19"/>
  <c r="C630" i="19"/>
  <c r="D630" i="19"/>
  <c r="E630" i="19"/>
  <c r="F630" i="19"/>
  <c r="C631" i="19"/>
  <c r="D631" i="19"/>
  <c r="E631" i="19"/>
  <c r="F631" i="19"/>
  <c r="C632" i="19"/>
  <c r="D632" i="19"/>
  <c r="E632" i="19"/>
  <c r="F632" i="19"/>
  <c r="C633" i="19"/>
  <c r="D633" i="19"/>
  <c r="E633" i="19"/>
  <c r="F633" i="19"/>
  <c r="C634" i="19"/>
  <c r="D634" i="19"/>
  <c r="E634" i="19"/>
  <c r="F634" i="19"/>
  <c r="C635" i="19"/>
  <c r="D635" i="19"/>
  <c r="E635" i="19"/>
  <c r="F635" i="19"/>
  <c r="C636" i="19"/>
  <c r="D636" i="19"/>
  <c r="E636" i="19"/>
  <c r="F636" i="19"/>
  <c r="C637" i="19"/>
  <c r="D637" i="19"/>
  <c r="E637" i="19"/>
  <c r="F637" i="19"/>
  <c r="C638" i="19"/>
  <c r="D638" i="19"/>
  <c r="E638" i="19"/>
  <c r="F638" i="19"/>
  <c r="C639" i="19"/>
  <c r="D639" i="19"/>
  <c r="E639" i="19"/>
  <c r="F639" i="19"/>
  <c r="C640" i="19"/>
  <c r="D640" i="19"/>
  <c r="E640" i="19"/>
  <c r="F640" i="19"/>
  <c r="C641" i="19"/>
  <c r="D641" i="19"/>
  <c r="E641" i="19"/>
  <c r="F641" i="19"/>
  <c r="C642" i="19"/>
  <c r="D642" i="19"/>
  <c r="E642" i="19"/>
  <c r="F642" i="19"/>
  <c r="C643" i="19"/>
  <c r="D643" i="19"/>
  <c r="E643" i="19"/>
  <c r="F643" i="19"/>
  <c r="C644" i="19"/>
  <c r="D644" i="19"/>
  <c r="E644" i="19"/>
  <c r="F644" i="19"/>
  <c r="C645" i="19"/>
  <c r="D645" i="19"/>
  <c r="E645" i="19"/>
  <c r="F645" i="19"/>
  <c r="C646" i="19"/>
  <c r="D646" i="19"/>
  <c r="E646" i="19"/>
  <c r="F646" i="19"/>
  <c r="C647" i="19"/>
  <c r="D647" i="19"/>
  <c r="E647" i="19"/>
  <c r="F647" i="19"/>
  <c r="C648" i="19"/>
  <c r="D648" i="19"/>
  <c r="E648" i="19"/>
  <c r="F648" i="19"/>
  <c r="C649" i="19"/>
  <c r="D649" i="19"/>
  <c r="E649" i="19"/>
  <c r="F649" i="19"/>
  <c r="C650" i="19"/>
  <c r="D650" i="19"/>
  <c r="E650" i="19"/>
  <c r="F650" i="19"/>
  <c r="C651" i="19"/>
  <c r="D651" i="19"/>
  <c r="E651" i="19"/>
  <c r="F651" i="19"/>
  <c r="C652" i="19"/>
  <c r="D652" i="19"/>
  <c r="E652" i="19"/>
  <c r="F652" i="19"/>
  <c r="C653" i="19"/>
  <c r="D653" i="19"/>
  <c r="E653" i="19"/>
  <c r="F653" i="19"/>
  <c r="C654" i="19"/>
  <c r="D654" i="19"/>
  <c r="E654" i="19"/>
  <c r="F654" i="19"/>
  <c r="C655" i="19"/>
  <c r="D655" i="19"/>
  <c r="E655" i="19"/>
  <c r="F655" i="19"/>
  <c r="C656" i="19"/>
  <c r="D656" i="19"/>
  <c r="E656" i="19"/>
  <c r="F656" i="19"/>
  <c r="C657" i="19"/>
  <c r="D657" i="19"/>
  <c r="E657" i="19"/>
  <c r="F657" i="19"/>
  <c r="C658" i="19"/>
  <c r="D658" i="19"/>
  <c r="E658" i="19"/>
  <c r="F658" i="19"/>
  <c r="C659" i="19"/>
  <c r="D659" i="19"/>
  <c r="E659" i="19"/>
  <c r="F659" i="19"/>
  <c r="C660" i="19"/>
  <c r="D660" i="19"/>
  <c r="E660" i="19"/>
  <c r="F660" i="19"/>
  <c r="C661" i="19"/>
  <c r="D661" i="19"/>
  <c r="E661" i="19"/>
  <c r="F661" i="19"/>
  <c r="C662" i="19"/>
  <c r="D662" i="19"/>
  <c r="E662" i="19"/>
  <c r="F662" i="19"/>
  <c r="C663" i="19"/>
  <c r="D663" i="19"/>
  <c r="E663" i="19"/>
  <c r="F663" i="19"/>
  <c r="C664" i="19"/>
  <c r="D664" i="19"/>
  <c r="E664" i="19"/>
  <c r="F664" i="19"/>
  <c r="C665" i="19"/>
  <c r="D665" i="19"/>
  <c r="E665" i="19"/>
  <c r="F665" i="19"/>
  <c r="C666" i="19"/>
  <c r="D666" i="19"/>
  <c r="E666" i="19"/>
  <c r="F666" i="19"/>
  <c r="C667" i="19"/>
  <c r="D667" i="19"/>
  <c r="E667" i="19"/>
  <c r="F667" i="19"/>
  <c r="C668" i="19"/>
  <c r="D668" i="19"/>
  <c r="E668" i="19"/>
  <c r="F668" i="19"/>
  <c r="C669" i="19"/>
  <c r="D669" i="19"/>
  <c r="E669" i="19"/>
  <c r="F669" i="19"/>
  <c r="C670" i="19"/>
  <c r="D670" i="19"/>
  <c r="E670" i="19"/>
  <c r="F670" i="19"/>
  <c r="C671" i="19"/>
  <c r="D671" i="19"/>
  <c r="E671" i="19"/>
  <c r="F671" i="19"/>
  <c r="C672" i="19"/>
  <c r="D672" i="19"/>
  <c r="E672" i="19"/>
  <c r="F672" i="19"/>
  <c r="C673" i="19"/>
  <c r="D673" i="19"/>
  <c r="E673" i="19"/>
  <c r="F673" i="19"/>
  <c r="C674" i="19"/>
  <c r="D674" i="19"/>
  <c r="E674" i="19"/>
  <c r="F674" i="19"/>
  <c r="C675" i="19"/>
  <c r="D675" i="19"/>
  <c r="E675" i="19"/>
  <c r="F675" i="19"/>
  <c r="C676" i="19"/>
  <c r="D676" i="19"/>
  <c r="E676" i="19"/>
  <c r="F676" i="19"/>
  <c r="C677" i="19"/>
  <c r="D677" i="19"/>
  <c r="E677" i="19"/>
  <c r="F677" i="19"/>
  <c r="C678" i="19"/>
  <c r="D678" i="19"/>
  <c r="E678" i="19"/>
  <c r="F678" i="19"/>
  <c r="C679" i="19"/>
  <c r="D679" i="19"/>
  <c r="E679" i="19"/>
  <c r="F679" i="19"/>
  <c r="C680" i="19"/>
  <c r="D680" i="19"/>
  <c r="E680" i="19"/>
  <c r="F680" i="19"/>
  <c r="C681" i="19"/>
  <c r="D681" i="19"/>
  <c r="E681" i="19"/>
  <c r="F681" i="19"/>
  <c r="C682" i="19"/>
  <c r="D682" i="19"/>
  <c r="E682" i="19"/>
  <c r="F682" i="19"/>
  <c r="C683" i="19"/>
  <c r="D683" i="19"/>
  <c r="E683" i="19"/>
  <c r="F683" i="19"/>
  <c r="C684" i="19"/>
  <c r="D684" i="19"/>
  <c r="E684" i="19"/>
  <c r="F684" i="19"/>
  <c r="C685" i="19"/>
  <c r="D685" i="19"/>
  <c r="E685" i="19"/>
  <c r="F685" i="19"/>
  <c r="C686" i="19"/>
  <c r="D686" i="19"/>
  <c r="E686" i="19"/>
  <c r="F686" i="19"/>
  <c r="C687" i="19"/>
  <c r="D687" i="19"/>
  <c r="E687" i="19"/>
  <c r="F687" i="19"/>
  <c r="C688" i="19"/>
  <c r="D688" i="19"/>
  <c r="E688" i="19"/>
  <c r="F688" i="19"/>
  <c r="C689" i="19"/>
  <c r="D689" i="19"/>
  <c r="E689" i="19"/>
  <c r="F689" i="19"/>
  <c r="C690" i="19"/>
  <c r="D690" i="19"/>
  <c r="E690" i="19"/>
  <c r="F690" i="19"/>
  <c r="C691" i="19"/>
  <c r="D691" i="19"/>
  <c r="E691" i="19"/>
  <c r="F691" i="19"/>
  <c r="C692" i="19"/>
  <c r="D692" i="19"/>
  <c r="E692" i="19"/>
  <c r="F692" i="19"/>
  <c r="C693" i="19"/>
  <c r="D693" i="19"/>
  <c r="E693" i="19"/>
  <c r="F693" i="19"/>
  <c r="C694" i="19"/>
  <c r="D694" i="19"/>
  <c r="E694" i="19"/>
  <c r="F694" i="19"/>
  <c r="C695" i="19"/>
  <c r="D695" i="19"/>
  <c r="E695" i="19"/>
  <c r="F695" i="19"/>
  <c r="C696" i="19"/>
  <c r="D696" i="19"/>
  <c r="E696" i="19"/>
  <c r="F696" i="19"/>
  <c r="C697" i="19"/>
  <c r="D697" i="19"/>
  <c r="E697" i="19"/>
  <c r="F697" i="19"/>
  <c r="C698" i="19"/>
  <c r="D698" i="19"/>
  <c r="E698" i="19"/>
  <c r="F698" i="19"/>
  <c r="C699" i="19"/>
  <c r="D699" i="19"/>
  <c r="E699" i="19"/>
  <c r="F699" i="19"/>
  <c r="C700" i="19"/>
  <c r="D700" i="19"/>
  <c r="E700" i="19"/>
  <c r="F700" i="19"/>
  <c r="C701" i="19"/>
  <c r="D701" i="19"/>
  <c r="E701" i="19"/>
  <c r="F701" i="19"/>
  <c r="C702" i="19"/>
  <c r="D702" i="19"/>
  <c r="E702" i="19"/>
  <c r="F702" i="19"/>
  <c r="C703" i="19"/>
  <c r="D703" i="19"/>
  <c r="E703" i="19"/>
  <c r="F703" i="19"/>
  <c r="C704" i="19"/>
  <c r="D704" i="19"/>
  <c r="E704" i="19"/>
  <c r="F704" i="19"/>
  <c r="C705" i="19"/>
  <c r="D705" i="19"/>
  <c r="E705" i="19"/>
  <c r="F705" i="19"/>
  <c r="C706" i="19"/>
  <c r="D706" i="19"/>
  <c r="E706" i="19"/>
  <c r="F706" i="19"/>
  <c r="C707" i="19"/>
  <c r="D707" i="19"/>
  <c r="E707" i="19"/>
  <c r="F707" i="19"/>
  <c r="C708" i="19"/>
  <c r="D708" i="19"/>
  <c r="E708" i="19"/>
  <c r="F708" i="19"/>
  <c r="C709" i="19"/>
  <c r="D709" i="19"/>
  <c r="E709" i="19"/>
  <c r="F709" i="19"/>
  <c r="C710" i="19"/>
  <c r="D710" i="19"/>
  <c r="E710" i="19"/>
  <c r="F710" i="19"/>
  <c r="C711" i="19"/>
  <c r="D711" i="19"/>
  <c r="E711" i="19"/>
  <c r="F711" i="19"/>
  <c r="C712" i="19"/>
  <c r="D712" i="19"/>
  <c r="E712" i="19"/>
  <c r="F712" i="19"/>
  <c r="C713" i="19"/>
  <c r="D713" i="19"/>
  <c r="E713" i="19"/>
  <c r="F713" i="19"/>
  <c r="C714" i="19"/>
  <c r="D714" i="19"/>
  <c r="E714" i="19"/>
  <c r="F714" i="19"/>
  <c r="C715" i="19"/>
  <c r="D715" i="19"/>
  <c r="E715" i="19"/>
  <c r="F715" i="19"/>
  <c r="C716" i="19"/>
  <c r="D716" i="19"/>
  <c r="E716" i="19"/>
  <c r="F716" i="19"/>
  <c r="C717" i="19"/>
  <c r="D717" i="19"/>
  <c r="E717" i="19"/>
  <c r="F717" i="19"/>
  <c r="C718" i="19"/>
  <c r="D718" i="19"/>
  <c r="E718" i="19"/>
  <c r="F718" i="19"/>
  <c r="C719" i="19"/>
  <c r="D719" i="19"/>
  <c r="E719" i="19"/>
  <c r="F719" i="19"/>
  <c r="C720" i="19"/>
  <c r="D720" i="19"/>
  <c r="E720" i="19"/>
  <c r="F720" i="19"/>
  <c r="C721" i="19"/>
  <c r="D721" i="19"/>
  <c r="E721" i="19"/>
  <c r="F721" i="19"/>
  <c r="C722" i="19"/>
  <c r="D722" i="19"/>
  <c r="E722" i="19"/>
  <c r="F722" i="19"/>
  <c r="C723" i="19"/>
  <c r="D723" i="19"/>
  <c r="E723" i="19"/>
  <c r="F723" i="19"/>
  <c r="C724" i="19"/>
  <c r="D724" i="19"/>
  <c r="E724" i="19"/>
  <c r="F724" i="19"/>
  <c r="C725" i="19"/>
  <c r="D725" i="19"/>
  <c r="E725" i="19"/>
  <c r="F725" i="19"/>
  <c r="C726" i="19"/>
  <c r="D726" i="19"/>
  <c r="E726" i="19"/>
  <c r="F726" i="19"/>
  <c r="C727" i="19"/>
  <c r="D727" i="19"/>
  <c r="E727" i="19"/>
  <c r="F727" i="19"/>
  <c r="C728" i="19"/>
  <c r="D728" i="19"/>
  <c r="E728" i="19"/>
  <c r="F728" i="19"/>
  <c r="C729" i="19"/>
  <c r="D729" i="19"/>
  <c r="E729" i="19"/>
  <c r="F729" i="19"/>
  <c r="C730" i="19"/>
  <c r="D730" i="19"/>
  <c r="E730" i="19"/>
  <c r="F730" i="19"/>
  <c r="C731" i="19"/>
  <c r="D731" i="19"/>
  <c r="E731" i="19"/>
  <c r="F731" i="19"/>
  <c r="C732" i="19"/>
  <c r="D732" i="19"/>
  <c r="E732" i="19"/>
  <c r="F732" i="19"/>
  <c r="C733" i="19"/>
  <c r="D733" i="19"/>
  <c r="E733" i="19"/>
  <c r="F733" i="19"/>
  <c r="C734" i="19"/>
  <c r="D734" i="19"/>
  <c r="E734" i="19"/>
  <c r="F734" i="19"/>
  <c r="C735" i="19"/>
  <c r="D735" i="19"/>
  <c r="E735" i="19"/>
  <c r="F735" i="19"/>
  <c r="C736" i="19"/>
  <c r="D736" i="19"/>
  <c r="E736" i="19"/>
  <c r="F736" i="19"/>
  <c r="C737" i="19"/>
  <c r="D737" i="19"/>
  <c r="E737" i="19"/>
  <c r="F737" i="19"/>
  <c r="C738" i="19"/>
  <c r="D738" i="19"/>
  <c r="E738" i="19"/>
  <c r="F738" i="19"/>
  <c r="C739" i="19"/>
  <c r="D739" i="19"/>
  <c r="E739" i="19"/>
  <c r="F739" i="19"/>
  <c r="C740" i="19"/>
  <c r="D740" i="19"/>
  <c r="E740" i="19"/>
  <c r="F740" i="19"/>
  <c r="C741" i="19"/>
  <c r="D741" i="19"/>
  <c r="E741" i="19"/>
  <c r="F741" i="19"/>
  <c r="C742" i="19"/>
  <c r="D742" i="19"/>
  <c r="E742" i="19"/>
  <c r="F742" i="19"/>
  <c r="C743" i="19"/>
  <c r="D743" i="19"/>
  <c r="E743" i="19"/>
  <c r="F743" i="19"/>
  <c r="C744" i="19"/>
  <c r="D744" i="19"/>
  <c r="E744" i="19"/>
  <c r="F744" i="19"/>
  <c r="C745" i="19"/>
  <c r="D745" i="19"/>
  <c r="E745" i="19"/>
  <c r="F745" i="19"/>
  <c r="C746" i="19"/>
  <c r="D746" i="19"/>
  <c r="E746" i="19"/>
  <c r="F746" i="19"/>
  <c r="C747" i="19"/>
  <c r="D747" i="19"/>
  <c r="E747" i="19"/>
  <c r="F747" i="19"/>
  <c r="C748" i="19"/>
  <c r="D748" i="19"/>
  <c r="E748" i="19"/>
  <c r="F748" i="19"/>
  <c r="C749" i="19"/>
  <c r="D749" i="19"/>
  <c r="E749" i="19"/>
  <c r="F749" i="19"/>
  <c r="C750" i="19"/>
  <c r="D750" i="19"/>
  <c r="E750" i="19"/>
  <c r="F750" i="19"/>
  <c r="C751" i="19"/>
  <c r="D751" i="19"/>
  <c r="E751" i="19"/>
  <c r="F751" i="19"/>
  <c r="C752" i="19"/>
  <c r="D752" i="19"/>
  <c r="E752" i="19"/>
  <c r="F752" i="19"/>
  <c r="C753" i="19"/>
  <c r="D753" i="19"/>
  <c r="E753" i="19"/>
  <c r="F753" i="19"/>
  <c r="C754" i="19"/>
  <c r="D754" i="19"/>
  <c r="E754" i="19"/>
  <c r="F754" i="19"/>
  <c r="C755" i="19"/>
  <c r="D755" i="19"/>
  <c r="E755" i="19"/>
  <c r="F755" i="19"/>
  <c r="C756" i="19"/>
  <c r="D756" i="19"/>
  <c r="E756" i="19"/>
  <c r="F756" i="19"/>
  <c r="C757" i="19"/>
  <c r="D757" i="19"/>
  <c r="E757" i="19"/>
  <c r="F757" i="19"/>
  <c r="C758" i="19"/>
  <c r="D758" i="19"/>
  <c r="E758" i="19"/>
  <c r="F758" i="19"/>
  <c r="C759" i="19"/>
  <c r="D759" i="19"/>
  <c r="E759" i="19"/>
  <c r="F759" i="19"/>
  <c r="C760" i="19"/>
  <c r="D760" i="19"/>
  <c r="E760" i="19"/>
  <c r="F760" i="19"/>
  <c r="C761" i="19"/>
  <c r="D761" i="19"/>
  <c r="E761" i="19"/>
  <c r="F761" i="19"/>
  <c r="C762" i="19"/>
  <c r="D762" i="19"/>
  <c r="E762" i="19"/>
  <c r="F762" i="19"/>
  <c r="C763" i="19"/>
  <c r="D763" i="19"/>
  <c r="E763" i="19"/>
  <c r="F763" i="19"/>
  <c r="C764" i="19"/>
  <c r="D764" i="19"/>
  <c r="E764" i="19"/>
  <c r="F764" i="19"/>
  <c r="C765" i="19"/>
  <c r="D765" i="19"/>
  <c r="E765" i="19"/>
  <c r="F765" i="19"/>
  <c r="C766" i="19"/>
  <c r="D766" i="19"/>
  <c r="E766" i="19"/>
  <c r="F766" i="19"/>
  <c r="C767" i="19"/>
  <c r="D767" i="19"/>
  <c r="E767" i="19"/>
  <c r="F767" i="19"/>
  <c r="C768" i="19"/>
  <c r="D768" i="19"/>
  <c r="E768" i="19"/>
  <c r="F768" i="19"/>
  <c r="C769" i="19"/>
  <c r="D769" i="19"/>
  <c r="E769" i="19"/>
  <c r="F769" i="19"/>
  <c r="C770" i="19"/>
  <c r="D770" i="19"/>
  <c r="E770" i="19"/>
  <c r="F770" i="19"/>
  <c r="C771" i="19"/>
  <c r="D771" i="19"/>
  <c r="E771" i="19"/>
  <c r="F771" i="19"/>
  <c r="C772" i="19"/>
  <c r="D772" i="19"/>
  <c r="E772" i="19"/>
  <c r="F772" i="19"/>
  <c r="C773" i="19"/>
  <c r="D773" i="19"/>
  <c r="E773" i="19"/>
  <c r="F773" i="19"/>
  <c r="C774" i="19"/>
  <c r="D774" i="19"/>
  <c r="E774" i="19"/>
  <c r="F774" i="19"/>
  <c r="C775" i="19"/>
  <c r="D775" i="19"/>
  <c r="E775" i="19"/>
  <c r="F775" i="19"/>
  <c r="C776" i="19"/>
  <c r="D776" i="19"/>
  <c r="E776" i="19"/>
  <c r="F776" i="19"/>
  <c r="C777" i="19"/>
  <c r="D777" i="19"/>
  <c r="E777" i="19"/>
  <c r="F777" i="19"/>
  <c r="C778" i="19"/>
  <c r="D778" i="19"/>
  <c r="E778" i="19"/>
  <c r="F778" i="19"/>
  <c r="C779" i="19"/>
  <c r="D779" i="19"/>
  <c r="E779" i="19"/>
  <c r="F779" i="19"/>
  <c r="C780" i="19"/>
  <c r="D780" i="19"/>
  <c r="E780" i="19"/>
  <c r="F780" i="19"/>
  <c r="C781" i="19"/>
  <c r="D781" i="19"/>
  <c r="E781" i="19"/>
  <c r="F781" i="19"/>
  <c r="C782" i="19"/>
  <c r="D782" i="19"/>
  <c r="E782" i="19"/>
  <c r="F782" i="19"/>
  <c r="C783" i="19"/>
  <c r="D783" i="19"/>
  <c r="E783" i="19"/>
  <c r="F783" i="19"/>
  <c r="C784" i="19"/>
  <c r="D784" i="19"/>
  <c r="E784" i="19"/>
  <c r="F784" i="19"/>
  <c r="C785" i="19"/>
  <c r="D785" i="19"/>
  <c r="E785" i="19"/>
  <c r="F785" i="19"/>
  <c r="C786" i="19"/>
  <c r="D786" i="19"/>
  <c r="E786" i="19"/>
  <c r="F786" i="19"/>
  <c r="C787" i="19"/>
  <c r="D787" i="19"/>
  <c r="E787" i="19"/>
  <c r="F787" i="19"/>
  <c r="C788" i="19"/>
  <c r="D788" i="19"/>
  <c r="E788" i="19"/>
  <c r="F788" i="19"/>
  <c r="C789" i="19"/>
  <c r="D789" i="19"/>
  <c r="E789" i="19"/>
  <c r="F789" i="19"/>
  <c r="C790" i="19"/>
  <c r="D790" i="19"/>
  <c r="E790" i="19"/>
  <c r="F790" i="19"/>
  <c r="C791" i="19"/>
  <c r="D791" i="19"/>
  <c r="E791" i="19"/>
  <c r="F791" i="19"/>
  <c r="C792" i="19"/>
  <c r="D792" i="19"/>
  <c r="E792" i="19"/>
  <c r="F792" i="19"/>
  <c r="C793" i="19"/>
  <c r="D793" i="19"/>
  <c r="E793" i="19"/>
  <c r="F793" i="19"/>
  <c r="C794" i="19"/>
  <c r="D794" i="19"/>
  <c r="E794" i="19"/>
  <c r="F794" i="19"/>
  <c r="C795" i="19"/>
  <c r="D795" i="19"/>
  <c r="E795" i="19"/>
  <c r="F795" i="19"/>
  <c r="C796" i="19"/>
  <c r="D796" i="19"/>
  <c r="E796" i="19"/>
  <c r="F796" i="19"/>
  <c r="C797" i="19"/>
  <c r="D797" i="19"/>
  <c r="E797" i="19"/>
  <c r="F797" i="19"/>
  <c r="C798" i="19"/>
  <c r="D798" i="19"/>
  <c r="E798" i="19"/>
  <c r="F798" i="19"/>
  <c r="C799" i="19"/>
  <c r="D799" i="19"/>
  <c r="E799" i="19"/>
  <c r="F799" i="19"/>
  <c r="C800" i="19"/>
  <c r="D800" i="19"/>
  <c r="E800" i="19"/>
  <c r="F800" i="19"/>
  <c r="C801" i="19"/>
  <c r="D801" i="19"/>
  <c r="E801" i="19"/>
  <c r="F801" i="19"/>
  <c r="C802" i="19"/>
  <c r="D802" i="19"/>
  <c r="E802" i="19"/>
  <c r="F802" i="19"/>
  <c r="C803" i="19"/>
  <c r="D803" i="19"/>
  <c r="E803" i="19"/>
  <c r="F803" i="19"/>
  <c r="C804" i="19"/>
  <c r="D804" i="19"/>
  <c r="E804" i="19"/>
  <c r="F804" i="19"/>
  <c r="C805" i="19"/>
  <c r="D805" i="19"/>
  <c r="E805" i="19"/>
  <c r="F805" i="19"/>
  <c r="C806" i="19"/>
  <c r="D806" i="19"/>
  <c r="E806" i="19"/>
  <c r="F806" i="19"/>
  <c r="C807" i="19"/>
  <c r="D807" i="19"/>
  <c r="E807" i="19"/>
  <c r="F807" i="19"/>
  <c r="C808" i="19"/>
  <c r="D808" i="19"/>
  <c r="E808" i="19"/>
  <c r="F808" i="19"/>
  <c r="C809" i="19"/>
  <c r="D809" i="19"/>
  <c r="E809" i="19"/>
  <c r="F809" i="19"/>
  <c r="C810" i="19"/>
  <c r="D810" i="19"/>
  <c r="E810" i="19"/>
  <c r="F810" i="19"/>
  <c r="C811" i="19"/>
  <c r="D811" i="19"/>
  <c r="E811" i="19"/>
  <c r="F811" i="19"/>
  <c r="C812" i="19"/>
  <c r="D812" i="19"/>
  <c r="E812" i="19"/>
  <c r="F812" i="19"/>
  <c r="C813" i="19"/>
  <c r="D813" i="19"/>
  <c r="E813" i="19"/>
  <c r="F813" i="19"/>
  <c r="C814" i="19"/>
  <c r="D814" i="19"/>
  <c r="E814" i="19"/>
  <c r="F814" i="19"/>
  <c r="C815" i="19"/>
  <c r="D815" i="19"/>
  <c r="E815" i="19"/>
  <c r="F815" i="19"/>
  <c r="C816" i="19"/>
  <c r="D816" i="19"/>
  <c r="E816" i="19"/>
  <c r="F816" i="19"/>
  <c r="C817" i="19"/>
  <c r="D817" i="19"/>
  <c r="E817" i="19"/>
  <c r="F817" i="19"/>
  <c r="C818" i="19"/>
  <c r="D818" i="19"/>
  <c r="E818" i="19"/>
  <c r="F818" i="19"/>
  <c r="C819" i="19"/>
  <c r="D819" i="19"/>
  <c r="E819" i="19"/>
  <c r="F819" i="19"/>
  <c r="C820" i="19"/>
  <c r="D820" i="19"/>
  <c r="E820" i="19"/>
  <c r="F820" i="19"/>
  <c r="C821" i="19"/>
  <c r="D821" i="19"/>
  <c r="E821" i="19"/>
  <c r="F821" i="19"/>
  <c r="C822" i="19"/>
  <c r="D822" i="19"/>
  <c r="E822" i="19"/>
  <c r="F822" i="19"/>
  <c r="C823" i="19"/>
  <c r="D823" i="19"/>
  <c r="E823" i="19"/>
  <c r="F823" i="19"/>
  <c r="C824" i="19"/>
  <c r="D824" i="19"/>
  <c r="E824" i="19"/>
  <c r="F824" i="19"/>
  <c r="C825" i="19"/>
  <c r="D825" i="19"/>
  <c r="E825" i="19"/>
  <c r="F825" i="19"/>
  <c r="C826" i="19"/>
  <c r="D826" i="19"/>
  <c r="E826" i="19"/>
  <c r="F826" i="19"/>
  <c r="C827" i="19"/>
  <c r="D827" i="19"/>
  <c r="E827" i="19"/>
  <c r="F827" i="19"/>
  <c r="C828" i="19"/>
  <c r="D828" i="19"/>
  <c r="E828" i="19"/>
  <c r="F828" i="19"/>
  <c r="C829" i="19"/>
  <c r="D829" i="19"/>
  <c r="E829" i="19"/>
  <c r="F829" i="19"/>
  <c r="C830" i="19"/>
  <c r="D830" i="19"/>
  <c r="E830" i="19"/>
  <c r="F830" i="19"/>
  <c r="C831" i="19"/>
  <c r="D831" i="19"/>
  <c r="E831" i="19"/>
  <c r="F831" i="19"/>
  <c r="C832" i="19"/>
  <c r="D832" i="19"/>
  <c r="E832" i="19"/>
  <c r="F832" i="19"/>
  <c r="C833" i="19"/>
  <c r="D833" i="19"/>
  <c r="E833" i="19"/>
  <c r="F833" i="19"/>
  <c r="C834" i="19"/>
  <c r="D834" i="19"/>
  <c r="E834" i="19"/>
  <c r="F834" i="19"/>
  <c r="C835" i="19"/>
  <c r="D835" i="19"/>
  <c r="E835" i="19"/>
  <c r="F835" i="19"/>
  <c r="C836" i="19"/>
  <c r="D836" i="19"/>
  <c r="E836" i="19"/>
  <c r="F836" i="19"/>
  <c r="C837" i="19"/>
  <c r="D837" i="19"/>
  <c r="E837" i="19"/>
  <c r="F837" i="19"/>
  <c r="C838" i="19"/>
  <c r="D838" i="19"/>
  <c r="E838" i="19"/>
  <c r="F838" i="19"/>
  <c r="C839" i="19"/>
  <c r="D839" i="19"/>
  <c r="E839" i="19"/>
  <c r="F839" i="19"/>
  <c r="C840" i="19"/>
  <c r="D840" i="19"/>
  <c r="E840" i="19"/>
  <c r="F840" i="19"/>
  <c r="C841" i="19"/>
  <c r="D841" i="19"/>
  <c r="E841" i="19"/>
  <c r="F841" i="19"/>
  <c r="C842" i="19"/>
  <c r="D842" i="19"/>
  <c r="E842" i="19"/>
  <c r="F842" i="19"/>
  <c r="C843" i="19"/>
  <c r="D843" i="19"/>
  <c r="E843" i="19"/>
  <c r="F843" i="19"/>
  <c r="C844" i="19"/>
  <c r="D844" i="19"/>
  <c r="E844" i="19"/>
  <c r="F844" i="19"/>
  <c r="C845" i="19"/>
  <c r="D845" i="19"/>
  <c r="E845" i="19"/>
  <c r="F845" i="19"/>
  <c r="C846" i="19"/>
  <c r="D846" i="19"/>
  <c r="E846" i="19"/>
  <c r="F846" i="19"/>
  <c r="C847" i="19"/>
  <c r="D847" i="19"/>
  <c r="E847" i="19"/>
  <c r="F847" i="19"/>
  <c r="C848" i="19"/>
  <c r="D848" i="19"/>
  <c r="E848" i="19"/>
  <c r="F848" i="19"/>
  <c r="C849" i="19"/>
  <c r="D849" i="19"/>
  <c r="E849" i="19"/>
  <c r="F849" i="19"/>
  <c r="C850" i="19"/>
  <c r="D850" i="19"/>
  <c r="E850" i="19"/>
  <c r="F850" i="19"/>
  <c r="C851" i="19"/>
  <c r="D851" i="19"/>
  <c r="E851" i="19"/>
  <c r="F851" i="19"/>
  <c r="C852" i="19"/>
  <c r="D852" i="19"/>
  <c r="E852" i="19"/>
  <c r="F852" i="19"/>
  <c r="C853" i="19"/>
  <c r="D853" i="19"/>
  <c r="E853" i="19"/>
  <c r="F853" i="19"/>
  <c r="C854" i="19"/>
  <c r="D854" i="19"/>
  <c r="E854" i="19"/>
  <c r="F854" i="19"/>
  <c r="C855" i="19"/>
  <c r="D855" i="19"/>
  <c r="E855" i="19"/>
  <c r="F855" i="19"/>
  <c r="C856" i="19"/>
  <c r="D856" i="19"/>
  <c r="E856" i="19"/>
  <c r="F856" i="19"/>
  <c r="C857" i="19"/>
  <c r="D857" i="19"/>
  <c r="E857" i="19"/>
  <c r="F857" i="19"/>
  <c r="C858" i="19"/>
  <c r="D858" i="19"/>
  <c r="E858" i="19"/>
  <c r="F858" i="19"/>
  <c r="C859" i="19"/>
  <c r="D859" i="19"/>
  <c r="E859" i="19"/>
  <c r="F859" i="19"/>
  <c r="C860" i="19"/>
  <c r="D860" i="19"/>
  <c r="E860" i="19"/>
  <c r="F860" i="19"/>
  <c r="C861" i="19"/>
  <c r="D861" i="19"/>
  <c r="E861" i="19"/>
  <c r="F861" i="19"/>
  <c r="C862" i="19"/>
  <c r="D862" i="19"/>
  <c r="E862" i="19"/>
  <c r="F862" i="19"/>
  <c r="C863" i="19"/>
  <c r="D863" i="19"/>
  <c r="E863" i="19"/>
  <c r="F863" i="19"/>
  <c r="C864" i="19"/>
  <c r="D864" i="19"/>
  <c r="E864" i="19"/>
  <c r="F864" i="19"/>
  <c r="C865" i="19"/>
  <c r="D865" i="19"/>
  <c r="E865" i="19"/>
  <c r="F865" i="19"/>
  <c r="C866" i="19"/>
  <c r="D866" i="19"/>
  <c r="E866" i="19"/>
  <c r="F866" i="19"/>
  <c r="C867" i="19"/>
  <c r="D867" i="19"/>
  <c r="E867" i="19"/>
  <c r="F867" i="19"/>
  <c r="C868" i="19"/>
  <c r="D868" i="19"/>
  <c r="E868" i="19"/>
  <c r="F868" i="19"/>
  <c r="C869" i="19"/>
  <c r="D869" i="19"/>
  <c r="E869" i="19"/>
  <c r="F869" i="19"/>
  <c r="C870" i="19"/>
  <c r="D870" i="19"/>
  <c r="E870" i="19"/>
  <c r="F870" i="19"/>
  <c r="C871" i="19"/>
  <c r="D871" i="19"/>
  <c r="E871" i="19"/>
  <c r="F871" i="19"/>
  <c r="C872" i="19"/>
  <c r="D872" i="19"/>
  <c r="E872" i="19"/>
  <c r="F872" i="19"/>
  <c r="C873" i="19"/>
  <c r="D873" i="19"/>
  <c r="E873" i="19"/>
  <c r="F873" i="19"/>
  <c r="C874" i="19"/>
  <c r="D874" i="19"/>
  <c r="E874" i="19"/>
  <c r="F874" i="19"/>
  <c r="C875" i="19"/>
  <c r="D875" i="19"/>
  <c r="E875" i="19"/>
  <c r="F875" i="19"/>
  <c r="C876" i="19"/>
  <c r="D876" i="19"/>
  <c r="E876" i="19"/>
  <c r="F876" i="19"/>
  <c r="C877" i="19"/>
  <c r="D877" i="19"/>
  <c r="E877" i="19"/>
  <c r="F877" i="19"/>
  <c r="C878" i="19"/>
  <c r="D878" i="19"/>
  <c r="E878" i="19"/>
  <c r="F878" i="19"/>
  <c r="C879" i="19"/>
  <c r="D879" i="19"/>
  <c r="E879" i="19"/>
  <c r="F879" i="19"/>
  <c r="C880" i="19"/>
  <c r="D880" i="19"/>
  <c r="E880" i="19"/>
  <c r="F880" i="19"/>
  <c r="C881" i="19"/>
  <c r="D881" i="19"/>
  <c r="E881" i="19"/>
  <c r="F881" i="19"/>
  <c r="C882" i="19"/>
  <c r="D882" i="19"/>
  <c r="E882" i="19"/>
  <c r="F882" i="19"/>
  <c r="C883" i="19"/>
  <c r="D883" i="19"/>
  <c r="E883" i="19"/>
  <c r="F883" i="19"/>
  <c r="C884" i="19"/>
  <c r="D884" i="19"/>
  <c r="E884" i="19"/>
  <c r="F884" i="19"/>
  <c r="M2" i="17"/>
  <c r="N2" i="17"/>
  <c r="J3" i="17"/>
  <c r="M3" i="17" s="1"/>
  <c r="N3" i="17"/>
  <c r="J4" i="17"/>
  <c r="M4" i="17" s="1"/>
  <c r="N4" i="17"/>
  <c r="J5" i="17"/>
  <c r="M5" i="17" s="1"/>
  <c r="N5" i="17"/>
  <c r="J6" i="17"/>
  <c r="M6" i="17" s="1"/>
  <c r="N6" i="17"/>
  <c r="J7" i="17"/>
  <c r="M7" i="17" s="1"/>
  <c r="N7" i="17"/>
  <c r="J8" i="17"/>
  <c r="M8" i="17" s="1"/>
  <c r="N8" i="17"/>
  <c r="J9" i="17"/>
  <c r="M9" i="17" s="1"/>
  <c r="N9" i="17"/>
  <c r="J10" i="17"/>
  <c r="M10" i="17" s="1"/>
  <c r="N10" i="17"/>
  <c r="J11" i="17"/>
  <c r="M11" i="17" s="1"/>
  <c r="N11" i="17"/>
  <c r="J12" i="17"/>
  <c r="M12" i="17" s="1"/>
  <c r="N12" i="17"/>
  <c r="J13" i="17"/>
  <c r="M13" i="17" s="1"/>
  <c r="N13" i="17"/>
  <c r="J14" i="17"/>
  <c r="M14" i="17" s="1"/>
  <c r="N14" i="17"/>
  <c r="J15" i="17"/>
  <c r="M15" i="17" s="1"/>
  <c r="N15" i="17"/>
  <c r="J16" i="17"/>
  <c r="M16" i="17" s="1"/>
  <c r="N16" i="17"/>
  <c r="J17" i="17"/>
  <c r="M17" i="17" s="1"/>
  <c r="N17" i="17"/>
  <c r="J18" i="17"/>
  <c r="M18" i="17" s="1"/>
  <c r="N18" i="17"/>
  <c r="J19" i="17"/>
  <c r="M19" i="17" s="1"/>
  <c r="N19" i="17"/>
  <c r="J20" i="17"/>
  <c r="M20" i="17" s="1"/>
  <c r="N20" i="17"/>
  <c r="J21" i="17"/>
  <c r="M21" i="17" s="1"/>
  <c r="N21" i="17"/>
  <c r="J22" i="17"/>
  <c r="M22" i="17" s="1"/>
  <c r="N22" i="17"/>
  <c r="J23" i="17"/>
  <c r="M23" i="17" s="1"/>
  <c r="N23" i="17"/>
  <c r="J24" i="17"/>
  <c r="M24" i="17" s="1"/>
  <c r="N24" i="17"/>
  <c r="J25" i="17"/>
  <c r="M25" i="17" s="1"/>
  <c r="N25" i="17"/>
  <c r="J26" i="17"/>
  <c r="M26" i="17" s="1"/>
  <c r="N26" i="17"/>
  <c r="J27" i="17"/>
  <c r="M27" i="17" s="1"/>
  <c r="N27" i="17"/>
  <c r="J28" i="17"/>
  <c r="M28" i="17" s="1"/>
  <c r="N28" i="17"/>
  <c r="J29" i="17"/>
  <c r="M29" i="17" s="1"/>
  <c r="N29" i="17"/>
  <c r="J30" i="17"/>
  <c r="M30" i="17" s="1"/>
  <c r="N30" i="17"/>
  <c r="J31" i="17"/>
  <c r="M31" i="17" s="1"/>
  <c r="N31" i="17"/>
  <c r="J32" i="17"/>
  <c r="M32" i="17" s="1"/>
  <c r="N32" i="17"/>
  <c r="J33" i="17"/>
  <c r="M33" i="17" s="1"/>
  <c r="N33" i="17"/>
  <c r="J34" i="17"/>
  <c r="M34" i="17" s="1"/>
  <c r="N34" i="17"/>
  <c r="J35" i="17"/>
  <c r="M35" i="17" s="1"/>
  <c r="N35" i="17"/>
  <c r="J36" i="17"/>
  <c r="M36" i="17" s="1"/>
  <c r="N36" i="17"/>
  <c r="J37" i="17"/>
  <c r="M37" i="17" s="1"/>
  <c r="N37" i="17"/>
  <c r="J38" i="17"/>
  <c r="M38" i="17" s="1"/>
  <c r="N38" i="17"/>
  <c r="J39" i="17"/>
  <c r="M39" i="17" s="1"/>
  <c r="N39" i="17"/>
  <c r="J40" i="17"/>
  <c r="M40" i="17" s="1"/>
  <c r="N40" i="17"/>
  <c r="J41" i="17"/>
  <c r="M41" i="17" s="1"/>
  <c r="N41" i="17"/>
  <c r="J42" i="17"/>
  <c r="M42" i="17" s="1"/>
  <c r="N42" i="17"/>
  <c r="J43" i="17"/>
  <c r="M43" i="17" s="1"/>
  <c r="N43" i="17"/>
  <c r="J44" i="17"/>
  <c r="M44" i="17" s="1"/>
  <c r="N44" i="17"/>
  <c r="J45" i="17"/>
  <c r="M45" i="17" s="1"/>
  <c r="N45" i="17"/>
  <c r="J46" i="17"/>
  <c r="M46" i="17" s="1"/>
  <c r="N46" i="17"/>
  <c r="J47" i="17"/>
  <c r="M47" i="17" s="1"/>
  <c r="N47" i="17"/>
  <c r="J48" i="17"/>
  <c r="M48" i="17" s="1"/>
  <c r="N48" i="17"/>
  <c r="J49" i="17"/>
  <c r="M49" i="17" s="1"/>
  <c r="N49" i="17"/>
  <c r="J50" i="17"/>
  <c r="M50" i="17" s="1"/>
  <c r="N50" i="17"/>
  <c r="J51" i="17"/>
  <c r="M51" i="17" s="1"/>
  <c r="N51" i="17"/>
  <c r="J52" i="17"/>
  <c r="M52" i="17" s="1"/>
  <c r="N52" i="17"/>
  <c r="J53" i="17"/>
  <c r="M53" i="17" s="1"/>
  <c r="N53" i="17"/>
  <c r="J54" i="17"/>
  <c r="M54" i="17" s="1"/>
  <c r="N54" i="17"/>
  <c r="J55" i="17"/>
  <c r="M55" i="17" s="1"/>
  <c r="N55" i="17"/>
  <c r="J56" i="17"/>
  <c r="M56" i="17" s="1"/>
  <c r="N56" i="17"/>
  <c r="J57" i="17"/>
  <c r="M57" i="17" s="1"/>
  <c r="N57" i="17"/>
  <c r="J58" i="17"/>
  <c r="M58" i="17" s="1"/>
  <c r="N58" i="17"/>
  <c r="J59" i="17"/>
  <c r="M59" i="17" s="1"/>
  <c r="N59" i="17"/>
  <c r="J60" i="17"/>
  <c r="M60" i="17" s="1"/>
  <c r="N60" i="17"/>
  <c r="J61" i="17"/>
  <c r="M61" i="17" s="1"/>
  <c r="N61" i="17"/>
  <c r="J62" i="17"/>
  <c r="M62" i="17" s="1"/>
  <c r="N62" i="17"/>
  <c r="J63" i="17"/>
  <c r="M63" i="17" s="1"/>
  <c r="N63" i="17"/>
  <c r="J64" i="17"/>
  <c r="M64" i="17" s="1"/>
  <c r="N64" i="17"/>
  <c r="J65" i="17"/>
  <c r="M65" i="17" s="1"/>
  <c r="N65" i="17"/>
  <c r="J66" i="17"/>
  <c r="M66" i="17" s="1"/>
  <c r="N66" i="17"/>
  <c r="J67" i="17"/>
  <c r="M67" i="17" s="1"/>
  <c r="N67" i="17"/>
  <c r="J68" i="17"/>
  <c r="M68" i="17" s="1"/>
  <c r="N68" i="17"/>
  <c r="J69" i="17"/>
  <c r="M69" i="17" s="1"/>
  <c r="N69" i="17"/>
  <c r="J70" i="17"/>
  <c r="M70" i="17" s="1"/>
  <c r="N70" i="17"/>
  <c r="J71" i="17"/>
  <c r="M71" i="17" s="1"/>
  <c r="N71" i="17"/>
  <c r="J72" i="17"/>
  <c r="M72" i="17" s="1"/>
  <c r="N72" i="17"/>
  <c r="J73" i="17"/>
  <c r="M73" i="17" s="1"/>
  <c r="N73" i="17"/>
  <c r="J74" i="17"/>
  <c r="M74" i="17" s="1"/>
  <c r="N74" i="17"/>
  <c r="J75" i="17"/>
  <c r="M75" i="17" s="1"/>
  <c r="N75" i="17"/>
  <c r="J76" i="17"/>
  <c r="M76" i="17" s="1"/>
  <c r="N76" i="17"/>
  <c r="J77" i="17"/>
  <c r="M77" i="17" s="1"/>
  <c r="N77" i="17"/>
  <c r="J78" i="17"/>
  <c r="M78" i="17" s="1"/>
  <c r="N78" i="17"/>
  <c r="J79" i="17"/>
  <c r="M79" i="17" s="1"/>
  <c r="N79" i="17"/>
  <c r="J80" i="17"/>
  <c r="M80" i="17" s="1"/>
  <c r="N80" i="17"/>
  <c r="J81" i="17"/>
  <c r="M81" i="17" s="1"/>
  <c r="N81" i="17"/>
  <c r="J82" i="17"/>
  <c r="M82" i="17" s="1"/>
  <c r="N82" i="17"/>
  <c r="J83" i="17"/>
  <c r="M83" i="17" s="1"/>
  <c r="N83" i="17"/>
  <c r="J84" i="17"/>
  <c r="M84" i="17" s="1"/>
  <c r="N84" i="17"/>
  <c r="J85" i="17"/>
  <c r="M85" i="17" s="1"/>
  <c r="N85" i="17"/>
  <c r="J86" i="17"/>
  <c r="M86" i="17" s="1"/>
  <c r="N86" i="17"/>
  <c r="J87" i="17"/>
  <c r="M87" i="17" s="1"/>
  <c r="N87" i="17"/>
  <c r="J88" i="17"/>
  <c r="M88" i="17" s="1"/>
  <c r="N88" i="17"/>
  <c r="J89" i="17"/>
  <c r="M89" i="17" s="1"/>
  <c r="N89" i="17"/>
  <c r="J90" i="17"/>
  <c r="M90" i="17" s="1"/>
  <c r="N90" i="17"/>
  <c r="J91" i="17"/>
  <c r="M91" i="17" s="1"/>
  <c r="N91" i="17"/>
  <c r="J92" i="17"/>
  <c r="M92" i="17" s="1"/>
  <c r="N92" i="17"/>
  <c r="J93" i="17"/>
  <c r="M93" i="17" s="1"/>
  <c r="N93" i="17"/>
  <c r="J94" i="17"/>
  <c r="M94" i="17" s="1"/>
  <c r="N94" i="17"/>
  <c r="J95" i="17"/>
  <c r="M95" i="17" s="1"/>
  <c r="N95" i="17"/>
  <c r="J96" i="17"/>
  <c r="M96" i="17" s="1"/>
  <c r="N96" i="17"/>
  <c r="J97" i="17"/>
  <c r="M97" i="17" s="1"/>
  <c r="N97" i="17"/>
  <c r="J98" i="17"/>
  <c r="M98" i="17" s="1"/>
  <c r="N98" i="17"/>
  <c r="J99" i="17"/>
  <c r="M99" i="17" s="1"/>
  <c r="N99" i="17"/>
  <c r="J100" i="17"/>
  <c r="M100" i="17" s="1"/>
  <c r="N100" i="17"/>
  <c r="J101" i="17"/>
  <c r="M101" i="17" s="1"/>
  <c r="N101" i="17"/>
  <c r="J102" i="17"/>
  <c r="M102" i="17" s="1"/>
  <c r="N102" i="17"/>
  <c r="J103" i="17"/>
  <c r="M103" i="17" s="1"/>
  <c r="N103" i="17"/>
  <c r="J104" i="17"/>
  <c r="M104" i="17" s="1"/>
  <c r="N104" i="17"/>
  <c r="J105" i="17"/>
  <c r="M105" i="17" s="1"/>
  <c r="N105" i="17"/>
  <c r="J106" i="17"/>
  <c r="M106" i="17" s="1"/>
  <c r="N106" i="17"/>
  <c r="J107" i="17"/>
  <c r="M107" i="17" s="1"/>
  <c r="N107" i="17"/>
  <c r="J108" i="17"/>
  <c r="M108" i="17" s="1"/>
  <c r="N108" i="17"/>
  <c r="J109" i="17"/>
  <c r="M109" i="17" s="1"/>
  <c r="N109" i="17"/>
  <c r="J110" i="17"/>
  <c r="M110" i="17" s="1"/>
  <c r="N110" i="17"/>
  <c r="J111" i="17"/>
  <c r="M111" i="17" s="1"/>
  <c r="N111" i="17"/>
  <c r="J112" i="17"/>
  <c r="M112" i="17" s="1"/>
  <c r="N112" i="17"/>
  <c r="J113" i="17"/>
  <c r="M113" i="17" s="1"/>
  <c r="N113" i="17"/>
  <c r="O57" i="17" l="1"/>
  <c r="O3" i="17"/>
  <c r="O29" i="17"/>
  <c r="O89" i="17"/>
  <c r="O85" i="17"/>
  <c r="O86" i="17"/>
  <c r="O60" i="17"/>
  <c r="O30" i="17"/>
  <c r="O9" i="17"/>
  <c r="O4" i="17"/>
  <c r="O88" i="17"/>
  <c r="O84" i="17"/>
  <c r="O28" i="17"/>
  <c r="O106" i="17"/>
  <c r="O46" i="17"/>
  <c r="O45" i="17"/>
  <c r="O44" i="17"/>
  <c r="O43" i="17"/>
  <c r="O32" i="17"/>
  <c r="O15" i="17"/>
  <c r="O13" i="17"/>
  <c r="O78" i="17"/>
  <c r="O25" i="17"/>
  <c r="O112" i="17"/>
  <c r="O77" i="17"/>
  <c r="O47" i="17"/>
  <c r="O20" i="17"/>
  <c r="O7" i="17"/>
  <c r="O97" i="17"/>
  <c r="O96" i="17"/>
  <c r="O68" i="17"/>
  <c r="O62" i="17"/>
  <c r="O49" i="17"/>
  <c r="O37" i="17"/>
  <c r="O36" i="17"/>
  <c r="O35" i="17"/>
  <c r="O23" i="17"/>
  <c r="O22" i="17"/>
  <c r="O21" i="17"/>
  <c r="O16" i="17"/>
  <c r="O14" i="17"/>
  <c r="O8" i="17"/>
  <c r="O104" i="17"/>
  <c r="O82" i="17"/>
  <c r="O70" i="17"/>
  <c r="O41" i="17"/>
  <c r="O26" i="17"/>
  <c r="O109" i="17"/>
  <c r="O92" i="17"/>
  <c r="O80" i="17"/>
  <c r="O69" i="17"/>
  <c r="O39" i="17"/>
  <c r="O12" i="17"/>
  <c r="O108" i="17"/>
  <c r="O100" i="17"/>
  <c r="O94" i="17"/>
  <c r="O93" i="17"/>
  <c r="O73" i="17"/>
  <c r="O64" i="17"/>
  <c r="O56" i="17"/>
  <c r="O50" i="17"/>
  <c r="O40" i="17"/>
  <c r="O33" i="17"/>
  <c r="O27" i="17"/>
  <c r="O19" i="17"/>
  <c r="O6" i="17"/>
  <c r="O2" i="17"/>
  <c r="O101" i="17"/>
  <c r="O76" i="17"/>
  <c r="O74" i="17"/>
  <c r="O31" i="17"/>
  <c r="O10" i="17"/>
  <c r="O5" i="17"/>
  <c r="O113" i="17"/>
  <c r="O110" i="17"/>
  <c r="O105" i="17"/>
  <c r="O102" i="17"/>
  <c r="O81" i="17"/>
  <c r="O72" i="17"/>
  <c r="O65" i="17"/>
  <c r="O61" i="17"/>
  <c r="O54" i="17"/>
  <c r="O53" i="17"/>
  <c r="O52" i="17"/>
  <c r="O48" i="17"/>
  <c r="O42" i="17"/>
  <c r="O38" i="17"/>
  <c r="O24" i="17"/>
  <c r="O17" i="17"/>
  <c r="O11" i="17"/>
  <c r="O98" i="17"/>
  <c r="O91" i="17"/>
  <c r="O59" i="17"/>
  <c r="O95" i="17"/>
  <c r="O83" i="17"/>
  <c r="O66" i="17"/>
  <c r="O51" i="17"/>
  <c r="O111" i="17"/>
  <c r="O103" i="17"/>
  <c r="O99" i="17"/>
  <c r="O67" i="17"/>
  <c r="O107" i="17"/>
  <c r="O90" i="17"/>
  <c r="O75" i="17"/>
  <c r="O58" i="17"/>
  <c r="O34" i="17"/>
  <c r="O18" i="17"/>
  <c r="O87" i="17"/>
  <c r="O79" i="17"/>
  <c r="O71" i="17"/>
  <c r="O63" i="17"/>
  <c r="O55" i="17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14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14" i="2"/>
  <c r="O693" i="2" l="1"/>
  <c r="N693" i="2"/>
  <c r="M69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L15" i="2" s="1"/>
  <c r="I16" i="2"/>
  <c r="L16" i="2" s="1"/>
  <c r="I17" i="2"/>
  <c r="I18" i="2"/>
  <c r="I19" i="2"/>
  <c r="L19" i="2" s="1"/>
  <c r="I20" i="2"/>
  <c r="I21" i="2"/>
  <c r="I22" i="2"/>
  <c r="L22" i="2" s="1"/>
  <c r="I23" i="2"/>
  <c r="I24" i="2"/>
  <c r="L24" i="2" s="1"/>
  <c r="I25" i="2"/>
  <c r="L25" i="2" s="1"/>
  <c r="I26" i="2"/>
  <c r="L26" i="2" s="1"/>
  <c r="I27" i="2"/>
  <c r="L27" i="2" s="1"/>
  <c r="I28" i="2"/>
  <c r="L28" i="2" s="1"/>
  <c r="I29" i="2"/>
  <c r="L29" i="2" s="1"/>
  <c r="I30" i="2"/>
  <c r="I31" i="2"/>
  <c r="L31" i="2" s="1"/>
  <c r="I32" i="2"/>
  <c r="I33" i="2"/>
  <c r="L33" i="2" s="1"/>
  <c r="I34" i="2"/>
  <c r="L34" i="2" s="1"/>
  <c r="I35" i="2"/>
  <c r="L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I43" i="2"/>
  <c r="I44" i="2"/>
  <c r="L44" i="2" s="1"/>
  <c r="I45" i="2"/>
  <c r="L45" i="2" s="1"/>
  <c r="I46" i="2"/>
  <c r="L46" i="2" s="1"/>
  <c r="I47" i="2"/>
  <c r="I48" i="2"/>
  <c r="L48" i="2" s="1"/>
  <c r="I49" i="2"/>
  <c r="L49" i="2" s="1"/>
  <c r="I50" i="2"/>
  <c r="L50" i="2" s="1"/>
  <c r="I51" i="2"/>
  <c r="L51" i="2" s="1"/>
  <c r="I52" i="2"/>
  <c r="L52" i="2" s="1"/>
  <c r="I53" i="2"/>
  <c r="L53" i="2" s="1"/>
  <c r="I54" i="2"/>
  <c r="L54" i="2" s="1"/>
  <c r="I55" i="2"/>
  <c r="L55" i="2" s="1"/>
  <c r="I56" i="2"/>
  <c r="I57" i="2"/>
  <c r="I58" i="2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I67" i="2"/>
  <c r="L67" i="2" s="1"/>
  <c r="I68" i="2"/>
  <c r="I69" i="2"/>
  <c r="L69" i="2" s="1"/>
  <c r="I70" i="2"/>
  <c r="I71" i="2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I80" i="2"/>
  <c r="L80" i="2" s="1"/>
  <c r="I81" i="2"/>
  <c r="I82" i="2"/>
  <c r="I83" i="2"/>
  <c r="L83" i="2" s="1"/>
  <c r="I84" i="2"/>
  <c r="L84" i="2" s="1"/>
  <c r="I85" i="2"/>
  <c r="L85" i="2" s="1"/>
  <c r="I86" i="2"/>
  <c r="L86" i="2" s="1"/>
  <c r="I87" i="2"/>
  <c r="L87" i="2" s="1"/>
  <c r="I88" i="2"/>
  <c r="I89" i="2"/>
  <c r="L89" i="2" s="1"/>
  <c r="I90" i="2"/>
  <c r="L90" i="2" s="1"/>
  <c r="I91" i="2"/>
  <c r="I92" i="2"/>
  <c r="I93" i="2"/>
  <c r="I94" i="2"/>
  <c r="L94" i="2" s="1"/>
  <c r="I95" i="2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L102" i="2" s="1"/>
  <c r="I103" i="2"/>
  <c r="L103" i="2" s="1"/>
  <c r="I104" i="2"/>
  <c r="L104" i="2" s="1"/>
  <c r="I105" i="2"/>
  <c r="I106" i="2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I127" i="2"/>
  <c r="L127" i="2" s="1"/>
  <c r="I128" i="2"/>
  <c r="L128" i="2" s="1"/>
  <c r="I129" i="2"/>
  <c r="L129" i="2" s="1"/>
  <c r="I130" i="2"/>
  <c r="L130" i="2" s="1"/>
  <c r="I131" i="2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139" i="2"/>
  <c r="I140" i="2"/>
  <c r="L140" i="2" s="1"/>
  <c r="I141" i="2"/>
  <c r="L141" i="2" s="1"/>
  <c r="I142" i="2"/>
  <c r="L142" i="2" s="1"/>
  <c r="I143" i="2"/>
  <c r="L143" i="2" s="1"/>
  <c r="I144" i="2"/>
  <c r="L144" i="2" s="1"/>
  <c r="I145" i="2"/>
  <c r="L145" i="2" s="1"/>
  <c r="I146" i="2"/>
  <c r="L146" i="2" s="1"/>
  <c r="I147" i="2"/>
  <c r="L147" i="2" s="1"/>
  <c r="I148" i="2"/>
  <c r="L148" i="2" s="1"/>
  <c r="I149" i="2"/>
  <c r="L149" i="2" s="1"/>
  <c r="I150" i="2"/>
  <c r="I151" i="2"/>
  <c r="I152" i="2"/>
  <c r="L152" i="2" s="1"/>
  <c r="I153" i="2"/>
  <c r="I154" i="2"/>
  <c r="I155" i="2"/>
  <c r="L155" i="2" s="1"/>
  <c r="I156" i="2"/>
  <c r="L156" i="2" s="1"/>
  <c r="I157" i="2"/>
  <c r="L157" i="2" s="1"/>
  <c r="I158" i="2"/>
  <c r="L158" i="2" s="1"/>
  <c r="I159" i="2"/>
  <c r="L159" i="2" s="1"/>
  <c r="I160" i="2"/>
  <c r="L160" i="2" s="1"/>
  <c r="I161" i="2"/>
  <c r="L161" i="2" s="1"/>
  <c r="I162" i="2"/>
  <c r="L162" i="2" s="1"/>
  <c r="I163" i="2"/>
  <c r="L163" i="2" s="1"/>
  <c r="I164" i="2"/>
  <c r="L164" i="2" s="1"/>
  <c r="I165" i="2"/>
  <c r="L165" i="2" s="1"/>
  <c r="I166" i="2"/>
  <c r="L166" i="2" s="1"/>
  <c r="I167" i="2"/>
  <c r="L167" i="2" s="1"/>
  <c r="I168" i="2"/>
  <c r="L168" i="2" s="1"/>
  <c r="I169" i="2"/>
  <c r="L169" i="2" s="1"/>
  <c r="I170" i="2"/>
  <c r="L170" i="2" s="1"/>
  <c r="I171" i="2"/>
  <c r="L171" i="2" s="1"/>
  <c r="I172" i="2"/>
  <c r="L172" i="2" s="1"/>
  <c r="I173" i="2"/>
  <c r="L173" i="2" s="1"/>
  <c r="I174" i="2"/>
  <c r="L174" i="2" s="1"/>
  <c r="I175" i="2"/>
  <c r="I176" i="2"/>
  <c r="L176" i="2" s="1"/>
  <c r="I177" i="2"/>
  <c r="I178" i="2"/>
  <c r="L178" i="2" s="1"/>
  <c r="I179" i="2"/>
  <c r="L179" i="2" s="1"/>
  <c r="I180" i="2"/>
  <c r="L180" i="2" s="1"/>
  <c r="I181" i="2"/>
  <c r="L181" i="2" s="1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 s="1"/>
  <c r="I188" i="2"/>
  <c r="L188" i="2" s="1"/>
  <c r="I189" i="2"/>
  <c r="L189" i="2" s="1"/>
  <c r="I190" i="2"/>
  <c r="L190" i="2" s="1"/>
  <c r="I191" i="2"/>
  <c r="I192" i="2"/>
  <c r="L192" i="2" s="1"/>
  <c r="I193" i="2"/>
  <c r="L193" i="2" s="1"/>
  <c r="I194" i="2"/>
  <c r="L194" i="2" s="1"/>
  <c r="I195" i="2"/>
  <c r="L195" i="2" s="1"/>
  <c r="I196" i="2"/>
  <c r="L196" i="2" s="1"/>
  <c r="I197" i="2"/>
  <c r="L197" i="2" s="1"/>
  <c r="I198" i="2"/>
  <c r="L198" i="2" s="1"/>
  <c r="I199" i="2"/>
  <c r="L199" i="2" s="1"/>
  <c r="I200" i="2"/>
  <c r="L200" i="2" s="1"/>
  <c r="I201" i="2"/>
  <c r="L201" i="2" s="1"/>
  <c r="I202" i="2"/>
  <c r="L202" i="2" s="1"/>
  <c r="I203" i="2"/>
  <c r="I204" i="2"/>
  <c r="L204" i="2" s="1"/>
  <c r="I205" i="2"/>
  <c r="L205" i="2" s="1"/>
  <c r="I206" i="2"/>
  <c r="L206" i="2" s="1"/>
  <c r="I207" i="2"/>
  <c r="L207" i="2" s="1"/>
  <c r="I208" i="2"/>
  <c r="L208" i="2" s="1"/>
  <c r="I209" i="2"/>
  <c r="L209" i="2" s="1"/>
  <c r="I210" i="2"/>
  <c r="L210" i="2" s="1"/>
  <c r="I211" i="2"/>
  <c r="I212" i="2"/>
  <c r="L212" i="2" s="1"/>
  <c r="I213" i="2"/>
  <c r="L213" i="2" s="1"/>
  <c r="I214" i="2"/>
  <c r="L214" i="2" s="1"/>
  <c r="I215" i="2"/>
  <c r="L215" i="2" s="1"/>
  <c r="I216" i="2"/>
  <c r="L216" i="2" s="1"/>
  <c r="I217" i="2"/>
  <c r="L217" i="2" s="1"/>
  <c r="I218" i="2"/>
  <c r="L218" i="2" s="1"/>
  <c r="I219" i="2"/>
  <c r="L219" i="2" s="1"/>
  <c r="I220" i="2"/>
  <c r="L220" i="2" s="1"/>
  <c r="I221" i="2"/>
  <c r="L221" i="2" s="1"/>
  <c r="I222" i="2"/>
  <c r="L222" i="2" s="1"/>
  <c r="I223" i="2"/>
  <c r="L223" i="2" s="1"/>
  <c r="I224" i="2"/>
  <c r="I225" i="2"/>
  <c r="I226" i="2"/>
  <c r="L226" i="2" s="1"/>
  <c r="I227" i="2"/>
  <c r="I228" i="2"/>
  <c r="L228" i="2" s="1"/>
  <c r="I229" i="2"/>
  <c r="L229" i="2" s="1"/>
  <c r="I230" i="2"/>
  <c r="L230" i="2" s="1"/>
  <c r="I231" i="2"/>
  <c r="L231" i="2" s="1"/>
  <c r="I232" i="2"/>
  <c r="L232" i="2" s="1"/>
  <c r="I233" i="2"/>
  <c r="L233" i="2" s="1"/>
  <c r="I234" i="2"/>
  <c r="L234" i="2" s="1"/>
  <c r="I235" i="2"/>
  <c r="L235" i="2" s="1"/>
  <c r="I236" i="2"/>
  <c r="L236" i="2" s="1"/>
  <c r="I237" i="2"/>
  <c r="L237" i="2" s="1"/>
  <c r="I238" i="2"/>
  <c r="L238" i="2" s="1"/>
  <c r="I239" i="2"/>
  <c r="I240" i="2"/>
  <c r="I241" i="2"/>
  <c r="L241" i="2" s="1"/>
  <c r="I242" i="2"/>
  <c r="L242" i="2" s="1"/>
  <c r="I243" i="2"/>
  <c r="L243" i="2" s="1"/>
  <c r="I244" i="2"/>
  <c r="L244" i="2" s="1"/>
  <c r="I245" i="2"/>
  <c r="L245" i="2" s="1"/>
  <c r="I246" i="2"/>
  <c r="L246" i="2" s="1"/>
  <c r="I247" i="2"/>
  <c r="L247" i="2" s="1"/>
  <c r="I248" i="2"/>
  <c r="L248" i="2" s="1"/>
  <c r="I249" i="2"/>
  <c r="L249" i="2" s="1"/>
  <c r="I250" i="2"/>
  <c r="L250" i="2" s="1"/>
  <c r="I251" i="2"/>
  <c r="L251" i="2" s="1"/>
  <c r="I252" i="2"/>
  <c r="L252" i="2" s="1"/>
  <c r="I253" i="2"/>
  <c r="L253" i="2" s="1"/>
  <c r="I254" i="2"/>
  <c r="L254" i="2" s="1"/>
  <c r="I255" i="2"/>
  <c r="L255" i="2" s="1"/>
  <c r="I256" i="2"/>
  <c r="L256" i="2" s="1"/>
  <c r="I257" i="2"/>
  <c r="I258" i="2"/>
  <c r="L258" i="2" s="1"/>
  <c r="I259" i="2"/>
  <c r="L259" i="2" s="1"/>
  <c r="I260" i="2"/>
  <c r="I261" i="2"/>
  <c r="L261" i="2" s="1"/>
  <c r="I262" i="2"/>
  <c r="L262" i="2" s="1"/>
  <c r="I263" i="2"/>
  <c r="L263" i="2" s="1"/>
  <c r="I264" i="2"/>
  <c r="L264" i="2" s="1"/>
  <c r="I265" i="2"/>
  <c r="L265" i="2" s="1"/>
  <c r="I266" i="2"/>
  <c r="L266" i="2" s="1"/>
  <c r="I267" i="2"/>
  <c r="L267" i="2" s="1"/>
  <c r="I268" i="2"/>
  <c r="L268" i="2" s="1"/>
  <c r="I269" i="2"/>
  <c r="I270" i="2"/>
  <c r="L270" i="2" s="1"/>
  <c r="I271" i="2"/>
  <c r="I272" i="2"/>
  <c r="I273" i="2"/>
  <c r="I274" i="2"/>
  <c r="L274" i="2" s="1"/>
  <c r="I275" i="2"/>
  <c r="I276" i="2"/>
  <c r="L276" i="2" s="1"/>
  <c r="I277" i="2"/>
  <c r="L277" i="2" s="1"/>
  <c r="I278" i="2"/>
  <c r="L278" i="2" s="1"/>
  <c r="I279" i="2"/>
  <c r="L279" i="2" s="1"/>
  <c r="I280" i="2"/>
  <c r="L280" i="2" s="1"/>
  <c r="I281" i="2"/>
  <c r="I282" i="2"/>
  <c r="L282" i="2" s="1"/>
  <c r="I283" i="2"/>
  <c r="L283" i="2" s="1"/>
  <c r="I284" i="2"/>
  <c r="L284" i="2" s="1"/>
  <c r="I285" i="2"/>
  <c r="I286" i="2"/>
  <c r="L286" i="2" s="1"/>
  <c r="I287" i="2"/>
  <c r="L287" i="2" s="1"/>
  <c r="I288" i="2"/>
  <c r="L288" i="2" s="1"/>
  <c r="I289" i="2"/>
  <c r="L289" i="2" s="1"/>
  <c r="I290" i="2"/>
  <c r="L290" i="2" s="1"/>
  <c r="I291" i="2"/>
  <c r="L291" i="2" s="1"/>
  <c r="I292" i="2"/>
  <c r="L292" i="2" s="1"/>
  <c r="I293" i="2"/>
  <c r="I294" i="2"/>
  <c r="L294" i="2" s="1"/>
  <c r="I295" i="2"/>
  <c r="L295" i="2" s="1"/>
  <c r="I296" i="2"/>
  <c r="L296" i="2" s="1"/>
  <c r="I297" i="2"/>
  <c r="L297" i="2" s="1"/>
  <c r="I298" i="2"/>
  <c r="I299" i="2"/>
  <c r="I300" i="2"/>
  <c r="L300" i="2" s="1"/>
  <c r="I301" i="2"/>
  <c r="L301" i="2" s="1"/>
  <c r="I302" i="2"/>
  <c r="L302" i="2" s="1"/>
  <c r="I303" i="2"/>
  <c r="L303" i="2" s="1"/>
  <c r="I304" i="2"/>
  <c r="L304" i="2" s="1"/>
  <c r="I305" i="2"/>
  <c r="I306" i="2"/>
  <c r="L306" i="2" s="1"/>
  <c r="I307" i="2"/>
  <c r="I308" i="2"/>
  <c r="I309" i="2"/>
  <c r="I310" i="2"/>
  <c r="I311" i="2"/>
  <c r="I312" i="2"/>
  <c r="L312" i="2" s="1"/>
  <c r="I313" i="2"/>
  <c r="L313" i="2" s="1"/>
  <c r="I314" i="2"/>
  <c r="L314" i="2" s="1"/>
  <c r="I315" i="2"/>
  <c r="L315" i="2" s="1"/>
  <c r="I316" i="2"/>
  <c r="I317" i="2"/>
  <c r="L317" i="2" s="1"/>
  <c r="I318" i="2"/>
  <c r="L318" i="2" s="1"/>
  <c r="I319" i="2"/>
  <c r="I320" i="2"/>
  <c r="L320" i="2" s="1"/>
  <c r="I321" i="2"/>
  <c r="L321" i="2" s="1"/>
  <c r="I322" i="2"/>
  <c r="L322" i="2" s="1"/>
  <c r="I323" i="2"/>
  <c r="L323" i="2" s="1"/>
  <c r="I324" i="2"/>
  <c r="L324" i="2" s="1"/>
  <c r="I325" i="2"/>
  <c r="L325" i="2" s="1"/>
  <c r="I326" i="2"/>
  <c r="I327" i="2"/>
  <c r="L327" i="2" s="1"/>
  <c r="I328" i="2"/>
  <c r="L328" i="2" s="1"/>
  <c r="I329" i="2"/>
  <c r="I330" i="2"/>
  <c r="L330" i="2" s="1"/>
  <c r="I331" i="2"/>
  <c r="I332" i="2"/>
  <c r="L332" i="2" s="1"/>
  <c r="I333" i="2"/>
  <c r="I334" i="2"/>
  <c r="I335" i="2"/>
  <c r="I336" i="2"/>
  <c r="L336" i="2" s="1"/>
  <c r="I337" i="2"/>
  <c r="L337" i="2" s="1"/>
  <c r="I338" i="2"/>
  <c r="L338" i="2" s="1"/>
  <c r="I339" i="2"/>
  <c r="L339" i="2" s="1"/>
  <c r="I340" i="2"/>
  <c r="L340" i="2" s="1"/>
  <c r="I341" i="2"/>
  <c r="L341" i="2" s="1"/>
  <c r="I342" i="2"/>
  <c r="L342" i="2" s="1"/>
  <c r="I343" i="2"/>
  <c r="L343" i="2" s="1"/>
  <c r="I344" i="2"/>
  <c r="I345" i="2"/>
  <c r="L345" i="2" s="1"/>
  <c r="I346" i="2"/>
  <c r="L346" i="2" s="1"/>
  <c r="I347" i="2"/>
  <c r="I348" i="2"/>
  <c r="L348" i="2" s="1"/>
  <c r="I349" i="2"/>
  <c r="L349" i="2" s="1"/>
  <c r="I350" i="2"/>
  <c r="L350" i="2" s="1"/>
  <c r="I351" i="2"/>
  <c r="L351" i="2" s="1"/>
  <c r="I352" i="2"/>
  <c r="L352" i="2" s="1"/>
  <c r="I353" i="2"/>
  <c r="L353" i="2" s="1"/>
  <c r="I354" i="2"/>
  <c r="I355" i="2"/>
  <c r="I356" i="2"/>
  <c r="L356" i="2" s="1"/>
  <c r="I357" i="2"/>
  <c r="L357" i="2" s="1"/>
  <c r="I358" i="2"/>
  <c r="I359" i="2"/>
  <c r="L359" i="2" s="1"/>
  <c r="I360" i="2"/>
  <c r="L360" i="2" s="1"/>
  <c r="I361" i="2"/>
  <c r="L361" i="2" s="1"/>
  <c r="I362" i="2"/>
  <c r="L362" i="2" s="1"/>
  <c r="I363" i="2"/>
  <c r="L363" i="2" s="1"/>
  <c r="I364" i="2"/>
  <c r="L364" i="2" s="1"/>
  <c r="I365" i="2"/>
  <c r="L365" i="2" s="1"/>
  <c r="I366" i="2"/>
  <c r="L366" i="2" s="1"/>
  <c r="I367" i="2"/>
  <c r="I368" i="2"/>
  <c r="L368" i="2" s="1"/>
  <c r="I369" i="2"/>
  <c r="L369" i="2" s="1"/>
  <c r="I370" i="2"/>
  <c r="L370" i="2" s="1"/>
  <c r="I371" i="2"/>
  <c r="L371" i="2" s="1"/>
  <c r="I372" i="2"/>
  <c r="L372" i="2" s="1"/>
  <c r="I373" i="2"/>
  <c r="L373" i="2" s="1"/>
  <c r="I374" i="2"/>
  <c r="L374" i="2" s="1"/>
  <c r="I375" i="2"/>
  <c r="L375" i="2" s="1"/>
  <c r="I376" i="2"/>
  <c r="L376" i="2" s="1"/>
  <c r="I377" i="2"/>
  <c r="L377" i="2" s="1"/>
  <c r="I378" i="2"/>
  <c r="L378" i="2" s="1"/>
  <c r="I379" i="2"/>
  <c r="I380" i="2"/>
  <c r="L380" i="2" s="1"/>
  <c r="I381" i="2"/>
  <c r="I382" i="2"/>
  <c r="L382" i="2" s="1"/>
  <c r="I383" i="2"/>
  <c r="I384" i="2"/>
  <c r="L384" i="2" s="1"/>
  <c r="I385" i="2"/>
  <c r="L385" i="2" s="1"/>
  <c r="I386" i="2"/>
  <c r="L386" i="2" s="1"/>
  <c r="I387" i="2"/>
  <c r="L387" i="2" s="1"/>
  <c r="I388" i="2"/>
  <c r="L388" i="2" s="1"/>
  <c r="I389" i="2"/>
  <c r="L389" i="2" s="1"/>
  <c r="I390" i="2"/>
  <c r="L390" i="2" s="1"/>
  <c r="I391" i="2"/>
  <c r="L391" i="2" s="1"/>
  <c r="I392" i="2"/>
  <c r="I393" i="2"/>
  <c r="L393" i="2" s="1"/>
  <c r="I394" i="2"/>
  <c r="L394" i="2" s="1"/>
  <c r="I395" i="2"/>
  <c r="L395" i="2" s="1"/>
  <c r="I396" i="2"/>
  <c r="L396" i="2" s="1"/>
  <c r="I397" i="2"/>
  <c r="L397" i="2" s="1"/>
  <c r="I398" i="2"/>
  <c r="L398" i="2" s="1"/>
  <c r="I399" i="2"/>
  <c r="L399" i="2" s="1"/>
  <c r="I400" i="2"/>
  <c r="L400" i="2" s="1"/>
  <c r="I401" i="2"/>
  <c r="L401" i="2" s="1"/>
  <c r="I402" i="2"/>
  <c r="L402" i="2" s="1"/>
  <c r="I403" i="2"/>
  <c r="L403" i="2" s="1"/>
  <c r="I404" i="2"/>
  <c r="L404" i="2" s="1"/>
  <c r="I405" i="2"/>
  <c r="L405" i="2" s="1"/>
  <c r="I406" i="2"/>
  <c r="L406" i="2" s="1"/>
  <c r="I407" i="2"/>
  <c r="L407" i="2" s="1"/>
  <c r="I408" i="2"/>
  <c r="L408" i="2" s="1"/>
  <c r="I409" i="2"/>
  <c r="L409" i="2" s="1"/>
  <c r="I410" i="2"/>
  <c r="L410" i="2" s="1"/>
  <c r="I411" i="2"/>
  <c r="L411" i="2" s="1"/>
  <c r="I412" i="2"/>
  <c r="L412" i="2" s="1"/>
  <c r="I413" i="2"/>
  <c r="I414" i="2"/>
  <c r="I415" i="2"/>
  <c r="L415" i="2" s="1"/>
  <c r="I416" i="2"/>
  <c r="I417" i="2"/>
  <c r="L417" i="2" s="1"/>
  <c r="I418" i="2"/>
  <c r="I419" i="2"/>
  <c r="L419" i="2" s="1"/>
  <c r="I420" i="2"/>
  <c r="L420" i="2" s="1"/>
  <c r="I421" i="2"/>
  <c r="L421" i="2" s="1"/>
  <c r="I422" i="2"/>
  <c r="L422" i="2" s="1"/>
  <c r="I423" i="2"/>
  <c r="L423" i="2" s="1"/>
  <c r="I424" i="2"/>
  <c r="I425" i="2"/>
  <c r="L425" i="2" s="1"/>
  <c r="I426" i="2"/>
  <c r="L426" i="2" s="1"/>
  <c r="I427" i="2"/>
  <c r="I428" i="2"/>
  <c r="L428" i="2" s="1"/>
  <c r="I429" i="2"/>
  <c r="I430" i="2"/>
  <c r="I431" i="2"/>
  <c r="I432" i="2"/>
  <c r="L432" i="2" s="1"/>
  <c r="I433" i="2"/>
  <c r="L433" i="2" s="1"/>
  <c r="I434" i="2"/>
  <c r="L434" i="2" s="1"/>
  <c r="I435" i="2"/>
  <c r="L435" i="2" s="1"/>
  <c r="I436" i="2"/>
  <c r="L436" i="2" s="1"/>
  <c r="I437" i="2"/>
  <c r="L437" i="2" s="1"/>
  <c r="I438" i="2"/>
  <c r="L438" i="2" s="1"/>
  <c r="I439" i="2"/>
  <c r="L439" i="2" s="1"/>
  <c r="I440" i="2"/>
  <c r="I441" i="2"/>
  <c r="L441" i="2" s="1"/>
  <c r="I442" i="2"/>
  <c r="I443" i="2"/>
  <c r="I444" i="2"/>
  <c r="L444" i="2" s="1"/>
  <c r="I445" i="2"/>
  <c r="L445" i="2" s="1"/>
  <c r="I446" i="2"/>
  <c r="I447" i="2"/>
  <c r="L447" i="2" s="1"/>
  <c r="I448" i="2"/>
  <c r="L448" i="2" s="1"/>
  <c r="I449" i="2"/>
  <c r="I450" i="2"/>
  <c r="I451" i="2"/>
  <c r="I452" i="2"/>
  <c r="I453" i="2"/>
  <c r="L453" i="2" s="1"/>
  <c r="I454" i="2"/>
  <c r="I455" i="2"/>
  <c r="L455" i="2" s="1"/>
  <c r="I456" i="2"/>
  <c r="L456" i="2" s="1"/>
  <c r="I457" i="2"/>
  <c r="L457" i="2" s="1"/>
  <c r="I458" i="2"/>
  <c r="L458" i="2" s="1"/>
  <c r="I459" i="2"/>
  <c r="L459" i="2" s="1"/>
  <c r="I460" i="2"/>
  <c r="L460" i="2" s="1"/>
  <c r="I461" i="2"/>
  <c r="I462" i="2"/>
  <c r="L462" i="2" s="1"/>
  <c r="I463" i="2"/>
  <c r="I464" i="2"/>
  <c r="I465" i="2"/>
  <c r="I466" i="2"/>
  <c r="I467" i="2"/>
  <c r="I468" i="2"/>
  <c r="L468" i="2" s="1"/>
  <c r="I469" i="2"/>
  <c r="L469" i="2" s="1"/>
  <c r="I470" i="2"/>
  <c r="L470" i="2" s="1"/>
  <c r="I471" i="2"/>
  <c r="L471" i="2" s="1"/>
  <c r="I472" i="2"/>
  <c r="I473" i="2"/>
  <c r="L473" i="2" s="1"/>
  <c r="I474" i="2"/>
  <c r="I475" i="2"/>
  <c r="L475" i="2" s="1"/>
  <c r="I476" i="2"/>
  <c r="L476" i="2" s="1"/>
  <c r="I477" i="2"/>
  <c r="L477" i="2" s="1"/>
  <c r="I478" i="2"/>
  <c r="L478" i="2" s="1"/>
  <c r="I479" i="2"/>
  <c r="I480" i="2"/>
  <c r="L480" i="2" s="1"/>
  <c r="I481" i="2"/>
  <c r="L481" i="2" s="1"/>
  <c r="I482" i="2"/>
  <c r="L482" i="2" s="1"/>
  <c r="I483" i="2"/>
  <c r="L483" i="2" s="1"/>
  <c r="I484" i="2"/>
  <c r="L484" i="2" s="1"/>
  <c r="I485" i="2"/>
  <c r="I486" i="2"/>
  <c r="I487" i="2"/>
  <c r="I488" i="2"/>
  <c r="I489" i="2"/>
  <c r="I490" i="2"/>
  <c r="I491" i="2"/>
  <c r="I492" i="2"/>
  <c r="L492" i="2" s="1"/>
  <c r="I493" i="2"/>
  <c r="L493" i="2" s="1"/>
  <c r="I494" i="2"/>
  <c r="L494" i="2" s="1"/>
  <c r="I495" i="2"/>
  <c r="L495" i="2" s="1"/>
  <c r="I496" i="2"/>
  <c r="L496" i="2" s="1"/>
  <c r="I497" i="2"/>
  <c r="L497" i="2" s="1"/>
  <c r="I498" i="2"/>
  <c r="L498" i="2" s="1"/>
  <c r="I499" i="2"/>
  <c r="I500" i="2"/>
  <c r="L500" i="2" s="1"/>
  <c r="I501" i="2"/>
  <c r="L501" i="2" s="1"/>
  <c r="I502" i="2"/>
  <c r="L502" i="2" s="1"/>
  <c r="I503" i="2"/>
  <c r="I504" i="2"/>
  <c r="L504" i="2" s="1"/>
  <c r="I505" i="2"/>
  <c r="L505" i="2" s="1"/>
  <c r="I506" i="2"/>
  <c r="L506" i="2" s="1"/>
  <c r="I507" i="2"/>
  <c r="L507" i="2" s="1"/>
  <c r="I508" i="2"/>
  <c r="I509" i="2"/>
  <c r="L509" i="2" s="1"/>
  <c r="I510" i="2"/>
  <c r="I511" i="2"/>
  <c r="I512" i="2"/>
  <c r="I513" i="2"/>
  <c r="I514" i="2"/>
  <c r="I515" i="2"/>
  <c r="L515" i="2" s="1"/>
  <c r="I516" i="2"/>
  <c r="L516" i="2" s="1"/>
  <c r="I517" i="2"/>
  <c r="L517" i="2" s="1"/>
  <c r="I518" i="2"/>
  <c r="L518" i="2" s="1"/>
  <c r="I519" i="2"/>
  <c r="L519" i="2" s="1"/>
  <c r="I520" i="2"/>
  <c r="L520" i="2" s="1"/>
  <c r="I521" i="2"/>
  <c r="L521" i="2" s="1"/>
  <c r="I522" i="2"/>
  <c r="L522" i="2" s="1"/>
  <c r="I523" i="2"/>
  <c r="L523" i="2" s="1"/>
  <c r="I524" i="2"/>
  <c r="L524" i="2" s="1"/>
  <c r="I525" i="2"/>
  <c r="I526" i="2"/>
  <c r="L526" i="2" s="1"/>
  <c r="I527" i="2"/>
  <c r="I528" i="2"/>
  <c r="L528" i="2" s="1"/>
  <c r="I529" i="2"/>
  <c r="L529" i="2" s="1"/>
  <c r="I530" i="2"/>
  <c r="L530" i="2" s="1"/>
  <c r="I531" i="2"/>
  <c r="L531" i="2" s="1"/>
  <c r="I532" i="2"/>
  <c r="L532" i="2" s="1"/>
  <c r="I533" i="2"/>
  <c r="I534" i="2"/>
  <c r="I535" i="2"/>
  <c r="I536" i="2"/>
  <c r="I537" i="2"/>
  <c r="L537" i="2" s="1"/>
  <c r="I538" i="2"/>
  <c r="I539" i="2"/>
  <c r="L539" i="2" s="1"/>
  <c r="I540" i="2"/>
  <c r="L540" i="2" s="1"/>
  <c r="I541" i="2"/>
  <c r="L541" i="2" s="1"/>
  <c r="I542" i="2"/>
  <c r="L542" i="2" s="1"/>
  <c r="I543" i="2"/>
  <c r="L543" i="2" s="1"/>
  <c r="I544" i="2"/>
  <c r="I545" i="2"/>
  <c r="L545" i="2" s="1"/>
  <c r="I546" i="2"/>
  <c r="L546" i="2" s="1"/>
  <c r="I547" i="2"/>
  <c r="I548" i="2"/>
  <c r="L548" i="2" s="1"/>
  <c r="I549" i="2"/>
  <c r="I550" i="2"/>
  <c r="L550" i="2" s="1"/>
  <c r="I551" i="2"/>
  <c r="L551" i="2" s="1"/>
  <c r="I552" i="2"/>
  <c r="L552" i="2" s="1"/>
  <c r="I553" i="2"/>
  <c r="L553" i="2" s="1"/>
  <c r="I554" i="2"/>
  <c r="I555" i="2"/>
  <c r="L555" i="2" s="1"/>
  <c r="I556" i="2"/>
  <c r="L556" i="2" s="1"/>
  <c r="I557" i="2"/>
  <c r="L557" i="2" s="1"/>
  <c r="I558" i="2"/>
  <c r="L558" i="2" s="1"/>
  <c r="I559" i="2"/>
  <c r="L559" i="2" s="1"/>
  <c r="I560" i="2"/>
  <c r="L560" i="2" s="1"/>
  <c r="I561" i="2"/>
  <c r="I562" i="2"/>
  <c r="I563" i="2"/>
  <c r="L563" i="2" s="1"/>
  <c r="I564" i="2"/>
  <c r="L564" i="2" s="1"/>
  <c r="I565" i="2"/>
  <c r="L565" i="2" s="1"/>
  <c r="I566" i="2"/>
  <c r="L566" i="2" s="1"/>
  <c r="I567" i="2"/>
  <c r="L567" i="2" s="1"/>
  <c r="I568" i="2"/>
  <c r="L568" i="2" s="1"/>
  <c r="I569" i="2"/>
  <c r="L569" i="2" s="1"/>
  <c r="I570" i="2"/>
  <c r="L570" i="2" s="1"/>
  <c r="I571" i="2"/>
  <c r="I572" i="2"/>
  <c r="I573" i="2"/>
  <c r="I574" i="2"/>
  <c r="I575" i="2"/>
  <c r="I576" i="2"/>
  <c r="L576" i="2" s="1"/>
  <c r="I577" i="2"/>
  <c r="L577" i="2" s="1"/>
  <c r="I578" i="2"/>
  <c r="L578" i="2" s="1"/>
  <c r="I579" i="2"/>
  <c r="L579" i="2" s="1"/>
  <c r="I580" i="2"/>
  <c r="L580" i="2" s="1"/>
  <c r="I581" i="2"/>
  <c r="L581" i="2" s="1"/>
  <c r="I582" i="2"/>
  <c r="I583" i="2"/>
  <c r="L583" i="2" s="1"/>
  <c r="I584" i="2"/>
  <c r="L584" i="2" s="1"/>
  <c r="I585" i="2"/>
  <c r="L585" i="2" s="1"/>
  <c r="I586" i="2"/>
  <c r="L586" i="2" s="1"/>
  <c r="I587" i="2"/>
  <c r="L587" i="2" s="1"/>
  <c r="I588" i="2"/>
  <c r="L588" i="2" s="1"/>
  <c r="I589" i="2"/>
  <c r="L589" i="2" s="1"/>
  <c r="I590" i="2"/>
  <c r="L590" i="2" s="1"/>
  <c r="I591" i="2"/>
  <c r="L591" i="2" s="1"/>
  <c r="I592" i="2"/>
  <c r="L592" i="2" s="1"/>
  <c r="I593" i="2"/>
  <c r="I594" i="2"/>
  <c r="L594" i="2" s="1"/>
  <c r="I595" i="2"/>
  <c r="I596" i="2"/>
  <c r="L596" i="2" s="1"/>
  <c r="I597" i="2"/>
  <c r="I598" i="2"/>
  <c r="I599" i="2"/>
  <c r="L599" i="2" s="1"/>
  <c r="I600" i="2"/>
  <c r="L600" i="2" s="1"/>
  <c r="I601" i="2"/>
  <c r="L601" i="2" s="1"/>
  <c r="I602" i="2"/>
  <c r="I603" i="2"/>
  <c r="L603" i="2" s="1"/>
  <c r="I604" i="2"/>
  <c r="L604" i="2" s="1"/>
  <c r="I605" i="2"/>
  <c r="I606" i="2"/>
  <c r="I607" i="2"/>
  <c r="I608" i="2"/>
  <c r="I609" i="2"/>
  <c r="L609" i="2" s="1"/>
  <c r="I610" i="2"/>
  <c r="I611" i="2"/>
  <c r="I612" i="2"/>
  <c r="L612" i="2" s="1"/>
  <c r="I613" i="2"/>
  <c r="L613" i="2" s="1"/>
  <c r="I614" i="2"/>
  <c r="L614" i="2" s="1"/>
  <c r="I615" i="2"/>
  <c r="L615" i="2" s="1"/>
  <c r="I616" i="2"/>
  <c r="L616" i="2" s="1"/>
  <c r="I617" i="2"/>
  <c r="L617" i="2" s="1"/>
  <c r="I618" i="2"/>
  <c r="L618" i="2" s="1"/>
  <c r="I619" i="2"/>
  <c r="L619" i="2" s="1"/>
  <c r="I620" i="2"/>
  <c r="I621" i="2"/>
  <c r="I622" i="2"/>
  <c r="I623" i="2"/>
  <c r="L623" i="2" s="1"/>
  <c r="I624" i="2"/>
  <c r="L624" i="2" s="1"/>
  <c r="I625" i="2"/>
  <c r="L625" i="2" s="1"/>
  <c r="I626" i="2"/>
  <c r="L626" i="2" s="1"/>
  <c r="I627" i="2"/>
  <c r="L627" i="2" s="1"/>
  <c r="I628" i="2"/>
  <c r="L628" i="2" s="1"/>
  <c r="I629" i="2"/>
  <c r="I630" i="2"/>
  <c r="L630" i="2" s="1"/>
  <c r="I631" i="2"/>
  <c r="I632" i="2"/>
  <c r="I633" i="2"/>
  <c r="L633" i="2" s="1"/>
  <c r="I634" i="2"/>
  <c r="L634" i="2" s="1"/>
  <c r="I635" i="2"/>
  <c r="I636" i="2"/>
  <c r="L636" i="2" s="1"/>
  <c r="I637" i="2"/>
  <c r="L637" i="2" s="1"/>
  <c r="I638" i="2"/>
  <c r="L638" i="2" s="1"/>
  <c r="I639" i="2"/>
  <c r="L639" i="2" s="1"/>
  <c r="I640" i="2"/>
  <c r="L640" i="2" s="1"/>
  <c r="I641" i="2"/>
  <c r="I642" i="2"/>
  <c r="L642" i="2" s="1"/>
  <c r="I643" i="2"/>
  <c r="I644" i="2"/>
  <c r="L644" i="2" s="1"/>
  <c r="I645" i="2"/>
  <c r="L645" i="2" s="1"/>
  <c r="I646" i="2"/>
  <c r="L646" i="2" s="1"/>
  <c r="I647" i="2"/>
  <c r="L647" i="2" s="1"/>
  <c r="I648" i="2"/>
  <c r="L648" i="2" s="1"/>
  <c r="I649" i="2"/>
  <c r="L649" i="2" s="1"/>
  <c r="I650" i="2"/>
  <c r="I651" i="2"/>
  <c r="L651" i="2" s="1"/>
  <c r="I652" i="2"/>
  <c r="L652" i="2" s="1"/>
  <c r="I653" i="2"/>
  <c r="L653" i="2" s="1"/>
  <c r="I654" i="2"/>
  <c r="I655" i="2"/>
  <c r="L655" i="2" s="1"/>
  <c r="I656" i="2"/>
  <c r="I657" i="2"/>
  <c r="L657" i="2" s="1"/>
  <c r="I658" i="2"/>
  <c r="I659" i="2"/>
  <c r="I660" i="2"/>
  <c r="L660" i="2" s="1"/>
  <c r="I661" i="2"/>
  <c r="L661" i="2" s="1"/>
  <c r="I662" i="2"/>
  <c r="L662" i="2" s="1"/>
  <c r="I663" i="2"/>
  <c r="L663" i="2" s="1"/>
  <c r="I664" i="2"/>
  <c r="L664" i="2" s="1"/>
  <c r="I665" i="2"/>
  <c r="I666" i="2"/>
  <c r="L666" i="2" s="1"/>
  <c r="I667" i="2"/>
  <c r="L667" i="2" s="1"/>
  <c r="I668" i="2"/>
  <c r="L668" i="2" s="1"/>
  <c r="I669" i="2"/>
  <c r="I670" i="2"/>
  <c r="L670" i="2" s="1"/>
  <c r="I671" i="2"/>
  <c r="L671" i="2" s="1"/>
  <c r="I672" i="2"/>
  <c r="L672" i="2" s="1"/>
  <c r="I673" i="2"/>
  <c r="L673" i="2" s="1"/>
  <c r="I674" i="2"/>
  <c r="L674" i="2" s="1"/>
  <c r="I675" i="2"/>
  <c r="L675" i="2" s="1"/>
  <c r="I676" i="2"/>
  <c r="I677" i="2"/>
  <c r="L677" i="2" s="1"/>
  <c r="I678" i="2"/>
  <c r="I679" i="2"/>
  <c r="L679" i="2" s="1"/>
  <c r="I680" i="2"/>
  <c r="I681" i="2"/>
  <c r="I682" i="2"/>
  <c r="L682" i="2" s="1"/>
  <c r="I683" i="2"/>
  <c r="L683" i="2" s="1"/>
  <c r="I684" i="2"/>
  <c r="L684" i="2" s="1"/>
  <c r="I685" i="2"/>
  <c r="L685" i="2" s="1"/>
  <c r="I686" i="2"/>
  <c r="L686" i="2" s="1"/>
  <c r="I687" i="2"/>
  <c r="L687" i="2" s="1"/>
  <c r="I688" i="2"/>
  <c r="L688" i="2" s="1"/>
  <c r="I689" i="2"/>
  <c r="L689" i="2" s="1"/>
  <c r="I690" i="2"/>
  <c r="I691" i="2"/>
  <c r="I2" i="2"/>
  <c r="L240" i="2" l="1"/>
  <c r="L269" i="2"/>
  <c r="L68" i="2"/>
  <c r="L151" i="2"/>
  <c r="L91" i="2"/>
  <c r="L431" i="2"/>
  <c r="L598" i="2"/>
  <c r="L329" i="2"/>
  <c r="L305" i="2"/>
  <c r="L257" i="2"/>
  <c r="L154" i="2"/>
  <c r="L573" i="2"/>
  <c r="L81" i="2"/>
  <c r="L260" i="2"/>
  <c r="L331" i="2"/>
  <c r="L18" i="2"/>
  <c r="L593" i="2"/>
  <c r="L449" i="2"/>
  <c r="L88" i="2"/>
  <c r="L659" i="2"/>
  <c r="L47" i="2"/>
  <c r="L58" i="2"/>
  <c r="L678" i="2"/>
  <c r="L42" i="2"/>
  <c r="L503" i="2"/>
  <c r="L311" i="2"/>
  <c r="L191" i="2"/>
  <c r="L622" i="2"/>
  <c r="L490" i="2"/>
  <c r="L430" i="2"/>
  <c r="L334" i="2"/>
  <c r="L82" i="2"/>
  <c r="L333" i="2"/>
  <c r="L21" i="2"/>
  <c r="L656" i="2"/>
  <c r="L440" i="2"/>
  <c r="L487" i="2"/>
  <c r="L355" i="2"/>
  <c r="L606" i="2"/>
  <c r="L474" i="2"/>
  <c r="L629" i="2"/>
  <c r="L293" i="2"/>
  <c r="L326" i="2"/>
  <c r="L620" i="2"/>
  <c r="L56" i="2"/>
  <c r="L150" i="2"/>
  <c r="L66" i="2"/>
  <c r="L446" i="2"/>
  <c r="L611" i="2"/>
  <c r="L479" i="2"/>
  <c r="L335" i="2"/>
  <c r="L227" i="2"/>
  <c r="L203" i="2"/>
  <c r="L131" i="2"/>
  <c r="L574" i="2"/>
  <c r="L538" i="2"/>
  <c r="L454" i="2"/>
  <c r="L298" i="2"/>
  <c r="L681" i="2"/>
  <c r="L381" i="2"/>
  <c r="L309" i="2"/>
  <c r="L153" i="2"/>
  <c r="L536" i="2"/>
  <c r="L488" i="2"/>
  <c r="L464" i="2"/>
  <c r="L416" i="2"/>
  <c r="L308" i="2"/>
  <c r="L272" i="2"/>
  <c r="L20" i="2"/>
  <c r="L691" i="2"/>
  <c r="L643" i="2"/>
  <c r="L595" i="2"/>
  <c r="L571" i="2"/>
  <c r="L535" i="2"/>
  <c r="L499" i="2"/>
  <c r="L463" i="2"/>
  <c r="L379" i="2"/>
  <c r="L307" i="2"/>
  <c r="L582" i="2"/>
  <c r="L534" i="2"/>
  <c r="L510" i="2"/>
  <c r="L450" i="2"/>
  <c r="L414" i="2"/>
  <c r="L665" i="2"/>
  <c r="L641" i="2"/>
  <c r="L605" i="2"/>
  <c r="L533" i="2"/>
  <c r="L485" i="2"/>
  <c r="L413" i="2"/>
  <c r="L281" i="2"/>
  <c r="L650" i="2"/>
  <c r="L602" i="2"/>
  <c r="L554" i="2"/>
  <c r="L95" i="2"/>
  <c r="L418" i="2"/>
  <c r="L93" i="2"/>
  <c r="L354" i="2"/>
  <c r="L443" i="2"/>
  <c r="L347" i="2"/>
  <c r="L299" i="2"/>
  <c r="L466" i="2"/>
  <c r="L310" i="2"/>
  <c r="L106" i="2"/>
  <c r="L513" i="2"/>
  <c r="L57" i="2"/>
  <c r="L512" i="2"/>
  <c r="L344" i="2"/>
  <c r="L32" i="2"/>
  <c r="L139" i="2"/>
  <c r="L17" i="2"/>
  <c r="L239" i="2"/>
  <c r="L119" i="2"/>
  <c r="L658" i="2"/>
  <c r="L70" i="2"/>
  <c r="L621" i="2"/>
  <c r="L561" i="2"/>
  <c r="L489" i="2"/>
  <c r="L429" i="2"/>
  <c r="L285" i="2"/>
  <c r="L572" i="2"/>
  <c r="L631" i="2"/>
  <c r="L427" i="2"/>
  <c r="L367" i="2"/>
  <c r="L319" i="2"/>
  <c r="L271" i="2"/>
  <c r="L79" i="2"/>
  <c r="L486" i="2"/>
  <c r="L126" i="2"/>
  <c r="L30" i="2"/>
  <c r="L461" i="2"/>
  <c r="L676" i="2"/>
  <c r="L544" i="2"/>
  <c r="L508" i="2"/>
  <c r="L472" i="2"/>
  <c r="L424" i="2"/>
  <c r="L316" i="2"/>
  <c r="L527" i="2"/>
  <c r="L467" i="2"/>
  <c r="L383" i="2"/>
  <c r="L275" i="2"/>
  <c r="L610" i="2"/>
  <c r="L514" i="2"/>
  <c r="L442" i="2"/>
  <c r="L358" i="2"/>
  <c r="L549" i="2"/>
  <c r="L273" i="2"/>
  <c r="L680" i="2"/>
  <c r="L608" i="2"/>
  <c r="L452" i="2"/>
  <c r="L224" i="2"/>
  <c r="L92" i="2"/>
  <c r="L511" i="2"/>
  <c r="L451" i="2"/>
  <c r="L43" i="2"/>
  <c r="L14" i="2"/>
  <c r="L635" i="2"/>
  <c r="L575" i="2"/>
  <c r="L491" i="2"/>
  <c r="L23" i="2"/>
  <c r="L562" i="2"/>
  <c r="L669" i="2"/>
  <c r="L597" i="2"/>
  <c r="L525" i="2"/>
  <c r="L465" i="2"/>
  <c r="L225" i="2"/>
  <c r="L177" i="2"/>
  <c r="L105" i="2"/>
  <c r="L632" i="2"/>
  <c r="L392" i="2"/>
  <c r="L607" i="2"/>
  <c r="L547" i="2"/>
  <c r="L211" i="2"/>
  <c r="L175" i="2"/>
  <c r="L690" i="2"/>
  <c r="L654" i="2"/>
  <c r="L71" i="2"/>
  <c r="L693" i="2" l="1"/>
</calcChain>
</file>

<file path=xl/sharedStrings.xml><?xml version="1.0" encoding="utf-8"?>
<sst xmlns="http://schemas.openxmlformats.org/spreadsheetml/2006/main" count="197" uniqueCount="180">
  <si>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</si>
  <si>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</si>
  <si>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</si>
  <si>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</si>
  <si>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</si>
  <si>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</si>
  <si>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STDCBNS</t>
  </si>
  <si>
    <t>Small Time Deposits at Commercial Banks, Billions of Dollars, Monthly, Not Seasonally Adjusted</t>
  </si>
  <si>
    <t>SVGCBNS</t>
  </si>
  <si>
    <t>Savings Deposits at Commercial Banks, Billions of Dollars, Monthly, Not Seasonally Adjusted</t>
  </si>
  <si>
    <t>OCDCBN</t>
  </si>
  <si>
    <t>Other Checkable Deposits at Commercial Banks, Billions of Dollars, Monthly, Not Seasonally Adjusted</t>
  </si>
  <si>
    <t>DEMDEPNS</t>
  </si>
  <si>
    <t>Demand Deposits: Total, Billions of Dollars, Monthly, Not Seasonally Adjusted</t>
  </si>
  <si>
    <t>LTDACBM027NBOG</t>
  </si>
  <si>
    <t>Large Time Deposits, All Commercial Banks, Billions of U.S. Dollars, Monthly, Not Seasonally Adjusted</t>
  </si>
  <si>
    <t>FEDFUNDS</t>
  </si>
  <si>
    <t>Effective Federal Funds Rate, Percent, Monthly, Not Seasonally Adjusted</t>
  </si>
  <si>
    <t>observation_date</t>
  </si>
  <si>
    <t>savings</t>
  </si>
  <si>
    <t>core</t>
  </si>
  <si>
    <t>date</t>
  </si>
  <si>
    <r>
      <rPr>
        <sz val="10"/>
        <rFont val="Calibri"/>
        <family val="2"/>
      </rPr>
      <t>Δ</t>
    </r>
    <r>
      <rPr>
        <sz val="10"/>
        <rFont val="Arial"/>
        <family val="2"/>
      </rPr>
      <t xml:space="preserve"> Fed funds rate</t>
    </r>
  </si>
  <si>
    <t>Δ Core deposits</t>
  </si>
  <si>
    <t>Δ Savings deposits</t>
  </si>
  <si>
    <t>Δ Checking deposits</t>
  </si>
  <si>
    <t>Δ Small time deposits</t>
  </si>
  <si>
    <t>Notes:</t>
  </si>
  <si>
    <t>checking</t>
  </si>
  <si>
    <t>small time</t>
  </si>
  <si>
    <t>quarter</t>
  </si>
  <si>
    <t>savdep</t>
  </si>
  <si>
    <t>timedepl100k</t>
  </si>
  <si>
    <t>transdep</t>
  </si>
  <si>
    <t>Deposit rate</t>
  </si>
  <si>
    <t>Fed funds rate</t>
  </si>
  <si>
    <t>Spread</t>
  </si>
  <si>
    <t>Deposit Rate</t>
  </si>
  <si>
    <t>Fed Funds Rate</t>
  </si>
  <si>
    <t>yyyyww</t>
  </si>
  <si>
    <t>2016Q1</t>
  </si>
  <si>
    <t>2015Q4</t>
  </si>
  <si>
    <t>2015Q3</t>
  </si>
  <si>
    <t>2015Q2</t>
  </si>
  <si>
    <t>2015Q1</t>
  </si>
  <si>
    <t>2014Q4</t>
  </si>
  <si>
    <t>2014Q3</t>
  </si>
  <si>
    <t>2014Q2</t>
  </si>
  <si>
    <t>2014Q1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</si>
  <si>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</si>
  <si>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</si>
  <si>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</si>
  <si>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</si>
  <si>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</si>
  <si>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</si>
  <si>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</si>
  <si>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</si>
  <si>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</si>
  <si>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</si>
  <si>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</si>
  <si>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</si>
  <si>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</si>
  <si>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</si>
  <si>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</si>
  <si>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</si>
  <si>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2009Q4</t>
  </si>
  <si>
    <t>2009Q3</t>
  </si>
  <si>
    <t>2009Q2</t>
  </si>
  <si>
    <t>2009Q1</t>
  </si>
  <si>
    <t>2008Q4</t>
  </si>
  <si>
    <t>2008Q3</t>
  </si>
  <si>
    <t>2008Q2</t>
  </si>
  <si>
    <t>2008Q1</t>
  </si>
  <si>
    <t>2007Q4</t>
  </si>
  <si>
    <t>2007Q3</t>
  </si>
  <si>
    <t>2007Q2</t>
  </si>
  <si>
    <t>2007Q1</t>
  </si>
  <si>
    <t>2006Q4</t>
  </si>
  <si>
    <t>2006Q3</t>
  </si>
  <si>
    <t>2006Q2</t>
  </si>
  <si>
    <t>2006Q1</t>
  </si>
  <si>
    <t>2005Q4</t>
  </si>
  <si>
    <t>2005Q3</t>
  </si>
  <si>
    <t>2005Q2</t>
  </si>
  <si>
    <t>2005Q1</t>
  </si>
  <si>
    <t>2004Q4</t>
  </si>
  <si>
    <t>2004Q3</t>
  </si>
  <si>
    <t>2004Q2</t>
  </si>
  <si>
    <t>2004Q1</t>
  </si>
  <si>
    <t>2003Q4</t>
  </si>
  <si>
    <t>2003Q3</t>
  </si>
  <si>
    <t>2003Q2</t>
  </si>
  <si>
    <t>2003Q1</t>
  </si>
  <si>
    <t>2002Q4</t>
  </si>
  <si>
    <t>2002Q3</t>
  </si>
  <si>
    <t>2002Q2</t>
  </si>
  <si>
    <t>2002Q1</t>
  </si>
  <si>
    <t>2001Q4</t>
  </si>
  <si>
    <t>2001Q3</t>
  </si>
  <si>
    <t>2001Q2</t>
  </si>
  <si>
    <t>2001Q1</t>
  </si>
  <si>
    <t>2000Q4</t>
  </si>
  <si>
    <t>2000Q3</t>
  </si>
  <si>
    <t>2000Q2</t>
  </si>
  <si>
    <t>2000Q1</t>
  </si>
  <si>
    <t>1999Q4</t>
  </si>
  <si>
    <t>1999Q3</t>
  </si>
  <si>
    <t>1999Q2</t>
  </si>
  <si>
    <t>1999Q1</t>
  </si>
  <si>
    <t>1998Q4</t>
  </si>
  <si>
    <t>1998Q3</t>
  </si>
  <si>
    <t>1998Q2</t>
  </si>
  <si>
    <t>1998Q1</t>
  </si>
  <si>
    <t>1997Q4</t>
  </si>
  <si>
    <t>1997Q3</t>
  </si>
  <si>
    <t>1997Q2</t>
  </si>
  <si>
    <t>1997Q1</t>
  </si>
  <si>
    <t>1996Q4</t>
  </si>
  <si>
    <t>1996Q3</t>
  </si>
  <si>
    <t>1996Q2</t>
  </si>
  <si>
    <t>1996Q1</t>
  </si>
  <si>
    <t>1995Q4</t>
  </si>
  <si>
    <t>1995Q3</t>
  </si>
  <si>
    <t>1995Q2</t>
  </si>
  <si>
    <t>1995Q1</t>
  </si>
  <si>
    <t>1994Q4</t>
  </si>
  <si>
    <t>1994Q3</t>
  </si>
  <si>
    <t>1994Q2</t>
  </si>
  <si>
    <t>1994Q1</t>
  </si>
  <si>
    <t>1993Q4</t>
  </si>
  <si>
    <t>1993Q3</t>
  </si>
  <si>
    <t>1993Q2</t>
  </si>
  <si>
    <t>1993Q1</t>
  </si>
  <si>
    <t>1992Q4</t>
  </si>
  <si>
    <t>1992Q3</t>
  </si>
  <si>
    <t>1992Q2</t>
  </si>
  <si>
    <t>1992Q1</t>
  </si>
  <si>
    <t>1991Q4</t>
  </si>
  <si>
    <t>1991Q3</t>
  </si>
  <si>
    <t>1991Q2</t>
  </si>
  <si>
    <t>1991Q1</t>
  </si>
  <si>
    <t>1990Q4</t>
  </si>
  <si>
    <t>1990Q3</t>
  </si>
  <si>
    <t>1990Q2</t>
  </si>
  <si>
    <t>1990Q1</t>
  </si>
  <si>
    <t>1989Q4</t>
  </si>
  <si>
    <t>1989Q3</t>
  </si>
  <si>
    <t>1989Q2</t>
  </si>
  <si>
    <t>1989Q1</t>
  </si>
  <si>
    <t>1988Q4</t>
  </si>
  <si>
    <t>1988Q3</t>
  </si>
  <si>
    <t>1988Q2</t>
  </si>
  <si>
    <t>1988Q1</t>
  </si>
  <si>
    <t>1987Q4</t>
  </si>
  <si>
    <t>1987Q3</t>
  </si>
  <si>
    <t>1987Q2</t>
  </si>
  <si>
    <t>1987Q1</t>
  </si>
  <si>
    <t>1986Q4</t>
  </si>
  <si>
    <t>1986Q3</t>
  </si>
  <si>
    <t>Computed from Quarterly FDIC data from https://www.fdic.gov/bank/analytical/qbp/ (Balance Sheet, Quarterly Income)</t>
  </si>
  <si>
    <t>1986Q2</t>
  </si>
  <si>
    <t>From FRED; 3-Month Treasury Bill: Secondary Market Rate, Percent, Quarterly, Not Seasonally Adjusted</t>
  </si>
  <si>
    <t>DTB3</t>
  </si>
  <si>
    <t>1986Q1</t>
  </si>
  <si>
    <t>From FRED; Effective Federal Funds Rate, Percent, Quarterly, Not Seasonally Adjusted</t>
  </si>
  <si>
    <t>DFF</t>
  </si>
  <si>
    <t>1985Q4</t>
  </si>
  <si>
    <t xml:space="preserve">    Domestic office deposits</t>
  </si>
  <si>
    <t>domestic deposit expense</t>
  </si>
  <si>
    <t>Quarter</t>
  </si>
  <si>
    <t>Fed funds - T-Bill spread</t>
  </si>
  <si>
    <t>Deposit spread</t>
  </si>
  <si>
    <t>Checking  deposit rate</t>
  </si>
  <si>
    <t>Savings deposit rate</t>
  </si>
  <si>
    <t>Time deposit rate</t>
  </si>
  <si>
    <t>Fed Funds Target Avg Quarter</t>
  </si>
  <si>
    <t>Dep Rate</t>
  </si>
  <si>
    <t>mean_intck</t>
  </si>
  <si>
    <t>mean_mm</t>
  </si>
  <si>
    <t>mean_12mcd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</si>
</sst>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yyyy\-mm\-dd"/>
    <numFmt numFmtId="165" formatCode="0.0"/>
    <numFmt numFmtId="166" formatCode="0.0000"/>
    <numFmt numFmtId="167" formatCode="0.000%"/>
    <numFmt numFmtId="168" formatCode="0.0%"/>
    <numFmt numFmtId="169" formatCode="[$-409]d\-mmm\-yy;@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2" fillId="0" borderId="0"/>
  </cellStyleXfs>
  <cellXfs count="30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0" fontId="2" fillId="0" borderId="0" xfId="0" applyFont="1"/>
    <xf numFmtId="165" fontId="0" fillId="0" borderId="0" xfId="0" applyNumberFormat="1"/>
    <xf numFmtId="1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1" applyFont="1"/>
    <xf numFmtId="0" fontId="4" fillId="0" borderId="0" xfId="1"/>
    <xf numFmtId="3" fontId="4" fillId="0" borderId="0" xfId="1" applyNumberFormat="1"/>
    <xf numFmtId="167" fontId="4" fillId="0" borderId="0" xfId="1" applyNumberFormat="1"/>
    <xf numFmtId="3" fontId="4" fillId="0" borderId="0" xfId="1" applyNumberFormat="1" applyAlignment="1">
      <alignment horizontal="right"/>
    </xf>
    <xf numFmtId="14" fontId="4" fillId="0" borderId="0" xfId="1" applyNumberFormat="1"/>
    <xf numFmtId="169" fontId="4" fillId="0" borderId="0" xfId="1" applyNumberFormat="1"/>
    <xf numFmtId="0" fontId="4" fillId="0" borderId="0" xfId="1" applyAlignment="1">
      <alignment wrapText="1"/>
    </xf>
    <xf numFmtId="169" fontId="4" fillId="0" borderId="0" xfId="1" applyNumberFormat="1" applyAlignment="1">
      <alignment wrapText="1"/>
    </xf>
    <xf numFmtId="0" fontId="5" fillId="0" borderId="0" xfId="1" applyFont="1"/>
    <xf numFmtId="168" fontId="5" fillId="0" borderId="0" xfId="1" applyNumberFormat="1" applyFont="1"/>
    <xf numFmtId="14" fontId="5" fillId="0" borderId="0" xfId="1" applyNumberFormat="1" applyFont="1"/>
    <xf numFmtId="2" fontId="5" fillId="0" borderId="0" xfId="2" applyNumberFormat="1" applyFont="1" applyFill="1" applyBorder="1" applyAlignment="1" applyProtection="1"/>
    <xf numFmtId="3" fontId="5" fillId="0" borderId="0" xfId="1" applyNumberFormat="1" applyFont="1"/>
    <xf numFmtId="164" fontId="5" fillId="0" borderId="0" xfId="2" applyNumberFormat="1" applyFont="1" applyFill="1" applyBorder="1" applyAlignment="1" applyProtection="1"/>
    <xf numFmtId="0" fontId="2" fillId="0" borderId="0" xfId="2"/>
    <xf numFmtId="0" fontId="5" fillId="0" borderId="0" xfId="2" applyFont="1"/>
    <xf numFmtId="0" fontId="1" fillId="0" borderId="0" xfId="1" applyFont="1"/>
    <xf numFmtId="3" fontId="1" fillId="0" borderId="0" xfId="1" applyNumberFormat="1" applyFont="1" applyAlignment="1">
      <alignment horizontal="right"/>
    </xf>
    <xf numFmtId="0" fontId="1" fillId="0" borderId="0" xfId="1" applyFont="1" applyAlignment="1">
      <alignment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3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2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Data_Fig_1_Panel_A!$M$1</c:f>
              <c:strCache>
                <c:ptCount val="1"/>
                <c:pt idx="0">
                  <c:v>Deposit rate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Data_Fig_1_Panel_A!$L$2:$L$113</c:f>
              <c:numCache>
                <c:formatCode>m/d/yyyy</c:formatCode>
                <c:ptCount val="112"/>
                <c:pt idx="0">
                  <c:v>31413</c:v>
                </c:pt>
                <c:pt idx="1">
                  <c:v>31503</c:v>
                </c:pt>
                <c:pt idx="2">
                  <c:v>31594</c:v>
                </c:pt>
                <c:pt idx="3">
                  <c:v>31686</c:v>
                </c:pt>
                <c:pt idx="4">
                  <c:v>31778</c:v>
                </c:pt>
                <c:pt idx="5">
                  <c:v>31868</c:v>
                </c:pt>
                <c:pt idx="6">
                  <c:v>31959</c:v>
                </c:pt>
                <c:pt idx="7">
                  <c:v>32051</c:v>
                </c:pt>
                <c:pt idx="8">
                  <c:v>32143</c:v>
                </c:pt>
                <c:pt idx="9">
                  <c:v>32234</c:v>
                </c:pt>
                <c:pt idx="10">
                  <c:v>32325</c:v>
                </c:pt>
                <c:pt idx="11">
                  <c:v>32417</c:v>
                </c:pt>
                <c:pt idx="12">
                  <c:v>32509</c:v>
                </c:pt>
                <c:pt idx="13">
                  <c:v>32599</c:v>
                </c:pt>
                <c:pt idx="14">
                  <c:v>32690</c:v>
                </c:pt>
                <c:pt idx="15">
                  <c:v>32782</c:v>
                </c:pt>
                <c:pt idx="16">
                  <c:v>32874</c:v>
                </c:pt>
                <c:pt idx="17">
                  <c:v>32964</c:v>
                </c:pt>
                <c:pt idx="18">
                  <c:v>33055</c:v>
                </c:pt>
                <c:pt idx="19">
                  <c:v>33147</c:v>
                </c:pt>
                <c:pt idx="20">
                  <c:v>33239</c:v>
                </c:pt>
                <c:pt idx="21">
                  <c:v>33329</c:v>
                </c:pt>
                <c:pt idx="22">
                  <c:v>33420</c:v>
                </c:pt>
                <c:pt idx="23">
                  <c:v>33512</c:v>
                </c:pt>
                <c:pt idx="24">
                  <c:v>33604</c:v>
                </c:pt>
                <c:pt idx="25">
                  <c:v>33695</c:v>
                </c:pt>
                <c:pt idx="26">
                  <c:v>33786</c:v>
                </c:pt>
                <c:pt idx="27">
                  <c:v>33878</c:v>
                </c:pt>
                <c:pt idx="28">
                  <c:v>33970</c:v>
                </c:pt>
                <c:pt idx="29">
                  <c:v>34060</c:v>
                </c:pt>
                <c:pt idx="30">
                  <c:v>34151</c:v>
                </c:pt>
                <c:pt idx="31">
                  <c:v>34243</c:v>
                </c:pt>
                <c:pt idx="32">
                  <c:v>34335</c:v>
                </c:pt>
                <c:pt idx="33">
                  <c:v>34425</c:v>
                </c:pt>
                <c:pt idx="34">
                  <c:v>34516</c:v>
                </c:pt>
                <c:pt idx="35">
                  <c:v>34608</c:v>
                </c:pt>
                <c:pt idx="36">
                  <c:v>34700</c:v>
                </c:pt>
                <c:pt idx="37">
                  <c:v>34790</c:v>
                </c:pt>
                <c:pt idx="38">
                  <c:v>34881</c:v>
                </c:pt>
                <c:pt idx="39">
                  <c:v>34973</c:v>
                </c:pt>
                <c:pt idx="40">
                  <c:v>35065</c:v>
                </c:pt>
                <c:pt idx="41">
                  <c:v>35156</c:v>
                </c:pt>
                <c:pt idx="42">
                  <c:v>35247</c:v>
                </c:pt>
                <c:pt idx="43">
                  <c:v>35339</c:v>
                </c:pt>
                <c:pt idx="44">
                  <c:v>35431</c:v>
                </c:pt>
                <c:pt idx="45">
                  <c:v>35521</c:v>
                </c:pt>
                <c:pt idx="46">
                  <c:v>35612</c:v>
                </c:pt>
                <c:pt idx="47">
                  <c:v>35704</c:v>
                </c:pt>
                <c:pt idx="48">
                  <c:v>35796</c:v>
                </c:pt>
                <c:pt idx="49">
                  <c:v>35886</c:v>
                </c:pt>
                <c:pt idx="50">
                  <c:v>35977</c:v>
                </c:pt>
                <c:pt idx="51">
                  <c:v>36069</c:v>
                </c:pt>
                <c:pt idx="52">
                  <c:v>36161</c:v>
                </c:pt>
                <c:pt idx="53">
                  <c:v>36251</c:v>
                </c:pt>
                <c:pt idx="54">
                  <c:v>36342</c:v>
                </c:pt>
                <c:pt idx="55">
                  <c:v>36434</c:v>
                </c:pt>
                <c:pt idx="56">
                  <c:v>36526</c:v>
                </c:pt>
                <c:pt idx="57">
                  <c:v>36617</c:v>
                </c:pt>
                <c:pt idx="58">
                  <c:v>36708</c:v>
                </c:pt>
                <c:pt idx="59">
                  <c:v>36800</c:v>
                </c:pt>
                <c:pt idx="60">
                  <c:v>36892</c:v>
                </c:pt>
                <c:pt idx="61">
                  <c:v>36982</c:v>
                </c:pt>
                <c:pt idx="62">
                  <c:v>37073</c:v>
                </c:pt>
                <c:pt idx="63">
                  <c:v>37165</c:v>
                </c:pt>
                <c:pt idx="64">
                  <c:v>37257</c:v>
                </c:pt>
                <c:pt idx="65">
                  <c:v>37347</c:v>
                </c:pt>
                <c:pt idx="66">
                  <c:v>37438</c:v>
                </c:pt>
                <c:pt idx="67">
                  <c:v>37530</c:v>
                </c:pt>
                <c:pt idx="68">
                  <c:v>37622</c:v>
                </c:pt>
                <c:pt idx="69">
                  <c:v>37712</c:v>
                </c:pt>
                <c:pt idx="70">
                  <c:v>37803</c:v>
                </c:pt>
                <c:pt idx="71">
                  <c:v>37895</c:v>
                </c:pt>
                <c:pt idx="72">
                  <c:v>37987</c:v>
                </c:pt>
                <c:pt idx="73">
                  <c:v>38078</c:v>
                </c:pt>
                <c:pt idx="74">
                  <c:v>38169</c:v>
                </c:pt>
                <c:pt idx="75">
                  <c:v>38261</c:v>
                </c:pt>
                <c:pt idx="76">
                  <c:v>38353</c:v>
                </c:pt>
                <c:pt idx="77">
                  <c:v>38443</c:v>
                </c:pt>
                <c:pt idx="78">
                  <c:v>38534</c:v>
                </c:pt>
                <c:pt idx="79">
                  <c:v>38626</c:v>
                </c:pt>
                <c:pt idx="80">
                  <c:v>38718</c:v>
                </c:pt>
                <c:pt idx="81">
                  <c:v>38808</c:v>
                </c:pt>
                <c:pt idx="82">
                  <c:v>38899</c:v>
                </c:pt>
                <c:pt idx="83">
                  <c:v>38991</c:v>
                </c:pt>
                <c:pt idx="84">
                  <c:v>39083</c:v>
                </c:pt>
                <c:pt idx="85">
                  <c:v>39173</c:v>
                </c:pt>
                <c:pt idx="86">
                  <c:v>39264</c:v>
                </c:pt>
                <c:pt idx="87">
                  <c:v>39356</c:v>
                </c:pt>
                <c:pt idx="88">
                  <c:v>39448</c:v>
                </c:pt>
                <c:pt idx="89">
                  <c:v>39539</c:v>
                </c:pt>
                <c:pt idx="90">
                  <c:v>39630</c:v>
                </c:pt>
                <c:pt idx="91">
                  <c:v>39722</c:v>
                </c:pt>
                <c:pt idx="92">
                  <c:v>39814</c:v>
                </c:pt>
                <c:pt idx="93">
                  <c:v>39904</c:v>
                </c:pt>
                <c:pt idx="94">
                  <c:v>39995</c:v>
                </c:pt>
                <c:pt idx="95">
                  <c:v>40087</c:v>
                </c:pt>
                <c:pt idx="96">
                  <c:v>40179</c:v>
                </c:pt>
                <c:pt idx="97">
                  <c:v>40269</c:v>
                </c:pt>
                <c:pt idx="98">
                  <c:v>40360</c:v>
                </c:pt>
                <c:pt idx="99">
                  <c:v>40452</c:v>
                </c:pt>
                <c:pt idx="100">
                  <c:v>40544</c:v>
                </c:pt>
                <c:pt idx="101">
                  <c:v>40634</c:v>
                </c:pt>
                <c:pt idx="102">
                  <c:v>40725</c:v>
                </c:pt>
                <c:pt idx="103">
                  <c:v>40817</c:v>
                </c:pt>
                <c:pt idx="104">
                  <c:v>40909</c:v>
                </c:pt>
                <c:pt idx="105">
                  <c:v>41000</c:v>
                </c:pt>
                <c:pt idx="106">
                  <c:v>41091</c:v>
                </c:pt>
                <c:pt idx="107">
                  <c:v>41183</c:v>
                </c:pt>
                <c:pt idx="108">
                  <c:v>41275</c:v>
                </c:pt>
                <c:pt idx="109">
                  <c:v>41365</c:v>
                </c:pt>
                <c:pt idx="110">
                  <c:v>41456</c:v>
                </c:pt>
                <c:pt idx="111">
                  <c:v>41548</c:v>
                </c:pt>
              </c:numCache>
            </c:numRef>
          </c:cat>
          <c:val>
            <c:numRef>
              <c:f>Data_Fig_1_Panel_A!$M$2:$M$113</c:f>
              <c:numCache>
                <c:formatCode>General</c:formatCode>
                <c:ptCount val="112"/>
                <c:pt idx="0">
                  <c:v>5.2156544394926299E-2</c:v>
                </c:pt>
                <c:pt idx="1">
                  <c:v>5.1210771670190273E-2</c:v>
                </c:pt>
                <c:pt idx="2">
                  <c:v>4.9003830642504118E-2</c:v>
                </c:pt>
                <c:pt idx="3">
                  <c:v>4.6408794287450622E-2</c:v>
                </c:pt>
                <c:pt idx="4">
                  <c:v>4.3029640756435387E-2</c:v>
                </c:pt>
                <c:pt idx="5">
                  <c:v>4.3894536160070247E-2</c:v>
                </c:pt>
                <c:pt idx="6">
                  <c:v>4.4413939451516879E-2</c:v>
                </c:pt>
                <c:pt idx="7">
                  <c:v>4.5839003183933386E-2</c:v>
                </c:pt>
                <c:pt idx="8">
                  <c:v>4.4485804640256692E-2</c:v>
                </c:pt>
                <c:pt idx="9">
                  <c:v>4.5694928747519688E-2</c:v>
                </c:pt>
                <c:pt idx="10">
                  <c:v>4.7113081768625074E-2</c:v>
                </c:pt>
                <c:pt idx="11">
                  <c:v>4.8152163495010447E-2</c:v>
                </c:pt>
                <c:pt idx="12">
                  <c:v>4.8596574117925645E-2</c:v>
                </c:pt>
                <c:pt idx="13">
                  <c:v>5.1548561205492206E-2</c:v>
                </c:pt>
                <c:pt idx="14">
                  <c:v>5.3519157791155368E-2</c:v>
                </c:pt>
                <c:pt idx="15">
                  <c:v>5.376759012345679E-2</c:v>
                </c:pt>
                <c:pt idx="16">
                  <c:v>5.1815687915742793E-2</c:v>
                </c:pt>
                <c:pt idx="17">
                  <c:v>5.2794432549337661E-2</c:v>
                </c:pt>
                <c:pt idx="18">
                  <c:v>5.3618421362129798E-2</c:v>
                </c:pt>
                <c:pt idx="19">
                  <c:v>5.3638307786633969E-2</c:v>
                </c:pt>
                <c:pt idx="20">
                  <c:v>5.0171976408912189E-2</c:v>
                </c:pt>
                <c:pt idx="21">
                  <c:v>4.9569141101178375E-2</c:v>
                </c:pt>
                <c:pt idx="22">
                  <c:v>4.8149694701888297E-2</c:v>
                </c:pt>
                <c:pt idx="23">
                  <c:v>4.5192415465968076E-2</c:v>
                </c:pt>
                <c:pt idx="24">
                  <c:v>3.8813984944147645E-2</c:v>
                </c:pt>
                <c:pt idx="25">
                  <c:v>3.5741854355804521E-2</c:v>
                </c:pt>
                <c:pt idx="26">
                  <c:v>3.3099928306789206E-2</c:v>
                </c:pt>
                <c:pt idx="27">
                  <c:v>3.0191554279362726E-2</c:v>
                </c:pt>
                <c:pt idx="28">
                  <c:v>2.7380015644259029E-2</c:v>
                </c:pt>
                <c:pt idx="29">
                  <c:v>2.6818263209622314E-2</c:v>
                </c:pt>
                <c:pt idx="30">
                  <c:v>2.6142513054830285E-2</c:v>
                </c:pt>
                <c:pt idx="31">
                  <c:v>2.5312964495158435E-2</c:v>
                </c:pt>
                <c:pt idx="32">
                  <c:v>2.3879841631060748E-2</c:v>
                </c:pt>
                <c:pt idx="33">
                  <c:v>2.4348156362628225E-2</c:v>
                </c:pt>
                <c:pt idx="34">
                  <c:v>2.5590616631920318E-2</c:v>
                </c:pt>
                <c:pt idx="35">
                  <c:v>2.6995752264760777E-2</c:v>
                </c:pt>
                <c:pt idx="36">
                  <c:v>2.8310084419499972E-2</c:v>
                </c:pt>
                <c:pt idx="37">
                  <c:v>3.1100683970856101E-2</c:v>
                </c:pt>
                <c:pt idx="38">
                  <c:v>3.2488110924063882E-2</c:v>
                </c:pt>
                <c:pt idx="39">
                  <c:v>3.2648494567122335E-2</c:v>
                </c:pt>
                <c:pt idx="40">
                  <c:v>2.7547720504009162E-2</c:v>
                </c:pt>
                <c:pt idx="41">
                  <c:v>2.7074143332166612E-2</c:v>
                </c:pt>
                <c:pt idx="42">
                  <c:v>2.7856165283540797E-2</c:v>
                </c:pt>
                <c:pt idx="43">
                  <c:v>2.8208332211376641E-2</c:v>
                </c:pt>
                <c:pt idx="44">
                  <c:v>3.1593854237288138E-2</c:v>
                </c:pt>
                <c:pt idx="45">
                  <c:v>3.2823230372158854E-2</c:v>
                </c:pt>
                <c:pt idx="46">
                  <c:v>3.4035362046659155E-2</c:v>
                </c:pt>
                <c:pt idx="47">
                  <c:v>3.4395816996095167E-2</c:v>
                </c:pt>
                <c:pt idx="48">
                  <c:v>3.2926006057466227E-2</c:v>
                </c:pt>
                <c:pt idx="49">
                  <c:v>3.3355359046227939E-2</c:v>
                </c:pt>
                <c:pt idx="50">
                  <c:v>3.4414936834184784E-2</c:v>
                </c:pt>
                <c:pt idx="51">
                  <c:v>3.3861195181629965E-2</c:v>
                </c:pt>
                <c:pt idx="52">
                  <c:v>3.0858263353656198E-2</c:v>
                </c:pt>
                <c:pt idx="53">
                  <c:v>3.0855385814793683E-2</c:v>
                </c:pt>
                <c:pt idx="54">
                  <c:v>3.1706687132941801E-2</c:v>
                </c:pt>
                <c:pt idx="55">
                  <c:v>3.2237570177746047E-2</c:v>
                </c:pt>
                <c:pt idx="56">
                  <c:v>3.2522723577235776E-2</c:v>
                </c:pt>
                <c:pt idx="57">
                  <c:v>3.4281173110234771E-2</c:v>
                </c:pt>
                <c:pt idx="58">
                  <c:v>3.6534325993456608E-2</c:v>
                </c:pt>
                <c:pt idx="59">
                  <c:v>3.7088723479490805E-2</c:v>
                </c:pt>
                <c:pt idx="60">
                  <c:v>3.474799007270693E-2</c:v>
                </c:pt>
                <c:pt idx="61">
                  <c:v>3.1490812817236973E-2</c:v>
                </c:pt>
                <c:pt idx="62">
                  <c:v>2.9132228676245795E-2</c:v>
                </c:pt>
                <c:pt idx="63">
                  <c:v>2.2902213114754096E-2</c:v>
                </c:pt>
                <c:pt idx="64">
                  <c:v>1.9559617413821003E-2</c:v>
                </c:pt>
                <c:pt idx="65">
                  <c:v>1.8884903236142263E-2</c:v>
                </c:pt>
                <c:pt idx="66">
                  <c:v>1.7976024518388794E-2</c:v>
                </c:pt>
                <c:pt idx="67">
                  <c:v>1.5925151985204188E-2</c:v>
                </c:pt>
                <c:pt idx="68">
                  <c:v>1.4148766029377478E-2</c:v>
                </c:pt>
                <c:pt idx="69">
                  <c:v>1.2900441180616245E-2</c:v>
                </c:pt>
                <c:pt idx="70">
                  <c:v>1.1615288993559006E-2</c:v>
                </c:pt>
                <c:pt idx="71">
                  <c:v>1.1301304263080221E-2</c:v>
                </c:pt>
                <c:pt idx="72">
                  <c:v>1.080735723410617E-2</c:v>
                </c:pt>
                <c:pt idx="73">
                  <c:v>1.0498762311490726E-2</c:v>
                </c:pt>
                <c:pt idx="74">
                  <c:v>1.1300338315867867E-2</c:v>
                </c:pt>
                <c:pt idx="75">
                  <c:v>1.1852972952126293E-2</c:v>
                </c:pt>
                <c:pt idx="76">
                  <c:v>1.2313947621701026E-2</c:v>
                </c:pt>
                <c:pt idx="77">
                  <c:v>1.4020246243529827E-2</c:v>
                </c:pt>
                <c:pt idx="78">
                  <c:v>1.557005788497217E-2</c:v>
                </c:pt>
                <c:pt idx="79">
                  <c:v>1.7671458791142448E-2</c:v>
                </c:pt>
                <c:pt idx="80">
                  <c:v>1.9319806392869125E-2</c:v>
                </c:pt>
                <c:pt idx="81">
                  <c:v>2.1369549323985979E-2</c:v>
                </c:pt>
                <c:pt idx="82">
                  <c:v>2.4315072808535176E-2</c:v>
                </c:pt>
                <c:pt idx="83">
                  <c:v>2.5481777563040677E-2</c:v>
                </c:pt>
                <c:pt idx="84">
                  <c:v>2.6337812705839601E-2</c:v>
                </c:pt>
                <c:pt idx="85">
                  <c:v>2.6859839649815153E-2</c:v>
                </c:pt>
                <c:pt idx="86">
                  <c:v>2.8197890814912419E-2</c:v>
                </c:pt>
                <c:pt idx="87">
                  <c:v>2.6490790917068893E-2</c:v>
                </c:pt>
                <c:pt idx="88">
                  <c:v>2.1772883672942996E-2</c:v>
                </c:pt>
                <c:pt idx="89">
                  <c:v>1.80734690089779E-2</c:v>
                </c:pt>
                <c:pt idx="90">
                  <c:v>1.7285500918179965E-2</c:v>
                </c:pt>
                <c:pt idx="91">
                  <c:v>1.5447245737519417E-2</c:v>
                </c:pt>
                <c:pt idx="92">
                  <c:v>1.3053173933427097E-2</c:v>
                </c:pt>
                <c:pt idx="93">
                  <c:v>1.2039712648988265E-2</c:v>
                </c:pt>
                <c:pt idx="94">
                  <c:v>1.1295841682462315E-2</c:v>
                </c:pt>
                <c:pt idx="95">
                  <c:v>1.0100258649122501E-2</c:v>
                </c:pt>
                <c:pt idx="96">
                  <c:v>8.6908319688377925E-3</c:v>
                </c:pt>
                <c:pt idx="97">
                  <c:v>8.0993139382665013E-3</c:v>
                </c:pt>
                <c:pt idx="98">
                  <c:v>7.480073054706082E-3</c:v>
                </c:pt>
                <c:pt idx="99">
                  <c:v>6.7872187659022629E-3</c:v>
                </c:pt>
                <c:pt idx="100">
                  <c:v>6.1725076058786587E-3</c:v>
                </c:pt>
                <c:pt idx="101">
                  <c:v>5.3800626401670406E-3</c:v>
                </c:pt>
                <c:pt idx="102">
                  <c:v>4.8783076009501188E-3</c:v>
                </c:pt>
                <c:pt idx="103">
                  <c:v>4.2901751967373202E-3</c:v>
                </c:pt>
                <c:pt idx="104">
                  <c:v>3.8285609665745309E-3</c:v>
                </c:pt>
                <c:pt idx="105">
                  <c:v>3.4968634934889986E-3</c:v>
                </c:pt>
                <c:pt idx="106">
                  <c:v>3.2787596090489788E-3</c:v>
                </c:pt>
                <c:pt idx="107">
                  <c:v>3.113695806589092E-3</c:v>
                </c:pt>
                <c:pt idx="108">
                  <c:v>2.7417532425630764E-3</c:v>
                </c:pt>
                <c:pt idx="109">
                  <c:v>2.5123331344522552E-3</c:v>
                </c:pt>
                <c:pt idx="110">
                  <c:v>2.5448032291890388E-3</c:v>
                </c:pt>
                <c:pt idx="111">
                  <c:v>2.4090384520460044E-3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8-43C3-8C7C-E9A78F25B19F}"/>
            </c:ext>
          </c:extLst>
        </c:ser>
        <c:ser>
          <c:idx val="1"/>
          <c:order val="1"/>
          <c:tx>
            <c:strRef>
              <c:f>Data_Fig_1_Panel_A!$N$1</c:f>
              <c:strCache>
                <c:ptCount val="1"/>
                <c:pt idx="0">
                  <c:v>Fed funds rate</c:v>
                </c:pt>
              </c:strCache>
            </c:strRef>
          </c:tx>
          <c:spPr>
            <a:ln w="381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Data_Fig_1_Panel_A!$L$2:$L$113</c:f>
              <c:numCache>
                <c:formatCode>m/d/yyyy</c:formatCode>
                <c:ptCount val="112"/>
                <c:pt idx="0">
                  <c:v>31413</c:v>
                </c:pt>
                <c:pt idx="1">
                  <c:v>31503</c:v>
                </c:pt>
                <c:pt idx="2">
                  <c:v>31594</c:v>
                </c:pt>
                <c:pt idx="3">
                  <c:v>31686</c:v>
                </c:pt>
                <c:pt idx="4">
                  <c:v>31778</c:v>
                </c:pt>
                <c:pt idx="5">
                  <c:v>31868</c:v>
                </c:pt>
                <c:pt idx="6">
                  <c:v>31959</c:v>
                </c:pt>
                <c:pt idx="7">
                  <c:v>32051</c:v>
                </c:pt>
                <c:pt idx="8">
                  <c:v>32143</c:v>
                </c:pt>
                <c:pt idx="9">
                  <c:v>32234</c:v>
                </c:pt>
                <c:pt idx="10">
                  <c:v>32325</c:v>
                </c:pt>
                <c:pt idx="11">
                  <c:v>32417</c:v>
                </c:pt>
                <c:pt idx="12">
                  <c:v>32509</c:v>
                </c:pt>
                <c:pt idx="13">
                  <c:v>32599</c:v>
                </c:pt>
                <c:pt idx="14">
                  <c:v>32690</c:v>
                </c:pt>
                <c:pt idx="15">
                  <c:v>32782</c:v>
                </c:pt>
                <c:pt idx="16">
                  <c:v>32874</c:v>
                </c:pt>
                <c:pt idx="17">
                  <c:v>32964</c:v>
                </c:pt>
                <c:pt idx="18">
                  <c:v>33055</c:v>
                </c:pt>
                <c:pt idx="19">
                  <c:v>33147</c:v>
                </c:pt>
                <c:pt idx="20">
                  <c:v>33239</c:v>
                </c:pt>
                <c:pt idx="21">
                  <c:v>33329</c:v>
                </c:pt>
                <c:pt idx="22">
                  <c:v>33420</c:v>
                </c:pt>
                <c:pt idx="23">
                  <c:v>33512</c:v>
                </c:pt>
                <c:pt idx="24">
                  <c:v>33604</c:v>
                </c:pt>
                <c:pt idx="25">
                  <c:v>33695</c:v>
                </c:pt>
                <c:pt idx="26">
                  <c:v>33786</c:v>
                </c:pt>
                <c:pt idx="27">
                  <c:v>33878</c:v>
                </c:pt>
                <c:pt idx="28">
                  <c:v>33970</c:v>
                </c:pt>
                <c:pt idx="29">
                  <c:v>34060</c:v>
                </c:pt>
                <c:pt idx="30">
                  <c:v>34151</c:v>
                </c:pt>
                <c:pt idx="31">
                  <c:v>34243</c:v>
                </c:pt>
                <c:pt idx="32">
                  <c:v>34335</c:v>
                </c:pt>
                <c:pt idx="33">
                  <c:v>34425</c:v>
                </c:pt>
                <c:pt idx="34">
                  <c:v>34516</c:v>
                </c:pt>
                <c:pt idx="35">
                  <c:v>34608</c:v>
                </c:pt>
                <c:pt idx="36">
                  <c:v>34700</c:v>
                </c:pt>
                <c:pt idx="37">
                  <c:v>34790</c:v>
                </c:pt>
                <c:pt idx="38">
                  <c:v>34881</c:v>
                </c:pt>
                <c:pt idx="39">
                  <c:v>34973</c:v>
                </c:pt>
                <c:pt idx="40">
                  <c:v>35065</c:v>
                </c:pt>
                <c:pt idx="41">
                  <c:v>35156</c:v>
                </c:pt>
                <c:pt idx="42">
                  <c:v>35247</c:v>
                </c:pt>
                <c:pt idx="43">
                  <c:v>35339</c:v>
                </c:pt>
                <c:pt idx="44">
                  <c:v>35431</c:v>
                </c:pt>
                <c:pt idx="45">
                  <c:v>35521</c:v>
                </c:pt>
                <c:pt idx="46">
                  <c:v>35612</c:v>
                </c:pt>
                <c:pt idx="47">
                  <c:v>35704</c:v>
                </c:pt>
                <c:pt idx="48">
                  <c:v>35796</c:v>
                </c:pt>
                <c:pt idx="49">
                  <c:v>35886</c:v>
                </c:pt>
                <c:pt idx="50">
                  <c:v>35977</c:v>
                </c:pt>
                <c:pt idx="51">
                  <c:v>36069</c:v>
                </c:pt>
                <c:pt idx="52">
                  <c:v>36161</c:v>
                </c:pt>
                <c:pt idx="53">
                  <c:v>36251</c:v>
                </c:pt>
                <c:pt idx="54">
                  <c:v>36342</c:v>
                </c:pt>
                <c:pt idx="55">
                  <c:v>36434</c:v>
                </c:pt>
                <c:pt idx="56">
                  <c:v>36526</c:v>
                </c:pt>
                <c:pt idx="57">
                  <c:v>36617</c:v>
                </c:pt>
                <c:pt idx="58">
                  <c:v>36708</c:v>
                </c:pt>
                <c:pt idx="59">
                  <c:v>36800</c:v>
                </c:pt>
                <c:pt idx="60">
                  <c:v>36892</c:v>
                </c:pt>
                <c:pt idx="61">
                  <c:v>36982</c:v>
                </c:pt>
                <c:pt idx="62">
                  <c:v>37073</c:v>
                </c:pt>
                <c:pt idx="63">
                  <c:v>37165</c:v>
                </c:pt>
                <c:pt idx="64">
                  <c:v>37257</c:v>
                </c:pt>
                <c:pt idx="65">
                  <c:v>37347</c:v>
                </c:pt>
                <c:pt idx="66">
                  <c:v>37438</c:v>
                </c:pt>
                <c:pt idx="67">
                  <c:v>37530</c:v>
                </c:pt>
                <c:pt idx="68">
                  <c:v>37622</c:v>
                </c:pt>
                <c:pt idx="69">
                  <c:v>37712</c:v>
                </c:pt>
                <c:pt idx="70">
                  <c:v>37803</c:v>
                </c:pt>
                <c:pt idx="71">
                  <c:v>37895</c:v>
                </c:pt>
                <c:pt idx="72">
                  <c:v>37987</c:v>
                </c:pt>
                <c:pt idx="73">
                  <c:v>38078</c:v>
                </c:pt>
                <c:pt idx="74">
                  <c:v>38169</c:v>
                </c:pt>
                <c:pt idx="75">
                  <c:v>38261</c:v>
                </c:pt>
                <c:pt idx="76">
                  <c:v>38353</c:v>
                </c:pt>
                <c:pt idx="77">
                  <c:v>38443</c:v>
                </c:pt>
                <c:pt idx="78">
                  <c:v>38534</c:v>
                </c:pt>
                <c:pt idx="79">
                  <c:v>38626</c:v>
                </c:pt>
                <c:pt idx="80">
                  <c:v>38718</c:v>
                </c:pt>
                <c:pt idx="81">
                  <c:v>38808</c:v>
                </c:pt>
                <c:pt idx="82">
                  <c:v>38899</c:v>
                </c:pt>
                <c:pt idx="83">
                  <c:v>38991</c:v>
                </c:pt>
                <c:pt idx="84">
                  <c:v>39083</c:v>
                </c:pt>
                <c:pt idx="85">
                  <c:v>39173</c:v>
                </c:pt>
                <c:pt idx="86">
                  <c:v>39264</c:v>
                </c:pt>
                <c:pt idx="87">
                  <c:v>39356</c:v>
                </c:pt>
                <c:pt idx="88">
                  <c:v>39448</c:v>
                </c:pt>
                <c:pt idx="89">
                  <c:v>39539</c:v>
                </c:pt>
                <c:pt idx="90">
                  <c:v>39630</c:v>
                </c:pt>
                <c:pt idx="91">
                  <c:v>39722</c:v>
                </c:pt>
                <c:pt idx="92">
                  <c:v>39814</c:v>
                </c:pt>
                <c:pt idx="93">
                  <c:v>39904</c:v>
                </c:pt>
                <c:pt idx="94">
                  <c:v>39995</c:v>
                </c:pt>
                <c:pt idx="95">
                  <c:v>40087</c:v>
                </c:pt>
                <c:pt idx="96">
                  <c:v>40179</c:v>
                </c:pt>
                <c:pt idx="97">
                  <c:v>40269</c:v>
                </c:pt>
                <c:pt idx="98">
                  <c:v>40360</c:v>
                </c:pt>
                <c:pt idx="99">
                  <c:v>40452</c:v>
                </c:pt>
                <c:pt idx="100">
                  <c:v>40544</c:v>
                </c:pt>
                <c:pt idx="101">
                  <c:v>40634</c:v>
                </c:pt>
                <c:pt idx="102">
                  <c:v>40725</c:v>
                </c:pt>
                <c:pt idx="103">
                  <c:v>40817</c:v>
                </c:pt>
                <c:pt idx="104">
                  <c:v>40909</c:v>
                </c:pt>
                <c:pt idx="105">
                  <c:v>41000</c:v>
                </c:pt>
                <c:pt idx="106">
                  <c:v>41091</c:v>
                </c:pt>
                <c:pt idx="107">
                  <c:v>41183</c:v>
                </c:pt>
                <c:pt idx="108">
                  <c:v>41275</c:v>
                </c:pt>
                <c:pt idx="109">
                  <c:v>41365</c:v>
                </c:pt>
                <c:pt idx="110">
                  <c:v>41456</c:v>
                </c:pt>
                <c:pt idx="111">
                  <c:v>41548</c:v>
                </c:pt>
              </c:numCache>
            </c:numRef>
          </c:cat>
          <c:val>
            <c:numRef>
              <c:f>Data_Fig_1_Panel_A!$N$2:$N$113</c:f>
              <c:numCache>
                <c:formatCode>General</c:formatCode>
                <c:ptCount val="112"/>
                <c:pt idx="0">
                  <c:v>7.6111110999999995E-2</c:v>
                </c:pt>
                <c:pt idx="1">
                  <c:v>6.9201484000000008E-2</c:v>
                </c:pt>
                <c:pt idx="2">
                  <c:v>6.2065216999999999E-2</c:v>
                </c:pt>
                <c:pt idx="3">
                  <c:v>5.8749999999999997E-2</c:v>
                </c:pt>
                <c:pt idx="4">
                  <c:v>5.9944444E-2</c:v>
                </c:pt>
                <c:pt idx="5">
                  <c:v>6.4505494999999996E-2</c:v>
                </c:pt>
                <c:pt idx="6">
                  <c:v>6.8267663000000006E-2</c:v>
                </c:pt>
                <c:pt idx="7">
                  <c:v>6.9972826000000002E-2</c:v>
                </c:pt>
                <c:pt idx="8">
                  <c:v>6.6174451000000009E-2</c:v>
                </c:pt>
                <c:pt idx="9">
                  <c:v>7.0157967000000002E-2</c:v>
                </c:pt>
                <c:pt idx="10">
                  <c:v>7.9035326000000003E-2</c:v>
                </c:pt>
                <c:pt idx="11">
                  <c:v>8.3016303999999999E-2</c:v>
                </c:pt>
                <c:pt idx="12">
                  <c:v>9.3277777999999992E-2</c:v>
                </c:pt>
                <c:pt idx="13">
                  <c:v>9.7122253000000006E-2</c:v>
                </c:pt>
                <c:pt idx="14">
                  <c:v>9.1494565E-2</c:v>
                </c:pt>
                <c:pt idx="15">
                  <c:v>8.6263587000000003E-2</c:v>
                </c:pt>
                <c:pt idx="16">
                  <c:v>8.2500000000000004E-2</c:v>
                </c:pt>
                <c:pt idx="17">
                  <c:v>8.2500000000000004E-2</c:v>
                </c:pt>
                <c:pt idx="18">
                  <c:v>8.0326087000000004E-2</c:v>
                </c:pt>
                <c:pt idx="19">
                  <c:v>7.5923912999999996E-2</c:v>
                </c:pt>
                <c:pt idx="20">
                  <c:v>6.3777777999999993E-2</c:v>
                </c:pt>
                <c:pt idx="21">
                  <c:v>5.8296702999999998E-2</c:v>
                </c:pt>
                <c:pt idx="22">
                  <c:v>5.5489129999999998E-2</c:v>
                </c:pt>
                <c:pt idx="23">
                  <c:v>4.7934783000000002E-2</c:v>
                </c:pt>
                <c:pt idx="24">
                  <c:v>0.04</c:v>
                </c:pt>
                <c:pt idx="25">
                  <c:v>3.7719780000000001E-2</c:v>
                </c:pt>
                <c:pt idx="26">
                  <c:v>3.1820651999999998E-2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3.1833332999999998E-2</c:v>
                </c:pt>
                <c:pt idx="33">
                  <c:v>3.9505495000000002E-2</c:v>
                </c:pt>
                <c:pt idx="34">
                  <c:v>4.4999999999999998E-2</c:v>
                </c:pt>
                <c:pt idx="35">
                  <c:v>5.1331521999999997E-2</c:v>
                </c:pt>
                <c:pt idx="36">
                  <c:v>5.8277777999999995E-2</c:v>
                </c:pt>
                <c:pt idx="37">
                  <c:v>0.06</c:v>
                </c:pt>
                <c:pt idx="38">
                  <c:v>5.7635870000000006E-2</c:v>
                </c:pt>
                <c:pt idx="39">
                  <c:v>5.7146739000000002E-2</c:v>
                </c:pt>
                <c:pt idx="40">
                  <c:v>5.3324176000000001E-2</c:v>
                </c:pt>
                <c:pt idx="41">
                  <c:v>5.2499999999999998E-2</c:v>
                </c:pt>
                <c:pt idx="42">
                  <c:v>5.2499999999999998E-2</c:v>
                </c:pt>
                <c:pt idx="43">
                  <c:v>5.2499999999999998E-2</c:v>
                </c:pt>
                <c:pt idx="44">
                  <c:v>5.2694444E-2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5.4945652000000005E-2</c:v>
                </c:pt>
                <c:pt idx="51">
                  <c:v>4.9157609000000005E-2</c:v>
                </c:pt>
                <c:pt idx="52">
                  <c:v>4.7500000000000001E-2</c:v>
                </c:pt>
                <c:pt idx="53">
                  <c:v>4.7527473000000001E-2</c:v>
                </c:pt>
                <c:pt idx="54">
                  <c:v>5.1032609000000007E-2</c:v>
                </c:pt>
                <c:pt idx="55">
                  <c:v>5.3749999999999999E-2</c:v>
                </c:pt>
                <c:pt idx="56">
                  <c:v>5.6923076999999996E-2</c:v>
                </c:pt>
                <c:pt idx="57">
                  <c:v>6.2527473E-2</c:v>
                </c:pt>
                <c:pt idx="58">
                  <c:v>6.5000000000000002E-2</c:v>
                </c:pt>
                <c:pt idx="59">
                  <c:v>6.5000000000000002E-2</c:v>
                </c:pt>
                <c:pt idx="60">
                  <c:v>5.6111110999999998E-2</c:v>
                </c:pt>
                <c:pt idx="61">
                  <c:v>4.3241757999999998E-2</c:v>
                </c:pt>
                <c:pt idx="62">
                  <c:v>3.5624999999999997E-2</c:v>
                </c:pt>
                <c:pt idx="63">
                  <c:v>2.1440217000000001E-2</c:v>
                </c:pt>
                <c:pt idx="64">
                  <c:v>1.7500000000000002E-2</c:v>
                </c:pt>
                <c:pt idx="65">
                  <c:v>1.7500000000000002E-2</c:v>
                </c:pt>
                <c:pt idx="66">
                  <c:v>1.7500000000000002E-2</c:v>
                </c:pt>
                <c:pt idx="67">
                  <c:v>1.4456522000000001E-2</c:v>
                </c:pt>
                <c:pt idx="68">
                  <c:v>1.2500000000000001E-2</c:v>
                </c:pt>
                <c:pt idx="69">
                  <c:v>1.2335164999999999E-2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1.0027473E-2</c:v>
                </c:pt>
                <c:pt idx="74">
                  <c:v>1.4184783000000001E-2</c:v>
                </c:pt>
                <c:pt idx="75">
                  <c:v>1.9402174000000001E-2</c:v>
                </c:pt>
                <c:pt idx="76">
                  <c:v>2.4388888999999997E-2</c:v>
                </c:pt>
                <c:pt idx="77">
                  <c:v>2.9148352000000002E-2</c:v>
                </c:pt>
                <c:pt idx="78">
                  <c:v>3.423913E-2</c:v>
                </c:pt>
                <c:pt idx="79">
                  <c:v>3.9673912999999998E-2</c:v>
                </c:pt>
                <c:pt idx="80">
                  <c:v>4.4277778000000004E-2</c:v>
                </c:pt>
                <c:pt idx="81">
                  <c:v>4.8983515999999998E-2</c:v>
                </c:pt>
                <c:pt idx="82">
                  <c:v>5.2499999999999998E-2</c:v>
                </c:pt>
                <c:pt idx="83">
                  <c:v>5.2499999999999998E-2</c:v>
                </c:pt>
                <c:pt idx="84">
                  <c:v>5.2499999999999998E-2</c:v>
                </c:pt>
                <c:pt idx="85">
                  <c:v>5.2499999999999998E-2</c:v>
                </c:pt>
                <c:pt idx="86">
                  <c:v>5.1793478000000004E-2</c:v>
                </c:pt>
                <c:pt idx="87">
                  <c:v>4.5244565E-2</c:v>
                </c:pt>
                <c:pt idx="88">
                  <c:v>3.2170329999999997E-2</c:v>
                </c:pt>
                <c:pt idx="89">
                  <c:v>2.0796703E-2</c:v>
                </c:pt>
                <c:pt idx="90">
                  <c:v>0.02</c:v>
                </c:pt>
                <c:pt idx="91">
                  <c:v>1.0380434999999999E-2</c:v>
                </c:pt>
                <c:pt idx="92">
                  <c:v>1.25E-3</c:v>
                </c:pt>
                <c:pt idx="93">
                  <c:v>1.25E-3</c:v>
                </c:pt>
                <c:pt idx="94">
                  <c:v>1.25E-3</c:v>
                </c:pt>
                <c:pt idx="95">
                  <c:v>1.25E-3</c:v>
                </c:pt>
                <c:pt idx="96">
                  <c:v>1.25E-3</c:v>
                </c:pt>
                <c:pt idx="97">
                  <c:v>1.25E-3</c:v>
                </c:pt>
                <c:pt idx="98">
                  <c:v>1.25E-3</c:v>
                </c:pt>
                <c:pt idx="99">
                  <c:v>1.25E-3</c:v>
                </c:pt>
                <c:pt idx="100">
                  <c:v>1.25E-3</c:v>
                </c:pt>
                <c:pt idx="101">
                  <c:v>1.25E-3</c:v>
                </c:pt>
                <c:pt idx="102">
                  <c:v>1.25E-3</c:v>
                </c:pt>
                <c:pt idx="103">
                  <c:v>1.25E-3</c:v>
                </c:pt>
                <c:pt idx="104">
                  <c:v>1.25E-3</c:v>
                </c:pt>
                <c:pt idx="105">
                  <c:v>1.25E-3</c:v>
                </c:pt>
                <c:pt idx="106">
                  <c:v>1.25E-3</c:v>
                </c:pt>
                <c:pt idx="107">
                  <c:v>1.25E-3</c:v>
                </c:pt>
                <c:pt idx="108">
                  <c:v>1.25E-3</c:v>
                </c:pt>
                <c:pt idx="109">
                  <c:v>1.25E-3</c:v>
                </c:pt>
                <c:pt idx="110">
                  <c:v>1.25E-3</c:v>
                </c:pt>
                <c:pt idx="111">
                  <c:v>1.25E-3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8-43C3-8C7C-E9A78F25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34592"/>
        <c:axId val="112736128"/>
      </c:lineChart>
      <c:dateAx>
        <c:axId val="11273459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112736128"/>
        <c:crosses val="autoZero"/>
        <c:auto val="1"/>
        <c:lblOffset val="100"/>
        <c:baseTimeUnit val="months"/>
      </c:dateAx>
      <c:valAx>
        <c:axId val="112736128"/>
        <c:scaling>
          <c:orientation val="minMax"/>
          <c:max val="0.1"/>
        </c:scaling>
        <c:delete val="0"/>
        <c:axPos val="l"/>
        <c:numFmt formatCode="0%" sourceLinked="0"/>
        <c:majorTickMark val="out"/>
        <c:minorTickMark val="none"/>
        <c:tickLblPos val="nextTo"/>
        <c:crossAx val="112734592"/>
        <c:crosses val="autoZero"/>
        <c:crossBetween val="between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Data_Fig_1_Panel_B!$C$1</c:f>
              <c:strCache>
                <c:ptCount val="1"/>
                <c:pt idx="0">
                  <c:v>Checking  deposit rate</c:v>
                </c:pt>
              </c:strCache>
            </c:strRef>
          </c:tx>
          <c:spPr>
            <a:ln w="38100">
              <a:solidFill>
                <a:srgbClr val="00B050"/>
              </a:solidFill>
              <a:prstDash val="dashDot"/>
            </a:ln>
          </c:spPr>
          <c:marker>
            <c:symbol val="none"/>
          </c:marker>
          <c:cat>
            <c:numRef>
              <c:f>Data_Fig_1_Panel_B!$B$2:$B$884</c:f>
              <c:numCache>
                <c:formatCode>[$-409]d\-mmm\-yy;@</c:formatCode>
                <c:ptCount val="883"/>
                <c:pt idx="0">
                  <c:v>35438</c:v>
                </c:pt>
                <c:pt idx="1">
                  <c:v>35445</c:v>
                </c:pt>
                <c:pt idx="2">
                  <c:v>35452</c:v>
                </c:pt>
                <c:pt idx="3">
                  <c:v>35459</c:v>
                </c:pt>
                <c:pt idx="4">
                  <c:v>35466</c:v>
                </c:pt>
                <c:pt idx="5">
                  <c:v>35473</c:v>
                </c:pt>
                <c:pt idx="6">
                  <c:v>35480</c:v>
                </c:pt>
                <c:pt idx="7">
                  <c:v>35487</c:v>
                </c:pt>
                <c:pt idx="8">
                  <c:v>35494</c:v>
                </c:pt>
                <c:pt idx="9">
                  <c:v>35501</c:v>
                </c:pt>
                <c:pt idx="10">
                  <c:v>35508</c:v>
                </c:pt>
                <c:pt idx="11">
                  <c:v>35515</c:v>
                </c:pt>
                <c:pt idx="12">
                  <c:v>35522</c:v>
                </c:pt>
                <c:pt idx="13">
                  <c:v>35529</c:v>
                </c:pt>
                <c:pt idx="14">
                  <c:v>35536</c:v>
                </c:pt>
                <c:pt idx="15">
                  <c:v>35543</c:v>
                </c:pt>
                <c:pt idx="16">
                  <c:v>35550</c:v>
                </c:pt>
                <c:pt idx="17">
                  <c:v>35557</c:v>
                </c:pt>
                <c:pt idx="18">
                  <c:v>35564</c:v>
                </c:pt>
                <c:pt idx="19">
                  <c:v>35571</c:v>
                </c:pt>
                <c:pt idx="20">
                  <c:v>35578</c:v>
                </c:pt>
                <c:pt idx="21">
                  <c:v>35585</c:v>
                </c:pt>
                <c:pt idx="22">
                  <c:v>35592</c:v>
                </c:pt>
                <c:pt idx="23">
                  <c:v>35599</c:v>
                </c:pt>
                <c:pt idx="24">
                  <c:v>35606</c:v>
                </c:pt>
                <c:pt idx="25">
                  <c:v>35613</c:v>
                </c:pt>
                <c:pt idx="26">
                  <c:v>35620</c:v>
                </c:pt>
                <c:pt idx="27">
                  <c:v>35627</c:v>
                </c:pt>
                <c:pt idx="28">
                  <c:v>35634</c:v>
                </c:pt>
                <c:pt idx="29">
                  <c:v>35641</c:v>
                </c:pt>
                <c:pt idx="30">
                  <c:v>35648</c:v>
                </c:pt>
                <c:pt idx="31">
                  <c:v>35655</c:v>
                </c:pt>
                <c:pt idx="32">
                  <c:v>35662</c:v>
                </c:pt>
                <c:pt idx="33">
                  <c:v>35669</c:v>
                </c:pt>
                <c:pt idx="34">
                  <c:v>35676</c:v>
                </c:pt>
                <c:pt idx="35">
                  <c:v>35683</c:v>
                </c:pt>
                <c:pt idx="36">
                  <c:v>35690</c:v>
                </c:pt>
                <c:pt idx="37">
                  <c:v>35697</c:v>
                </c:pt>
                <c:pt idx="38">
                  <c:v>35704</c:v>
                </c:pt>
                <c:pt idx="39">
                  <c:v>35711</c:v>
                </c:pt>
                <c:pt idx="40">
                  <c:v>35718</c:v>
                </c:pt>
                <c:pt idx="41">
                  <c:v>35725</c:v>
                </c:pt>
                <c:pt idx="42">
                  <c:v>35732</c:v>
                </c:pt>
                <c:pt idx="43">
                  <c:v>35739</c:v>
                </c:pt>
                <c:pt idx="44">
                  <c:v>35746</c:v>
                </c:pt>
                <c:pt idx="45">
                  <c:v>35753</c:v>
                </c:pt>
                <c:pt idx="46">
                  <c:v>35760</c:v>
                </c:pt>
                <c:pt idx="47">
                  <c:v>35767</c:v>
                </c:pt>
                <c:pt idx="48">
                  <c:v>35774</c:v>
                </c:pt>
                <c:pt idx="49">
                  <c:v>35781</c:v>
                </c:pt>
                <c:pt idx="50">
                  <c:v>35788</c:v>
                </c:pt>
                <c:pt idx="51">
                  <c:v>35795</c:v>
                </c:pt>
                <c:pt idx="52">
                  <c:v>35802</c:v>
                </c:pt>
                <c:pt idx="53">
                  <c:v>35809</c:v>
                </c:pt>
                <c:pt idx="54">
                  <c:v>35816</c:v>
                </c:pt>
                <c:pt idx="55">
                  <c:v>35823</c:v>
                </c:pt>
                <c:pt idx="56">
                  <c:v>35830</c:v>
                </c:pt>
                <c:pt idx="57">
                  <c:v>35837</c:v>
                </c:pt>
                <c:pt idx="58">
                  <c:v>35844</c:v>
                </c:pt>
                <c:pt idx="59">
                  <c:v>35851</c:v>
                </c:pt>
                <c:pt idx="60">
                  <c:v>35858</c:v>
                </c:pt>
                <c:pt idx="61">
                  <c:v>35865</c:v>
                </c:pt>
                <c:pt idx="62">
                  <c:v>35872</c:v>
                </c:pt>
                <c:pt idx="63">
                  <c:v>35879</c:v>
                </c:pt>
                <c:pt idx="64">
                  <c:v>35886</c:v>
                </c:pt>
                <c:pt idx="65">
                  <c:v>35893</c:v>
                </c:pt>
                <c:pt idx="66">
                  <c:v>35900</c:v>
                </c:pt>
                <c:pt idx="67">
                  <c:v>35907</c:v>
                </c:pt>
                <c:pt idx="68">
                  <c:v>35914</c:v>
                </c:pt>
                <c:pt idx="69">
                  <c:v>35921</c:v>
                </c:pt>
                <c:pt idx="70">
                  <c:v>35928</c:v>
                </c:pt>
                <c:pt idx="71">
                  <c:v>35935</c:v>
                </c:pt>
                <c:pt idx="72">
                  <c:v>35942</c:v>
                </c:pt>
                <c:pt idx="73">
                  <c:v>35949</c:v>
                </c:pt>
                <c:pt idx="74">
                  <c:v>35956</c:v>
                </c:pt>
                <c:pt idx="75">
                  <c:v>35963</c:v>
                </c:pt>
                <c:pt idx="76">
                  <c:v>35970</c:v>
                </c:pt>
                <c:pt idx="77">
                  <c:v>35977</c:v>
                </c:pt>
                <c:pt idx="78">
                  <c:v>35984</c:v>
                </c:pt>
                <c:pt idx="79">
                  <c:v>35991</c:v>
                </c:pt>
                <c:pt idx="80">
                  <c:v>35998</c:v>
                </c:pt>
                <c:pt idx="81">
                  <c:v>36005</c:v>
                </c:pt>
                <c:pt idx="82">
                  <c:v>36012</c:v>
                </c:pt>
                <c:pt idx="83">
                  <c:v>36019</c:v>
                </c:pt>
                <c:pt idx="84">
                  <c:v>36026</c:v>
                </c:pt>
                <c:pt idx="85">
                  <c:v>36033</c:v>
                </c:pt>
                <c:pt idx="86">
                  <c:v>36040</c:v>
                </c:pt>
                <c:pt idx="87">
                  <c:v>36047</c:v>
                </c:pt>
                <c:pt idx="88">
                  <c:v>36054</c:v>
                </c:pt>
                <c:pt idx="89">
                  <c:v>36061</c:v>
                </c:pt>
                <c:pt idx="90">
                  <c:v>36068</c:v>
                </c:pt>
                <c:pt idx="91">
                  <c:v>36075</c:v>
                </c:pt>
                <c:pt idx="92">
                  <c:v>36082</c:v>
                </c:pt>
                <c:pt idx="93">
                  <c:v>36089</c:v>
                </c:pt>
                <c:pt idx="94">
                  <c:v>36096</c:v>
                </c:pt>
                <c:pt idx="95">
                  <c:v>36103</c:v>
                </c:pt>
                <c:pt idx="96">
                  <c:v>36110</c:v>
                </c:pt>
                <c:pt idx="97">
                  <c:v>36117</c:v>
                </c:pt>
                <c:pt idx="98">
                  <c:v>36124</c:v>
                </c:pt>
                <c:pt idx="99">
                  <c:v>36131</c:v>
                </c:pt>
                <c:pt idx="100">
                  <c:v>36138</c:v>
                </c:pt>
                <c:pt idx="101">
                  <c:v>36145</c:v>
                </c:pt>
                <c:pt idx="102">
                  <c:v>36152</c:v>
                </c:pt>
                <c:pt idx="103">
                  <c:v>36159</c:v>
                </c:pt>
                <c:pt idx="104">
                  <c:v>36166</c:v>
                </c:pt>
                <c:pt idx="105">
                  <c:v>36173</c:v>
                </c:pt>
                <c:pt idx="106">
                  <c:v>36180</c:v>
                </c:pt>
                <c:pt idx="107">
                  <c:v>36187</c:v>
                </c:pt>
                <c:pt idx="108">
                  <c:v>36194</c:v>
                </c:pt>
                <c:pt idx="109">
                  <c:v>36201</c:v>
                </c:pt>
                <c:pt idx="110">
                  <c:v>36208</c:v>
                </c:pt>
                <c:pt idx="111">
                  <c:v>36215</c:v>
                </c:pt>
                <c:pt idx="112">
                  <c:v>36222</c:v>
                </c:pt>
                <c:pt idx="113">
                  <c:v>36229</c:v>
                </c:pt>
                <c:pt idx="114">
                  <c:v>36236</c:v>
                </c:pt>
                <c:pt idx="115">
                  <c:v>36243</c:v>
                </c:pt>
                <c:pt idx="116">
                  <c:v>36250</c:v>
                </c:pt>
                <c:pt idx="117">
                  <c:v>36257</c:v>
                </c:pt>
                <c:pt idx="118">
                  <c:v>36264</c:v>
                </c:pt>
                <c:pt idx="119">
                  <c:v>36271</c:v>
                </c:pt>
                <c:pt idx="120">
                  <c:v>36278</c:v>
                </c:pt>
                <c:pt idx="121">
                  <c:v>36285</c:v>
                </c:pt>
                <c:pt idx="122">
                  <c:v>36292</c:v>
                </c:pt>
                <c:pt idx="123">
                  <c:v>36299</c:v>
                </c:pt>
                <c:pt idx="124">
                  <c:v>36306</c:v>
                </c:pt>
                <c:pt idx="125">
                  <c:v>36313</c:v>
                </c:pt>
                <c:pt idx="126">
                  <c:v>36320</c:v>
                </c:pt>
                <c:pt idx="127">
                  <c:v>36327</c:v>
                </c:pt>
                <c:pt idx="128">
                  <c:v>36334</c:v>
                </c:pt>
                <c:pt idx="129">
                  <c:v>36341</c:v>
                </c:pt>
                <c:pt idx="130">
                  <c:v>36348</c:v>
                </c:pt>
                <c:pt idx="131">
                  <c:v>36355</c:v>
                </c:pt>
                <c:pt idx="132">
                  <c:v>36362</c:v>
                </c:pt>
                <c:pt idx="133">
                  <c:v>36369</c:v>
                </c:pt>
                <c:pt idx="134">
                  <c:v>36376</c:v>
                </c:pt>
                <c:pt idx="135">
                  <c:v>36383</c:v>
                </c:pt>
                <c:pt idx="136">
                  <c:v>36390</c:v>
                </c:pt>
                <c:pt idx="137">
                  <c:v>36397</c:v>
                </c:pt>
                <c:pt idx="138">
                  <c:v>36404</c:v>
                </c:pt>
                <c:pt idx="139">
                  <c:v>36411</c:v>
                </c:pt>
                <c:pt idx="140">
                  <c:v>36418</c:v>
                </c:pt>
                <c:pt idx="141">
                  <c:v>36425</c:v>
                </c:pt>
                <c:pt idx="142">
                  <c:v>36432</c:v>
                </c:pt>
                <c:pt idx="143">
                  <c:v>36439</c:v>
                </c:pt>
                <c:pt idx="144">
                  <c:v>36446</c:v>
                </c:pt>
                <c:pt idx="145">
                  <c:v>36453</c:v>
                </c:pt>
                <c:pt idx="146">
                  <c:v>36460</c:v>
                </c:pt>
                <c:pt idx="147">
                  <c:v>36467</c:v>
                </c:pt>
                <c:pt idx="148">
                  <c:v>36474</c:v>
                </c:pt>
                <c:pt idx="149">
                  <c:v>36481</c:v>
                </c:pt>
                <c:pt idx="150">
                  <c:v>36488</c:v>
                </c:pt>
                <c:pt idx="151">
                  <c:v>36495</c:v>
                </c:pt>
                <c:pt idx="152">
                  <c:v>36502</c:v>
                </c:pt>
                <c:pt idx="153">
                  <c:v>36509</c:v>
                </c:pt>
                <c:pt idx="154">
                  <c:v>36516</c:v>
                </c:pt>
                <c:pt idx="155">
                  <c:v>36523</c:v>
                </c:pt>
                <c:pt idx="156">
                  <c:v>36530</c:v>
                </c:pt>
                <c:pt idx="157">
                  <c:v>36537</c:v>
                </c:pt>
                <c:pt idx="158">
                  <c:v>36544</c:v>
                </c:pt>
                <c:pt idx="159">
                  <c:v>36551</c:v>
                </c:pt>
                <c:pt idx="160">
                  <c:v>36558</c:v>
                </c:pt>
                <c:pt idx="161">
                  <c:v>36565</c:v>
                </c:pt>
                <c:pt idx="162">
                  <c:v>36572</c:v>
                </c:pt>
                <c:pt idx="163">
                  <c:v>36579</c:v>
                </c:pt>
                <c:pt idx="164">
                  <c:v>36586</c:v>
                </c:pt>
                <c:pt idx="165">
                  <c:v>36593</c:v>
                </c:pt>
                <c:pt idx="166">
                  <c:v>36600</c:v>
                </c:pt>
                <c:pt idx="167">
                  <c:v>36607</c:v>
                </c:pt>
                <c:pt idx="168">
                  <c:v>36614</c:v>
                </c:pt>
                <c:pt idx="169">
                  <c:v>36621</c:v>
                </c:pt>
                <c:pt idx="170">
                  <c:v>36628</c:v>
                </c:pt>
                <c:pt idx="171">
                  <c:v>36635</c:v>
                </c:pt>
                <c:pt idx="172">
                  <c:v>36642</c:v>
                </c:pt>
                <c:pt idx="173">
                  <c:v>36649</c:v>
                </c:pt>
                <c:pt idx="174">
                  <c:v>36656</c:v>
                </c:pt>
                <c:pt idx="175">
                  <c:v>36663</c:v>
                </c:pt>
                <c:pt idx="176">
                  <c:v>36670</c:v>
                </c:pt>
                <c:pt idx="177">
                  <c:v>36677</c:v>
                </c:pt>
                <c:pt idx="178">
                  <c:v>36684</c:v>
                </c:pt>
                <c:pt idx="179">
                  <c:v>36691</c:v>
                </c:pt>
                <c:pt idx="180">
                  <c:v>36698</c:v>
                </c:pt>
                <c:pt idx="181">
                  <c:v>36705</c:v>
                </c:pt>
                <c:pt idx="182">
                  <c:v>36712</c:v>
                </c:pt>
                <c:pt idx="183">
                  <c:v>36719</c:v>
                </c:pt>
                <c:pt idx="184">
                  <c:v>36726</c:v>
                </c:pt>
                <c:pt idx="185">
                  <c:v>36733</c:v>
                </c:pt>
                <c:pt idx="186">
                  <c:v>36740</c:v>
                </c:pt>
                <c:pt idx="187">
                  <c:v>36747</c:v>
                </c:pt>
                <c:pt idx="188">
                  <c:v>36754</c:v>
                </c:pt>
                <c:pt idx="189">
                  <c:v>36761</c:v>
                </c:pt>
                <c:pt idx="190">
                  <c:v>36768</c:v>
                </c:pt>
                <c:pt idx="191">
                  <c:v>36775</c:v>
                </c:pt>
                <c:pt idx="192">
                  <c:v>36782</c:v>
                </c:pt>
                <c:pt idx="193">
                  <c:v>36789</c:v>
                </c:pt>
                <c:pt idx="194">
                  <c:v>36796</c:v>
                </c:pt>
                <c:pt idx="195">
                  <c:v>36803</c:v>
                </c:pt>
                <c:pt idx="196">
                  <c:v>36810</c:v>
                </c:pt>
                <c:pt idx="197">
                  <c:v>36817</c:v>
                </c:pt>
                <c:pt idx="198">
                  <c:v>36824</c:v>
                </c:pt>
                <c:pt idx="199">
                  <c:v>36831</c:v>
                </c:pt>
                <c:pt idx="200">
                  <c:v>36838</c:v>
                </c:pt>
                <c:pt idx="201">
                  <c:v>36845</c:v>
                </c:pt>
                <c:pt idx="202">
                  <c:v>36852</c:v>
                </c:pt>
                <c:pt idx="203">
                  <c:v>36859</c:v>
                </c:pt>
                <c:pt idx="204">
                  <c:v>36866</c:v>
                </c:pt>
                <c:pt idx="205">
                  <c:v>36873</c:v>
                </c:pt>
                <c:pt idx="206">
                  <c:v>36880</c:v>
                </c:pt>
                <c:pt idx="207">
                  <c:v>36887</c:v>
                </c:pt>
                <c:pt idx="208">
                  <c:v>36894</c:v>
                </c:pt>
                <c:pt idx="209">
                  <c:v>36901</c:v>
                </c:pt>
                <c:pt idx="210">
                  <c:v>36908</c:v>
                </c:pt>
                <c:pt idx="211">
                  <c:v>36915</c:v>
                </c:pt>
                <c:pt idx="212">
                  <c:v>36922</c:v>
                </c:pt>
                <c:pt idx="213">
                  <c:v>36929</c:v>
                </c:pt>
                <c:pt idx="214">
                  <c:v>36936</c:v>
                </c:pt>
                <c:pt idx="215">
                  <c:v>36943</c:v>
                </c:pt>
                <c:pt idx="216">
                  <c:v>36950</c:v>
                </c:pt>
                <c:pt idx="217">
                  <c:v>36957</c:v>
                </c:pt>
                <c:pt idx="218">
                  <c:v>36964</c:v>
                </c:pt>
                <c:pt idx="219">
                  <c:v>36971</c:v>
                </c:pt>
                <c:pt idx="220">
                  <c:v>36978</c:v>
                </c:pt>
                <c:pt idx="221">
                  <c:v>36985</c:v>
                </c:pt>
                <c:pt idx="222">
                  <c:v>36992</c:v>
                </c:pt>
                <c:pt idx="223">
                  <c:v>36999</c:v>
                </c:pt>
                <c:pt idx="224">
                  <c:v>37006</c:v>
                </c:pt>
                <c:pt idx="225">
                  <c:v>37013</c:v>
                </c:pt>
                <c:pt idx="226">
                  <c:v>37020</c:v>
                </c:pt>
                <c:pt idx="227">
                  <c:v>37027</c:v>
                </c:pt>
                <c:pt idx="228">
                  <c:v>37034</c:v>
                </c:pt>
                <c:pt idx="229">
                  <c:v>37041</c:v>
                </c:pt>
                <c:pt idx="230">
                  <c:v>37048</c:v>
                </c:pt>
                <c:pt idx="231">
                  <c:v>37055</c:v>
                </c:pt>
                <c:pt idx="232">
                  <c:v>37062</c:v>
                </c:pt>
                <c:pt idx="233">
                  <c:v>37069</c:v>
                </c:pt>
                <c:pt idx="234">
                  <c:v>37076</c:v>
                </c:pt>
                <c:pt idx="235">
                  <c:v>37083</c:v>
                </c:pt>
                <c:pt idx="236">
                  <c:v>37090</c:v>
                </c:pt>
                <c:pt idx="237">
                  <c:v>37097</c:v>
                </c:pt>
                <c:pt idx="238">
                  <c:v>37104</c:v>
                </c:pt>
                <c:pt idx="239">
                  <c:v>37111</c:v>
                </c:pt>
                <c:pt idx="240">
                  <c:v>37118</c:v>
                </c:pt>
                <c:pt idx="241">
                  <c:v>37125</c:v>
                </c:pt>
                <c:pt idx="242">
                  <c:v>37132</c:v>
                </c:pt>
                <c:pt idx="243">
                  <c:v>37139</c:v>
                </c:pt>
                <c:pt idx="244">
                  <c:v>37146</c:v>
                </c:pt>
                <c:pt idx="245">
                  <c:v>37153</c:v>
                </c:pt>
                <c:pt idx="246">
                  <c:v>37160</c:v>
                </c:pt>
                <c:pt idx="247">
                  <c:v>37167</c:v>
                </c:pt>
                <c:pt idx="248">
                  <c:v>37174</c:v>
                </c:pt>
                <c:pt idx="249">
                  <c:v>37181</c:v>
                </c:pt>
                <c:pt idx="250">
                  <c:v>37188</c:v>
                </c:pt>
                <c:pt idx="251">
                  <c:v>37195</c:v>
                </c:pt>
                <c:pt idx="252">
                  <c:v>37202</c:v>
                </c:pt>
                <c:pt idx="253">
                  <c:v>37209</c:v>
                </c:pt>
                <c:pt idx="254">
                  <c:v>37216</c:v>
                </c:pt>
                <c:pt idx="255">
                  <c:v>37223</c:v>
                </c:pt>
                <c:pt idx="256">
                  <c:v>37230</c:v>
                </c:pt>
                <c:pt idx="257">
                  <c:v>37237</c:v>
                </c:pt>
                <c:pt idx="258">
                  <c:v>37244</c:v>
                </c:pt>
                <c:pt idx="259">
                  <c:v>37251</c:v>
                </c:pt>
                <c:pt idx="260">
                  <c:v>37258</c:v>
                </c:pt>
                <c:pt idx="261">
                  <c:v>37265</c:v>
                </c:pt>
                <c:pt idx="262">
                  <c:v>37272</c:v>
                </c:pt>
                <c:pt idx="263">
                  <c:v>37279</c:v>
                </c:pt>
                <c:pt idx="264">
                  <c:v>37286</c:v>
                </c:pt>
                <c:pt idx="265">
                  <c:v>37293</c:v>
                </c:pt>
                <c:pt idx="266">
                  <c:v>37300</c:v>
                </c:pt>
                <c:pt idx="267">
                  <c:v>37307</c:v>
                </c:pt>
                <c:pt idx="268">
                  <c:v>37314</c:v>
                </c:pt>
                <c:pt idx="269">
                  <c:v>37321</c:v>
                </c:pt>
                <c:pt idx="270">
                  <c:v>37328</c:v>
                </c:pt>
                <c:pt idx="271">
                  <c:v>37335</c:v>
                </c:pt>
                <c:pt idx="272">
                  <c:v>37342</c:v>
                </c:pt>
                <c:pt idx="273">
                  <c:v>37349</c:v>
                </c:pt>
                <c:pt idx="274">
                  <c:v>37356</c:v>
                </c:pt>
                <c:pt idx="275">
                  <c:v>37363</c:v>
                </c:pt>
                <c:pt idx="276">
                  <c:v>37370</c:v>
                </c:pt>
                <c:pt idx="277">
                  <c:v>37377</c:v>
                </c:pt>
                <c:pt idx="278">
                  <c:v>37384</c:v>
                </c:pt>
                <c:pt idx="279">
                  <c:v>37391</c:v>
                </c:pt>
                <c:pt idx="280">
                  <c:v>37398</c:v>
                </c:pt>
                <c:pt idx="281">
                  <c:v>37405</c:v>
                </c:pt>
                <c:pt idx="282">
                  <c:v>37412</c:v>
                </c:pt>
                <c:pt idx="283">
                  <c:v>37419</c:v>
                </c:pt>
                <c:pt idx="284">
                  <c:v>37426</c:v>
                </c:pt>
                <c:pt idx="285">
                  <c:v>37433</c:v>
                </c:pt>
                <c:pt idx="286">
                  <c:v>37440</c:v>
                </c:pt>
                <c:pt idx="287">
                  <c:v>37447</c:v>
                </c:pt>
                <c:pt idx="288">
                  <c:v>37454</c:v>
                </c:pt>
                <c:pt idx="289">
                  <c:v>37461</c:v>
                </c:pt>
                <c:pt idx="290">
                  <c:v>37468</c:v>
                </c:pt>
                <c:pt idx="291">
                  <c:v>37475</c:v>
                </c:pt>
                <c:pt idx="292">
                  <c:v>37482</c:v>
                </c:pt>
                <c:pt idx="293">
                  <c:v>37489</c:v>
                </c:pt>
                <c:pt idx="294">
                  <c:v>37496</c:v>
                </c:pt>
                <c:pt idx="295">
                  <c:v>37503</c:v>
                </c:pt>
                <c:pt idx="296">
                  <c:v>37510</c:v>
                </c:pt>
                <c:pt idx="297">
                  <c:v>37517</c:v>
                </c:pt>
                <c:pt idx="298">
                  <c:v>37524</c:v>
                </c:pt>
                <c:pt idx="299">
                  <c:v>37531</c:v>
                </c:pt>
                <c:pt idx="300">
                  <c:v>37538</c:v>
                </c:pt>
                <c:pt idx="301">
                  <c:v>37545</c:v>
                </c:pt>
                <c:pt idx="302">
                  <c:v>37552</c:v>
                </c:pt>
                <c:pt idx="303">
                  <c:v>37559</c:v>
                </c:pt>
                <c:pt idx="304">
                  <c:v>37566</c:v>
                </c:pt>
                <c:pt idx="305">
                  <c:v>37573</c:v>
                </c:pt>
                <c:pt idx="306">
                  <c:v>37580</c:v>
                </c:pt>
                <c:pt idx="307">
                  <c:v>37587</c:v>
                </c:pt>
                <c:pt idx="308">
                  <c:v>37594</c:v>
                </c:pt>
                <c:pt idx="309">
                  <c:v>37601</c:v>
                </c:pt>
                <c:pt idx="310">
                  <c:v>37608</c:v>
                </c:pt>
                <c:pt idx="311">
                  <c:v>37615</c:v>
                </c:pt>
                <c:pt idx="312">
                  <c:v>37622</c:v>
                </c:pt>
                <c:pt idx="313">
                  <c:v>37629</c:v>
                </c:pt>
                <c:pt idx="314">
                  <c:v>37636</c:v>
                </c:pt>
                <c:pt idx="315">
                  <c:v>37643</c:v>
                </c:pt>
                <c:pt idx="316">
                  <c:v>37650</c:v>
                </c:pt>
                <c:pt idx="317">
                  <c:v>37657</c:v>
                </c:pt>
                <c:pt idx="318">
                  <c:v>37664</c:v>
                </c:pt>
                <c:pt idx="319">
                  <c:v>37671</c:v>
                </c:pt>
                <c:pt idx="320">
                  <c:v>37678</c:v>
                </c:pt>
                <c:pt idx="321">
                  <c:v>37685</c:v>
                </c:pt>
                <c:pt idx="322">
                  <c:v>37692</c:v>
                </c:pt>
                <c:pt idx="323">
                  <c:v>37699</c:v>
                </c:pt>
                <c:pt idx="324">
                  <c:v>37706</c:v>
                </c:pt>
                <c:pt idx="325">
                  <c:v>37713</c:v>
                </c:pt>
                <c:pt idx="326">
                  <c:v>37720</c:v>
                </c:pt>
                <c:pt idx="327">
                  <c:v>37727</c:v>
                </c:pt>
                <c:pt idx="328">
                  <c:v>37734</c:v>
                </c:pt>
                <c:pt idx="329">
                  <c:v>37741</c:v>
                </c:pt>
                <c:pt idx="330">
                  <c:v>37748</c:v>
                </c:pt>
                <c:pt idx="331">
                  <c:v>37755</c:v>
                </c:pt>
                <c:pt idx="332">
                  <c:v>37762</c:v>
                </c:pt>
                <c:pt idx="333">
                  <c:v>37769</c:v>
                </c:pt>
                <c:pt idx="334">
                  <c:v>37776</c:v>
                </c:pt>
                <c:pt idx="335">
                  <c:v>37783</c:v>
                </c:pt>
                <c:pt idx="336">
                  <c:v>37790</c:v>
                </c:pt>
                <c:pt idx="337">
                  <c:v>37797</c:v>
                </c:pt>
                <c:pt idx="338">
                  <c:v>37804</c:v>
                </c:pt>
                <c:pt idx="339">
                  <c:v>37811</c:v>
                </c:pt>
                <c:pt idx="340">
                  <c:v>37818</c:v>
                </c:pt>
                <c:pt idx="341">
                  <c:v>37825</c:v>
                </c:pt>
                <c:pt idx="342">
                  <c:v>37832</c:v>
                </c:pt>
                <c:pt idx="343">
                  <c:v>37839</c:v>
                </c:pt>
                <c:pt idx="344">
                  <c:v>37846</c:v>
                </c:pt>
                <c:pt idx="345">
                  <c:v>37853</c:v>
                </c:pt>
                <c:pt idx="346">
                  <c:v>37860</c:v>
                </c:pt>
                <c:pt idx="347">
                  <c:v>37867</c:v>
                </c:pt>
                <c:pt idx="348">
                  <c:v>37874</c:v>
                </c:pt>
                <c:pt idx="349">
                  <c:v>37881</c:v>
                </c:pt>
                <c:pt idx="350">
                  <c:v>37888</c:v>
                </c:pt>
                <c:pt idx="351">
                  <c:v>37895</c:v>
                </c:pt>
                <c:pt idx="352">
                  <c:v>37902</c:v>
                </c:pt>
                <c:pt idx="353">
                  <c:v>37909</c:v>
                </c:pt>
                <c:pt idx="354">
                  <c:v>37916</c:v>
                </c:pt>
                <c:pt idx="355">
                  <c:v>37923</c:v>
                </c:pt>
                <c:pt idx="356">
                  <c:v>37930</c:v>
                </c:pt>
                <c:pt idx="357">
                  <c:v>37937</c:v>
                </c:pt>
                <c:pt idx="358">
                  <c:v>37944</c:v>
                </c:pt>
                <c:pt idx="359">
                  <c:v>37951</c:v>
                </c:pt>
                <c:pt idx="360">
                  <c:v>37958</c:v>
                </c:pt>
                <c:pt idx="361">
                  <c:v>37965</c:v>
                </c:pt>
                <c:pt idx="362">
                  <c:v>37972</c:v>
                </c:pt>
                <c:pt idx="363">
                  <c:v>37979</c:v>
                </c:pt>
                <c:pt idx="364">
                  <c:v>37986</c:v>
                </c:pt>
                <c:pt idx="365">
                  <c:v>37993</c:v>
                </c:pt>
                <c:pt idx="366">
                  <c:v>38000</c:v>
                </c:pt>
                <c:pt idx="367">
                  <c:v>38007</c:v>
                </c:pt>
                <c:pt idx="368">
                  <c:v>38014</c:v>
                </c:pt>
                <c:pt idx="369">
                  <c:v>38021</c:v>
                </c:pt>
                <c:pt idx="370">
                  <c:v>38028</c:v>
                </c:pt>
                <c:pt idx="371">
                  <c:v>38035</c:v>
                </c:pt>
                <c:pt idx="372">
                  <c:v>38042</c:v>
                </c:pt>
                <c:pt idx="373">
                  <c:v>38049</c:v>
                </c:pt>
                <c:pt idx="374">
                  <c:v>38056</c:v>
                </c:pt>
                <c:pt idx="375">
                  <c:v>38063</c:v>
                </c:pt>
                <c:pt idx="376">
                  <c:v>38070</c:v>
                </c:pt>
                <c:pt idx="377">
                  <c:v>38077</c:v>
                </c:pt>
                <c:pt idx="378">
                  <c:v>38084</c:v>
                </c:pt>
                <c:pt idx="379">
                  <c:v>38091</c:v>
                </c:pt>
                <c:pt idx="380">
                  <c:v>38098</c:v>
                </c:pt>
                <c:pt idx="381">
                  <c:v>38105</c:v>
                </c:pt>
                <c:pt idx="382">
                  <c:v>38112</c:v>
                </c:pt>
                <c:pt idx="383">
                  <c:v>38119</c:v>
                </c:pt>
                <c:pt idx="384">
                  <c:v>38126</c:v>
                </c:pt>
                <c:pt idx="385">
                  <c:v>38133</c:v>
                </c:pt>
                <c:pt idx="386">
                  <c:v>38140</c:v>
                </c:pt>
                <c:pt idx="387">
                  <c:v>38147</c:v>
                </c:pt>
                <c:pt idx="388">
                  <c:v>38154</c:v>
                </c:pt>
                <c:pt idx="389">
                  <c:v>38161</c:v>
                </c:pt>
                <c:pt idx="390">
                  <c:v>38168</c:v>
                </c:pt>
                <c:pt idx="391">
                  <c:v>38175</c:v>
                </c:pt>
                <c:pt idx="392">
                  <c:v>38182</c:v>
                </c:pt>
                <c:pt idx="393">
                  <c:v>38189</c:v>
                </c:pt>
                <c:pt idx="394">
                  <c:v>38196</c:v>
                </c:pt>
                <c:pt idx="395">
                  <c:v>38203</c:v>
                </c:pt>
                <c:pt idx="396">
                  <c:v>38210</c:v>
                </c:pt>
                <c:pt idx="397">
                  <c:v>38217</c:v>
                </c:pt>
                <c:pt idx="398">
                  <c:v>38224</c:v>
                </c:pt>
                <c:pt idx="399">
                  <c:v>38231</c:v>
                </c:pt>
                <c:pt idx="400">
                  <c:v>38238</c:v>
                </c:pt>
                <c:pt idx="401">
                  <c:v>38245</c:v>
                </c:pt>
                <c:pt idx="402">
                  <c:v>38252</c:v>
                </c:pt>
                <c:pt idx="403">
                  <c:v>38259</c:v>
                </c:pt>
                <c:pt idx="404">
                  <c:v>38266</c:v>
                </c:pt>
                <c:pt idx="405">
                  <c:v>38273</c:v>
                </c:pt>
                <c:pt idx="406">
                  <c:v>38280</c:v>
                </c:pt>
                <c:pt idx="407">
                  <c:v>38287</c:v>
                </c:pt>
                <c:pt idx="408">
                  <c:v>38294</c:v>
                </c:pt>
                <c:pt idx="409">
                  <c:v>38301</c:v>
                </c:pt>
                <c:pt idx="410">
                  <c:v>38308</c:v>
                </c:pt>
                <c:pt idx="411">
                  <c:v>38315</c:v>
                </c:pt>
                <c:pt idx="412">
                  <c:v>38322</c:v>
                </c:pt>
                <c:pt idx="413">
                  <c:v>38329</c:v>
                </c:pt>
                <c:pt idx="414">
                  <c:v>38336</c:v>
                </c:pt>
                <c:pt idx="415">
                  <c:v>38343</c:v>
                </c:pt>
                <c:pt idx="416">
                  <c:v>38350</c:v>
                </c:pt>
                <c:pt idx="417">
                  <c:v>38357</c:v>
                </c:pt>
                <c:pt idx="418">
                  <c:v>38364</c:v>
                </c:pt>
                <c:pt idx="419">
                  <c:v>38371</c:v>
                </c:pt>
                <c:pt idx="420">
                  <c:v>38378</c:v>
                </c:pt>
                <c:pt idx="421">
                  <c:v>38385</c:v>
                </c:pt>
                <c:pt idx="422">
                  <c:v>38392</c:v>
                </c:pt>
                <c:pt idx="423">
                  <c:v>38399</c:v>
                </c:pt>
                <c:pt idx="424">
                  <c:v>38406</c:v>
                </c:pt>
                <c:pt idx="425">
                  <c:v>38413</c:v>
                </c:pt>
                <c:pt idx="426">
                  <c:v>38420</c:v>
                </c:pt>
                <c:pt idx="427">
                  <c:v>38427</c:v>
                </c:pt>
                <c:pt idx="428">
                  <c:v>38434</c:v>
                </c:pt>
                <c:pt idx="429">
                  <c:v>38441</c:v>
                </c:pt>
                <c:pt idx="430">
                  <c:v>38448</c:v>
                </c:pt>
                <c:pt idx="431">
                  <c:v>38455</c:v>
                </c:pt>
                <c:pt idx="432">
                  <c:v>38462</c:v>
                </c:pt>
                <c:pt idx="433">
                  <c:v>38469</c:v>
                </c:pt>
                <c:pt idx="434">
                  <c:v>38476</c:v>
                </c:pt>
                <c:pt idx="435">
                  <c:v>38483</c:v>
                </c:pt>
                <c:pt idx="436">
                  <c:v>38490</c:v>
                </c:pt>
                <c:pt idx="437">
                  <c:v>38497</c:v>
                </c:pt>
                <c:pt idx="438">
                  <c:v>38504</c:v>
                </c:pt>
                <c:pt idx="439">
                  <c:v>38511</c:v>
                </c:pt>
                <c:pt idx="440">
                  <c:v>38518</c:v>
                </c:pt>
                <c:pt idx="441">
                  <c:v>38525</c:v>
                </c:pt>
                <c:pt idx="442">
                  <c:v>38532</c:v>
                </c:pt>
                <c:pt idx="443">
                  <c:v>38539</c:v>
                </c:pt>
                <c:pt idx="444">
                  <c:v>38546</c:v>
                </c:pt>
                <c:pt idx="445">
                  <c:v>38553</c:v>
                </c:pt>
                <c:pt idx="446">
                  <c:v>38560</c:v>
                </c:pt>
                <c:pt idx="447">
                  <c:v>38567</c:v>
                </c:pt>
                <c:pt idx="448">
                  <c:v>38574</c:v>
                </c:pt>
                <c:pt idx="449">
                  <c:v>38581</c:v>
                </c:pt>
                <c:pt idx="450">
                  <c:v>38588</c:v>
                </c:pt>
                <c:pt idx="451">
                  <c:v>38595</c:v>
                </c:pt>
                <c:pt idx="452">
                  <c:v>38602</c:v>
                </c:pt>
                <c:pt idx="453">
                  <c:v>38609</c:v>
                </c:pt>
                <c:pt idx="454">
                  <c:v>38616</c:v>
                </c:pt>
                <c:pt idx="455">
                  <c:v>38623</c:v>
                </c:pt>
                <c:pt idx="456">
                  <c:v>38630</c:v>
                </c:pt>
                <c:pt idx="457">
                  <c:v>38637</c:v>
                </c:pt>
                <c:pt idx="458">
                  <c:v>38644</c:v>
                </c:pt>
                <c:pt idx="459">
                  <c:v>38651</c:v>
                </c:pt>
                <c:pt idx="460">
                  <c:v>38658</c:v>
                </c:pt>
                <c:pt idx="461">
                  <c:v>38665</c:v>
                </c:pt>
                <c:pt idx="462">
                  <c:v>38672</c:v>
                </c:pt>
                <c:pt idx="463">
                  <c:v>38679</c:v>
                </c:pt>
                <c:pt idx="464">
                  <c:v>38686</c:v>
                </c:pt>
                <c:pt idx="465">
                  <c:v>38693</c:v>
                </c:pt>
                <c:pt idx="466">
                  <c:v>38700</c:v>
                </c:pt>
                <c:pt idx="467">
                  <c:v>38707</c:v>
                </c:pt>
                <c:pt idx="468">
                  <c:v>38714</c:v>
                </c:pt>
                <c:pt idx="469">
                  <c:v>38721</c:v>
                </c:pt>
                <c:pt idx="470">
                  <c:v>38728</c:v>
                </c:pt>
                <c:pt idx="471">
                  <c:v>38735</c:v>
                </c:pt>
                <c:pt idx="472">
                  <c:v>38742</c:v>
                </c:pt>
                <c:pt idx="473">
                  <c:v>38749</c:v>
                </c:pt>
                <c:pt idx="474">
                  <c:v>38756</c:v>
                </c:pt>
                <c:pt idx="475">
                  <c:v>38763</c:v>
                </c:pt>
                <c:pt idx="476">
                  <c:v>38770</c:v>
                </c:pt>
                <c:pt idx="477">
                  <c:v>38777</c:v>
                </c:pt>
                <c:pt idx="478">
                  <c:v>38784</c:v>
                </c:pt>
                <c:pt idx="479">
                  <c:v>38791</c:v>
                </c:pt>
                <c:pt idx="480">
                  <c:v>38798</c:v>
                </c:pt>
                <c:pt idx="481">
                  <c:v>38805</c:v>
                </c:pt>
                <c:pt idx="482">
                  <c:v>38812</c:v>
                </c:pt>
                <c:pt idx="483">
                  <c:v>38819</c:v>
                </c:pt>
                <c:pt idx="484">
                  <c:v>38826</c:v>
                </c:pt>
                <c:pt idx="485">
                  <c:v>38833</c:v>
                </c:pt>
                <c:pt idx="486">
                  <c:v>38840</c:v>
                </c:pt>
                <c:pt idx="487">
                  <c:v>38847</c:v>
                </c:pt>
                <c:pt idx="488">
                  <c:v>38854</c:v>
                </c:pt>
                <c:pt idx="489">
                  <c:v>38861</c:v>
                </c:pt>
                <c:pt idx="490">
                  <c:v>38868</c:v>
                </c:pt>
                <c:pt idx="491">
                  <c:v>38875</c:v>
                </c:pt>
                <c:pt idx="492">
                  <c:v>38882</c:v>
                </c:pt>
                <c:pt idx="493">
                  <c:v>38889</c:v>
                </c:pt>
                <c:pt idx="494">
                  <c:v>38896</c:v>
                </c:pt>
                <c:pt idx="495">
                  <c:v>38903</c:v>
                </c:pt>
                <c:pt idx="496">
                  <c:v>38910</c:v>
                </c:pt>
                <c:pt idx="497">
                  <c:v>38917</c:v>
                </c:pt>
                <c:pt idx="498">
                  <c:v>38924</c:v>
                </c:pt>
                <c:pt idx="499">
                  <c:v>38931</c:v>
                </c:pt>
                <c:pt idx="500">
                  <c:v>38938</c:v>
                </c:pt>
                <c:pt idx="501">
                  <c:v>38945</c:v>
                </c:pt>
                <c:pt idx="502">
                  <c:v>38952</c:v>
                </c:pt>
                <c:pt idx="503">
                  <c:v>38959</c:v>
                </c:pt>
                <c:pt idx="504">
                  <c:v>38966</c:v>
                </c:pt>
                <c:pt idx="505">
                  <c:v>38973</c:v>
                </c:pt>
                <c:pt idx="506">
                  <c:v>38980</c:v>
                </c:pt>
                <c:pt idx="507">
                  <c:v>38987</c:v>
                </c:pt>
                <c:pt idx="508">
                  <c:v>38994</c:v>
                </c:pt>
                <c:pt idx="509">
                  <c:v>39001</c:v>
                </c:pt>
                <c:pt idx="510">
                  <c:v>39008</c:v>
                </c:pt>
                <c:pt idx="511">
                  <c:v>39015</c:v>
                </c:pt>
                <c:pt idx="512">
                  <c:v>39022</c:v>
                </c:pt>
                <c:pt idx="513">
                  <c:v>39029</c:v>
                </c:pt>
                <c:pt idx="514">
                  <c:v>39036</c:v>
                </c:pt>
                <c:pt idx="515">
                  <c:v>39043</c:v>
                </c:pt>
                <c:pt idx="516">
                  <c:v>39050</c:v>
                </c:pt>
                <c:pt idx="517">
                  <c:v>39057</c:v>
                </c:pt>
                <c:pt idx="518">
                  <c:v>39064</c:v>
                </c:pt>
                <c:pt idx="519">
                  <c:v>39071</c:v>
                </c:pt>
                <c:pt idx="520">
                  <c:v>39078</c:v>
                </c:pt>
                <c:pt idx="521">
                  <c:v>39085</c:v>
                </c:pt>
                <c:pt idx="522">
                  <c:v>39092</c:v>
                </c:pt>
                <c:pt idx="523">
                  <c:v>39099</c:v>
                </c:pt>
                <c:pt idx="524">
                  <c:v>39106</c:v>
                </c:pt>
                <c:pt idx="525">
                  <c:v>39113</c:v>
                </c:pt>
                <c:pt idx="526">
                  <c:v>39120</c:v>
                </c:pt>
                <c:pt idx="527">
                  <c:v>39127</c:v>
                </c:pt>
                <c:pt idx="528">
                  <c:v>39134</c:v>
                </c:pt>
                <c:pt idx="529">
                  <c:v>39141</c:v>
                </c:pt>
                <c:pt idx="530">
                  <c:v>39148</c:v>
                </c:pt>
                <c:pt idx="531">
                  <c:v>39155</c:v>
                </c:pt>
                <c:pt idx="532">
                  <c:v>39162</c:v>
                </c:pt>
                <c:pt idx="533">
                  <c:v>39169</c:v>
                </c:pt>
                <c:pt idx="534">
                  <c:v>39176</c:v>
                </c:pt>
                <c:pt idx="535">
                  <c:v>39183</c:v>
                </c:pt>
                <c:pt idx="536">
                  <c:v>39190</c:v>
                </c:pt>
                <c:pt idx="537">
                  <c:v>39197</c:v>
                </c:pt>
                <c:pt idx="538">
                  <c:v>39204</c:v>
                </c:pt>
                <c:pt idx="539">
                  <c:v>39211</c:v>
                </c:pt>
                <c:pt idx="540">
                  <c:v>39218</c:v>
                </c:pt>
                <c:pt idx="541">
                  <c:v>39225</c:v>
                </c:pt>
                <c:pt idx="542">
                  <c:v>39232</c:v>
                </c:pt>
                <c:pt idx="543">
                  <c:v>39239</c:v>
                </c:pt>
                <c:pt idx="544">
                  <c:v>39246</c:v>
                </c:pt>
                <c:pt idx="545">
                  <c:v>39253</c:v>
                </c:pt>
                <c:pt idx="546">
                  <c:v>39260</c:v>
                </c:pt>
                <c:pt idx="547">
                  <c:v>39267</c:v>
                </c:pt>
                <c:pt idx="548">
                  <c:v>39274</c:v>
                </c:pt>
                <c:pt idx="549">
                  <c:v>39281</c:v>
                </c:pt>
                <c:pt idx="550">
                  <c:v>39288</c:v>
                </c:pt>
                <c:pt idx="551">
                  <c:v>39295</c:v>
                </c:pt>
                <c:pt idx="552">
                  <c:v>39302</c:v>
                </c:pt>
                <c:pt idx="553">
                  <c:v>39309</c:v>
                </c:pt>
                <c:pt idx="554">
                  <c:v>39316</c:v>
                </c:pt>
                <c:pt idx="555">
                  <c:v>39323</c:v>
                </c:pt>
                <c:pt idx="556">
                  <c:v>39330</c:v>
                </c:pt>
                <c:pt idx="557">
                  <c:v>39337</c:v>
                </c:pt>
                <c:pt idx="558">
                  <c:v>39344</c:v>
                </c:pt>
                <c:pt idx="559">
                  <c:v>39351</c:v>
                </c:pt>
                <c:pt idx="560">
                  <c:v>39358</c:v>
                </c:pt>
                <c:pt idx="561">
                  <c:v>39365</c:v>
                </c:pt>
                <c:pt idx="562">
                  <c:v>39372</c:v>
                </c:pt>
                <c:pt idx="563">
                  <c:v>39379</c:v>
                </c:pt>
                <c:pt idx="564">
                  <c:v>39386</c:v>
                </c:pt>
                <c:pt idx="565">
                  <c:v>39393</c:v>
                </c:pt>
                <c:pt idx="566">
                  <c:v>39400</c:v>
                </c:pt>
                <c:pt idx="567">
                  <c:v>39407</c:v>
                </c:pt>
                <c:pt idx="568">
                  <c:v>39414</c:v>
                </c:pt>
                <c:pt idx="569">
                  <c:v>39421</c:v>
                </c:pt>
                <c:pt idx="570">
                  <c:v>39428</c:v>
                </c:pt>
                <c:pt idx="571">
                  <c:v>39435</c:v>
                </c:pt>
                <c:pt idx="572">
                  <c:v>39442</c:v>
                </c:pt>
                <c:pt idx="573">
                  <c:v>39449</c:v>
                </c:pt>
                <c:pt idx="574">
                  <c:v>39456</c:v>
                </c:pt>
                <c:pt idx="575">
                  <c:v>39463</c:v>
                </c:pt>
                <c:pt idx="576">
                  <c:v>39470</c:v>
                </c:pt>
                <c:pt idx="577">
                  <c:v>39477</c:v>
                </c:pt>
                <c:pt idx="578">
                  <c:v>39484</c:v>
                </c:pt>
                <c:pt idx="579">
                  <c:v>39491</c:v>
                </c:pt>
                <c:pt idx="580">
                  <c:v>39498</c:v>
                </c:pt>
                <c:pt idx="581">
                  <c:v>39505</c:v>
                </c:pt>
                <c:pt idx="582">
                  <c:v>39512</c:v>
                </c:pt>
                <c:pt idx="583">
                  <c:v>39519</c:v>
                </c:pt>
                <c:pt idx="584">
                  <c:v>39526</c:v>
                </c:pt>
                <c:pt idx="585">
                  <c:v>39533</c:v>
                </c:pt>
                <c:pt idx="586">
                  <c:v>39540</c:v>
                </c:pt>
                <c:pt idx="587">
                  <c:v>39547</c:v>
                </c:pt>
                <c:pt idx="588">
                  <c:v>39554</c:v>
                </c:pt>
                <c:pt idx="589">
                  <c:v>39561</c:v>
                </c:pt>
                <c:pt idx="590">
                  <c:v>39568</c:v>
                </c:pt>
                <c:pt idx="591">
                  <c:v>39575</c:v>
                </c:pt>
                <c:pt idx="592">
                  <c:v>39582</c:v>
                </c:pt>
                <c:pt idx="593">
                  <c:v>39589</c:v>
                </c:pt>
                <c:pt idx="594">
                  <c:v>39596</c:v>
                </c:pt>
                <c:pt idx="595">
                  <c:v>39603</c:v>
                </c:pt>
                <c:pt idx="596">
                  <c:v>39610</c:v>
                </c:pt>
                <c:pt idx="597">
                  <c:v>39617</c:v>
                </c:pt>
                <c:pt idx="598">
                  <c:v>39624</c:v>
                </c:pt>
                <c:pt idx="599">
                  <c:v>39631</c:v>
                </c:pt>
                <c:pt idx="600">
                  <c:v>39638</c:v>
                </c:pt>
                <c:pt idx="601">
                  <c:v>39645</c:v>
                </c:pt>
                <c:pt idx="602">
                  <c:v>39652</c:v>
                </c:pt>
                <c:pt idx="603">
                  <c:v>39659</c:v>
                </c:pt>
                <c:pt idx="604">
                  <c:v>39666</c:v>
                </c:pt>
                <c:pt idx="605">
                  <c:v>39673</c:v>
                </c:pt>
                <c:pt idx="606">
                  <c:v>39680</c:v>
                </c:pt>
                <c:pt idx="607">
                  <c:v>39687</c:v>
                </c:pt>
                <c:pt idx="608">
                  <c:v>39694</c:v>
                </c:pt>
                <c:pt idx="609">
                  <c:v>39701</c:v>
                </c:pt>
                <c:pt idx="610">
                  <c:v>39708</c:v>
                </c:pt>
                <c:pt idx="611">
                  <c:v>39715</c:v>
                </c:pt>
                <c:pt idx="612">
                  <c:v>39722</c:v>
                </c:pt>
                <c:pt idx="613">
                  <c:v>39729</c:v>
                </c:pt>
                <c:pt idx="614">
                  <c:v>39736</c:v>
                </c:pt>
                <c:pt idx="615">
                  <c:v>39743</c:v>
                </c:pt>
                <c:pt idx="616">
                  <c:v>39750</c:v>
                </c:pt>
                <c:pt idx="617">
                  <c:v>39757</c:v>
                </c:pt>
                <c:pt idx="618">
                  <c:v>39764</c:v>
                </c:pt>
                <c:pt idx="619">
                  <c:v>39771</c:v>
                </c:pt>
                <c:pt idx="620">
                  <c:v>39778</c:v>
                </c:pt>
                <c:pt idx="621">
                  <c:v>39785</c:v>
                </c:pt>
                <c:pt idx="622">
                  <c:v>39792</c:v>
                </c:pt>
                <c:pt idx="623">
                  <c:v>39799</c:v>
                </c:pt>
                <c:pt idx="624">
                  <c:v>39806</c:v>
                </c:pt>
                <c:pt idx="625">
                  <c:v>39813</c:v>
                </c:pt>
                <c:pt idx="626">
                  <c:v>39820</c:v>
                </c:pt>
                <c:pt idx="627">
                  <c:v>39827</c:v>
                </c:pt>
                <c:pt idx="628">
                  <c:v>39834</c:v>
                </c:pt>
                <c:pt idx="629">
                  <c:v>39841</c:v>
                </c:pt>
                <c:pt idx="630">
                  <c:v>39848</c:v>
                </c:pt>
                <c:pt idx="631">
                  <c:v>39855</c:v>
                </c:pt>
                <c:pt idx="632">
                  <c:v>39862</c:v>
                </c:pt>
                <c:pt idx="633">
                  <c:v>39869</c:v>
                </c:pt>
                <c:pt idx="634">
                  <c:v>39876</c:v>
                </c:pt>
                <c:pt idx="635">
                  <c:v>39883</c:v>
                </c:pt>
                <c:pt idx="636">
                  <c:v>39890</c:v>
                </c:pt>
                <c:pt idx="637">
                  <c:v>39897</c:v>
                </c:pt>
                <c:pt idx="638">
                  <c:v>39904</c:v>
                </c:pt>
                <c:pt idx="639">
                  <c:v>39911</c:v>
                </c:pt>
                <c:pt idx="640">
                  <c:v>39918</c:v>
                </c:pt>
                <c:pt idx="641">
                  <c:v>39925</c:v>
                </c:pt>
                <c:pt idx="642">
                  <c:v>39932</c:v>
                </c:pt>
                <c:pt idx="643">
                  <c:v>39939</c:v>
                </c:pt>
                <c:pt idx="644">
                  <c:v>39946</c:v>
                </c:pt>
                <c:pt idx="645">
                  <c:v>39953</c:v>
                </c:pt>
                <c:pt idx="646">
                  <c:v>39960</c:v>
                </c:pt>
                <c:pt idx="647">
                  <c:v>39967</c:v>
                </c:pt>
                <c:pt idx="648">
                  <c:v>39974</c:v>
                </c:pt>
                <c:pt idx="649">
                  <c:v>39981</c:v>
                </c:pt>
                <c:pt idx="650">
                  <c:v>39988</c:v>
                </c:pt>
                <c:pt idx="651">
                  <c:v>39995</c:v>
                </c:pt>
                <c:pt idx="652">
                  <c:v>40002</c:v>
                </c:pt>
                <c:pt idx="653">
                  <c:v>40009</c:v>
                </c:pt>
                <c:pt idx="654">
                  <c:v>40016</c:v>
                </c:pt>
                <c:pt idx="655">
                  <c:v>40023</c:v>
                </c:pt>
                <c:pt idx="656">
                  <c:v>40030</c:v>
                </c:pt>
                <c:pt idx="657">
                  <c:v>40037</c:v>
                </c:pt>
                <c:pt idx="658">
                  <c:v>40044</c:v>
                </c:pt>
                <c:pt idx="659">
                  <c:v>40051</c:v>
                </c:pt>
                <c:pt idx="660">
                  <c:v>40058</c:v>
                </c:pt>
                <c:pt idx="661">
                  <c:v>40065</c:v>
                </c:pt>
                <c:pt idx="662">
                  <c:v>40072</c:v>
                </c:pt>
                <c:pt idx="663">
                  <c:v>40079</c:v>
                </c:pt>
                <c:pt idx="664">
                  <c:v>40086</c:v>
                </c:pt>
                <c:pt idx="665">
                  <c:v>40093</c:v>
                </c:pt>
                <c:pt idx="666">
                  <c:v>40100</c:v>
                </c:pt>
                <c:pt idx="667">
                  <c:v>40107</c:v>
                </c:pt>
                <c:pt idx="668">
                  <c:v>40114</c:v>
                </c:pt>
                <c:pt idx="669">
                  <c:v>40121</c:v>
                </c:pt>
                <c:pt idx="670">
                  <c:v>40128</c:v>
                </c:pt>
                <c:pt idx="671">
                  <c:v>40135</c:v>
                </c:pt>
                <c:pt idx="672">
                  <c:v>40142</c:v>
                </c:pt>
                <c:pt idx="673">
                  <c:v>40149</c:v>
                </c:pt>
                <c:pt idx="674">
                  <c:v>40156</c:v>
                </c:pt>
                <c:pt idx="675">
                  <c:v>40163</c:v>
                </c:pt>
                <c:pt idx="676">
                  <c:v>40170</c:v>
                </c:pt>
                <c:pt idx="677">
                  <c:v>40177</c:v>
                </c:pt>
                <c:pt idx="678">
                  <c:v>40184</c:v>
                </c:pt>
                <c:pt idx="679">
                  <c:v>40191</c:v>
                </c:pt>
                <c:pt idx="680">
                  <c:v>40198</c:v>
                </c:pt>
                <c:pt idx="681">
                  <c:v>40205</c:v>
                </c:pt>
                <c:pt idx="682">
                  <c:v>40212</c:v>
                </c:pt>
                <c:pt idx="683">
                  <c:v>40219</c:v>
                </c:pt>
                <c:pt idx="684">
                  <c:v>40226</c:v>
                </c:pt>
                <c:pt idx="685">
                  <c:v>40233</c:v>
                </c:pt>
                <c:pt idx="686">
                  <c:v>40240</c:v>
                </c:pt>
                <c:pt idx="687">
                  <c:v>40247</c:v>
                </c:pt>
                <c:pt idx="688">
                  <c:v>40254</c:v>
                </c:pt>
                <c:pt idx="689">
                  <c:v>40261</c:v>
                </c:pt>
                <c:pt idx="690">
                  <c:v>40268</c:v>
                </c:pt>
                <c:pt idx="691">
                  <c:v>40275</c:v>
                </c:pt>
                <c:pt idx="692">
                  <c:v>40282</c:v>
                </c:pt>
                <c:pt idx="693">
                  <c:v>40289</c:v>
                </c:pt>
                <c:pt idx="694">
                  <c:v>40296</c:v>
                </c:pt>
                <c:pt idx="695">
                  <c:v>40303</c:v>
                </c:pt>
                <c:pt idx="696">
                  <c:v>40310</c:v>
                </c:pt>
                <c:pt idx="697">
                  <c:v>40317</c:v>
                </c:pt>
                <c:pt idx="698">
                  <c:v>40324</c:v>
                </c:pt>
                <c:pt idx="699">
                  <c:v>40331</c:v>
                </c:pt>
                <c:pt idx="700">
                  <c:v>40338</c:v>
                </c:pt>
                <c:pt idx="701">
                  <c:v>40345</c:v>
                </c:pt>
                <c:pt idx="702">
                  <c:v>40352</c:v>
                </c:pt>
                <c:pt idx="703">
                  <c:v>40359</c:v>
                </c:pt>
                <c:pt idx="704">
                  <c:v>40366</c:v>
                </c:pt>
                <c:pt idx="705">
                  <c:v>40373</c:v>
                </c:pt>
                <c:pt idx="706">
                  <c:v>40380</c:v>
                </c:pt>
                <c:pt idx="707">
                  <c:v>40387</c:v>
                </c:pt>
                <c:pt idx="708">
                  <c:v>40394</c:v>
                </c:pt>
                <c:pt idx="709">
                  <c:v>40401</c:v>
                </c:pt>
                <c:pt idx="710">
                  <c:v>40408</c:v>
                </c:pt>
                <c:pt idx="711">
                  <c:v>40415</c:v>
                </c:pt>
                <c:pt idx="712">
                  <c:v>40422</c:v>
                </c:pt>
                <c:pt idx="713">
                  <c:v>40429</c:v>
                </c:pt>
                <c:pt idx="714">
                  <c:v>40436</c:v>
                </c:pt>
                <c:pt idx="715">
                  <c:v>40443</c:v>
                </c:pt>
                <c:pt idx="716">
                  <c:v>40450</c:v>
                </c:pt>
                <c:pt idx="717">
                  <c:v>40457</c:v>
                </c:pt>
                <c:pt idx="718">
                  <c:v>40464</c:v>
                </c:pt>
                <c:pt idx="719">
                  <c:v>40471</c:v>
                </c:pt>
                <c:pt idx="720">
                  <c:v>40478</c:v>
                </c:pt>
                <c:pt idx="721">
                  <c:v>40485</c:v>
                </c:pt>
                <c:pt idx="722">
                  <c:v>40492</c:v>
                </c:pt>
                <c:pt idx="723">
                  <c:v>40499</c:v>
                </c:pt>
                <c:pt idx="724">
                  <c:v>40506</c:v>
                </c:pt>
                <c:pt idx="725">
                  <c:v>40513</c:v>
                </c:pt>
                <c:pt idx="726">
                  <c:v>40520</c:v>
                </c:pt>
                <c:pt idx="727">
                  <c:v>40527</c:v>
                </c:pt>
                <c:pt idx="728">
                  <c:v>40534</c:v>
                </c:pt>
                <c:pt idx="729">
                  <c:v>40541</c:v>
                </c:pt>
                <c:pt idx="730">
                  <c:v>40548</c:v>
                </c:pt>
                <c:pt idx="731">
                  <c:v>40555</c:v>
                </c:pt>
                <c:pt idx="732">
                  <c:v>40562</c:v>
                </c:pt>
                <c:pt idx="733">
                  <c:v>40569</c:v>
                </c:pt>
                <c:pt idx="734">
                  <c:v>40576</c:v>
                </c:pt>
                <c:pt idx="735">
                  <c:v>40583</c:v>
                </c:pt>
                <c:pt idx="736">
                  <c:v>40590</c:v>
                </c:pt>
                <c:pt idx="737">
                  <c:v>40597</c:v>
                </c:pt>
                <c:pt idx="738">
                  <c:v>40604</c:v>
                </c:pt>
                <c:pt idx="739">
                  <c:v>40611</c:v>
                </c:pt>
                <c:pt idx="740">
                  <c:v>40618</c:v>
                </c:pt>
                <c:pt idx="741">
                  <c:v>40625</c:v>
                </c:pt>
                <c:pt idx="742">
                  <c:v>40632</c:v>
                </c:pt>
                <c:pt idx="743">
                  <c:v>40639</c:v>
                </c:pt>
                <c:pt idx="744">
                  <c:v>40646</c:v>
                </c:pt>
                <c:pt idx="745">
                  <c:v>40653</c:v>
                </c:pt>
                <c:pt idx="746">
                  <c:v>40660</c:v>
                </c:pt>
                <c:pt idx="747">
                  <c:v>40667</c:v>
                </c:pt>
                <c:pt idx="748">
                  <c:v>40674</c:v>
                </c:pt>
                <c:pt idx="749">
                  <c:v>40681</c:v>
                </c:pt>
                <c:pt idx="750">
                  <c:v>40688</c:v>
                </c:pt>
                <c:pt idx="751">
                  <c:v>40695</c:v>
                </c:pt>
                <c:pt idx="752">
                  <c:v>40702</c:v>
                </c:pt>
                <c:pt idx="753">
                  <c:v>40709</c:v>
                </c:pt>
                <c:pt idx="754">
                  <c:v>40716</c:v>
                </c:pt>
                <c:pt idx="755">
                  <c:v>40723</c:v>
                </c:pt>
                <c:pt idx="756">
                  <c:v>40730</c:v>
                </c:pt>
                <c:pt idx="757">
                  <c:v>40737</c:v>
                </c:pt>
                <c:pt idx="758">
                  <c:v>40744</c:v>
                </c:pt>
                <c:pt idx="759">
                  <c:v>40751</c:v>
                </c:pt>
                <c:pt idx="760">
                  <c:v>40758</c:v>
                </c:pt>
                <c:pt idx="761">
                  <c:v>40765</c:v>
                </c:pt>
                <c:pt idx="762">
                  <c:v>40772</c:v>
                </c:pt>
                <c:pt idx="763">
                  <c:v>40779</c:v>
                </c:pt>
                <c:pt idx="764">
                  <c:v>40786</c:v>
                </c:pt>
                <c:pt idx="765">
                  <c:v>40793</c:v>
                </c:pt>
                <c:pt idx="766">
                  <c:v>40800</c:v>
                </c:pt>
                <c:pt idx="767">
                  <c:v>40807</c:v>
                </c:pt>
                <c:pt idx="768">
                  <c:v>40814</c:v>
                </c:pt>
                <c:pt idx="769">
                  <c:v>40821</c:v>
                </c:pt>
                <c:pt idx="770">
                  <c:v>40828</c:v>
                </c:pt>
                <c:pt idx="771">
                  <c:v>40835</c:v>
                </c:pt>
                <c:pt idx="772">
                  <c:v>40842</c:v>
                </c:pt>
                <c:pt idx="773">
                  <c:v>40849</c:v>
                </c:pt>
                <c:pt idx="774">
                  <c:v>40856</c:v>
                </c:pt>
                <c:pt idx="775">
                  <c:v>40863</c:v>
                </c:pt>
                <c:pt idx="776">
                  <c:v>40870</c:v>
                </c:pt>
                <c:pt idx="777">
                  <c:v>40877</c:v>
                </c:pt>
                <c:pt idx="778">
                  <c:v>40884</c:v>
                </c:pt>
                <c:pt idx="779">
                  <c:v>40891</c:v>
                </c:pt>
                <c:pt idx="780">
                  <c:v>40898</c:v>
                </c:pt>
                <c:pt idx="781">
                  <c:v>40905</c:v>
                </c:pt>
                <c:pt idx="782">
                  <c:v>40912</c:v>
                </c:pt>
                <c:pt idx="783">
                  <c:v>40919</c:v>
                </c:pt>
                <c:pt idx="784">
                  <c:v>40926</c:v>
                </c:pt>
                <c:pt idx="785">
                  <c:v>40933</c:v>
                </c:pt>
                <c:pt idx="786">
                  <c:v>40940</c:v>
                </c:pt>
                <c:pt idx="787">
                  <c:v>40947</c:v>
                </c:pt>
                <c:pt idx="788">
                  <c:v>40954</c:v>
                </c:pt>
                <c:pt idx="789">
                  <c:v>40961</c:v>
                </c:pt>
                <c:pt idx="790">
                  <c:v>40968</c:v>
                </c:pt>
                <c:pt idx="791">
                  <c:v>40975</c:v>
                </c:pt>
                <c:pt idx="792">
                  <c:v>40982</c:v>
                </c:pt>
                <c:pt idx="793">
                  <c:v>40989</c:v>
                </c:pt>
                <c:pt idx="794">
                  <c:v>40996</c:v>
                </c:pt>
                <c:pt idx="795">
                  <c:v>41003</c:v>
                </c:pt>
                <c:pt idx="796">
                  <c:v>41010</c:v>
                </c:pt>
                <c:pt idx="797">
                  <c:v>41017</c:v>
                </c:pt>
                <c:pt idx="798">
                  <c:v>41024</c:v>
                </c:pt>
                <c:pt idx="799">
                  <c:v>41031</c:v>
                </c:pt>
                <c:pt idx="800">
                  <c:v>41038</c:v>
                </c:pt>
                <c:pt idx="801">
                  <c:v>41045</c:v>
                </c:pt>
                <c:pt idx="802">
                  <c:v>41052</c:v>
                </c:pt>
                <c:pt idx="803">
                  <c:v>41059</c:v>
                </c:pt>
                <c:pt idx="804">
                  <c:v>41066</c:v>
                </c:pt>
                <c:pt idx="805">
                  <c:v>41073</c:v>
                </c:pt>
                <c:pt idx="806">
                  <c:v>41080</c:v>
                </c:pt>
                <c:pt idx="807">
                  <c:v>41087</c:v>
                </c:pt>
                <c:pt idx="808">
                  <c:v>41094</c:v>
                </c:pt>
                <c:pt idx="809">
                  <c:v>41101</c:v>
                </c:pt>
                <c:pt idx="810">
                  <c:v>41108</c:v>
                </c:pt>
                <c:pt idx="811">
                  <c:v>41115</c:v>
                </c:pt>
                <c:pt idx="812">
                  <c:v>41122</c:v>
                </c:pt>
                <c:pt idx="813">
                  <c:v>41129</c:v>
                </c:pt>
                <c:pt idx="814">
                  <c:v>41136</c:v>
                </c:pt>
                <c:pt idx="815">
                  <c:v>41143</c:v>
                </c:pt>
                <c:pt idx="816">
                  <c:v>41150</c:v>
                </c:pt>
                <c:pt idx="817">
                  <c:v>41157</c:v>
                </c:pt>
                <c:pt idx="818">
                  <c:v>41164</c:v>
                </c:pt>
                <c:pt idx="819">
                  <c:v>41171</c:v>
                </c:pt>
                <c:pt idx="820">
                  <c:v>41178</c:v>
                </c:pt>
                <c:pt idx="821">
                  <c:v>41185</c:v>
                </c:pt>
                <c:pt idx="822">
                  <c:v>41192</c:v>
                </c:pt>
                <c:pt idx="823">
                  <c:v>41199</c:v>
                </c:pt>
                <c:pt idx="824">
                  <c:v>41206</c:v>
                </c:pt>
                <c:pt idx="825">
                  <c:v>41213</c:v>
                </c:pt>
                <c:pt idx="826">
                  <c:v>41220</c:v>
                </c:pt>
                <c:pt idx="827">
                  <c:v>41227</c:v>
                </c:pt>
                <c:pt idx="828">
                  <c:v>41234</c:v>
                </c:pt>
                <c:pt idx="829">
                  <c:v>41241</c:v>
                </c:pt>
                <c:pt idx="830">
                  <c:v>41248</c:v>
                </c:pt>
                <c:pt idx="831">
                  <c:v>41255</c:v>
                </c:pt>
                <c:pt idx="832">
                  <c:v>41262</c:v>
                </c:pt>
                <c:pt idx="833">
                  <c:v>41269</c:v>
                </c:pt>
                <c:pt idx="834">
                  <c:v>41276</c:v>
                </c:pt>
                <c:pt idx="835">
                  <c:v>41283</c:v>
                </c:pt>
                <c:pt idx="836">
                  <c:v>41290</c:v>
                </c:pt>
                <c:pt idx="837">
                  <c:v>41297</c:v>
                </c:pt>
                <c:pt idx="838">
                  <c:v>41304</c:v>
                </c:pt>
                <c:pt idx="839">
                  <c:v>41311</c:v>
                </c:pt>
                <c:pt idx="840">
                  <c:v>41318</c:v>
                </c:pt>
                <c:pt idx="841">
                  <c:v>41325</c:v>
                </c:pt>
                <c:pt idx="842">
                  <c:v>41332</c:v>
                </c:pt>
                <c:pt idx="843">
                  <c:v>41339</c:v>
                </c:pt>
                <c:pt idx="844">
                  <c:v>41346</c:v>
                </c:pt>
                <c:pt idx="845">
                  <c:v>41353</c:v>
                </c:pt>
                <c:pt idx="846">
                  <c:v>41360</c:v>
                </c:pt>
                <c:pt idx="847">
                  <c:v>41367</c:v>
                </c:pt>
                <c:pt idx="848">
                  <c:v>41374</c:v>
                </c:pt>
                <c:pt idx="849">
                  <c:v>41381</c:v>
                </c:pt>
                <c:pt idx="850">
                  <c:v>41388</c:v>
                </c:pt>
                <c:pt idx="851">
                  <c:v>41395</c:v>
                </c:pt>
                <c:pt idx="852">
                  <c:v>41402</c:v>
                </c:pt>
                <c:pt idx="853">
                  <c:v>41409</c:v>
                </c:pt>
                <c:pt idx="854">
                  <c:v>41416</c:v>
                </c:pt>
                <c:pt idx="855">
                  <c:v>41423</c:v>
                </c:pt>
                <c:pt idx="856">
                  <c:v>41430</c:v>
                </c:pt>
                <c:pt idx="857">
                  <c:v>41437</c:v>
                </c:pt>
                <c:pt idx="858">
                  <c:v>41444</c:v>
                </c:pt>
                <c:pt idx="859">
                  <c:v>41451</c:v>
                </c:pt>
                <c:pt idx="860">
                  <c:v>41458</c:v>
                </c:pt>
                <c:pt idx="861">
                  <c:v>41465</c:v>
                </c:pt>
                <c:pt idx="862">
                  <c:v>41472</c:v>
                </c:pt>
                <c:pt idx="863">
                  <c:v>41479</c:v>
                </c:pt>
                <c:pt idx="864">
                  <c:v>41486</c:v>
                </c:pt>
                <c:pt idx="865">
                  <c:v>41493</c:v>
                </c:pt>
                <c:pt idx="866">
                  <c:v>41500</c:v>
                </c:pt>
                <c:pt idx="867">
                  <c:v>41507</c:v>
                </c:pt>
                <c:pt idx="868">
                  <c:v>41514</c:v>
                </c:pt>
                <c:pt idx="869">
                  <c:v>41521</c:v>
                </c:pt>
                <c:pt idx="870">
                  <c:v>41528</c:v>
                </c:pt>
                <c:pt idx="871">
                  <c:v>41535</c:v>
                </c:pt>
                <c:pt idx="872">
                  <c:v>41542</c:v>
                </c:pt>
                <c:pt idx="873">
                  <c:v>41549</c:v>
                </c:pt>
                <c:pt idx="874">
                  <c:v>41556</c:v>
                </c:pt>
                <c:pt idx="875">
                  <c:v>41563</c:v>
                </c:pt>
                <c:pt idx="876">
                  <c:v>41570</c:v>
                </c:pt>
                <c:pt idx="877">
                  <c:v>41577</c:v>
                </c:pt>
                <c:pt idx="878">
                  <c:v>41584</c:v>
                </c:pt>
                <c:pt idx="879">
                  <c:v>41591</c:v>
                </c:pt>
                <c:pt idx="880">
                  <c:v>41598</c:v>
                </c:pt>
                <c:pt idx="881">
                  <c:v>41605</c:v>
                </c:pt>
                <c:pt idx="882">
                  <c:v>41612</c:v>
                </c:pt>
              </c:numCache>
            </c:numRef>
          </c:cat>
          <c:val>
            <c:numRef>
              <c:f>Data_Fig_1_Panel_B!$C$2:$C$884</c:f>
              <c:numCache>
                <c:formatCode>General</c:formatCode>
                <c:ptCount val="883"/>
                <c:pt idx="115">
                  <c:v>1.7256190000000001E-2</c:v>
                </c:pt>
                <c:pt idx="116">
                  <c:v>1.720259E-2</c:v>
                </c:pt>
                <c:pt idx="117">
                  <c:v>1.7180620000000001E-2</c:v>
                </c:pt>
                <c:pt idx="118">
                  <c:v>1.7123960000000001E-2</c:v>
                </c:pt>
                <c:pt idx="119">
                  <c:v>1.711642E-2</c:v>
                </c:pt>
                <c:pt idx="120">
                  <c:v>1.710132E-2</c:v>
                </c:pt>
                <c:pt idx="121">
                  <c:v>1.7104999999999999E-2</c:v>
                </c:pt>
                <c:pt idx="122">
                  <c:v>1.7084209999999999E-2</c:v>
                </c:pt>
                <c:pt idx="123">
                  <c:v>1.70907E-2</c:v>
                </c:pt>
                <c:pt idx="124">
                  <c:v>1.706912E-2</c:v>
                </c:pt>
                <c:pt idx="125">
                  <c:v>1.705475E-2</c:v>
                </c:pt>
                <c:pt idx="126">
                  <c:v>1.704104E-2</c:v>
                </c:pt>
                <c:pt idx="127">
                  <c:v>1.7010320000000002E-2</c:v>
                </c:pt>
                <c:pt idx="128">
                  <c:v>1.7027589999999999E-2</c:v>
                </c:pt>
                <c:pt idx="129">
                  <c:v>1.6964389999999999E-2</c:v>
                </c:pt>
                <c:pt idx="130">
                  <c:v>1.698537E-2</c:v>
                </c:pt>
                <c:pt idx="131">
                  <c:v>1.6961509999999999E-2</c:v>
                </c:pt>
                <c:pt idx="132">
                  <c:v>1.6953090000000001E-2</c:v>
                </c:pt>
                <c:pt idx="133">
                  <c:v>1.6943349999999999E-2</c:v>
                </c:pt>
                <c:pt idx="134">
                  <c:v>1.693743E-2</c:v>
                </c:pt>
                <c:pt idx="135">
                  <c:v>1.6950440000000001E-2</c:v>
                </c:pt>
                <c:pt idx="136">
                  <c:v>1.6947959999999998E-2</c:v>
                </c:pt>
                <c:pt idx="137">
                  <c:v>1.6962600000000001E-2</c:v>
                </c:pt>
                <c:pt idx="138">
                  <c:v>1.6993870000000001E-2</c:v>
                </c:pt>
                <c:pt idx="139">
                  <c:v>1.698643E-2</c:v>
                </c:pt>
                <c:pt idx="140">
                  <c:v>1.7005159999999998E-2</c:v>
                </c:pt>
                <c:pt idx="141">
                  <c:v>1.7020649999999998E-2</c:v>
                </c:pt>
                <c:pt idx="142">
                  <c:v>1.7026220000000002E-2</c:v>
                </c:pt>
                <c:pt idx="143">
                  <c:v>1.702619E-2</c:v>
                </c:pt>
                <c:pt idx="144">
                  <c:v>1.700896E-2</c:v>
                </c:pt>
                <c:pt idx="145">
                  <c:v>1.7021560000000002E-2</c:v>
                </c:pt>
                <c:pt idx="146">
                  <c:v>1.7024770000000002E-2</c:v>
                </c:pt>
                <c:pt idx="147">
                  <c:v>1.7027730000000001E-2</c:v>
                </c:pt>
                <c:pt idx="148">
                  <c:v>1.7023140000000003E-2</c:v>
                </c:pt>
                <c:pt idx="149">
                  <c:v>1.7045879999999999E-2</c:v>
                </c:pt>
                <c:pt idx="150">
                  <c:v>1.702064E-2</c:v>
                </c:pt>
                <c:pt idx="151">
                  <c:v>1.7012840000000001E-2</c:v>
                </c:pt>
                <c:pt idx="152">
                  <c:v>1.700956E-2</c:v>
                </c:pt>
                <c:pt idx="153">
                  <c:v>1.7027790000000001E-2</c:v>
                </c:pt>
                <c:pt idx="154">
                  <c:v>1.7040979999999997E-2</c:v>
                </c:pt>
                <c:pt idx="155">
                  <c:v>1.7019050000000001E-2</c:v>
                </c:pt>
                <c:pt idx="156">
                  <c:v>1.701167E-2</c:v>
                </c:pt>
                <c:pt idx="157">
                  <c:v>1.7029209999999999E-2</c:v>
                </c:pt>
                <c:pt idx="158">
                  <c:v>1.7005760000000002E-2</c:v>
                </c:pt>
                <c:pt idx="159">
                  <c:v>1.7193090000000001E-2</c:v>
                </c:pt>
                <c:pt idx="160">
                  <c:v>1.7038919999999999E-2</c:v>
                </c:pt>
                <c:pt idx="161">
                  <c:v>1.7043829999999999E-2</c:v>
                </c:pt>
                <c:pt idx="162">
                  <c:v>1.7024539999999998E-2</c:v>
                </c:pt>
                <c:pt idx="163">
                  <c:v>1.7056929999999998E-2</c:v>
                </c:pt>
                <c:pt idx="164">
                  <c:v>1.7058919999999998E-2</c:v>
                </c:pt>
                <c:pt idx="165">
                  <c:v>1.703205E-2</c:v>
                </c:pt>
                <c:pt idx="166">
                  <c:v>1.702298E-2</c:v>
                </c:pt>
                <c:pt idx="167">
                  <c:v>1.7027870000000001E-2</c:v>
                </c:pt>
                <c:pt idx="168">
                  <c:v>1.701308E-2</c:v>
                </c:pt>
                <c:pt idx="169">
                  <c:v>1.7055279999999999E-2</c:v>
                </c:pt>
                <c:pt idx="170">
                  <c:v>1.704429E-2</c:v>
                </c:pt>
                <c:pt idx="171">
                  <c:v>1.7057389999999999E-2</c:v>
                </c:pt>
                <c:pt idx="172">
                  <c:v>1.7045459999999998E-2</c:v>
                </c:pt>
                <c:pt idx="173">
                  <c:v>1.7104040000000001E-2</c:v>
                </c:pt>
                <c:pt idx="174">
                  <c:v>1.7163350000000001E-2</c:v>
                </c:pt>
                <c:pt idx="175">
                  <c:v>1.7170319999999999E-2</c:v>
                </c:pt>
                <c:pt idx="176">
                  <c:v>1.716695E-2</c:v>
                </c:pt>
                <c:pt idx="177">
                  <c:v>1.7177459999999999E-2</c:v>
                </c:pt>
                <c:pt idx="178">
                  <c:v>1.7165E-2</c:v>
                </c:pt>
                <c:pt idx="179">
                  <c:v>1.718532E-2</c:v>
                </c:pt>
                <c:pt idx="180">
                  <c:v>1.7098760000000001E-2</c:v>
                </c:pt>
                <c:pt idx="181">
                  <c:v>1.7114709999999998E-2</c:v>
                </c:pt>
                <c:pt idx="182">
                  <c:v>1.7130909999999999E-2</c:v>
                </c:pt>
                <c:pt idx="183">
                  <c:v>1.711474E-2</c:v>
                </c:pt>
                <c:pt idx="184">
                  <c:v>1.708962E-2</c:v>
                </c:pt>
                <c:pt idx="185">
                  <c:v>1.7053039999999998E-2</c:v>
                </c:pt>
                <c:pt idx="186">
                  <c:v>1.705199E-2</c:v>
                </c:pt>
                <c:pt idx="187">
                  <c:v>1.7046889999999999E-2</c:v>
                </c:pt>
                <c:pt idx="188">
                  <c:v>1.7071860000000001E-2</c:v>
                </c:pt>
                <c:pt idx="189">
                  <c:v>1.7063410000000001E-2</c:v>
                </c:pt>
                <c:pt idx="190">
                  <c:v>1.706301E-2</c:v>
                </c:pt>
                <c:pt idx="191">
                  <c:v>1.709799E-2</c:v>
                </c:pt>
                <c:pt idx="192">
                  <c:v>1.710041E-2</c:v>
                </c:pt>
                <c:pt idx="193">
                  <c:v>1.7082859999999998E-2</c:v>
                </c:pt>
                <c:pt idx="194">
                  <c:v>1.707827E-2</c:v>
                </c:pt>
                <c:pt idx="195">
                  <c:v>1.7034149999999998E-2</c:v>
                </c:pt>
                <c:pt idx="196">
                  <c:v>1.7056389999999998E-2</c:v>
                </c:pt>
                <c:pt idx="197">
                  <c:v>1.7112909999999999E-2</c:v>
                </c:pt>
                <c:pt idx="198">
                  <c:v>1.7092400000000001E-2</c:v>
                </c:pt>
                <c:pt idx="199">
                  <c:v>1.7159799999999999E-2</c:v>
                </c:pt>
                <c:pt idx="200">
                  <c:v>1.7143060000000002E-2</c:v>
                </c:pt>
                <c:pt idx="201">
                  <c:v>1.714796E-2</c:v>
                </c:pt>
                <c:pt idx="202">
                  <c:v>1.7114069999999999E-2</c:v>
                </c:pt>
                <c:pt idx="203">
                  <c:v>1.709016E-2</c:v>
                </c:pt>
                <c:pt idx="204">
                  <c:v>1.7081720000000002E-2</c:v>
                </c:pt>
                <c:pt idx="205">
                  <c:v>1.7066829999999998E-2</c:v>
                </c:pt>
                <c:pt idx="206">
                  <c:v>1.7026940000000001E-2</c:v>
                </c:pt>
                <c:pt idx="207">
                  <c:v>1.690552E-2</c:v>
                </c:pt>
                <c:pt idx="208">
                  <c:v>1.684387E-2</c:v>
                </c:pt>
                <c:pt idx="209">
                  <c:v>1.6799479999999999E-2</c:v>
                </c:pt>
                <c:pt idx="210">
                  <c:v>1.6757609999999999E-2</c:v>
                </c:pt>
                <c:pt idx="211">
                  <c:v>1.655351E-2</c:v>
                </c:pt>
                <c:pt idx="212">
                  <c:v>1.6421499999999999E-2</c:v>
                </c:pt>
                <c:pt idx="213">
                  <c:v>1.635878E-2</c:v>
                </c:pt>
                <c:pt idx="214">
                  <c:v>1.627675E-2</c:v>
                </c:pt>
                <c:pt idx="215">
                  <c:v>1.619313E-2</c:v>
                </c:pt>
                <c:pt idx="216">
                  <c:v>1.6141740000000002E-2</c:v>
                </c:pt>
                <c:pt idx="217">
                  <c:v>1.603982E-2</c:v>
                </c:pt>
                <c:pt idx="218">
                  <c:v>1.579912E-2</c:v>
                </c:pt>
                <c:pt idx="219">
                  <c:v>1.564138E-2</c:v>
                </c:pt>
                <c:pt idx="220">
                  <c:v>1.554501E-2</c:v>
                </c:pt>
                <c:pt idx="221">
                  <c:v>1.5445560000000001E-2</c:v>
                </c:pt>
                <c:pt idx="222">
                  <c:v>1.5173840000000001E-2</c:v>
                </c:pt>
                <c:pt idx="223">
                  <c:v>1.495936E-2</c:v>
                </c:pt>
                <c:pt idx="224">
                  <c:v>1.485125E-2</c:v>
                </c:pt>
                <c:pt idx="225">
                  <c:v>1.473757E-2</c:v>
                </c:pt>
                <c:pt idx="226">
                  <c:v>1.4471920000000001E-2</c:v>
                </c:pt>
                <c:pt idx="227">
                  <c:v>1.436697E-2</c:v>
                </c:pt>
                <c:pt idx="228">
                  <c:v>1.424518E-2</c:v>
                </c:pt>
                <c:pt idx="229">
                  <c:v>1.419073E-2</c:v>
                </c:pt>
                <c:pt idx="230">
                  <c:v>1.412007E-2</c:v>
                </c:pt>
                <c:pt idx="231">
                  <c:v>1.4065609999999999E-2</c:v>
                </c:pt>
                <c:pt idx="232">
                  <c:v>1.3827330000000001E-2</c:v>
                </c:pt>
                <c:pt idx="233">
                  <c:v>1.369826E-2</c:v>
                </c:pt>
                <c:pt idx="234">
                  <c:v>1.3632139999999999E-2</c:v>
                </c:pt>
                <c:pt idx="235">
                  <c:v>1.3554360000000001E-2</c:v>
                </c:pt>
                <c:pt idx="236">
                  <c:v>1.348533E-2</c:v>
                </c:pt>
                <c:pt idx="237">
                  <c:v>1.3446359999999999E-2</c:v>
                </c:pt>
                <c:pt idx="238">
                  <c:v>1.3401000000000001E-2</c:v>
                </c:pt>
                <c:pt idx="239">
                  <c:v>1.333666E-2</c:v>
                </c:pt>
                <c:pt idx="240">
                  <c:v>1.318445E-2</c:v>
                </c:pt>
                <c:pt idx="241">
                  <c:v>1.3104329999999999E-2</c:v>
                </c:pt>
                <c:pt idx="242">
                  <c:v>1.30283E-2</c:v>
                </c:pt>
                <c:pt idx="243">
                  <c:v>1.254867E-2</c:v>
                </c:pt>
                <c:pt idx="244">
                  <c:v>1.1838370000000001E-2</c:v>
                </c:pt>
                <c:pt idx="245">
                  <c:v>1.1365510000000001E-2</c:v>
                </c:pt>
                <c:pt idx="246">
                  <c:v>1.0756159999999999E-2</c:v>
                </c:pt>
                <c:pt idx="247">
                  <c:v>1.0492809999999998E-2</c:v>
                </c:pt>
                <c:pt idx="248">
                  <c:v>1.0298959999999999E-2</c:v>
                </c:pt>
                <c:pt idx="249">
                  <c:v>1.0175129999999999E-2</c:v>
                </c:pt>
                <c:pt idx="250">
                  <c:v>9.8515500000000006E-3</c:v>
                </c:pt>
                <c:pt idx="251">
                  <c:v>9.3729700000000013E-3</c:v>
                </c:pt>
                <c:pt idx="252">
                  <c:v>9.0544700000000002E-3</c:v>
                </c:pt>
                <c:pt idx="253">
                  <c:v>8.9574800000000003E-3</c:v>
                </c:pt>
                <c:pt idx="254">
                  <c:v>8.8205100000000002E-3</c:v>
                </c:pt>
                <c:pt idx="255">
                  <c:v>8.7114700000000007E-3</c:v>
                </c:pt>
                <c:pt idx="256">
                  <c:v>8.5013399999999996E-3</c:v>
                </c:pt>
                <c:pt idx="257">
                  <c:v>8.3838999999999997E-3</c:v>
                </c:pt>
                <c:pt idx="258">
                  <c:v>8.2926500000000004E-3</c:v>
                </c:pt>
                <c:pt idx="259">
                  <c:v>8.1840999999999997E-3</c:v>
                </c:pt>
                <c:pt idx="260">
                  <c:v>8.0941599999999995E-3</c:v>
                </c:pt>
                <c:pt idx="261">
                  <c:v>8.0447000000000001E-3</c:v>
                </c:pt>
                <c:pt idx="262">
                  <c:v>7.9767699999999993E-3</c:v>
                </c:pt>
                <c:pt idx="263">
                  <c:v>7.9799099999999998E-3</c:v>
                </c:pt>
                <c:pt idx="264">
                  <c:v>7.9129300000000003E-3</c:v>
                </c:pt>
                <c:pt idx="265">
                  <c:v>7.9005499999999992E-3</c:v>
                </c:pt>
                <c:pt idx="266">
                  <c:v>7.8580200000000003E-3</c:v>
                </c:pt>
                <c:pt idx="267">
                  <c:v>7.8479699999999993E-3</c:v>
                </c:pt>
                <c:pt idx="268">
                  <c:v>7.82302E-3</c:v>
                </c:pt>
                <c:pt idx="269">
                  <c:v>7.8235100000000005E-3</c:v>
                </c:pt>
                <c:pt idx="270">
                  <c:v>7.80739E-3</c:v>
                </c:pt>
                <c:pt idx="271">
                  <c:v>7.7985199999999998E-3</c:v>
                </c:pt>
                <c:pt idx="272">
                  <c:v>7.7954999999999995E-3</c:v>
                </c:pt>
                <c:pt idx="273">
                  <c:v>7.7789000000000001E-3</c:v>
                </c:pt>
                <c:pt idx="274">
                  <c:v>7.7852600000000004E-3</c:v>
                </c:pt>
                <c:pt idx="275">
                  <c:v>7.7750300000000005E-3</c:v>
                </c:pt>
                <c:pt idx="276">
                  <c:v>7.7639100000000006E-3</c:v>
                </c:pt>
                <c:pt idx="277">
                  <c:v>7.7619400000000002E-3</c:v>
                </c:pt>
                <c:pt idx="278">
                  <c:v>7.76533E-3</c:v>
                </c:pt>
                <c:pt idx="279">
                  <c:v>7.7582799999999993E-3</c:v>
                </c:pt>
                <c:pt idx="280">
                  <c:v>7.7732599999999997E-3</c:v>
                </c:pt>
                <c:pt idx="281">
                  <c:v>7.7483900000000008E-3</c:v>
                </c:pt>
                <c:pt idx="282">
                  <c:v>7.7255200000000005E-3</c:v>
                </c:pt>
                <c:pt idx="283">
                  <c:v>7.7294399999999997E-3</c:v>
                </c:pt>
                <c:pt idx="284">
                  <c:v>7.6935200000000006E-3</c:v>
                </c:pt>
                <c:pt idx="285">
                  <c:v>7.6659200000000005E-3</c:v>
                </c:pt>
                <c:pt idx="286">
                  <c:v>7.6394700000000006E-3</c:v>
                </c:pt>
                <c:pt idx="287">
                  <c:v>7.6250499999999995E-3</c:v>
                </c:pt>
                <c:pt idx="288">
                  <c:v>7.5768100000000007E-3</c:v>
                </c:pt>
                <c:pt idx="289">
                  <c:v>7.5505099999999999E-3</c:v>
                </c:pt>
                <c:pt idx="290">
                  <c:v>7.4937399999999996E-3</c:v>
                </c:pt>
                <c:pt idx="291">
                  <c:v>7.4555800000000007E-3</c:v>
                </c:pt>
                <c:pt idx="292">
                  <c:v>7.34017E-3</c:v>
                </c:pt>
                <c:pt idx="293">
                  <c:v>7.3989799999999994E-3</c:v>
                </c:pt>
                <c:pt idx="294">
                  <c:v>7.3450400000000006E-3</c:v>
                </c:pt>
                <c:pt idx="295">
                  <c:v>7.3364900000000002E-3</c:v>
                </c:pt>
                <c:pt idx="296">
                  <c:v>7.3280400000000001E-3</c:v>
                </c:pt>
                <c:pt idx="297">
                  <c:v>7.2971200000000007E-3</c:v>
                </c:pt>
                <c:pt idx="298">
                  <c:v>7.2475900000000008E-3</c:v>
                </c:pt>
                <c:pt idx="299">
                  <c:v>7.2144499999999999E-3</c:v>
                </c:pt>
                <c:pt idx="300">
                  <c:v>7.1730600000000002E-3</c:v>
                </c:pt>
                <c:pt idx="301">
                  <c:v>7.1512600000000004E-3</c:v>
                </c:pt>
                <c:pt idx="302">
                  <c:v>7.02134E-3</c:v>
                </c:pt>
                <c:pt idx="303">
                  <c:v>6.5488600000000001E-3</c:v>
                </c:pt>
                <c:pt idx="304">
                  <c:v>6.1730300000000004E-3</c:v>
                </c:pt>
                <c:pt idx="305">
                  <c:v>6.0013700000000007E-3</c:v>
                </c:pt>
                <c:pt idx="306">
                  <c:v>5.8878799999999998E-3</c:v>
                </c:pt>
                <c:pt idx="307">
                  <c:v>5.8178200000000005E-3</c:v>
                </c:pt>
                <c:pt idx="308">
                  <c:v>5.7678900000000003E-3</c:v>
                </c:pt>
                <c:pt idx="309">
                  <c:v>5.7175899999999998E-3</c:v>
                </c:pt>
                <c:pt idx="310">
                  <c:v>5.6778100000000001E-3</c:v>
                </c:pt>
                <c:pt idx="311">
                  <c:v>5.6448100000000001E-3</c:v>
                </c:pt>
                <c:pt idx="312">
                  <c:v>5.5907700000000001E-3</c:v>
                </c:pt>
                <c:pt idx="313">
                  <c:v>5.5518800000000004E-3</c:v>
                </c:pt>
                <c:pt idx="314">
                  <c:v>5.5374900000000008E-3</c:v>
                </c:pt>
                <c:pt idx="315">
                  <c:v>5.4944299999999998E-3</c:v>
                </c:pt>
                <c:pt idx="316">
                  <c:v>5.4408500000000005E-3</c:v>
                </c:pt>
                <c:pt idx="317">
                  <c:v>5.4068000000000007E-3</c:v>
                </c:pt>
                <c:pt idx="318">
                  <c:v>5.3715199999999994E-3</c:v>
                </c:pt>
                <c:pt idx="319">
                  <c:v>5.33579E-3</c:v>
                </c:pt>
                <c:pt idx="320">
                  <c:v>5.2610199999999999E-3</c:v>
                </c:pt>
                <c:pt idx="321">
                  <c:v>5.1990700000000001E-3</c:v>
                </c:pt>
                <c:pt idx="322">
                  <c:v>5.1628100000000003E-3</c:v>
                </c:pt>
                <c:pt idx="323">
                  <c:v>5.1017299999999996E-3</c:v>
                </c:pt>
                <c:pt idx="324">
                  <c:v>5.0388999999999998E-3</c:v>
                </c:pt>
                <c:pt idx="325">
                  <c:v>5.01403E-3</c:v>
                </c:pt>
                <c:pt idx="326">
                  <c:v>4.9659600000000002E-3</c:v>
                </c:pt>
                <c:pt idx="327">
                  <c:v>4.9359199999999999E-3</c:v>
                </c:pt>
                <c:pt idx="328">
                  <c:v>4.8741000000000001E-3</c:v>
                </c:pt>
                <c:pt idx="329">
                  <c:v>4.8389999999999996E-3</c:v>
                </c:pt>
                <c:pt idx="330">
                  <c:v>4.7971899999999998E-3</c:v>
                </c:pt>
                <c:pt idx="331">
                  <c:v>4.7592900000000002E-3</c:v>
                </c:pt>
                <c:pt idx="332">
                  <c:v>4.6986900000000002E-3</c:v>
                </c:pt>
                <c:pt idx="333">
                  <c:v>4.6325100000000003E-3</c:v>
                </c:pt>
                <c:pt idx="334">
                  <c:v>4.5659200000000002E-3</c:v>
                </c:pt>
                <c:pt idx="335">
                  <c:v>4.4765600000000001E-3</c:v>
                </c:pt>
                <c:pt idx="336">
                  <c:v>4.17469E-3</c:v>
                </c:pt>
                <c:pt idx="337">
                  <c:v>3.9811099999999995E-3</c:v>
                </c:pt>
                <c:pt idx="338">
                  <c:v>3.8955499999999998E-3</c:v>
                </c:pt>
                <c:pt idx="339">
                  <c:v>3.9436699999999998E-3</c:v>
                </c:pt>
                <c:pt idx="340">
                  <c:v>3.8681200000000001E-3</c:v>
                </c:pt>
                <c:pt idx="341">
                  <c:v>3.8053599999999998E-3</c:v>
                </c:pt>
                <c:pt idx="342">
                  <c:v>3.79123E-3</c:v>
                </c:pt>
                <c:pt idx="343">
                  <c:v>3.7573299999999997E-3</c:v>
                </c:pt>
                <c:pt idx="344">
                  <c:v>3.7524099999999999E-3</c:v>
                </c:pt>
                <c:pt idx="345">
                  <c:v>3.7416500000000004E-3</c:v>
                </c:pt>
                <c:pt idx="346">
                  <c:v>3.7240800000000003E-3</c:v>
                </c:pt>
                <c:pt idx="347">
                  <c:v>3.7086599999999999E-3</c:v>
                </c:pt>
                <c:pt idx="348">
                  <c:v>3.7009399999999998E-3</c:v>
                </c:pt>
                <c:pt idx="349">
                  <c:v>3.6809199999999999E-3</c:v>
                </c:pt>
                <c:pt idx="350">
                  <c:v>3.6633600000000001E-3</c:v>
                </c:pt>
                <c:pt idx="351">
                  <c:v>3.6525600000000004E-3</c:v>
                </c:pt>
                <c:pt idx="352">
                  <c:v>3.6308299999999998E-3</c:v>
                </c:pt>
                <c:pt idx="353">
                  <c:v>3.62875E-3</c:v>
                </c:pt>
                <c:pt idx="354">
                  <c:v>3.62102E-3</c:v>
                </c:pt>
                <c:pt idx="355">
                  <c:v>3.6075600000000001E-3</c:v>
                </c:pt>
                <c:pt idx="356">
                  <c:v>3.6043999999999998E-3</c:v>
                </c:pt>
                <c:pt idx="357">
                  <c:v>3.60064E-3</c:v>
                </c:pt>
                <c:pt idx="358">
                  <c:v>3.5926700000000001E-3</c:v>
                </c:pt>
                <c:pt idx="359">
                  <c:v>3.58253E-3</c:v>
                </c:pt>
                <c:pt idx="360">
                  <c:v>3.5854999999999997E-3</c:v>
                </c:pt>
                <c:pt idx="361">
                  <c:v>3.5704700000000001E-3</c:v>
                </c:pt>
                <c:pt idx="362">
                  <c:v>3.5619800000000002E-3</c:v>
                </c:pt>
                <c:pt idx="363">
                  <c:v>3.5551599999999999E-3</c:v>
                </c:pt>
                <c:pt idx="364">
                  <c:v>3.54433E-3</c:v>
                </c:pt>
                <c:pt idx="365">
                  <c:v>3.5294900000000001E-3</c:v>
                </c:pt>
                <c:pt idx="366">
                  <c:v>3.5141299999999999E-3</c:v>
                </c:pt>
                <c:pt idx="367">
                  <c:v>3.5088000000000003E-3</c:v>
                </c:pt>
                <c:pt idx="368">
                  <c:v>3.49701E-3</c:v>
                </c:pt>
                <c:pt idx="369">
                  <c:v>3.4955000000000003E-3</c:v>
                </c:pt>
                <c:pt idx="370">
                  <c:v>3.47161E-3</c:v>
                </c:pt>
                <c:pt idx="371">
                  <c:v>3.4555499999999999E-3</c:v>
                </c:pt>
                <c:pt idx="372">
                  <c:v>3.4427299999999997E-3</c:v>
                </c:pt>
                <c:pt idx="373">
                  <c:v>3.4389399999999997E-3</c:v>
                </c:pt>
                <c:pt idx="374">
                  <c:v>3.4265200000000002E-3</c:v>
                </c:pt>
                <c:pt idx="375">
                  <c:v>3.4166600000000002E-3</c:v>
                </c:pt>
                <c:pt idx="376">
                  <c:v>3.4015199999999999E-3</c:v>
                </c:pt>
                <c:pt idx="377">
                  <c:v>3.3973100000000002E-3</c:v>
                </c:pt>
                <c:pt idx="378">
                  <c:v>3.3865699999999998E-3</c:v>
                </c:pt>
                <c:pt idx="379">
                  <c:v>3.3907999999999998E-3</c:v>
                </c:pt>
                <c:pt idx="380">
                  <c:v>3.3868399999999999E-3</c:v>
                </c:pt>
                <c:pt idx="381">
                  <c:v>3.3849099999999997E-3</c:v>
                </c:pt>
                <c:pt idx="382">
                  <c:v>3.3802400000000001E-3</c:v>
                </c:pt>
                <c:pt idx="383">
                  <c:v>3.3823199999999999E-3</c:v>
                </c:pt>
                <c:pt idx="384">
                  <c:v>3.3842899999999999E-3</c:v>
                </c:pt>
                <c:pt idx="385">
                  <c:v>3.38821E-3</c:v>
                </c:pt>
                <c:pt idx="386">
                  <c:v>3.3792699999999998E-3</c:v>
                </c:pt>
                <c:pt idx="387">
                  <c:v>3.3859299999999997E-3</c:v>
                </c:pt>
                <c:pt idx="388">
                  <c:v>3.4046199999999997E-3</c:v>
                </c:pt>
                <c:pt idx="389">
                  <c:v>3.4229399999999998E-3</c:v>
                </c:pt>
                <c:pt idx="390">
                  <c:v>3.4239599999999998E-3</c:v>
                </c:pt>
                <c:pt idx="391">
                  <c:v>3.4227600000000004E-3</c:v>
                </c:pt>
                <c:pt idx="392">
                  <c:v>3.4256999999999998E-3</c:v>
                </c:pt>
                <c:pt idx="393">
                  <c:v>3.4369699999999997E-3</c:v>
                </c:pt>
                <c:pt idx="394">
                  <c:v>3.4576099999999999E-3</c:v>
                </c:pt>
                <c:pt idx="395">
                  <c:v>3.46532E-3</c:v>
                </c:pt>
                <c:pt idx="396">
                  <c:v>3.4723799999999997E-3</c:v>
                </c:pt>
                <c:pt idx="397">
                  <c:v>3.4831000000000003E-3</c:v>
                </c:pt>
                <c:pt idx="398">
                  <c:v>3.4845500000000003E-3</c:v>
                </c:pt>
                <c:pt idx="399">
                  <c:v>3.4937200000000001E-3</c:v>
                </c:pt>
                <c:pt idx="400">
                  <c:v>3.5162599999999998E-3</c:v>
                </c:pt>
                <c:pt idx="401">
                  <c:v>3.5332400000000004E-3</c:v>
                </c:pt>
                <c:pt idx="402">
                  <c:v>3.5451899999999997E-3</c:v>
                </c:pt>
                <c:pt idx="403">
                  <c:v>3.5630499999999999E-3</c:v>
                </c:pt>
                <c:pt idx="404">
                  <c:v>3.5659400000000001E-3</c:v>
                </c:pt>
                <c:pt idx="405">
                  <c:v>3.5807400000000002E-3</c:v>
                </c:pt>
                <c:pt idx="406">
                  <c:v>3.5773200000000002E-3</c:v>
                </c:pt>
                <c:pt idx="407">
                  <c:v>3.6014099999999998E-3</c:v>
                </c:pt>
                <c:pt idx="408">
                  <c:v>3.6195699999999999E-3</c:v>
                </c:pt>
                <c:pt idx="409">
                  <c:v>3.6450500000000004E-3</c:v>
                </c:pt>
                <c:pt idx="410">
                  <c:v>3.6676899999999999E-3</c:v>
                </c:pt>
                <c:pt idx="411">
                  <c:v>3.6831799999999999E-3</c:v>
                </c:pt>
                <c:pt idx="412">
                  <c:v>3.7060399999999999E-3</c:v>
                </c:pt>
                <c:pt idx="413">
                  <c:v>3.7413400000000001E-3</c:v>
                </c:pt>
                <c:pt idx="414">
                  <c:v>3.7557900000000002E-3</c:v>
                </c:pt>
                <c:pt idx="415">
                  <c:v>3.78612E-3</c:v>
                </c:pt>
                <c:pt idx="416">
                  <c:v>3.7993700000000003E-3</c:v>
                </c:pt>
                <c:pt idx="417">
                  <c:v>3.8287E-3</c:v>
                </c:pt>
                <c:pt idx="418">
                  <c:v>3.8320100000000003E-3</c:v>
                </c:pt>
                <c:pt idx="419">
                  <c:v>3.86382E-3</c:v>
                </c:pt>
                <c:pt idx="420">
                  <c:v>3.8854499999999999E-3</c:v>
                </c:pt>
                <c:pt idx="421">
                  <c:v>3.9031700000000001E-3</c:v>
                </c:pt>
                <c:pt idx="422">
                  <c:v>3.9138100000000002E-3</c:v>
                </c:pt>
                <c:pt idx="423">
                  <c:v>3.9368500000000004E-3</c:v>
                </c:pt>
                <c:pt idx="424">
                  <c:v>3.9406799999999994E-3</c:v>
                </c:pt>
                <c:pt idx="425">
                  <c:v>3.9815800000000002E-3</c:v>
                </c:pt>
                <c:pt idx="426">
                  <c:v>4.0109099999999995E-3</c:v>
                </c:pt>
                <c:pt idx="427">
                  <c:v>4.0633700000000002E-3</c:v>
                </c:pt>
                <c:pt idx="428">
                  <c:v>4.0650999999999994E-3</c:v>
                </c:pt>
                <c:pt idx="429">
                  <c:v>4.1191299999999995E-3</c:v>
                </c:pt>
                <c:pt idx="430">
                  <c:v>4.1249400000000006E-3</c:v>
                </c:pt>
                <c:pt idx="431">
                  <c:v>4.1421699999999997E-3</c:v>
                </c:pt>
                <c:pt idx="432">
                  <c:v>4.1733999999999999E-3</c:v>
                </c:pt>
                <c:pt idx="433">
                  <c:v>4.21471E-3</c:v>
                </c:pt>
                <c:pt idx="434">
                  <c:v>4.2206800000000001E-3</c:v>
                </c:pt>
                <c:pt idx="435">
                  <c:v>4.2418299999999994E-3</c:v>
                </c:pt>
                <c:pt idx="436">
                  <c:v>4.2448499999999997E-3</c:v>
                </c:pt>
                <c:pt idx="437">
                  <c:v>4.2521099999999999E-3</c:v>
                </c:pt>
                <c:pt idx="438">
                  <c:v>4.2569800000000005E-3</c:v>
                </c:pt>
                <c:pt idx="439">
                  <c:v>4.2772000000000001E-3</c:v>
                </c:pt>
                <c:pt idx="440">
                  <c:v>4.2976899999999998E-3</c:v>
                </c:pt>
                <c:pt idx="441">
                  <c:v>4.3357000000000005E-3</c:v>
                </c:pt>
                <c:pt idx="442">
                  <c:v>4.3587700000000005E-3</c:v>
                </c:pt>
                <c:pt idx="443">
                  <c:v>4.3852099999999996E-3</c:v>
                </c:pt>
                <c:pt idx="444">
                  <c:v>4.3865399999999995E-3</c:v>
                </c:pt>
                <c:pt idx="445">
                  <c:v>4.4085999999999995E-3</c:v>
                </c:pt>
                <c:pt idx="446">
                  <c:v>4.4432600000000001E-3</c:v>
                </c:pt>
                <c:pt idx="447">
                  <c:v>4.47994E-3</c:v>
                </c:pt>
                <c:pt idx="448">
                  <c:v>4.5070600000000002E-3</c:v>
                </c:pt>
                <c:pt idx="449">
                  <c:v>4.5223799999999995E-3</c:v>
                </c:pt>
                <c:pt idx="450">
                  <c:v>4.5370200000000001E-3</c:v>
                </c:pt>
                <c:pt idx="451">
                  <c:v>4.5502800000000003E-3</c:v>
                </c:pt>
                <c:pt idx="452">
                  <c:v>4.5753500000000006E-3</c:v>
                </c:pt>
                <c:pt idx="453">
                  <c:v>4.6116899999999999E-3</c:v>
                </c:pt>
                <c:pt idx="454">
                  <c:v>4.6211000000000004E-3</c:v>
                </c:pt>
                <c:pt idx="455">
                  <c:v>4.6461799999999998E-3</c:v>
                </c:pt>
                <c:pt idx="456">
                  <c:v>4.6563999999999998E-3</c:v>
                </c:pt>
                <c:pt idx="457">
                  <c:v>4.6930699999999997E-3</c:v>
                </c:pt>
                <c:pt idx="458">
                  <c:v>4.7480999999999999E-3</c:v>
                </c:pt>
                <c:pt idx="459">
                  <c:v>4.7789099999999999E-3</c:v>
                </c:pt>
                <c:pt idx="460">
                  <c:v>4.7859600000000006E-3</c:v>
                </c:pt>
                <c:pt idx="461">
                  <c:v>4.7901899999999997E-3</c:v>
                </c:pt>
                <c:pt idx="462">
                  <c:v>4.8084399999999998E-3</c:v>
                </c:pt>
                <c:pt idx="463">
                  <c:v>4.8285000000000003E-3</c:v>
                </c:pt>
                <c:pt idx="464">
                  <c:v>4.8549100000000005E-3</c:v>
                </c:pt>
                <c:pt idx="465">
                  <c:v>4.8694300000000001E-3</c:v>
                </c:pt>
                <c:pt idx="466">
                  <c:v>4.8922100000000001E-3</c:v>
                </c:pt>
                <c:pt idx="467">
                  <c:v>4.9090799999999997E-3</c:v>
                </c:pt>
                <c:pt idx="468">
                  <c:v>4.9300000000000004E-3</c:v>
                </c:pt>
                <c:pt idx="469">
                  <c:v>4.9587700000000004E-3</c:v>
                </c:pt>
                <c:pt idx="470">
                  <c:v>4.9734100000000002E-3</c:v>
                </c:pt>
                <c:pt idx="471">
                  <c:v>5.0230399999999994E-3</c:v>
                </c:pt>
                <c:pt idx="472">
                  <c:v>5.0484200000000005E-3</c:v>
                </c:pt>
                <c:pt idx="473">
                  <c:v>5.06866E-3</c:v>
                </c:pt>
                <c:pt idx="474">
                  <c:v>5.0728799999999992E-3</c:v>
                </c:pt>
                <c:pt idx="475">
                  <c:v>5.0769200000000004E-3</c:v>
                </c:pt>
                <c:pt idx="476">
                  <c:v>5.08736E-3</c:v>
                </c:pt>
                <c:pt idx="477">
                  <c:v>5.1053700000000006E-3</c:v>
                </c:pt>
                <c:pt idx="478">
                  <c:v>5.1185000000000007E-3</c:v>
                </c:pt>
                <c:pt idx="479">
                  <c:v>5.1487499999999997E-3</c:v>
                </c:pt>
                <c:pt idx="480">
                  <c:v>5.22158E-3</c:v>
                </c:pt>
                <c:pt idx="481">
                  <c:v>5.2241800000000001E-3</c:v>
                </c:pt>
                <c:pt idx="482">
                  <c:v>5.2344599999999998E-3</c:v>
                </c:pt>
                <c:pt idx="483">
                  <c:v>5.2408000000000003E-3</c:v>
                </c:pt>
                <c:pt idx="484">
                  <c:v>5.2389400000000001E-3</c:v>
                </c:pt>
                <c:pt idx="485">
                  <c:v>5.2705500000000006E-3</c:v>
                </c:pt>
                <c:pt idx="486">
                  <c:v>5.2963999999999997E-3</c:v>
                </c:pt>
                <c:pt idx="487">
                  <c:v>5.3252299999999994E-3</c:v>
                </c:pt>
                <c:pt idx="488">
                  <c:v>5.3405599999999994E-3</c:v>
                </c:pt>
                <c:pt idx="489">
                  <c:v>5.3588199999999994E-3</c:v>
                </c:pt>
                <c:pt idx="490">
                  <c:v>5.3811600000000003E-3</c:v>
                </c:pt>
                <c:pt idx="491">
                  <c:v>5.3854900000000006E-3</c:v>
                </c:pt>
                <c:pt idx="492">
                  <c:v>5.4243300000000006E-3</c:v>
                </c:pt>
                <c:pt idx="493">
                  <c:v>5.4671599999999996E-3</c:v>
                </c:pt>
                <c:pt idx="494">
                  <c:v>5.5022499999999993E-3</c:v>
                </c:pt>
                <c:pt idx="495">
                  <c:v>5.5272699999999999E-3</c:v>
                </c:pt>
                <c:pt idx="496">
                  <c:v>5.5323199999999994E-3</c:v>
                </c:pt>
                <c:pt idx="497">
                  <c:v>5.5568900000000001E-3</c:v>
                </c:pt>
                <c:pt idx="498">
                  <c:v>5.5728599999999998E-3</c:v>
                </c:pt>
                <c:pt idx="499">
                  <c:v>5.5810499999999997E-3</c:v>
                </c:pt>
                <c:pt idx="500">
                  <c:v>5.5858899999999996E-3</c:v>
                </c:pt>
                <c:pt idx="501">
                  <c:v>5.5964400000000003E-3</c:v>
                </c:pt>
                <c:pt idx="502">
                  <c:v>5.6222300000000006E-3</c:v>
                </c:pt>
                <c:pt idx="503">
                  <c:v>5.6496199999999993E-3</c:v>
                </c:pt>
                <c:pt idx="504">
                  <c:v>5.6440400000000003E-3</c:v>
                </c:pt>
                <c:pt idx="505">
                  <c:v>5.6418599999999994E-3</c:v>
                </c:pt>
                <c:pt idx="506">
                  <c:v>5.6290799999999998E-3</c:v>
                </c:pt>
                <c:pt idx="507">
                  <c:v>5.5998599999999999E-3</c:v>
                </c:pt>
                <c:pt idx="508">
                  <c:v>5.6322500000000001E-3</c:v>
                </c:pt>
                <c:pt idx="509">
                  <c:v>5.6410700000000006E-3</c:v>
                </c:pt>
                <c:pt idx="510">
                  <c:v>5.6419799999999996E-3</c:v>
                </c:pt>
                <c:pt idx="511">
                  <c:v>5.6494599999999994E-3</c:v>
                </c:pt>
                <c:pt idx="512">
                  <c:v>5.6566200000000002E-3</c:v>
                </c:pt>
                <c:pt idx="513">
                  <c:v>5.6595200000000003E-3</c:v>
                </c:pt>
                <c:pt idx="514">
                  <c:v>5.6497699999999993E-3</c:v>
                </c:pt>
                <c:pt idx="515">
                  <c:v>5.6470499999999998E-3</c:v>
                </c:pt>
                <c:pt idx="516">
                  <c:v>5.6615400000000005E-3</c:v>
                </c:pt>
                <c:pt idx="517">
                  <c:v>5.6649000000000005E-3</c:v>
                </c:pt>
                <c:pt idx="518">
                  <c:v>5.6559599999999998E-3</c:v>
                </c:pt>
                <c:pt idx="519">
                  <c:v>5.6525400000000002E-3</c:v>
                </c:pt>
                <c:pt idx="520">
                  <c:v>5.6603899999999995E-3</c:v>
                </c:pt>
                <c:pt idx="521">
                  <c:v>5.6579000000000004E-3</c:v>
                </c:pt>
                <c:pt idx="522">
                  <c:v>5.6753799999999998E-3</c:v>
                </c:pt>
                <c:pt idx="523">
                  <c:v>5.65725E-3</c:v>
                </c:pt>
                <c:pt idx="524">
                  <c:v>5.6455200000000002E-3</c:v>
                </c:pt>
                <c:pt idx="525">
                  <c:v>5.6604100000000003E-3</c:v>
                </c:pt>
                <c:pt idx="526">
                  <c:v>5.6452799999999999E-3</c:v>
                </c:pt>
                <c:pt idx="527">
                  <c:v>5.6655000000000004E-3</c:v>
                </c:pt>
                <c:pt idx="528">
                  <c:v>5.6417200000000002E-3</c:v>
                </c:pt>
                <c:pt idx="529">
                  <c:v>5.6450900000000002E-3</c:v>
                </c:pt>
                <c:pt idx="530">
                  <c:v>5.6275399999999995E-3</c:v>
                </c:pt>
                <c:pt idx="531">
                  <c:v>5.6179699999999999E-3</c:v>
                </c:pt>
                <c:pt idx="532">
                  <c:v>5.61532E-3</c:v>
                </c:pt>
                <c:pt idx="533">
                  <c:v>5.6268799999999999E-3</c:v>
                </c:pt>
                <c:pt idx="534">
                  <c:v>5.6044700000000003E-3</c:v>
                </c:pt>
                <c:pt idx="535">
                  <c:v>5.6040199999999995E-3</c:v>
                </c:pt>
                <c:pt idx="536">
                  <c:v>5.5859899999999999E-3</c:v>
                </c:pt>
                <c:pt idx="537">
                  <c:v>5.5895700000000003E-3</c:v>
                </c:pt>
                <c:pt idx="538">
                  <c:v>5.5925000000000002E-3</c:v>
                </c:pt>
                <c:pt idx="539">
                  <c:v>5.5969000000000001E-3</c:v>
                </c:pt>
                <c:pt idx="540">
                  <c:v>5.6072800000000001E-3</c:v>
                </c:pt>
                <c:pt idx="541">
                  <c:v>5.6092900000000003E-3</c:v>
                </c:pt>
                <c:pt idx="542">
                  <c:v>5.6189199999999995E-3</c:v>
                </c:pt>
                <c:pt idx="543">
                  <c:v>5.6250199999999997E-3</c:v>
                </c:pt>
                <c:pt idx="544">
                  <c:v>5.6777900000000003E-3</c:v>
                </c:pt>
                <c:pt idx="545">
                  <c:v>5.6773099999999996E-3</c:v>
                </c:pt>
                <c:pt idx="546">
                  <c:v>5.6933900000000004E-3</c:v>
                </c:pt>
                <c:pt idx="547">
                  <c:v>5.6686000000000002E-3</c:v>
                </c:pt>
                <c:pt idx="548">
                  <c:v>5.6776999999999999E-3</c:v>
                </c:pt>
                <c:pt idx="549">
                  <c:v>5.6729300000000005E-3</c:v>
                </c:pt>
                <c:pt idx="550">
                  <c:v>5.6490099999999994E-3</c:v>
                </c:pt>
                <c:pt idx="551">
                  <c:v>5.6593400000000006E-3</c:v>
                </c:pt>
                <c:pt idx="552">
                  <c:v>5.6219799999999995E-3</c:v>
                </c:pt>
                <c:pt idx="553">
                  <c:v>5.6254199999999999E-3</c:v>
                </c:pt>
                <c:pt idx="554">
                  <c:v>5.60758E-3</c:v>
                </c:pt>
                <c:pt idx="555">
                  <c:v>5.5842800000000005E-3</c:v>
                </c:pt>
                <c:pt idx="556">
                  <c:v>5.4757599999999997E-3</c:v>
                </c:pt>
                <c:pt idx="557">
                  <c:v>5.4224099999999999E-3</c:v>
                </c:pt>
                <c:pt idx="558">
                  <c:v>5.3821200000000007E-3</c:v>
                </c:pt>
                <c:pt idx="559">
                  <c:v>5.3985600000000002E-3</c:v>
                </c:pt>
                <c:pt idx="560">
                  <c:v>5.3728200000000004E-3</c:v>
                </c:pt>
                <c:pt idx="561">
                  <c:v>5.37245E-3</c:v>
                </c:pt>
                <c:pt idx="562">
                  <c:v>5.2931399999999991E-3</c:v>
                </c:pt>
                <c:pt idx="563">
                  <c:v>5.2632800000000004E-3</c:v>
                </c:pt>
                <c:pt idx="564">
                  <c:v>5.2582700000000007E-3</c:v>
                </c:pt>
                <c:pt idx="565">
                  <c:v>5.22903E-3</c:v>
                </c:pt>
                <c:pt idx="566">
                  <c:v>5.2420100000000001E-3</c:v>
                </c:pt>
                <c:pt idx="567">
                  <c:v>5.2006500000000002E-3</c:v>
                </c:pt>
                <c:pt idx="568">
                  <c:v>5.1437799999999997E-3</c:v>
                </c:pt>
                <c:pt idx="569">
                  <c:v>5.1182399999999996E-3</c:v>
                </c:pt>
                <c:pt idx="570">
                  <c:v>5.1003600000000008E-3</c:v>
                </c:pt>
                <c:pt idx="571">
                  <c:v>5.0748400000000006E-3</c:v>
                </c:pt>
                <c:pt idx="572">
                  <c:v>5.04238E-3</c:v>
                </c:pt>
                <c:pt idx="573">
                  <c:v>4.9371900000000002E-3</c:v>
                </c:pt>
                <c:pt idx="574">
                  <c:v>4.6743899999999996E-3</c:v>
                </c:pt>
                <c:pt idx="575">
                  <c:v>4.4320200000000001E-3</c:v>
                </c:pt>
                <c:pt idx="576">
                  <c:v>4.3489899999999996E-3</c:v>
                </c:pt>
                <c:pt idx="577">
                  <c:v>4.3410699999999998E-3</c:v>
                </c:pt>
                <c:pt idx="578">
                  <c:v>4.3143499999999998E-3</c:v>
                </c:pt>
                <c:pt idx="579">
                  <c:v>4.2906200000000002E-3</c:v>
                </c:pt>
                <c:pt idx="580">
                  <c:v>4.2954300000000003E-3</c:v>
                </c:pt>
                <c:pt idx="581">
                  <c:v>4.18579E-3</c:v>
                </c:pt>
                <c:pt idx="582">
                  <c:v>3.9634300000000004E-3</c:v>
                </c:pt>
                <c:pt idx="583">
                  <c:v>3.8764799999999999E-3</c:v>
                </c:pt>
                <c:pt idx="584">
                  <c:v>3.8430399999999998E-3</c:v>
                </c:pt>
                <c:pt idx="585">
                  <c:v>3.81724E-3</c:v>
                </c:pt>
                <c:pt idx="586">
                  <c:v>3.8146999999999999E-3</c:v>
                </c:pt>
                <c:pt idx="587">
                  <c:v>3.7986199999999999E-3</c:v>
                </c:pt>
                <c:pt idx="588">
                  <c:v>3.76729E-3</c:v>
                </c:pt>
                <c:pt idx="589">
                  <c:v>3.7674800000000001E-3</c:v>
                </c:pt>
                <c:pt idx="590">
                  <c:v>3.74399E-3</c:v>
                </c:pt>
                <c:pt idx="591">
                  <c:v>3.75253E-3</c:v>
                </c:pt>
                <c:pt idx="592">
                  <c:v>3.7250899999999999E-3</c:v>
                </c:pt>
                <c:pt idx="593">
                  <c:v>3.71741E-3</c:v>
                </c:pt>
                <c:pt idx="594">
                  <c:v>3.7226399999999997E-3</c:v>
                </c:pt>
                <c:pt idx="595">
                  <c:v>3.7205100000000002E-3</c:v>
                </c:pt>
                <c:pt idx="596">
                  <c:v>3.7527700000000003E-3</c:v>
                </c:pt>
                <c:pt idx="597">
                  <c:v>3.7586799999999999E-3</c:v>
                </c:pt>
                <c:pt idx="598">
                  <c:v>3.7546899999999998E-3</c:v>
                </c:pt>
                <c:pt idx="599">
                  <c:v>3.75429E-3</c:v>
                </c:pt>
                <c:pt idx="600">
                  <c:v>3.7654900000000002E-3</c:v>
                </c:pt>
                <c:pt idx="601">
                  <c:v>3.7703999999999997E-3</c:v>
                </c:pt>
                <c:pt idx="602">
                  <c:v>3.7776199999999998E-3</c:v>
                </c:pt>
                <c:pt idx="603">
                  <c:v>3.7633899999999997E-3</c:v>
                </c:pt>
                <c:pt idx="604">
                  <c:v>3.7606699999999998E-3</c:v>
                </c:pt>
                <c:pt idx="605">
                  <c:v>3.7546800000000003E-3</c:v>
                </c:pt>
                <c:pt idx="606">
                  <c:v>3.77305E-3</c:v>
                </c:pt>
                <c:pt idx="607">
                  <c:v>3.7639499999999998E-3</c:v>
                </c:pt>
                <c:pt idx="608">
                  <c:v>3.7641000000000003E-3</c:v>
                </c:pt>
                <c:pt idx="609">
                  <c:v>3.7661999999999999E-3</c:v>
                </c:pt>
                <c:pt idx="610">
                  <c:v>3.7543799999999999E-3</c:v>
                </c:pt>
                <c:pt idx="611">
                  <c:v>3.6608499999999998E-3</c:v>
                </c:pt>
                <c:pt idx="612">
                  <c:v>3.64306E-3</c:v>
                </c:pt>
                <c:pt idx="613">
                  <c:v>3.6263899999999997E-3</c:v>
                </c:pt>
                <c:pt idx="614">
                  <c:v>3.5594700000000003E-3</c:v>
                </c:pt>
                <c:pt idx="615">
                  <c:v>3.5002100000000001E-3</c:v>
                </c:pt>
                <c:pt idx="616">
                  <c:v>3.46868E-3</c:v>
                </c:pt>
                <c:pt idx="617">
                  <c:v>3.4584100000000003E-3</c:v>
                </c:pt>
                <c:pt idx="618">
                  <c:v>3.4600300000000002E-3</c:v>
                </c:pt>
                <c:pt idx="619">
                  <c:v>3.3971000000000001E-3</c:v>
                </c:pt>
                <c:pt idx="620">
                  <c:v>3.3259699999999997E-3</c:v>
                </c:pt>
                <c:pt idx="621">
                  <c:v>3.1116300000000002E-3</c:v>
                </c:pt>
                <c:pt idx="622">
                  <c:v>2.9405399999999997E-3</c:v>
                </c:pt>
                <c:pt idx="623">
                  <c:v>2.8691200000000002E-3</c:v>
                </c:pt>
                <c:pt idx="624">
                  <c:v>2.8276400000000002E-3</c:v>
                </c:pt>
                <c:pt idx="625">
                  <c:v>2.8229100000000001E-3</c:v>
                </c:pt>
                <c:pt idx="626">
                  <c:v>2.7675699999999996E-3</c:v>
                </c:pt>
                <c:pt idx="627">
                  <c:v>2.7297100000000002E-3</c:v>
                </c:pt>
                <c:pt idx="628">
                  <c:v>2.7182499999999997E-3</c:v>
                </c:pt>
                <c:pt idx="629">
                  <c:v>2.6833099999999999E-3</c:v>
                </c:pt>
                <c:pt idx="630">
                  <c:v>2.6531700000000003E-3</c:v>
                </c:pt>
                <c:pt idx="631">
                  <c:v>2.6064E-3</c:v>
                </c:pt>
                <c:pt idx="632">
                  <c:v>2.5685899999999999E-3</c:v>
                </c:pt>
                <c:pt idx="633">
                  <c:v>2.5508100000000001E-3</c:v>
                </c:pt>
                <c:pt idx="634">
                  <c:v>2.5349600000000002E-3</c:v>
                </c:pt>
                <c:pt idx="635">
                  <c:v>2.5118900000000001E-3</c:v>
                </c:pt>
                <c:pt idx="636">
                  <c:v>2.49292E-3</c:v>
                </c:pt>
                <c:pt idx="637">
                  <c:v>2.4826200000000001E-3</c:v>
                </c:pt>
                <c:pt idx="638">
                  <c:v>2.4648999999999999E-3</c:v>
                </c:pt>
                <c:pt idx="639">
                  <c:v>2.43736E-3</c:v>
                </c:pt>
                <c:pt idx="640">
                  <c:v>2.4185000000000001E-3</c:v>
                </c:pt>
                <c:pt idx="641">
                  <c:v>2.3999999999999998E-3</c:v>
                </c:pt>
                <c:pt idx="642">
                  <c:v>2.41056E-3</c:v>
                </c:pt>
                <c:pt idx="643">
                  <c:v>2.3967400000000001E-3</c:v>
                </c:pt>
                <c:pt idx="644">
                  <c:v>2.3793300000000002E-3</c:v>
                </c:pt>
                <c:pt idx="645">
                  <c:v>2.3804E-3</c:v>
                </c:pt>
                <c:pt idx="646">
                  <c:v>2.3676600000000002E-3</c:v>
                </c:pt>
                <c:pt idx="647">
                  <c:v>2.3594000000000002E-3</c:v>
                </c:pt>
                <c:pt idx="648">
                  <c:v>2.3280000000000002E-3</c:v>
                </c:pt>
                <c:pt idx="649">
                  <c:v>2.3286800000000001E-3</c:v>
                </c:pt>
                <c:pt idx="650">
                  <c:v>2.3247000000000003E-3</c:v>
                </c:pt>
                <c:pt idx="651">
                  <c:v>2.3239199999999997E-3</c:v>
                </c:pt>
                <c:pt idx="652">
                  <c:v>2.3119899999999999E-3</c:v>
                </c:pt>
                <c:pt idx="653">
                  <c:v>2.2886400000000002E-3</c:v>
                </c:pt>
                <c:pt idx="654">
                  <c:v>2.2791199999999999E-3</c:v>
                </c:pt>
                <c:pt idx="655">
                  <c:v>2.28992E-3</c:v>
                </c:pt>
                <c:pt idx="656">
                  <c:v>2.2877499999999999E-3</c:v>
                </c:pt>
                <c:pt idx="657">
                  <c:v>2.2789200000000003E-3</c:v>
                </c:pt>
                <c:pt idx="658">
                  <c:v>2.2674399999999999E-3</c:v>
                </c:pt>
                <c:pt idx="659">
                  <c:v>2.26078E-3</c:v>
                </c:pt>
                <c:pt idx="660">
                  <c:v>2.25077E-3</c:v>
                </c:pt>
                <c:pt idx="661">
                  <c:v>2.2357499999999999E-3</c:v>
                </c:pt>
                <c:pt idx="662">
                  <c:v>2.2175700000000003E-3</c:v>
                </c:pt>
                <c:pt idx="663">
                  <c:v>2.2037200000000002E-3</c:v>
                </c:pt>
                <c:pt idx="664">
                  <c:v>2.2022000000000001E-3</c:v>
                </c:pt>
                <c:pt idx="665">
                  <c:v>2.1861599999999999E-3</c:v>
                </c:pt>
                <c:pt idx="666">
                  <c:v>2.17228E-3</c:v>
                </c:pt>
                <c:pt idx="667">
                  <c:v>2.1648500000000003E-3</c:v>
                </c:pt>
                <c:pt idx="668">
                  <c:v>2.16439E-3</c:v>
                </c:pt>
                <c:pt idx="669">
                  <c:v>2.14635E-3</c:v>
                </c:pt>
                <c:pt idx="670">
                  <c:v>2.1329299999999999E-3</c:v>
                </c:pt>
                <c:pt idx="671">
                  <c:v>2.13357E-3</c:v>
                </c:pt>
                <c:pt idx="672">
                  <c:v>2.1297500000000001E-3</c:v>
                </c:pt>
                <c:pt idx="673">
                  <c:v>2.13517E-3</c:v>
                </c:pt>
                <c:pt idx="674">
                  <c:v>2.1153000000000001E-3</c:v>
                </c:pt>
                <c:pt idx="675">
                  <c:v>2.09632E-3</c:v>
                </c:pt>
                <c:pt idx="676">
                  <c:v>2.0892800000000002E-3</c:v>
                </c:pt>
                <c:pt idx="677">
                  <c:v>2.0867099999999999E-3</c:v>
                </c:pt>
                <c:pt idx="678">
                  <c:v>2.06828E-3</c:v>
                </c:pt>
                <c:pt idx="679">
                  <c:v>2.0583899999999998E-3</c:v>
                </c:pt>
                <c:pt idx="680">
                  <c:v>2.0558199999999999E-3</c:v>
                </c:pt>
                <c:pt idx="681">
                  <c:v>2.0500099999999997E-3</c:v>
                </c:pt>
                <c:pt idx="682">
                  <c:v>2.04346E-3</c:v>
                </c:pt>
                <c:pt idx="683">
                  <c:v>2.03229E-3</c:v>
                </c:pt>
                <c:pt idx="684">
                  <c:v>2.0216399999999999E-3</c:v>
                </c:pt>
                <c:pt idx="685">
                  <c:v>2.0206099999999999E-3</c:v>
                </c:pt>
                <c:pt idx="686">
                  <c:v>1.9964599999999998E-3</c:v>
                </c:pt>
                <c:pt idx="687">
                  <c:v>1.9984899999999999E-3</c:v>
                </c:pt>
                <c:pt idx="688">
                  <c:v>1.9801300000000001E-3</c:v>
                </c:pt>
                <c:pt idx="689">
                  <c:v>1.9846E-3</c:v>
                </c:pt>
                <c:pt idx="690">
                  <c:v>1.9739799999999997E-3</c:v>
                </c:pt>
                <c:pt idx="691">
                  <c:v>1.9573299999999997E-3</c:v>
                </c:pt>
                <c:pt idx="692">
                  <c:v>1.9528499999999999E-3</c:v>
                </c:pt>
                <c:pt idx="693">
                  <c:v>1.95127E-3</c:v>
                </c:pt>
                <c:pt idx="694">
                  <c:v>1.9370200000000002E-3</c:v>
                </c:pt>
                <c:pt idx="695">
                  <c:v>1.93209E-3</c:v>
                </c:pt>
                <c:pt idx="696">
                  <c:v>1.9231999999999999E-3</c:v>
                </c:pt>
                <c:pt idx="697">
                  <c:v>1.91796E-3</c:v>
                </c:pt>
                <c:pt idx="698">
                  <c:v>1.9078300000000001E-3</c:v>
                </c:pt>
                <c:pt idx="699">
                  <c:v>1.88831E-3</c:v>
                </c:pt>
                <c:pt idx="700">
                  <c:v>1.8639800000000001E-3</c:v>
                </c:pt>
                <c:pt idx="701">
                  <c:v>1.84823E-3</c:v>
                </c:pt>
                <c:pt idx="702">
                  <c:v>1.8340400000000001E-3</c:v>
                </c:pt>
                <c:pt idx="703">
                  <c:v>1.82979E-3</c:v>
                </c:pt>
                <c:pt idx="704">
                  <c:v>1.8193699999999998E-3</c:v>
                </c:pt>
                <c:pt idx="705">
                  <c:v>1.80649E-3</c:v>
                </c:pt>
                <c:pt idx="706">
                  <c:v>1.7911699999999999E-3</c:v>
                </c:pt>
                <c:pt idx="707">
                  <c:v>1.7767799999999999E-3</c:v>
                </c:pt>
                <c:pt idx="708">
                  <c:v>1.7620299999999999E-3</c:v>
                </c:pt>
                <c:pt idx="709">
                  <c:v>1.73543E-3</c:v>
                </c:pt>
                <c:pt idx="710">
                  <c:v>1.72456E-3</c:v>
                </c:pt>
                <c:pt idx="711">
                  <c:v>1.7213999999999999E-3</c:v>
                </c:pt>
                <c:pt idx="712">
                  <c:v>1.7041700000000001E-3</c:v>
                </c:pt>
                <c:pt idx="713">
                  <c:v>1.6928399999999999E-3</c:v>
                </c:pt>
                <c:pt idx="714">
                  <c:v>1.67942E-3</c:v>
                </c:pt>
                <c:pt idx="715">
                  <c:v>1.6767399999999999E-3</c:v>
                </c:pt>
                <c:pt idx="716">
                  <c:v>1.6588099999999999E-3</c:v>
                </c:pt>
                <c:pt idx="717">
                  <c:v>1.6522300000000002E-3</c:v>
                </c:pt>
                <c:pt idx="718">
                  <c:v>1.6309199999999999E-3</c:v>
                </c:pt>
                <c:pt idx="719">
                  <c:v>1.61776E-3</c:v>
                </c:pt>
                <c:pt idx="720">
                  <c:v>1.6092200000000002E-3</c:v>
                </c:pt>
                <c:pt idx="721">
                  <c:v>1.6056699999999998E-3</c:v>
                </c:pt>
                <c:pt idx="722">
                  <c:v>1.5896599999999999E-3</c:v>
                </c:pt>
                <c:pt idx="723">
                  <c:v>1.58077E-3</c:v>
                </c:pt>
                <c:pt idx="724">
                  <c:v>1.5808300000000001E-3</c:v>
                </c:pt>
                <c:pt idx="725">
                  <c:v>1.5845899999999999E-3</c:v>
                </c:pt>
                <c:pt idx="726">
                  <c:v>1.5582199999999999E-3</c:v>
                </c:pt>
                <c:pt idx="727">
                  <c:v>1.5484899999999998E-3</c:v>
                </c:pt>
                <c:pt idx="728">
                  <c:v>1.55164E-3</c:v>
                </c:pt>
                <c:pt idx="729">
                  <c:v>1.5428E-3</c:v>
                </c:pt>
                <c:pt idx="730">
                  <c:v>1.53254E-3</c:v>
                </c:pt>
                <c:pt idx="731">
                  <c:v>1.53476E-3</c:v>
                </c:pt>
                <c:pt idx="732">
                  <c:v>1.5243399999999999E-3</c:v>
                </c:pt>
                <c:pt idx="733">
                  <c:v>1.5223900000000002E-3</c:v>
                </c:pt>
                <c:pt idx="734">
                  <c:v>1.5116399999999999E-3</c:v>
                </c:pt>
                <c:pt idx="735">
                  <c:v>1.5095800000000002E-3</c:v>
                </c:pt>
                <c:pt idx="736">
                  <c:v>1.4956800000000001E-3</c:v>
                </c:pt>
                <c:pt idx="737">
                  <c:v>1.4957899999999999E-3</c:v>
                </c:pt>
                <c:pt idx="738">
                  <c:v>1.48375E-3</c:v>
                </c:pt>
                <c:pt idx="739">
                  <c:v>1.47865E-3</c:v>
                </c:pt>
                <c:pt idx="740">
                  <c:v>1.4693500000000001E-3</c:v>
                </c:pt>
                <c:pt idx="741">
                  <c:v>1.4663499999999999E-3</c:v>
                </c:pt>
                <c:pt idx="742">
                  <c:v>1.4601E-3</c:v>
                </c:pt>
                <c:pt idx="743">
                  <c:v>1.45481E-3</c:v>
                </c:pt>
                <c:pt idx="744">
                  <c:v>1.44535E-3</c:v>
                </c:pt>
                <c:pt idx="745">
                  <c:v>1.4419599999999999E-3</c:v>
                </c:pt>
                <c:pt idx="746">
                  <c:v>1.42844E-3</c:v>
                </c:pt>
                <c:pt idx="747">
                  <c:v>1.4283199999999999E-3</c:v>
                </c:pt>
                <c:pt idx="748">
                  <c:v>1.41785E-3</c:v>
                </c:pt>
                <c:pt idx="749">
                  <c:v>1.41522E-3</c:v>
                </c:pt>
                <c:pt idx="750">
                  <c:v>1.41011E-3</c:v>
                </c:pt>
                <c:pt idx="751">
                  <c:v>1.4042099999999999E-3</c:v>
                </c:pt>
                <c:pt idx="752">
                  <c:v>1.39321E-3</c:v>
                </c:pt>
                <c:pt idx="753">
                  <c:v>1.3857400000000001E-3</c:v>
                </c:pt>
                <c:pt idx="754">
                  <c:v>1.37805E-3</c:v>
                </c:pt>
                <c:pt idx="755">
                  <c:v>1.37316E-3</c:v>
                </c:pt>
                <c:pt idx="756">
                  <c:v>1.36859E-3</c:v>
                </c:pt>
                <c:pt idx="757">
                  <c:v>1.3572899999999999E-3</c:v>
                </c:pt>
                <c:pt idx="758">
                  <c:v>1.3331399999999998E-3</c:v>
                </c:pt>
                <c:pt idx="759">
                  <c:v>1.3177600000000001E-3</c:v>
                </c:pt>
                <c:pt idx="760">
                  <c:v>1.2989200000000001E-3</c:v>
                </c:pt>
                <c:pt idx="761">
                  <c:v>1.2857099999999998E-3</c:v>
                </c:pt>
                <c:pt idx="762">
                  <c:v>1.2684899999999999E-3</c:v>
                </c:pt>
                <c:pt idx="763">
                  <c:v>1.25449E-3</c:v>
                </c:pt>
                <c:pt idx="764">
                  <c:v>1.24679E-3</c:v>
                </c:pt>
                <c:pt idx="765">
                  <c:v>1.2330800000000001E-3</c:v>
                </c:pt>
                <c:pt idx="766">
                  <c:v>1.2230100000000001E-3</c:v>
                </c:pt>
                <c:pt idx="767">
                  <c:v>1.21758E-3</c:v>
                </c:pt>
                <c:pt idx="768">
                  <c:v>1.2092700000000001E-3</c:v>
                </c:pt>
                <c:pt idx="769">
                  <c:v>1.20594E-3</c:v>
                </c:pt>
                <c:pt idx="770">
                  <c:v>1.1965400000000001E-3</c:v>
                </c:pt>
                <c:pt idx="771">
                  <c:v>1.1902899999999999E-3</c:v>
                </c:pt>
                <c:pt idx="772">
                  <c:v>1.17475E-3</c:v>
                </c:pt>
                <c:pt idx="773">
                  <c:v>1.17004E-3</c:v>
                </c:pt>
                <c:pt idx="774">
                  <c:v>1.1659400000000001E-3</c:v>
                </c:pt>
                <c:pt idx="775">
                  <c:v>1.1608300000000001E-3</c:v>
                </c:pt>
                <c:pt idx="776">
                  <c:v>1.15478E-3</c:v>
                </c:pt>
                <c:pt idx="777">
                  <c:v>1.1537799999999999E-3</c:v>
                </c:pt>
                <c:pt idx="778">
                  <c:v>1.14339E-3</c:v>
                </c:pt>
                <c:pt idx="779">
                  <c:v>1.13809E-3</c:v>
                </c:pt>
                <c:pt idx="780">
                  <c:v>1.12689E-3</c:v>
                </c:pt>
                <c:pt idx="781">
                  <c:v>1.1263199999999999E-3</c:v>
                </c:pt>
                <c:pt idx="782">
                  <c:v>1.1177100000000001E-3</c:v>
                </c:pt>
                <c:pt idx="783">
                  <c:v>1.1083999999999998E-3</c:v>
                </c:pt>
                <c:pt idx="784">
                  <c:v>1.0983900000000001E-3</c:v>
                </c:pt>
                <c:pt idx="785">
                  <c:v>1.0951400000000001E-3</c:v>
                </c:pt>
                <c:pt idx="786">
                  <c:v>1.0818399999999999E-3</c:v>
                </c:pt>
                <c:pt idx="787">
                  <c:v>1.07591E-3</c:v>
                </c:pt>
                <c:pt idx="788">
                  <c:v>1.06617E-3</c:v>
                </c:pt>
                <c:pt idx="789">
                  <c:v>1.06354E-3</c:v>
                </c:pt>
                <c:pt idx="790">
                  <c:v>1.0594299999999999E-3</c:v>
                </c:pt>
                <c:pt idx="791">
                  <c:v>1.0547199999999999E-3</c:v>
                </c:pt>
                <c:pt idx="792">
                  <c:v>1.0491599999999999E-3</c:v>
                </c:pt>
                <c:pt idx="793">
                  <c:v>1.04243E-3</c:v>
                </c:pt>
                <c:pt idx="794">
                  <c:v>1.0326299999999999E-3</c:v>
                </c:pt>
                <c:pt idx="795">
                  <c:v>1.02892E-3</c:v>
                </c:pt>
                <c:pt idx="796">
                  <c:v>1.0194E-3</c:v>
                </c:pt>
                <c:pt idx="797">
                  <c:v>1.01655E-3</c:v>
                </c:pt>
                <c:pt idx="798">
                  <c:v>1.0106800000000001E-3</c:v>
                </c:pt>
                <c:pt idx="799">
                  <c:v>1.0076499999999999E-3</c:v>
                </c:pt>
                <c:pt idx="800">
                  <c:v>9.9861999999999998E-4</c:v>
                </c:pt>
                <c:pt idx="801">
                  <c:v>9.9848999999999988E-4</c:v>
                </c:pt>
                <c:pt idx="802">
                  <c:v>9.8686999999999993E-4</c:v>
                </c:pt>
                <c:pt idx="803">
                  <c:v>9.8342999999999998E-4</c:v>
                </c:pt>
                <c:pt idx="804">
                  <c:v>9.7403000000000008E-4</c:v>
                </c:pt>
                <c:pt idx="805">
                  <c:v>9.729500000000001E-4</c:v>
                </c:pt>
                <c:pt idx="806">
                  <c:v>9.6451999999999996E-4</c:v>
                </c:pt>
                <c:pt idx="807">
                  <c:v>9.6021999999999991E-4</c:v>
                </c:pt>
                <c:pt idx="808">
                  <c:v>9.5356E-4</c:v>
                </c:pt>
                <c:pt idx="809">
                  <c:v>9.4722000000000003E-4</c:v>
                </c:pt>
                <c:pt idx="810">
                  <c:v>9.4307000000000006E-4</c:v>
                </c:pt>
                <c:pt idx="811">
                  <c:v>9.4191000000000001E-4</c:v>
                </c:pt>
                <c:pt idx="812">
                  <c:v>9.3607999999999994E-4</c:v>
                </c:pt>
                <c:pt idx="813">
                  <c:v>9.2907000000000005E-4</c:v>
                </c:pt>
                <c:pt idx="814">
                  <c:v>9.2681999999999997E-4</c:v>
                </c:pt>
                <c:pt idx="815">
                  <c:v>9.2386999999999992E-4</c:v>
                </c:pt>
                <c:pt idx="816">
                  <c:v>9.1887000000000002E-4</c:v>
                </c:pt>
                <c:pt idx="817">
                  <c:v>9.1605000000000007E-4</c:v>
                </c:pt>
                <c:pt idx="818">
                  <c:v>9.0549000000000001E-4</c:v>
                </c:pt>
                <c:pt idx="819">
                  <c:v>9.0664999999999995E-4</c:v>
                </c:pt>
                <c:pt idx="820">
                  <c:v>9.0032000000000003E-4</c:v>
                </c:pt>
                <c:pt idx="821">
                  <c:v>8.9717000000000009E-4</c:v>
                </c:pt>
                <c:pt idx="822">
                  <c:v>8.9649999999999994E-4</c:v>
                </c:pt>
                <c:pt idx="823">
                  <c:v>8.9370000000000009E-4</c:v>
                </c:pt>
                <c:pt idx="824">
                  <c:v>8.8748999999999989E-4</c:v>
                </c:pt>
                <c:pt idx="825">
                  <c:v>8.8965000000000008E-4</c:v>
                </c:pt>
                <c:pt idx="826">
                  <c:v>8.8207999999999993E-4</c:v>
                </c:pt>
                <c:pt idx="827">
                  <c:v>8.7681999999999994E-4</c:v>
                </c:pt>
                <c:pt idx="828">
                  <c:v>8.7104000000000001E-4</c:v>
                </c:pt>
                <c:pt idx="829">
                  <c:v>8.7373999999999991E-4</c:v>
                </c:pt>
                <c:pt idx="830">
                  <c:v>8.7051000000000001E-4</c:v>
                </c:pt>
                <c:pt idx="831">
                  <c:v>8.6013999999999991E-4</c:v>
                </c:pt>
                <c:pt idx="832">
                  <c:v>8.4926000000000001E-4</c:v>
                </c:pt>
                <c:pt idx="833">
                  <c:v>8.5004999999999998E-4</c:v>
                </c:pt>
                <c:pt idx="834">
                  <c:v>8.4758000000000001E-4</c:v>
                </c:pt>
                <c:pt idx="835">
                  <c:v>8.4154999999999994E-4</c:v>
                </c:pt>
                <c:pt idx="836">
                  <c:v>8.3033999999999994E-4</c:v>
                </c:pt>
                <c:pt idx="837">
                  <c:v>8.3157999999999995E-4</c:v>
                </c:pt>
                <c:pt idx="838">
                  <c:v>8.2795999999999998E-4</c:v>
                </c:pt>
                <c:pt idx="839">
                  <c:v>8.2678999999999999E-4</c:v>
                </c:pt>
                <c:pt idx="840">
                  <c:v>8.1965999999999994E-4</c:v>
                </c:pt>
                <c:pt idx="841">
                  <c:v>8.1458000000000008E-4</c:v>
                </c:pt>
                <c:pt idx="842">
                  <c:v>8.0737000000000007E-4</c:v>
                </c:pt>
                <c:pt idx="843">
                  <c:v>8.0524999999999998E-4</c:v>
                </c:pt>
                <c:pt idx="844">
                  <c:v>7.9520999999999997E-4</c:v>
                </c:pt>
                <c:pt idx="845">
                  <c:v>7.9669000000000007E-4</c:v>
                </c:pt>
                <c:pt idx="846">
                  <c:v>7.8954999999999997E-4</c:v>
                </c:pt>
                <c:pt idx="847">
                  <c:v>7.9059000000000009E-4</c:v>
                </c:pt>
                <c:pt idx="848">
                  <c:v>7.8409000000000009E-4</c:v>
                </c:pt>
                <c:pt idx="849">
                  <c:v>7.8072999999999999E-4</c:v>
                </c:pt>
                <c:pt idx="850">
                  <c:v>7.7628000000000007E-4</c:v>
                </c:pt>
                <c:pt idx="851">
                  <c:v>7.7696000000000004E-4</c:v>
                </c:pt>
                <c:pt idx="852">
                  <c:v>7.7492000000000001E-4</c:v>
                </c:pt>
                <c:pt idx="853">
                  <c:v>7.7396999999999991E-4</c:v>
                </c:pt>
                <c:pt idx="854">
                  <c:v>7.7541999999999997E-4</c:v>
                </c:pt>
                <c:pt idx="855">
                  <c:v>7.6931000000000005E-4</c:v>
                </c:pt>
                <c:pt idx="856">
                  <c:v>7.6365000000000005E-4</c:v>
                </c:pt>
                <c:pt idx="857">
                  <c:v>7.6189999999999993E-4</c:v>
                </c:pt>
                <c:pt idx="858">
                  <c:v>7.6128000000000003E-4</c:v>
                </c:pt>
                <c:pt idx="859">
                  <c:v>7.6291E-4</c:v>
                </c:pt>
                <c:pt idx="860">
                  <c:v>7.6049000000000006E-4</c:v>
                </c:pt>
                <c:pt idx="861">
                  <c:v>7.6239999999999999E-4</c:v>
                </c:pt>
                <c:pt idx="862">
                  <c:v>7.5652E-4</c:v>
                </c:pt>
                <c:pt idx="863">
                  <c:v>7.6031000000000004E-4</c:v>
                </c:pt>
                <c:pt idx="864">
                  <c:v>7.5639999999999995E-4</c:v>
                </c:pt>
                <c:pt idx="865">
                  <c:v>7.5989000000000004E-4</c:v>
                </c:pt>
                <c:pt idx="866">
                  <c:v>7.5718999999999992E-4</c:v>
                </c:pt>
                <c:pt idx="867">
                  <c:v>7.5726999999999999E-4</c:v>
                </c:pt>
                <c:pt idx="868">
                  <c:v>7.5276E-4</c:v>
                </c:pt>
                <c:pt idx="869">
                  <c:v>7.5592999999999993E-4</c:v>
                </c:pt>
                <c:pt idx="870">
                  <c:v>7.5044E-4</c:v>
                </c:pt>
                <c:pt idx="871">
                  <c:v>7.5163999999999993E-4</c:v>
                </c:pt>
                <c:pt idx="872">
                  <c:v>7.5031000000000002E-4</c:v>
                </c:pt>
                <c:pt idx="873">
                  <c:v>7.4863000000000002E-4</c:v>
                </c:pt>
                <c:pt idx="874">
                  <c:v>7.4663999999999991E-4</c:v>
                </c:pt>
                <c:pt idx="875">
                  <c:v>7.4445999999999996E-4</c:v>
                </c:pt>
                <c:pt idx="876">
                  <c:v>7.4357000000000004E-4</c:v>
                </c:pt>
                <c:pt idx="877">
                  <c:v>7.4663999999999991E-4</c:v>
                </c:pt>
                <c:pt idx="878">
                  <c:v>7.4608999999999993E-4</c:v>
                </c:pt>
                <c:pt idx="879">
                  <c:v>7.4377999999999998E-4</c:v>
                </c:pt>
                <c:pt idx="880">
                  <c:v>7.4399000000000004E-4</c:v>
                </c:pt>
                <c:pt idx="881">
                  <c:v>7.4525999999999998E-4</c:v>
                </c:pt>
                <c:pt idx="882">
                  <c:v>7.4341000000000001E-4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2-4ED5-8591-5BDE964D6B7C}"/>
            </c:ext>
          </c:extLst>
        </c:ser>
        <c:ser>
          <c:idx val="1"/>
          <c:order val="1"/>
          <c:tx>
            <c:strRef>
              <c:f>Data_Fig_1_Panel_B!$D$1</c:f>
              <c:strCache>
                <c:ptCount val="1"/>
                <c:pt idx="0">
                  <c:v>Savings deposit rate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Data_Fig_1_Panel_B!$D$2:$D$884</c:f>
              <c:numCache>
                <c:formatCode>General</c:formatCode>
                <c:ptCount val="883"/>
                <c:pt idx="0">
                  <c:v>3.3199350000000002E-2</c:v>
                </c:pt>
                <c:pt idx="1">
                  <c:v>3.3216950000000002E-2</c:v>
                </c:pt>
                <c:pt idx="2">
                  <c:v>3.3241119999999999E-2</c:v>
                </c:pt>
                <c:pt idx="3">
                  <c:v>3.3227529999999998E-2</c:v>
                </c:pt>
                <c:pt idx="4">
                  <c:v>3.3247190000000003E-2</c:v>
                </c:pt>
                <c:pt idx="5">
                  <c:v>3.3303920000000001E-2</c:v>
                </c:pt>
                <c:pt idx="6">
                  <c:v>3.3296239999999998E-2</c:v>
                </c:pt>
                <c:pt idx="7">
                  <c:v>3.3266770000000001E-2</c:v>
                </c:pt>
                <c:pt idx="8">
                  <c:v>3.3323649999999996E-2</c:v>
                </c:pt>
                <c:pt idx="9">
                  <c:v>3.3383949999999996E-2</c:v>
                </c:pt>
                <c:pt idx="10">
                  <c:v>3.3367029999999999E-2</c:v>
                </c:pt>
                <c:pt idx="11">
                  <c:v>3.3450969999999997E-2</c:v>
                </c:pt>
                <c:pt idx="12">
                  <c:v>3.3543219999999999E-2</c:v>
                </c:pt>
                <c:pt idx="13">
                  <c:v>3.3604509999999997E-2</c:v>
                </c:pt>
                <c:pt idx="14">
                  <c:v>3.3603640000000004E-2</c:v>
                </c:pt>
                <c:pt idx="15">
                  <c:v>3.3653990000000002E-2</c:v>
                </c:pt>
                <c:pt idx="16">
                  <c:v>3.3715210000000002E-2</c:v>
                </c:pt>
                <c:pt idx="17">
                  <c:v>3.3742090000000002E-2</c:v>
                </c:pt>
                <c:pt idx="18">
                  <c:v>3.376237E-2</c:v>
                </c:pt>
                <c:pt idx="19">
                  <c:v>3.3836070000000003E-2</c:v>
                </c:pt>
                <c:pt idx="20">
                  <c:v>3.3881939999999999E-2</c:v>
                </c:pt>
                <c:pt idx="21">
                  <c:v>3.3857390000000001E-2</c:v>
                </c:pt>
                <c:pt idx="22">
                  <c:v>3.3890669999999998E-2</c:v>
                </c:pt>
                <c:pt idx="23">
                  <c:v>3.3928729999999997E-2</c:v>
                </c:pt>
                <c:pt idx="24">
                  <c:v>3.3939999999999998E-2</c:v>
                </c:pt>
                <c:pt idx="25">
                  <c:v>3.413426E-2</c:v>
                </c:pt>
                <c:pt idx="26">
                  <c:v>3.422654E-2</c:v>
                </c:pt>
                <c:pt idx="27">
                  <c:v>3.4183080000000005E-2</c:v>
                </c:pt>
                <c:pt idx="28">
                  <c:v>3.4268390000000003E-2</c:v>
                </c:pt>
                <c:pt idx="29">
                  <c:v>3.4178130000000001E-2</c:v>
                </c:pt>
                <c:pt idx="30">
                  <c:v>3.4253550000000001E-2</c:v>
                </c:pt>
                <c:pt idx="31">
                  <c:v>3.429683E-2</c:v>
                </c:pt>
                <c:pt idx="32">
                  <c:v>3.4310939999999998E-2</c:v>
                </c:pt>
                <c:pt idx="33">
                  <c:v>3.4355699999999996E-2</c:v>
                </c:pt>
                <c:pt idx="34">
                  <c:v>3.4407559999999997E-2</c:v>
                </c:pt>
                <c:pt idx="35">
                  <c:v>3.4394999999999995E-2</c:v>
                </c:pt>
                <c:pt idx="36">
                  <c:v>3.4474249999999998E-2</c:v>
                </c:pt>
                <c:pt idx="37">
                  <c:v>3.4532029999999998E-2</c:v>
                </c:pt>
                <c:pt idx="38">
                  <c:v>3.4588549999999996E-2</c:v>
                </c:pt>
                <c:pt idx="39">
                  <c:v>3.4613939999999996E-2</c:v>
                </c:pt>
                <c:pt idx="40">
                  <c:v>3.465505E-2</c:v>
                </c:pt>
                <c:pt idx="41">
                  <c:v>3.4684949999999999E-2</c:v>
                </c:pt>
                <c:pt idx="42">
                  <c:v>3.4725939999999997E-2</c:v>
                </c:pt>
                <c:pt idx="43">
                  <c:v>3.4785490000000002E-2</c:v>
                </c:pt>
                <c:pt idx="44">
                  <c:v>3.4830659999999999E-2</c:v>
                </c:pt>
                <c:pt idx="45">
                  <c:v>3.49118E-2</c:v>
                </c:pt>
                <c:pt idx="46">
                  <c:v>3.4926119999999998E-2</c:v>
                </c:pt>
                <c:pt idx="47">
                  <c:v>3.4935149999999998E-2</c:v>
                </c:pt>
                <c:pt idx="48">
                  <c:v>3.5005029999999999E-2</c:v>
                </c:pt>
                <c:pt idx="49">
                  <c:v>3.5024150000000004E-2</c:v>
                </c:pt>
                <c:pt idx="50">
                  <c:v>3.5077190000000001E-2</c:v>
                </c:pt>
                <c:pt idx="51">
                  <c:v>3.5140609999999996E-2</c:v>
                </c:pt>
                <c:pt idx="52">
                  <c:v>3.5108859999999999E-2</c:v>
                </c:pt>
                <c:pt idx="53">
                  <c:v>3.5003239999999998E-2</c:v>
                </c:pt>
                <c:pt idx="54">
                  <c:v>3.5074599999999997E-2</c:v>
                </c:pt>
                <c:pt idx="55">
                  <c:v>3.509379E-2</c:v>
                </c:pt>
                <c:pt idx="56">
                  <c:v>3.5107279999999998E-2</c:v>
                </c:pt>
                <c:pt idx="57">
                  <c:v>3.5169619999999999E-2</c:v>
                </c:pt>
                <c:pt idx="58">
                  <c:v>3.5190350000000002E-2</c:v>
                </c:pt>
                <c:pt idx="59">
                  <c:v>3.5226809999999997E-2</c:v>
                </c:pt>
                <c:pt idx="60">
                  <c:v>3.5238289999999999E-2</c:v>
                </c:pt>
                <c:pt idx="61">
                  <c:v>3.5247870000000001E-2</c:v>
                </c:pt>
                <c:pt idx="62">
                  <c:v>3.5230369999999997E-2</c:v>
                </c:pt>
                <c:pt idx="63">
                  <c:v>3.523184E-2</c:v>
                </c:pt>
                <c:pt idx="64">
                  <c:v>3.5210829999999999E-2</c:v>
                </c:pt>
                <c:pt idx="65">
                  <c:v>3.5225360000000004E-2</c:v>
                </c:pt>
                <c:pt idx="66">
                  <c:v>3.5242229999999999E-2</c:v>
                </c:pt>
                <c:pt idx="67">
                  <c:v>3.5306160000000003E-2</c:v>
                </c:pt>
                <c:pt idx="68">
                  <c:v>3.5282069999999999E-2</c:v>
                </c:pt>
                <c:pt idx="69">
                  <c:v>3.5294059999999995E-2</c:v>
                </c:pt>
                <c:pt idx="70">
                  <c:v>3.5329769999999996E-2</c:v>
                </c:pt>
                <c:pt idx="71">
                  <c:v>3.5301739999999998E-2</c:v>
                </c:pt>
                <c:pt idx="72">
                  <c:v>3.529765E-2</c:v>
                </c:pt>
                <c:pt idx="73">
                  <c:v>3.53329E-2</c:v>
                </c:pt>
                <c:pt idx="74">
                  <c:v>3.5322350000000002E-2</c:v>
                </c:pt>
                <c:pt idx="75">
                  <c:v>3.5349650000000003E-2</c:v>
                </c:pt>
                <c:pt idx="76">
                  <c:v>3.5326679999999999E-2</c:v>
                </c:pt>
                <c:pt idx="77">
                  <c:v>3.5555219999999998E-2</c:v>
                </c:pt>
                <c:pt idx="78">
                  <c:v>3.5557530000000004E-2</c:v>
                </c:pt>
                <c:pt idx="79">
                  <c:v>3.557374E-2</c:v>
                </c:pt>
                <c:pt idx="80">
                  <c:v>3.559151E-2</c:v>
                </c:pt>
                <c:pt idx="81">
                  <c:v>3.5559029999999998E-2</c:v>
                </c:pt>
                <c:pt idx="82">
                  <c:v>3.5568219999999998E-2</c:v>
                </c:pt>
                <c:pt idx="83">
                  <c:v>3.5616969999999998E-2</c:v>
                </c:pt>
                <c:pt idx="84">
                  <c:v>3.5681009999999999E-2</c:v>
                </c:pt>
                <c:pt idx="85">
                  <c:v>3.5664080000000001E-2</c:v>
                </c:pt>
                <c:pt idx="86">
                  <c:v>3.5582709999999997E-2</c:v>
                </c:pt>
                <c:pt idx="87">
                  <c:v>3.551559E-2</c:v>
                </c:pt>
                <c:pt idx="88">
                  <c:v>3.5474690000000003E-2</c:v>
                </c:pt>
                <c:pt idx="89">
                  <c:v>3.5324979999999999E-2</c:v>
                </c:pt>
                <c:pt idx="90">
                  <c:v>3.4918190000000002E-2</c:v>
                </c:pt>
                <c:pt idx="91">
                  <c:v>3.4662739999999997E-2</c:v>
                </c:pt>
                <c:pt idx="92">
                  <c:v>3.4375320000000001E-2</c:v>
                </c:pt>
                <c:pt idx="93">
                  <c:v>3.4079449999999997E-2</c:v>
                </c:pt>
                <c:pt idx="94">
                  <c:v>3.3929830000000001E-2</c:v>
                </c:pt>
                <c:pt idx="95">
                  <c:v>3.3872640000000002E-2</c:v>
                </c:pt>
                <c:pt idx="96">
                  <c:v>3.3765950000000003E-2</c:v>
                </c:pt>
                <c:pt idx="97">
                  <c:v>3.355586E-2</c:v>
                </c:pt>
                <c:pt idx="98">
                  <c:v>3.3376099999999999E-2</c:v>
                </c:pt>
                <c:pt idx="99">
                  <c:v>3.3303029999999997E-2</c:v>
                </c:pt>
                <c:pt idx="100">
                  <c:v>3.3173109999999999E-2</c:v>
                </c:pt>
                <c:pt idx="101">
                  <c:v>3.3102569999999998E-2</c:v>
                </c:pt>
                <c:pt idx="102">
                  <c:v>3.3140079999999995E-2</c:v>
                </c:pt>
                <c:pt idx="103">
                  <c:v>3.3019449999999999E-2</c:v>
                </c:pt>
                <c:pt idx="104">
                  <c:v>3.2966370000000002E-2</c:v>
                </c:pt>
                <c:pt idx="105">
                  <c:v>3.2910189999999999E-2</c:v>
                </c:pt>
                <c:pt idx="106">
                  <c:v>3.2834340000000004E-2</c:v>
                </c:pt>
                <c:pt idx="107">
                  <c:v>3.2741980000000004E-2</c:v>
                </c:pt>
                <c:pt idx="108">
                  <c:v>3.270232E-2</c:v>
                </c:pt>
                <c:pt idx="109">
                  <c:v>3.2510860000000003E-2</c:v>
                </c:pt>
                <c:pt idx="110">
                  <c:v>3.2619630000000004E-2</c:v>
                </c:pt>
                <c:pt idx="111">
                  <c:v>3.2609390000000002E-2</c:v>
                </c:pt>
                <c:pt idx="112">
                  <c:v>3.2597729999999998E-2</c:v>
                </c:pt>
                <c:pt idx="113">
                  <c:v>3.2582770000000004E-2</c:v>
                </c:pt>
                <c:pt idx="114">
                  <c:v>3.2662570000000002E-2</c:v>
                </c:pt>
                <c:pt idx="115">
                  <c:v>3.2559699999999997E-2</c:v>
                </c:pt>
                <c:pt idx="116">
                  <c:v>3.2548849999999997E-2</c:v>
                </c:pt>
                <c:pt idx="117">
                  <c:v>3.2492119999999999E-2</c:v>
                </c:pt>
                <c:pt idx="118">
                  <c:v>3.2464680000000003E-2</c:v>
                </c:pt>
                <c:pt idx="119">
                  <c:v>3.2425259999999997E-2</c:v>
                </c:pt>
                <c:pt idx="120">
                  <c:v>3.2444600000000004E-2</c:v>
                </c:pt>
                <c:pt idx="121">
                  <c:v>3.24348E-2</c:v>
                </c:pt>
                <c:pt idx="122">
                  <c:v>3.2400419999999999E-2</c:v>
                </c:pt>
                <c:pt idx="123">
                  <c:v>3.244263E-2</c:v>
                </c:pt>
                <c:pt idx="124">
                  <c:v>3.2431100000000004E-2</c:v>
                </c:pt>
                <c:pt idx="125">
                  <c:v>3.2459700000000001E-2</c:v>
                </c:pt>
                <c:pt idx="126">
                  <c:v>3.2477619999999999E-2</c:v>
                </c:pt>
                <c:pt idx="127">
                  <c:v>3.247382E-2</c:v>
                </c:pt>
                <c:pt idx="128">
                  <c:v>3.2523780000000002E-2</c:v>
                </c:pt>
                <c:pt idx="129">
                  <c:v>3.2768659999999998E-2</c:v>
                </c:pt>
                <c:pt idx="130">
                  <c:v>3.281734E-2</c:v>
                </c:pt>
                <c:pt idx="131">
                  <c:v>3.2827289999999995E-2</c:v>
                </c:pt>
                <c:pt idx="132">
                  <c:v>3.2886310000000002E-2</c:v>
                </c:pt>
                <c:pt idx="133">
                  <c:v>3.2766199999999995E-2</c:v>
                </c:pt>
                <c:pt idx="134">
                  <c:v>3.0837340000000001E-2</c:v>
                </c:pt>
                <c:pt idx="135">
                  <c:v>3.0407320000000002E-2</c:v>
                </c:pt>
                <c:pt idx="136">
                  <c:v>3.0418129999999998E-2</c:v>
                </c:pt>
                <c:pt idx="137">
                  <c:v>3.0404029999999999E-2</c:v>
                </c:pt>
                <c:pt idx="138">
                  <c:v>3.0440700000000001E-2</c:v>
                </c:pt>
                <c:pt idx="139">
                  <c:v>3.043541E-2</c:v>
                </c:pt>
                <c:pt idx="140">
                  <c:v>3.040839E-2</c:v>
                </c:pt>
                <c:pt idx="141">
                  <c:v>3.0411519999999997E-2</c:v>
                </c:pt>
                <c:pt idx="142">
                  <c:v>3.0460319999999999E-2</c:v>
                </c:pt>
                <c:pt idx="143">
                  <c:v>3.0443479999999998E-2</c:v>
                </c:pt>
                <c:pt idx="144">
                  <c:v>3.04211E-2</c:v>
                </c:pt>
                <c:pt idx="145">
                  <c:v>3.0448810000000003E-2</c:v>
                </c:pt>
                <c:pt idx="146">
                  <c:v>3.0470440000000001E-2</c:v>
                </c:pt>
                <c:pt idx="147">
                  <c:v>3.0497519999999997E-2</c:v>
                </c:pt>
                <c:pt idx="148">
                  <c:v>3.0511E-2</c:v>
                </c:pt>
                <c:pt idx="149">
                  <c:v>3.0578040000000001E-2</c:v>
                </c:pt>
                <c:pt idx="150">
                  <c:v>3.0627710000000002E-2</c:v>
                </c:pt>
                <c:pt idx="151">
                  <c:v>3.0648479999999999E-2</c:v>
                </c:pt>
                <c:pt idx="152">
                  <c:v>3.0632909999999999E-2</c:v>
                </c:pt>
                <c:pt idx="153">
                  <c:v>3.069152E-2</c:v>
                </c:pt>
                <c:pt idx="154">
                  <c:v>3.0717959999999999E-2</c:v>
                </c:pt>
                <c:pt idx="155">
                  <c:v>3.0827110000000001E-2</c:v>
                </c:pt>
                <c:pt idx="156">
                  <c:v>3.0877639999999998E-2</c:v>
                </c:pt>
                <c:pt idx="157">
                  <c:v>3.0924159999999999E-2</c:v>
                </c:pt>
                <c:pt idx="158">
                  <c:v>3.0988459999999999E-2</c:v>
                </c:pt>
                <c:pt idx="159">
                  <c:v>3.0913740000000002E-2</c:v>
                </c:pt>
                <c:pt idx="160">
                  <c:v>3.115942E-2</c:v>
                </c:pt>
                <c:pt idx="161">
                  <c:v>3.122341E-2</c:v>
                </c:pt>
                <c:pt idx="162">
                  <c:v>3.1288719999999999E-2</c:v>
                </c:pt>
                <c:pt idx="163">
                  <c:v>3.1388340000000001E-2</c:v>
                </c:pt>
                <c:pt idx="164">
                  <c:v>3.146856E-2</c:v>
                </c:pt>
                <c:pt idx="165">
                  <c:v>3.1522660000000001E-2</c:v>
                </c:pt>
                <c:pt idx="166">
                  <c:v>3.1571780000000001E-2</c:v>
                </c:pt>
                <c:pt idx="167">
                  <c:v>3.1686249999999999E-2</c:v>
                </c:pt>
                <c:pt idx="168">
                  <c:v>3.174043E-2</c:v>
                </c:pt>
                <c:pt idx="169">
                  <c:v>3.1808759999999998E-2</c:v>
                </c:pt>
                <c:pt idx="170">
                  <c:v>3.184642E-2</c:v>
                </c:pt>
                <c:pt idx="171">
                  <c:v>3.1898469999999998E-2</c:v>
                </c:pt>
                <c:pt idx="172">
                  <c:v>3.1979600000000004E-2</c:v>
                </c:pt>
                <c:pt idx="173">
                  <c:v>3.2098629999999996E-2</c:v>
                </c:pt>
                <c:pt idx="174">
                  <c:v>3.2334510000000004E-2</c:v>
                </c:pt>
                <c:pt idx="175">
                  <c:v>3.2446620000000002E-2</c:v>
                </c:pt>
                <c:pt idx="176">
                  <c:v>3.2584290000000002E-2</c:v>
                </c:pt>
                <c:pt idx="177">
                  <c:v>3.2634200000000002E-2</c:v>
                </c:pt>
                <c:pt idx="178">
                  <c:v>3.2721100000000003E-2</c:v>
                </c:pt>
                <c:pt idx="179">
                  <c:v>3.2767689999999995E-2</c:v>
                </c:pt>
                <c:pt idx="180">
                  <c:v>3.2973340000000004E-2</c:v>
                </c:pt>
                <c:pt idx="181">
                  <c:v>3.3031419999999999E-2</c:v>
                </c:pt>
                <c:pt idx="182">
                  <c:v>3.3114400000000002E-2</c:v>
                </c:pt>
                <c:pt idx="183">
                  <c:v>3.3165790000000001E-2</c:v>
                </c:pt>
                <c:pt idx="184">
                  <c:v>3.3210619999999996E-2</c:v>
                </c:pt>
                <c:pt idx="185">
                  <c:v>3.3272040000000003E-2</c:v>
                </c:pt>
                <c:pt idx="186">
                  <c:v>3.3330639999999995E-2</c:v>
                </c:pt>
                <c:pt idx="187">
                  <c:v>3.3331019999999996E-2</c:v>
                </c:pt>
                <c:pt idx="188">
                  <c:v>3.3452009999999997E-2</c:v>
                </c:pt>
                <c:pt idx="189">
                  <c:v>3.3436050000000002E-2</c:v>
                </c:pt>
                <c:pt idx="190">
                  <c:v>3.3475850000000001E-2</c:v>
                </c:pt>
                <c:pt idx="191">
                  <c:v>3.3509030000000002E-2</c:v>
                </c:pt>
                <c:pt idx="192">
                  <c:v>3.3540250000000001E-2</c:v>
                </c:pt>
                <c:pt idx="193">
                  <c:v>3.355354E-2</c:v>
                </c:pt>
                <c:pt idx="194">
                  <c:v>3.3595420000000001E-2</c:v>
                </c:pt>
                <c:pt idx="195">
                  <c:v>3.3618889999999998E-2</c:v>
                </c:pt>
                <c:pt idx="196">
                  <c:v>3.3625740000000001E-2</c:v>
                </c:pt>
                <c:pt idx="197">
                  <c:v>3.3716040000000003E-2</c:v>
                </c:pt>
                <c:pt idx="198">
                  <c:v>3.376059E-2</c:v>
                </c:pt>
                <c:pt idx="199">
                  <c:v>3.3831319999999998E-2</c:v>
                </c:pt>
                <c:pt idx="200">
                  <c:v>3.3842200000000003E-2</c:v>
                </c:pt>
                <c:pt idx="201">
                  <c:v>3.3852170000000001E-2</c:v>
                </c:pt>
                <c:pt idx="202">
                  <c:v>3.3850810000000002E-2</c:v>
                </c:pt>
                <c:pt idx="203">
                  <c:v>3.3830289999999999E-2</c:v>
                </c:pt>
                <c:pt idx="204">
                  <c:v>3.3817930000000003E-2</c:v>
                </c:pt>
                <c:pt idx="205">
                  <c:v>3.3778219999999998E-2</c:v>
                </c:pt>
                <c:pt idx="206">
                  <c:v>3.3765040000000003E-2</c:v>
                </c:pt>
                <c:pt idx="207">
                  <c:v>3.3477949999999999E-2</c:v>
                </c:pt>
                <c:pt idx="208">
                  <c:v>3.322203E-2</c:v>
                </c:pt>
                <c:pt idx="209">
                  <c:v>3.31189E-2</c:v>
                </c:pt>
                <c:pt idx="210">
                  <c:v>3.2996039999999997E-2</c:v>
                </c:pt>
                <c:pt idx="211">
                  <c:v>3.2500019999999998E-2</c:v>
                </c:pt>
                <c:pt idx="212">
                  <c:v>3.2358739999999997E-2</c:v>
                </c:pt>
                <c:pt idx="213">
                  <c:v>3.2225530000000002E-2</c:v>
                </c:pt>
                <c:pt idx="214">
                  <c:v>3.2075610000000004E-2</c:v>
                </c:pt>
                <c:pt idx="215">
                  <c:v>3.1937639999999996E-2</c:v>
                </c:pt>
                <c:pt idx="216">
                  <c:v>3.1838459999999999E-2</c:v>
                </c:pt>
                <c:pt idx="217">
                  <c:v>3.1618750000000001E-2</c:v>
                </c:pt>
                <c:pt idx="218">
                  <c:v>3.1080800000000002E-2</c:v>
                </c:pt>
                <c:pt idx="219">
                  <c:v>3.0696810000000001E-2</c:v>
                </c:pt>
                <c:pt idx="220">
                  <c:v>3.050744E-2</c:v>
                </c:pt>
                <c:pt idx="221">
                  <c:v>3.0331199999999999E-2</c:v>
                </c:pt>
                <c:pt idx="222">
                  <c:v>2.9713029999999998E-2</c:v>
                </c:pt>
                <c:pt idx="223">
                  <c:v>2.9273959999999998E-2</c:v>
                </c:pt>
                <c:pt idx="224">
                  <c:v>2.9042639999999998E-2</c:v>
                </c:pt>
                <c:pt idx="225">
                  <c:v>2.871336E-2</c:v>
                </c:pt>
                <c:pt idx="226">
                  <c:v>2.8162139999999999E-2</c:v>
                </c:pt>
                <c:pt idx="227">
                  <c:v>2.7804220000000001E-2</c:v>
                </c:pt>
                <c:pt idx="228">
                  <c:v>2.7621060000000003E-2</c:v>
                </c:pt>
                <c:pt idx="229">
                  <c:v>2.745939E-2</c:v>
                </c:pt>
                <c:pt idx="230">
                  <c:v>2.723855E-2</c:v>
                </c:pt>
                <c:pt idx="231">
                  <c:v>2.7058949999999998E-2</c:v>
                </c:pt>
                <c:pt idx="232">
                  <c:v>2.67458E-2</c:v>
                </c:pt>
                <c:pt idx="233">
                  <c:v>2.649582E-2</c:v>
                </c:pt>
                <c:pt idx="234">
                  <c:v>2.6404689999999998E-2</c:v>
                </c:pt>
                <c:pt idx="235">
                  <c:v>2.6245829999999998E-2</c:v>
                </c:pt>
                <c:pt idx="236">
                  <c:v>2.6148299999999999E-2</c:v>
                </c:pt>
                <c:pt idx="237">
                  <c:v>2.6035270000000003E-2</c:v>
                </c:pt>
                <c:pt idx="238">
                  <c:v>2.5902059999999998E-2</c:v>
                </c:pt>
                <c:pt idx="239">
                  <c:v>2.5773000000000001E-2</c:v>
                </c:pt>
                <c:pt idx="240">
                  <c:v>2.5488110000000001E-2</c:v>
                </c:pt>
                <c:pt idx="241">
                  <c:v>2.5285380000000003E-2</c:v>
                </c:pt>
                <c:pt idx="242">
                  <c:v>2.5130599999999999E-2</c:v>
                </c:pt>
                <c:pt idx="243">
                  <c:v>2.4309580000000001E-2</c:v>
                </c:pt>
                <c:pt idx="244">
                  <c:v>2.3092440000000002E-2</c:v>
                </c:pt>
                <c:pt idx="245">
                  <c:v>2.2208890000000002E-2</c:v>
                </c:pt>
                <c:pt idx="246">
                  <c:v>2.114102E-2</c:v>
                </c:pt>
                <c:pt idx="247">
                  <c:v>2.0577089999999999E-2</c:v>
                </c:pt>
                <c:pt idx="248">
                  <c:v>2.0232510000000002E-2</c:v>
                </c:pt>
                <c:pt idx="249">
                  <c:v>1.9960260000000001E-2</c:v>
                </c:pt>
                <c:pt idx="250">
                  <c:v>1.9368529999999998E-2</c:v>
                </c:pt>
                <c:pt idx="251">
                  <c:v>1.8475769999999999E-2</c:v>
                </c:pt>
                <c:pt idx="252">
                  <c:v>1.7866919999999998E-2</c:v>
                </c:pt>
                <c:pt idx="253">
                  <c:v>1.768461E-2</c:v>
                </c:pt>
                <c:pt idx="254">
                  <c:v>1.7457759999999999E-2</c:v>
                </c:pt>
                <c:pt idx="255">
                  <c:v>1.7216679999999998E-2</c:v>
                </c:pt>
                <c:pt idx="256">
                  <c:v>1.6783119999999999E-2</c:v>
                </c:pt>
                <c:pt idx="257">
                  <c:v>1.6553830000000002E-2</c:v>
                </c:pt>
                <c:pt idx="258">
                  <c:v>1.6384269999999999E-2</c:v>
                </c:pt>
                <c:pt idx="259">
                  <c:v>1.62063E-2</c:v>
                </c:pt>
                <c:pt idx="260">
                  <c:v>1.6038159999999999E-2</c:v>
                </c:pt>
                <c:pt idx="261">
                  <c:v>1.5966549999999999E-2</c:v>
                </c:pt>
                <c:pt idx="262">
                  <c:v>1.588125E-2</c:v>
                </c:pt>
                <c:pt idx="263">
                  <c:v>1.583439E-2</c:v>
                </c:pt>
                <c:pt idx="264">
                  <c:v>1.5735849999999999E-2</c:v>
                </c:pt>
                <c:pt idx="265">
                  <c:v>1.5706770000000002E-2</c:v>
                </c:pt>
                <c:pt idx="266">
                  <c:v>1.5636920000000002E-2</c:v>
                </c:pt>
                <c:pt idx="267">
                  <c:v>1.5601250000000001E-2</c:v>
                </c:pt>
                <c:pt idx="268">
                  <c:v>1.553539E-2</c:v>
                </c:pt>
                <c:pt idx="269">
                  <c:v>1.5536749999999998E-2</c:v>
                </c:pt>
                <c:pt idx="270">
                  <c:v>1.551367E-2</c:v>
                </c:pt>
                <c:pt idx="271">
                  <c:v>1.5541839999999999E-2</c:v>
                </c:pt>
                <c:pt idx="272">
                  <c:v>1.552692E-2</c:v>
                </c:pt>
                <c:pt idx="273">
                  <c:v>1.5516490000000001E-2</c:v>
                </c:pt>
                <c:pt idx="274">
                  <c:v>1.547803E-2</c:v>
                </c:pt>
                <c:pt idx="275">
                  <c:v>1.5481379999999999E-2</c:v>
                </c:pt>
                <c:pt idx="276">
                  <c:v>1.5408079999999999E-2</c:v>
                </c:pt>
                <c:pt idx="277">
                  <c:v>1.5412239999999999E-2</c:v>
                </c:pt>
                <c:pt idx="278">
                  <c:v>1.540776E-2</c:v>
                </c:pt>
                <c:pt idx="279">
                  <c:v>1.540568E-2</c:v>
                </c:pt>
                <c:pt idx="280">
                  <c:v>1.5407949999999998E-2</c:v>
                </c:pt>
                <c:pt idx="281">
                  <c:v>1.5398179999999999E-2</c:v>
                </c:pt>
                <c:pt idx="282">
                  <c:v>1.535922E-2</c:v>
                </c:pt>
                <c:pt idx="283">
                  <c:v>1.535363E-2</c:v>
                </c:pt>
                <c:pt idx="284">
                  <c:v>1.533642E-2</c:v>
                </c:pt>
                <c:pt idx="285">
                  <c:v>1.531162E-2</c:v>
                </c:pt>
                <c:pt idx="286">
                  <c:v>1.526364E-2</c:v>
                </c:pt>
                <c:pt idx="287">
                  <c:v>1.5219450000000001E-2</c:v>
                </c:pt>
                <c:pt idx="288">
                  <c:v>1.5161590000000001E-2</c:v>
                </c:pt>
                <c:pt idx="289">
                  <c:v>1.509021E-2</c:v>
                </c:pt>
                <c:pt idx="290">
                  <c:v>1.4981089999999999E-2</c:v>
                </c:pt>
                <c:pt idx="291">
                  <c:v>1.490181E-2</c:v>
                </c:pt>
                <c:pt idx="292">
                  <c:v>1.4767200000000001E-2</c:v>
                </c:pt>
                <c:pt idx="293">
                  <c:v>1.4811639999999999E-2</c:v>
                </c:pt>
                <c:pt idx="294">
                  <c:v>1.471576E-2</c:v>
                </c:pt>
                <c:pt idx="295">
                  <c:v>1.4674E-2</c:v>
                </c:pt>
                <c:pt idx="296">
                  <c:v>1.464672E-2</c:v>
                </c:pt>
                <c:pt idx="297">
                  <c:v>1.4595400000000001E-2</c:v>
                </c:pt>
                <c:pt idx="298">
                  <c:v>1.449434E-2</c:v>
                </c:pt>
                <c:pt idx="299">
                  <c:v>1.4464520000000002E-2</c:v>
                </c:pt>
                <c:pt idx="300">
                  <c:v>1.438945E-2</c:v>
                </c:pt>
                <c:pt idx="301">
                  <c:v>1.4351890000000001E-2</c:v>
                </c:pt>
                <c:pt idx="302">
                  <c:v>1.410985E-2</c:v>
                </c:pt>
                <c:pt idx="303">
                  <c:v>1.3234729999999998E-2</c:v>
                </c:pt>
                <c:pt idx="304">
                  <c:v>1.256616E-2</c:v>
                </c:pt>
                <c:pt idx="305">
                  <c:v>1.2272970000000001E-2</c:v>
                </c:pt>
                <c:pt idx="306">
                  <c:v>1.2103250000000001E-2</c:v>
                </c:pt>
                <c:pt idx="307">
                  <c:v>1.193225E-2</c:v>
                </c:pt>
                <c:pt idx="308">
                  <c:v>1.1802299999999998E-2</c:v>
                </c:pt>
                <c:pt idx="309">
                  <c:v>1.1746630000000001E-2</c:v>
                </c:pt>
                <c:pt idx="310">
                  <c:v>1.168364E-2</c:v>
                </c:pt>
                <c:pt idx="311">
                  <c:v>1.1592610000000001E-2</c:v>
                </c:pt>
                <c:pt idx="312">
                  <c:v>1.151833E-2</c:v>
                </c:pt>
                <c:pt idx="313">
                  <c:v>1.1450070000000001E-2</c:v>
                </c:pt>
                <c:pt idx="314">
                  <c:v>1.141118E-2</c:v>
                </c:pt>
                <c:pt idx="315">
                  <c:v>1.1325400000000001E-2</c:v>
                </c:pt>
                <c:pt idx="316">
                  <c:v>1.1240779999999999E-2</c:v>
                </c:pt>
                <c:pt idx="317">
                  <c:v>1.1180570000000001E-2</c:v>
                </c:pt>
                <c:pt idx="318">
                  <c:v>1.110884E-2</c:v>
                </c:pt>
                <c:pt idx="319">
                  <c:v>1.1031569999999999E-2</c:v>
                </c:pt>
                <c:pt idx="320">
                  <c:v>1.0899300000000001E-2</c:v>
                </c:pt>
                <c:pt idx="321">
                  <c:v>1.0798439999999999E-2</c:v>
                </c:pt>
                <c:pt idx="322">
                  <c:v>1.0724940000000001E-2</c:v>
                </c:pt>
                <c:pt idx="323">
                  <c:v>1.0640190000000001E-2</c:v>
                </c:pt>
                <c:pt idx="324">
                  <c:v>1.052579E-2</c:v>
                </c:pt>
                <c:pt idx="325">
                  <c:v>1.0486180000000001E-2</c:v>
                </c:pt>
                <c:pt idx="326">
                  <c:v>1.043784E-2</c:v>
                </c:pt>
                <c:pt idx="327">
                  <c:v>1.0379659999999999E-2</c:v>
                </c:pt>
                <c:pt idx="328">
                  <c:v>1.028746E-2</c:v>
                </c:pt>
                <c:pt idx="329">
                  <c:v>1.0220229999999999E-2</c:v>
                </c:pt>
                <c:pt idx="330">
                  <c:v>1.0136009999999999E-2</c:v>
                </c:pt>
                <c:pt idx="331">
                  <c:v>1.005956E-2</c:v>
                </c:pt>
                <c:pt idx="332">
                  <c:v>9.9548899999999992E-3</c:v>
                </c:pt>
                <c:pt idx="333">
                  <c:v>9.8507600000000001E-3</c:v>
                </c:pt>
                <c:pt idx="334">
                  <c:v>9.7035999999999997E-3</c:v>
                </c:pt>
                <c:pt idx="335">
                  <c:v>9.5478799999999999E-3</c:v>
                </c:pt>
                <c:pt idx="336">
                  <c:v>8.9611300000000012E-3</c:v>
                </c:pt>
                <c:pt idx="337">
                  <c:v>8.6220200000000011E-3</c:v>
                </c:pt>
                <c:pt idx="338">
                  <c:v>8.4415799999999989E-3</c:v>
                </c:pt>
                <c:pt idx="339">
                  <c:v>8.3449500000000003E-3</c:v>
                </c:pt>
                <c:pt idx="340">
                  <c:v>8.3144199999999994E-3</c:v>
                </c:pt>
                <c:pt idx="341">
                  <c:v>8.2753200000000009E-3</c:v>
                </c:pt>
                <c:pt idx="342">
                  <c:v>8.2331699999999997E-3</c:v>
                </c:pt>
                <c:pt idx="343">
                  <c:v>8.2090300000000008E-3</c:v>
                </c:pt>
                <c:pt idx="344">
                  <c:v>8.1936700000000001E-3</c:v>
                </c:pt>
                <c:pt idx="345">
                  <c:v>8.1729999999999997E-3</c:v>
                </c:pt>
                <c:pt idx="346">
                  <c:v>8.1393799999999999E-3</c:v>
                </c:pt>
                <c:pt idx="347">
                  <c:v>8.119910000000001E-3</c:v>
                </c:pt>
                <c:pt idx="348">
                  <c:v>8.1137299999999996E-3</c:v>
                </c:pt>
                <c:pt idx="349">
                  <c:v>8.0870999999999998E-3</c:v>
                </c:pt>
                <c:pt idx="350">
                  <c:v>8.0459399999999997E-3</c:v>
                </c:pt>
                <c:pt idx="351">
                  <c:v>8.0349700000000007E-3</c:v>
                </c:pt>
                <c:pt idx="352">
                  <c:v>8.0078800000000002E-3</c:v>
                </c:pt>
                <c:pt idx="353">
                  <c:v>7.9977399999999997E-3</c:v>
                </c:pt>
                <c:pt idx="354">
                  <c:v>7.9714299999999998E-3</c:v>
                </c:pt>
                <c:pt idx="355">
                  <c:v>7.9597499999999998E-3</c:v>
                </c:pt>
                <c:pt idx="356">
                  <c:v>7.9428900000000011E-3</c:v>
                </c:pt>
                <c:pt idx="357">
                  <c:v>7.9344099999999994E-3</c:v>
                </c:pt>
                <c:pt idx="358">
                  <c:v>7.9212899999999992E-3</c:v>
                </c:pt>
                <c:pt idx="359">
                  <c:v>7.9061900000000004E-3</c:v>
                </c:pt>
                <c:pt idx="360">
                  <c:v>7.90335E-3</c:v>
                </c:pt>
                <c:pt idx="361">
                  <c:v>7.8719499999999991E-3</c:v>
                </c:pt>
                <c:pt idx="362">
                  <c:v>7.8580999999999998E-3</c:v>
                </c:pt>
                <c:pt idx="363">
                  <c:v>7.8505999999999992E-3</c:v>
                </c:pt>
                <c:pt idx="364">
                  <c:v>7.8310299999999992E-3</c:v>
                </c:pt>
                <c:pt idx="365">
                  <c:v>7.81863E-3</c:v>
                </c:pt>
                <c:pt idx="366">
                  <c:v>7.8066199999999994E-3</c:v>
                </c:pt>
                <c:pt idx="367">
                  <c:v>7.81513E-3</c:v>
                </c:pt>
                <c:pt idx="368">
                  <c:v>7.7925999999999994E-3</c:v>
                </c:pt>
                <c:pt idx="369">
                  <c:v>7.78125E-3</c:v>
                </c:pt>
                <c:pt idx="370">
                  <c:v>7.7559700000000001E-3</c:v>
                </c:pt>
                <c:pt idx="371">
                  <c:v>7.7374900000000005E-3</c:v>
                </c:pt>
                <c:pt idx="372">
                  <c:v>7.7197099999999994E-3</c:v>
                </c:pt>
                <c:pt idx="373">
                  <c:v>7.7011900000000001E-3</c:v>
                </c:pt>
                <c:pt idx="374">
                  <c:v>7.6693000000000004E-3</c:v>
                </c:pt>
                <c:pt idx="375">
                  <c:v>7.6416700000000006E-3</c:v>
                </c:pt>
                <c:pt idx="376">
                  <c:v>7.6344900000000007E-3</c:v>
                </c:pt>
                <c:pt idx="377">
                  <c:v>7.6314800000000004E-3</c:v>
                </c:pt>
                <c:pt idx="378">
                  <c:v>7.6370499999999994E-3</c:v>
                </c:pt>
                <c:pt idx="379">
                  <c:v>7.6541600000000001E-3</c:v>
                </c:pt>
                <c:pt idx="380">
                  <c:v>7.6608900000000001E-3</c:v>
                </c:pt>
                <c:pt idx="381">
                  <c:v>7.6603699999999997E-3</c:v>
                </c:pt>
                <c:pt idx="382">
                  <c:v>7.6631400000000006E-3</c:v>
                </c:pt>
                <c:pt idx="383">
                  <c:v>7.6726499999999996E-3</c:v>
                </c:pt>
                <c:pt idx="384">
                  <c:v>7.6843600000000003E-3</c:v>
                </c:pt>
                <c:pt idx="385">
                  <c:v>7.7155300000000008E-3</c:v>
                </c:pt>
                <c:pt idx="386">
                  <c:v>7.7389600000000005E-3</c:v>
                </c:pt>
                <c:pt idx="387">
                  <c:v>7.7550399999999995E-3</c:v>
                </c:pt>
                <c:pt idx="388">
                  <c:v>7.82127E-3</c:v>
                </c:pt>
                <c:pt idx="389">
                  <c:v>7.8724799999999994E-3</c:v>
                </c:pt>
                <c:pt idx="390">
                  <c:v>7.8822800000000002E-3</c:v>
                </c:pt>
                <c:pt idx="391">
                  <c:v>7.9045599999999997E-3</c:v>
                </c:pt>
                <c:pt idx="392">
                  <c:v>7.9301700000000003E-3</c:v>
                </c:pt>
                <c:pt idx="393">
                  <c:v>7.962799999999999E-3</c:v>
                </c:pt>
                <c:pt idx="394">
                  <c:v>8.0211299999999996E-3</c:v>
                </c:pt>
                <c:pt idx="395">
                  <c:v>8.05933E-3</c:v>
                </c:pt>
                <c:pt idx="396">
                  <c:v>8.0957100000000008E-3</c:v>
                </c:pt>
                <c:pt idx="397">
                  <c:v>8.1262599999999997E-3</c:v>
                </c:pt>
                <c:pt idx="398">
                  <c:v>8.1520700000000008E-3</c:v>
                </c:pt>
                <c:pt idx="399">
                  <c:v>8.1802100000000003E-3</c:v>
                </c:pt>
                <c:pt idx="400">
                  <c:v>8.2456300000000003E-3</c:v>
                </c:pt>
                <c:pt idx="401">
                  <c:v>8.32134E-3</c:v>
                </c:pt>
                <c:pt idx="402">
                  <c:v>8.3845299999999994E-3</c:v>
                </c:pt>
                <c:pt idx="403">
                  <c:v>8.4225099999999994E-3</c:v>
                </c:pt>
                <c:pt idx="404">
                  <c:v>8.4457200000000003E-3</c:v>
                </c:pt>
                <c:pt idx="405">
                  <c:v>8.4825100000000004E-3</c:v>
                </c:pt>
                <c:pt idx="406">
                  <c:v>8.5349199999999997E-3</c:v>
                </c:pt>
                <c:pt idx="407">
                  <c:v>8.6030399999999993E-3</c:v>
                </c:pt>
                <c:pt idx="408">
                  <c:v>8.6896100000000004E-3</c:v>
                </c:pt>
                <c:pt idx="409">
                  <c:v>8.741839999999999E-3</c:v>
                </c:pt>
                <c:pt idx="410">
                  <c:v>8.8396099999999995E-3</c:v>
                </c:pt>
                <c:pt idx="411">
                  <c:v>8.8932899999999999E-3</c:v>
                </c:pt>
                <c:pt idx="412">
                  <c:v>8.9905000000000002E-3</c:v>
                </c:pt>
                <c:pt idx="413">
                  <c:v>9.0689699999999991E-3</c:v>
                </c:pt>
                <c:pt idx="414">
                  <c:v>9.1687799999999996E-3</c:v>
                </c:pt>
                <c:pt idx="415">
                  <c:v>9.2857700000000005E-3</c:v>
                </c:pt>
                <c:pt idx="416">
                  <c:v>9.3731100000000005E-3</c:v>
                </c:pt>
                <c:pt idx="417">
                  <c:v>9.4293299999999997E-3</c:v>
                </c:pt>
                <c:pt idx="418">
                  <c:v>9.4799900000000006E-3</c:v>
                </c:pt>
                <c:pt idx="419">
                  <c:v>9.6320599999999996E-3</c:v>
                </c:pt>
                <c:pt idx="420">
                  <c:v>9.7466399999999991E-3</c:v>
                </c:pt>
                <c:pt idx="421">
                  <c:v>9.8242899999999994E-3</c:v>
                </c:pt>
                <c:pt idx="422">
                  <c:v>9.9348600000000002E-3</c:v>
                </c:pt>
                <c:pt idx="423">
                  <c:v>1.0038990000000001E-2</c:v>
                </c:pt>
                <c:pt idx="424">
                  <c:v>1.008715E-2</c:v>
                </c:pt>
                <c:pt idx="425">
                  <c:v>1.014192E-2</c:v>
                </c:pt>
                <c:pt idx="426">
                  <c:v>1.028312E-2</c:v>
                </c:pt>
                <c:pt idx="427">
                  <c:v>1.045595E-2</c:v>
                </c:pt>
                <c:pt idx="428">
                  <c:v>1.0547010000000001E-2</c:v>
                </c:pt>
                <c:pt idx="429">
                  <c:v>1.06534E-2</c:v>
                </c:pt>
                <c:pt idx="430">
                  <c:v>1.072E-2</c:v>
                </c:pt>
                <c:pt idx="431">
                  <c:v>1.08147E-2</c:v>
                </c:pt>
                <c:pt idx="432">
                  <c:v>1.094033E-2</c:v>
                </c:pt>
                <c:pt idx="433">
                  <c:v>1.106001E-2</c:v>
                </c:pt>
                <c:pt idx="434">
                  <c:v>1.1149260000000001E-2</c:v>
                </c:pt>
                <c:pt idx="435">
                  <c:v>1.1231949999999999E-2</c:v>
                </c:pt>
                <c:pt idx="436">
                  <c:v>1.131569E-2</c:v>
                </c:pt>
                <c:pt idx="437">
                  <c:v>1.1356310000000001E-2</c:v>
                </c:pt>
                <c:pt idx="438">
                  <c:v>1.1428600000000001E-2</c:v>
                </c:pt>
                <c:pt idx="439">
                  <c:v>1.1499799999999999E-2</c:v>
                </c:pt>
                <c:pt idx="440">
                  <c:v>1.1640889999999999E-2</c:v>
                </c:pt>
                <c:pt idx="441">
                  <c:v>1.180058E-2</c:v>
                </c:pt>
                <c:pt idx="442">
                  <c:v>1.191122E-2</c:v>
                </c:pt>
                <c:pt idx="443">
                  <c:v>1.198916E-2</c:v>
                </c:pt>
                <c:pt idx="444">
                  <c:v>1.2061590000000001E-2</c:v>
                </c:pt>
                <c:pt idx="445">
                  <c:v>1.2183340000000001E-2</c:v>
                </c:pt>
                <c:pt idx="446">
                  <c:v>1.2346550000000001E-2</c:v>
                </c:pt>
                <c:pt idx="447">
                  <c:v>1.2485310000000001E-2</c:v>
                </c:pt>
                <c:pt idx="448">
                  <c:v>1.2602489999999999E-2</c:v>
                </c:pt>
                <c:pt idx="449">
                  <c:v>1.272674E-2</c:v>
                </c:pt>
                <c:pt idx="450">
                  <c:v>1.27773E-2</c:v>
                </c:pt>
                <c:pt idx="451">
                  <c:v>1.2858560000000002E-2</c:v>
                </c:pt>
                <c:pt idx="452">
                  <c:v>1.2962100000000001E-2</c:v>
                </c:pt>
                <c:pt idx="453">
                  <c:v>1.3128910000000001E-2</c:v>
                </c:pt>
                <c:pt idx="454">
                  <c:v>1.3206809999999999E-2</c:v>
                </c:pt>
                <c:pt idx="455">
                  <c:v>1.3340330000000001E-2</c:v>
                </c:pt>
                <c:pt idx="456">
                  <c:v>1.343955E-2</c:v>
                </c:pt>
                <c:pt idx="457">
                  <c:v>1.358207E-2</c:v>
                </c:pt>
                <c:pt idx="458">
                  <c:v>1.3771070000000002E-2</c:v>
                </c:pt>
                <c:pt idx="459">
                  <c:v>1.390859E-2</c:v>
                </c:pt>
                <c:pt idx="460">
                  <c:v>1.398056E-2</c:v>
                </c:pt>
                <c:pt idx="461">
                  <c:v>1.4038360000000001E-2</c:v>
                </c:pt>
                <c:pt idx="462">
                  <c:v>1.4112629999999999E-2</c:v>
                </c:pt>
                <c:pt idx="463">
                  <c:v>1.4189149999999999E-2</c:v>
                </c:pt>
                <c:pt idx="464">
                  <c:v>1.4317379999999999E-2</c:v>
                </c:pt>
                <c:pt idx="465">
                  <c:v>1.43997E-2</c:v>
                </c:pt>
                <c:pt idx="466">
                  <c:v>1.4496039999999998E-2</c:v>
                </c:pt>
                <c:pt idx="467">
                  <c:v>1.462491E-2</c:v>
                </c:pt>
                <c:pt idx="468">
                  <c:v>1.4721610000000001E-2</c:v>
                </c:pt>
                <c:pt idx="469">
                  <c:v>1.4782070000000001E-2</c:v>
                </c:pt>
                <c:pt idx="470">
                  <c:v>1.4932519999999999E-2</c:v>
                </c:pt>
                <c:pt idx="471">
                  <c:v>1.512635E-2</c:v>
                </c:pt>
                <c:pt idx="472">
                  <c:v>1.527309E-2</c:v>
                </c:pt>
                <c:pt idx="473">
                  <c:v>1.538167E-2</c:v>
                </c:pt>
                <c:pt idx="474">
                  <c:v>1.548692E-2</c:v>
                </c:pt>
                <c:pt idx="475">
                  <c:v>1.5583059999999999E-2</c:v>
                </c:pt>
                <c:pt idx="476">
                  <c:v>1.5674500000000001E-2</c:v>
                </c:pt>
                <c:pt idx="477">
                  <c:v>1.57482E-2</c:v>
                </c:pt>
                <c:pt idx="478">
                  <c:v>1.584818E-2</c:v>
                </c:pt>
                <c:pt idx="479">
                  <c:v>1.6000049999999998E-2</c:v>
                </c:pt>
                <c:pt idx="480">
                  <c:v>1.6195319999999999E-2</c:v>
                </c:pt>
                <c:pt idx="481">
                  <c:v>1.6286519999999999E-2</c:v>
                </c:pt>
                <c:pt idx="482">
                  <c:v>1.6417850000000001E-2</c:v>
                </c:pt>
                <c:pt idx="483">
                  <c:v>1.652897E-2</c:v>
                </c:pt>
                <c:pt idx="484">
                  <c:v>1.663245E-2</c:v>
                </c:pt>
                <c:pt idx="485">
                  <c:v>1.6783670000000001E-2</c:v>
                </c:pt>
                <c:pt idx="486">
                  <c:v>1.6932280000000001E-2</c:v>
                </c:pt>
                <c:pt idx="487">
                  <c:v>1.703468E-2</c:v>
                </c:pt>
                <c:pt idx="488">
                  <c:v>1.715243E-2</c:v>
                </c:pt>
                <c:pt idx="489">
                  <c:v>1.7218190000000001E-2</c:v>
                </c:pt>
                <c:pt idx="490">
                  <c:v>1.7336259999999999E-2</c:v>
                </c:pt>
                <c:pt idx="491">
                  <c:v>1.7430619999999997E-2</c:v>
                </c:pt>
                <c:pt idx="492">
                  <c:v>1.773802E-2</c:v>
                </c:pt>
                <c:pt idx="493">
                  <c:v>1.7935140000000002E-2</c:v>
                </c:pt>
                <c:pt idx="494">
                  <c:v>1.8135740000000001E-2</c:v>
                </c:pt>
                <c:pt idx="495">
                  <c:v>1.8224779999999999E-2</c:v>
                </c:pt>
                <c:pt idx="496">
                  <c:v>1.8291200000000001E-2</c:v>
                </c:pt>
                <c:pt idx="497">
                  <c:v>1.836527E-2</c:v>
                </c:pt>
                <c:pt idx="498">
                  <c:v>1.8422580000000001E-2</c:v>
                </c:pt>
                <c:pt idx="499">
                  <c:v>1.8471919999999999E-2</c:v>
                </c:pt>
                <c:pt idx="500">
                  <c:v>1.8523559999999998E-2</c:v>
                </c:pt>
                <c:pt idx="501">
                  <c:v>1.8564870000000001E-2</c:v>
                </c:pt>
                <c:pt idx="502">
                  <c:v>1.8658479999999998E-2</c:v>
                </c:pt>
                <c:pt idx="503">
                  <c:v>1.8710600000000001E-2</c:v>
                </c:pt>
                <c:pt idx="504">
                  <c:v>1.873294E-2</c:v>
                </c:pt>
                <c:pt idx="505">
                  <c:v>1.8753200000000001E-2</c:v>
                </c:pt>
                <c:pt idx="506">
                  <c:v>1.8784840000000001E-2</c:v>
                </c:pt>
                <c:pt idx="507">
                  <c:v>1.8915680000000001E-2</c:v>
                </c:pt>
                <c:pt idx="508">
                  <c:v>1.8899079999999999E-2</c:v>
                </c:pt>
                <c:pt idx="509">
                  <c:v>1.8929680000000001E-2</c:v>
                </c:pt>
                <c:pt idx="510">
                  <c:v>1.9004319999999998E-2</c:v>
                </c:pt>
                <c:pt idx="511">
                  <c:v>1.9020459999999999E-2</c:v>
                </c:pt>
                <c:pt idx="512">
                  <c:v>1.9044419999999999E-2</c:v>
                </c:pt>
                <c:pt idx="513">
                  <c:v>1.902974E-2</c:v>
                </c:pt>
                <c:pt idx="514">
                  <c:v>1.9068909999999998E-2</c:v>
                </c:pt>
                <c:pt idx="515">
                  <c:v>1.90501E-2</c:v>
                </c:pt>
                <c:pt idx="516">
                  <c:v>1.9113709999999999E-2</c:v>
                </c:pt>
                <c:pt idx="517">
                  <c:v>1.911674E-2</c:v>
                </c:pt>
                <c:pt idx="518">
                  <c:v>1.910268E-2</c:v>
                </c:pt>
                <c:pt idx="519">
                  <c:v>1.913863E-2</c:v>
                </c:pt>
                <c:pt idx="520">
                  <c:v>1.919937E-2</c:v>
                </c:pt>
                <c:pt idx="521">
                  <c:v>1.9235660000000002E-2</c:v>
                </c:pt>
                <c:pt idx="522">
                  <c:v>1.929146E-2</c:v>
                </c:pt>
                <c:pt idx="523">
                  <c:v>1.929641E-2</c:v>
                </c:pt>
                <c:pt idx="524">
                  <c:v>1.925193E-2</c:v>
                </c:pt>
                <c:pt idx="525">
                  <c:v>1.934344E-2</c:v>
                </c:pt>
                <c:pt idx="526">
                  <c:v>1.9341170000000001E-2</c:v>
                </c:pt>
                <c:pt idx="527">
                  <c:v>1.9368240000000002E-2</c:v>
                </c:pt>
                <c:pt idx="528">
                  <c:v>1.938264E-2</c:v>
                </c:pt>
                <c:pt idx="529">
                  <c:v>1.9407110000000002E-2</c:v>
                </c:pt>
                <c:pt idx="530">
                  <c:v>1.947486E-2</c:v>
                </c:pt>
                <c:pt idx="531">
                  <c:v>1.9422479999999999E-2</c:v>
                </c:pt>
                <c:pt idx="532">
                  <c:v>1.947521E-2</c:v>
                </c:pt>
                <c:pt idx="533">
                  <c:v>1.946726E-2</c:v>
                </c:pt>
                <c:pt idx="534">
                  <c:v>1.944831E-2</c:v>
                </c:pt>
                <c:pt idx="535">
                  <c:v>1.9379670000000002E-2</c:v>
                </c:pt>
                <c:pt idx="536">
                  <c:v>1.9391910000000002E-2</c:v>
                </c:pt>
                <c:pt idx="537">
                  <c:v>1.9396709999999998E-2</c:v>
                </c:pt>
                <c:pt idx="538">
                  <c:v>1.944997E-2</c:v>
                </c:pt>
                <c:pt idx="539">
                  <c:v>1.943348E-2</c:v>
                </c:pt>
                <c:pt idx="540">
                  <c:v>1.943361E-2</c:v>
                </c:pt>
                <c:pt idx="541">
                  <c:v>1.9449170000000002E-2</c:v>
                </c:pt>
                <c:pt idx="542">
                  <c:v>1.9515560000000001E-2</c:v>
                </c:pt>
                <c:pt idx="543">
                  <c:v>1.954782E-2</c:v>
                </c:pt>
                <c:pt idx="544">
                  <c:v>1.9788110000000001E-2</c:v>
                </c:pt>
                <c:pt idx="545">
                  <c:v>1.9814719999999997E-2</c:v>
                </c:pt>
                <c:pt idx="546">
                  <c:v>1.982138E-2</c:v>
                </c:pt>
                <c:pt idx="547">
                  <c:v>1.983687E-2</c:v>
                </c:pt>
                <c:pt idx="548">
                  <c:v>1.9846579999999999E-2</c:v>
                </c:pt>
                <c:pt idx="549">
                  <c:v>1.9888200000000002E-2</c:v>
                </c:pt>
                <c:pt idx="550">
                  <c:v>1.9879500000000001E-2</c:v>
                </c:pt>
                <c:pt idx="551">
                  <c:v>1.9872529999999999E-2</c:v>
                </c:pt>
                <c:pt idx="552">
                  <c:v>1.9805740000000002E-2</c:v>
                </c:pt>
                <c:pt idx="553">
                  <c:v>1.9770670000000001E-2</c:v>
                </c:pt>
                <c:pt idx="554">
                  <c:v>1.9796970000000001E-2</c:v>
                </c:pt>
                <c:pt idx="555">
                  <c:v>1.9714280000000001E-2</c:v>
                </c:pt>
                <c:pt idx="556">
                  <c:v>1.929341E-2</c:v>
                </c:pt>
                <c:pt idx="557">
                  <c:v>1.9116709999999999E-2</c:v>
                </c:pt>
                <c:pt idx="558">
                  <c:v>1.9019649999999999E-2</c:v>
                </c:pt>
                <c:pt idx="559">
                  <c:v>1.9046209999999997E-2</c:v>
                </c:pt>
                <c:pt idx="560">
                  <c:v>1.9043230000000001E-2</c:v>
                </c:pt>
                <c:pt idx="561">
                  <c:v>1.9042589999999998E-2</c:v>
                </c:pt>
                <c:pt idx="562">
                  <c:v>1.8765899999999999E-2</c:v>
                </c:pt>
                <c:pt idx="563">
                  <c:v>1.8604909999999999E-2</c:v>
                </c:pt>
                <c:pt idx="564">
                  <c:v>1.856615E-2</c:v>
                </c:pt>
                <c:pt idx="565">
                  <c:v>1.8512999999999998E-2</c:v>
                </c:pt>
                <c:pt idx="566">
                  <c:v>1.846312E-2</c:v>
                </c:pt>
                <c:pt idx="567">
                  <c:v>1.8364490000000001E-2</c:v>
                </c:pt>
                <c:pt idx="568">
                  <c:v>1.8104640000000002E-2</c:v>
                </c:pt>
                <c:pt idx="569">
                  <c:v>1.803474E-2</c:v>
                </c:pt>
                <c:pt idx="570">
                  <c:v>1.8031060000000002E-2</c:v>
                </c:pt>
                <c:pt idx="571">
                  <c:v>1.7906829999999999E-2</c:v>
                </c:pt>
                <c:pt idx="572">
                  <c:v>1.7855639999999999E-2</c:v>
                </c:pt>
                <c:pt idx="573">
                  <c:v>1.7347479999999998E-2</c:v>
                </c:pt>
                <c:pt idx="574">
                  <c:v>1.6255759999999998E-2</c:v>
                </c:pt>
                <c:pt idx="575">
                  <c:v>1.516961E-2</c:v>
                </c:pt>
                <c:pt idx="576">
                  <c:v>1.4747630000000001E-2</c:v>
                </c:pt>
                <c:pt idx="577">
                  <c:v>1.4658709999999998E-2</c:v>
                </c:pt>
                <c:pt idx="578">
                  <c:v>1.4559979999999998E-2</c:v>
                </c:pt>
                <c:pt idx="579">
                  <c:v>1.442421E-2</c:v>
                </c:pt>
                <c:pt idx="580">
                  <c:v>1.4294530000000001E-2</c:v>
                </c:pt>
                <c:pt idx="581">
                  <c:v>1.3840779999999999E-2</c:v>
                </c:pt>
                <c:pt idx="582">
                  <c:v>1.2850749999999999E-2</c:v>
                </c:pt>
                <c:pt idx="583">
                  <c:v>1.243647E-2</c:v>
                </c:pt>
                <c:pt idx="584">
                  <c:v>1.2226889999999999E-2</c:v>
                </c:pt>
                <c:pt idx="585">
                  <c:v>1.2143630000000001E-2</c:v>
                </c:pt>
                <c:pt idx="586">
                  <c:v>1.2115480000000001E-2</c:v>
                </c:pt>
                <c:pt idx="587">
                  <c:v>1.2050749999999999E-2</c:v>
                </c:pt>
                <c:pt idx="588">
                  <c:v>1.18706E-2</c:v>
                </c:pt>
                <c:pt idx="589">
                  <c:v>1.183435E-2</c:v>
                </c:pt>
                <c:pt idx="590">
                  <c:v>1.1725939999999999E-2</c:v>
                </c:pt>
                <c:pt idx="591">
                  <c:v>1.179958E-2</c:v>
                </c:pt>
                <c:pt idx="592">
                  <c:v>1.167108E-2</c:v>
                </c:pt>
                <c:pt idx="593">
                  <c:v>1.167693E-2</c:v>
                </c:pt>
                <c:pt idx="594">
                  <c:v>1.167785E-2</c:v>
                </c:pt>
                <c:pt idx="595">
                  <c:v>1.166288E-2</c:v>
                </c:pt>
                <c:pt idx="596">
                  <c:v>1.1735450000000001E-2</c:v>
                </c:pt>
                <c:pt idx="597">
                  <c:v>1.1758379999999999E-2</c:v>
                </c:pt>
                <c:pt idx="598">
                  <c:v>1.1775040000000001E-2</c:v>
                </c:pt>
                <c:pt idx="599">
                  <c:v>1.1796889999999999E-2</c:v>
                </c:pt>
                <c:pt idx="600">
                  <c:v>1.181463E-2</c:v>
                </c:pt>
                <c:pt idx="601">
                  <c:v>1.1828410000000001E-2</c:v>
                </c:pt>
                <c:pt idx="602">
                  <c:v>1.185168E-2</c:v>
                </c:pt>
                <c:pt idx="603">
                  <c:v>1.1861159999999999E-2</c:v>
                </c:pt>
                <c:pt idx="604">
                  <c:v>1.1850339999999999E-2</c:v>
                </c:pt>
                <c:pt idx="605">
                  <c:v>1.1866140000000001E-2</c:v>
                </c:pt>
                <c:pt idx="606">
                  <c:v>1.195213E-2</c:v>
                </c:pt>
                <c:pt idx="607">
                  <c:v>1.1946060000000001E-2</c:v>
                </c:pt>
                <c:pt idx="608">
                  <c:v>1.1923330000000001E-2</c:v>
                </c:pt>
                <c:pt idx="609">
                  <c:v>1.1922230000000001E-2</c:v>
                </c:pt>
                <c:pt idx="610">
                  <c:v>1.1856489999999999E-2</c:v>
                </c:pt>
                <c:pt idx="611">
                  <c:v>1.154644E-2</c:v>
                </c:pt>
                <c:pt idx="612">
                  <c:v>1.1412530000000001E-2</c:v>
                </c:pt>
                <c:pt idx="613">
                  <c:v>1.1359109999999999E-2</c:v>
                </c:pt>
                <c:pt idx="614">
                  <c:v>1.107374E-2</c:v>
                </c:pt>
                <c:pt idx="615">
                  <c:v>1.0902050000000002E-2</c:v>
                </c:pt>
                <c:pt idx="616">
                  <c:v>1.077614E-2</c:v>
                </c:pt>
                <c:pt idx="617">
                  <c:v>1.0726260000000001E-2</c:v>
                </c:pt>
                <c:pt idx="618">
                  <c:v>1.07125E-2</c:v>
                </c:pt>
                <c:pt idx="619">
                  <c:v>1.05463E-2</c:v>
                </c:pt>
                <c:pt idx="620">
                  <c:v>1.0313159999999998E-2</c:v>
                </c:pt>
                <c:pt idx="621">
                  <c:v>9.6550000000000004E-3</c:v>
                </c:pt>
                <c:pt idx="622">
                  <c:v>9.0965500000000001E-3</c:v>
                </c:pt>
                <c:pt idx="623">
                  <c:v>8.9204599999999998E-3</c:v>
                </c:pt>
                <c:pt idx="624">
                  <c:v>8.8248500000000004E-3</c:v>
                </c:pt>
                <c:pt idx="625">
                  <c:v>8.7732499999999998E-3</c:v>
                </c:pt>
                <c:pt idx="626">
                  <c:v>8.6232500000000007E-3</c:v>
                </c:pt>
                <c:pt idx="627">
                  <c:v>8.46592E-3</c:v>
                </c:pt>
                <c:pt idx="628">
                  <c:v>8.4072399999999999E-3</c:v>
                </c:pt>
                <c:pt idx="629">
                  <c:v>8.2974099999999999E-3</c:v>
                </c:pt>
                <c:pt idx="630">
                  <c:v>8.2244299999999996E-3</c:v>
                </c:pt>
                <c:pt idx="631">
                  <c:v>8.0761600000000006E-3</c:v>
                </c:pt>
                <c:pt idx="632">
                  <c:v>7.9644199999999998E-3</c:v>
                </c:pt>
                <c:pt idx="633">
                  <c:v>7.8575599999999995E-3</c:v>
                </c:pt>
                <c:pt idx="634">
                  <c:v>7.78694E-3</c:v>
                </c:pt>
                <c:pt idx="635">
                  <c:v>7.6834199999999998E-3</c:v>
                </c:pt>
                <c:pt idx="636">
                  <c:v>7.6447500000000005E-3</c:v>
                </c:pt>
                <c:pt idx="637">
                  <c:v>7.5348000000000004E-3</c:v>
                </c:pt>
                <c:pt idx="638">
                  <c:v>7.4908600000000002E-3</c:v>
                </c:pt>
                <c:pt idx="639">
                  <c:v>7.4262600000000005E-3</c:v>
                </c:pt>
                <c:pt idx="640">
                  <c:v>7.3519800000000001E-3</c:v>
                </c:pt>
                <c:pt idx="641">
                  <c:v>7.3038299999999999E-3</c:v>
                </c:pt>
                <c:pt idx="642">
                  <c:v>7.26467E-3</c:v>
                </c:pt>
                <c:pt idx="643">
                  <c:v>7.2006000000000006E-3</c:v>
                </c:pt>
                <c:pt idx="644">
                  <c:v>7.1601E-3</c:v>
                </c:pt>
                <c:pt idx="645">
                  <c:v>7.0900799999999995E-3</c:v>
                </c:pt>
                <c:pt idx="646">
                  <c:v>7.0477199999999995E-3</c:v>
                </c:pt>
                <c:pt idx="647">
                  <c:v>7.01039E-3</c:v>
                </c:pt>
                <c:pt idx="648">
                  <c:v>6.9376699999999999E-3</c:v>
                </c:pt>
                <c:pt idx="649">
                  <c:v>6.8949300000000005E-3</c:v>
                </c:pt>
                <c:pt idx="650">
                  <c:v>6.8769999999999994E-3</c:v>
                </c:pt>
                <c:pt idx="651">
                  <c:v>6.86055E-3</c:v>
                </c:pt>
                <c:pt idx="652">
                  <c:v>6.8296299999999997E-3</c:v>
                </c:pt>
                <c:pt idx="653">
                  <c:v>6.7907200000000001E-3</c:v>
                </c:pt>
                <c:pt idx="654">
                  <c:v>6.7606599999999991E-3</c:v>
                </c:pt>
                <c:pt idx="655">
                  <c:v>6.7178699999999999E-3</c:v>
                </c:pt>
                <c:pt idx="656">
                  <c:v>6.6920500000000006E-3</c:v>
                </c:pt>
                <c:pt idx="657">
                  <c:v>6.6661200000000002E-3</c:v>
                </c:pt>
                <c:pt idx="658">
                  <c:v>6.6435500000000007E-3</c:v>
                </c:pt>
                <c:pt idx="659">
                  <c:v>6.6071500000000009E-3</c:v>
                </c:pt>
                <c:pt idx="660">
                  <c:v>6.5888899999999992E-3</c:v>
                </c:pt>
                <c:pt idx="661">
                  <c:v>6.5413800000000003E-3</c:v>
                </c:pt>
                <c:pt idx="662">
                  <c:v>6.5170100000000002E-3</c:v>
                </c:pt>
                <c:pt idx="663">
                  <c:v>6.4552799999999999E-3</c:v>
                </c:pt>
                <c:pt idx="664">
                  <c:v>6.4286100000000004E-3</c:v>
                </c:pt>
                <c:pt idx="665">
                  <c:v>6.3887600000000003E-3</c:v>
                </c:pt>
                <c:pt idx="666">
                  <c:v>6.3784200000000001E-3</c:v>
                </c:pt>
                <c:pt idx="667">
                  <c:v>6.3166599999999991E-3</c:v>
                </c:pt>
                <c:pt idx="668">
                  <c:v>6.2871999999999997E-3</c:v>
                </c:pt>
                <c:pt idx="669">
                  <c:v>6.2259400000000001E-3</c:v>
                </c:pt>
                <c:pt idx="670">
                  <c:v>6.1360700000000004E-3</c:v>
                </c:pt>
                <c:pt idx="671">
                  <c:v>6.0976699999999995E-3</c:v>
                </c:pt>
                <c:pt idx="672">
                  <c:v>6.0765000000000003E-3</c:v>
                </c:pt>
                <c:pt idx="673">
                  <c:v>6.06603E-3</c:v>
                </c:pt>
                <c:pt idx="674">
                  <c:v>6.0115399999999992E-3</c:v>
                </c:pt>
                <c:pt idx="675">
                  <c:v>5.9610600000000007E-3</c:v>
                </c:pt>
                <c:pt idx="676">
                  <c:v>5.9324399999999998E-3</c:v>
                </c:pt>
                <c:pt idx="677">
                  <c:v>5.8891600000000001E-3</c:v>
                </c:pt>
                <c:pt idx="678">
                  <c:v>5.8574999999999999E-3</c:v>
                </c:pt>
                <c:pt idx="679">
                  <c:v>5.82242E-3</c:v>
                </c:pt>
                <c:pt idx="680">
                  <c:v>5.7971700000000008E-3</c:v>
                </c:pt>
                <c:pt idx="681">
                  <c:v>5.7705500000000002E-3</c:v>
                </c:pt>
                <c:pt idx="682">
                  <c:v>5.7347700000000001E-3</c:v>
                </c:pt>
                <c:pt idx="683">
                  <c:v>5.7114399999999999E-3</c:v>
                </c:pt>
                <c:pt idx="684">
                  <c:v>5.6732499999999995E-3</c:v>
                </c:pt>
                <c:pt idx="685">
                  <c:v>5.650539999999999E-3</c:v>
                </c:pt>
                <c:pt idx="686">
                  <c:v>5.6367299999999995E-3</c:v>
                </c:pt>
                <c:pt idx="687">
                  <c:v>5.61211E-3</c:v>
                </c:pt>
                <c:pt idx="688">
                  <c:v>5.58874E-3</c:v>
                </c:pt>
                <c:pt idx="689">
                  <c:v>5.5580399999999993E-3</c:v>
                </c:pt>
                <c:pt idx="690">
                  <c:v>5.5467399999999997E-3</c:v>
                </c:pt>
                <c:pt idx="691">
                  <c:v>5.5058099999999999E-3</c:v>
                </c:pt>
                <c:pt idx="692">
                  <c:v>5.4901900000000007E-3</c:v>
                </c:pt>
                <c:pt idx="693">
                  <c:v>5.4508000000000004E-3</c:v>
                </c:pt>
                <c:pt idx="694">
                  <c:v>5.4202399999999998E-3</c:v>
                </c:pt>
                <c:pt idx="695">
                  <c:v>5.3822699999999998E-3</c:v>
                </c:pt>
                <c:pt idx="696">
                  <c:v>5.3548700000000003E-3</c:v>
                </c:pt>
                <c:pt idx="697">
                  <c:v>5.31841E-3</c:v>
                </c:pt>
                <c:pt idx="698">
                  <c:v>5.3065300000000003E-3</c:v>
                </c:pt>
                <c:pt idx="699">
                  <c:v>5.2795000000000003E-3</c:v>
                </c:pt>
                <c:pt idx="700">
                  <c:v>5.2466299999999995E-3</c:v>
                </c:pt>
                <c:pt idx="701">
                  <c:v>5.2047500000000002E-3</c:v>
                </c:pt>
                <c:pt idx="702">
                  <c:v>5.1837100000000002E-3</c:v>
                </c:pt>
                <c:pt idx="703">
                  <c:v>5.1636499999999997E-3</c:v>
                </c:pt>
                <c:pt idx="704">
                  <c:v>5.11891E-3</c:v>
                </c:pt>
                <c:pt idx="705">
                  <c:v>5.0666699999999997E-3</c:v>
                </c:pt>
                <c:pt idx="706">
                  <c:v>5.0217900000000008E-3</c:v>
                </c:pt>
                <c:pt idx="707">
                  <c:v>4.9737000000000002E-3</c:v>
                </c:pt>
                <c:pt idx="708">
                  <c:v>4.9227300000000002E-3</c:v>
                </c:pt>
                <c:pt idx="709">
                  <c:v>4.8642700000000004E-3</c:v>
                </c:pt>
                <c:pt idx="710">
                  <c:v>4.8488899999999998E-3</c:v>
                </c:pt>
                <c:pt idx="711">
                  <c:v>4.8103E-3</c:v>
                </c:pt>
                <c:pt idx="712">
                  <c:v>4.78459E-3</c:v>
                </c:pt>
                <c:pt idx="713">
                  <c:v>4.7267400000000001E-3</c:v>
                </c:pt>
                <c:pt idx="714">
                  <c:v>4.68893E-3</c:v>
                </c:pt>
                <c:pt idx="715">
                  <c:v>4.6479399999999997E-3</c:v>
                </c:pt>
                <c:pt idx="716">
                  <c:v>4.6089999999999994E-3</c:v>
                </c:pt>
                <c:pt idx="717">
                  <c:v>4.5499399999999997E-3</c:v>
                </c:pt>
                <c:pt idx="718">
                  <c:v>4.5080399999999996E-3</c:v>
                </c:pt>
                <c:pt idx="719">
                  <c:v>4.4458599999999994E-3</c:v>
                </c:pt>
                <c:pt idx="720">
                  <c:v>4.4089699999999999E-3</c:v>
                </c:pt>
                <c:pt idx="721">
                  <c:v>4.36893E-3</c:v>
                </c:pt>
                <c:pt idx="722">
                  <c:v>4.3282900000000003E-3</c:v>
                </c:pt>
                <c:pt idx="723">
                  <c:v>4.2967700000000001E-3</c:v>
                </c:pt>
                <c:pt idx="724">
                  <c:v>4.2791499999999998E-3</c:v>
                </c:pt>
                <c:pt idx="725">
                  <c:v>4.2782499999999999E-3</c:v>
                </c:pt>
                <c:pt idx="726">
                  <c:v>4.2091200000000002E-3</c:v>
                </c:pt>
                <c:pt idx="727">
                  <c:v>4.16198E-3</c:v>
                </c:pt>
                <c:pt idx="728">
                  <c:v>4.1679400000000002E-3</c:v>
                </c:pt>
                <c:pt idx="729">
                  <c:v>4.14387E-3</c:v>
                </c:pt>
                <c:pt idx="730">
                  <c:v>4.1162100000000004E-3</c:v>
                </c:pt>
                <c:pt idx="731">
                  <c:v>4.0903800000000002E-3</c:v>
                </c:pt>
                <c:pt idx="732">
                  <c:v>4.0674700000000001E-3</c:v>
                </c:pt>
                <c:pt idx="733">
                  <c:v>4.0575699999999999E-3</c:v>
                </c:pt>
                <c:pt idx="734">
                  <c:v>4.0334899999999998E-3</c:v>
                </c:pt>
                <c:pt idx="735">
                  <c:v>3.9989500000000002E-3</c:v>
                </c:pt>
                <c:pt idx="736">
                  <c:v>3.9815600000000003E-3</c:v>
                </c:pt>
                <c:pt idx="737">
                  <c:v>3.9471100000000002E-3</c:v>
                </c:pt>
                <c:pt idx="738">
                  <c:v>3.9345500000000002E-3</c:v>
                </c:pt>
                <c:pt idx="739">
                  <c:v>3.88317E-3</c:v>
                </c:pt>
                <c:pt idx="740">
                  <c:v>3.8682699999999996E-3</c:v>
                </c:pt>
                <c:pt idx="741">
                  <c:v>3.84973E-3</c:v>
                </c:pt>
                <c:pt idx="742">
                  <c:v>3.8288699999999998E-3</c:v>
                </c:pt>
                <c:pt idx="743">
                  <c:v>3.7959599999999997E-3</c:v>
                </c:pt>
                <c:pt idx="744">
                  <c:v>3.7922499999999996E-3</c:v>
                </c:pt>
                <c:pt idx="745">
                  <c:v>3.7750399999999999E-3</c:v>
                </c:pt>
                <c:pt idx="746">
                  <c:v>3.7516300000000002E-3</c:v>
                </c:pt>
                <c:pt idx="747">
                  <c:v>3.7315900000000003E-3</c:v>
                </c:pt>
                <c:pt idx="748">
                  <c:v>3.7026399999999997E-3</c:v>
                </c:pt>
                <c:pt idx="749">
                  <c:v>3.6693699999999999E-3</c:v>
                </c:pt>
                <c:pt idx="750">
                  <c:v>3.65585E-3</c:v>
                </c:pt>
                <c:pt idx="751">
                  <c:v>3.6330500000000001E-3</c:v>
                </c:pt>
                <c:pt idx="752">
                  <c:v>3.6119500000000001E-3</c:v>
                </c:pt>
                <c:pt idx="753">
                  <c:v>3.5972900000000004E-3</c:v>
                </c:pt>
                <c:pt idx="754">
                  <c:v>3.5760399999999999E-3</c:v>
                </c:pt>
                <c:pt idx="755">
                  <c:v>3.5588599999999996E-3</c:v>
                </c:pt>
                <c:pt idx="756">
                  <c:v>3.5403600000000002E-3</c:v>
                </c:pt>
                <c:pt idx="757">
                  <c:v>3.49044E-3</c:v>
                </c:pt>
                <c:pt idx="758">
                  <c:v>3.4143299999999997E-3</c:v>
                </c:pt>
                <c:pt idx="759">
                  <c:v>3.3625300000000003E-3</c:v>
                </c:pt>
                <c:pt idx="760">
                  <c:v>3.3030399999999997E-3</c:v>
                </c:pt>
                <c:pt idx="761">
                  <c:v>3.2525500000000003E-3</c:v>
                </c:pt>
                <c:pt idx="762">
                  <c:v>3.21222E-3</c:v>
                </c:pt>
                <c:pt idx="763">
                  <c:v>3.1677800000000002E-3</c:v>
                </c:pt>
                <c:pt idx="764">
                  <c:v>3.1373499999999997E-3</c:v>
                </c:pt>
                <c:pt idx="765">
                  <c:v>3.08734E-3</c:v>
                </c:pt>
                <c:pt idx="766">
                  <c:v>3.0600899999999997E-3</c:v>
                </c:pt>
                <c:pt idx="767">
                  <c:v>3.0262899999999996E-3</c:v>
                </c:pt>
                <c:pt idx="768">
                  <c:v>2.9992400000000002E-3</c:v>
                </c:pt>
                <c:pt idx="769">
                  <c:v>2.9708499999999997E-3</c:v>
                </c:pt>
                <c:pt idx="770">
                  <c:v>2.9462300000000002E-3</c:v>
                </c:pt>
                <c:pt idx="771">
                  <c:v>2.9249799999999998E-3</c:v>
                </c:pt>
                <c:pt idx="772">
                  <c:v>2.9023399999999998E-3</c:v>
                </c:pt>
                <c:pt idx="773">
                  <c:v>2.8891400000000001E-3</c:v>
                </c:pt>
                <c:pt idx="774">
                  <c:v>2.85607E-3</c:v>
                </c:pt>
                <c:pt idx="775">
                  <c:v>2.8406199999999999E-3</c:v>
                </c:pt>
                <c:pt idx="776">
                  <c:v>2.8198400000000001E-3</c:v>
                </c:pt>
                <c:pt idx="777">
                  <c:v>2.8210100000000001E-3</c:v>
                </c:pt>
                <c:pt idx="778">
                  <c:v>2.78985E-3</c:v>
                </c:pt>
                <c:pt idx="779">
                  <c:v>2.7674900000000001E-3</c:v>
                </c:pt>
                <c:pt idx="780">
                  <c:v>2.7338800000000002E-3</c:v>
                </c:pt>
                <c:pt idx="781">
                  <c:v>2.70704E-3</c:v>
                </c:pt>
                <c:pt idx="782">
                  <c:v>2.6818199999999997E-3</c:v>
                </c:pt>
                <c:pt idx="783">
                  <c:v>2.6493100000000002E-3</c:v>
                </c:pt>
                <c:pt idx="784">
                  <c:v>2.6315899999999996E-3</c:v>
                </c:pt>
                <c:pt idx="785">
                  <c:v>2.6081799999999999E-3</c:v>
                </c:pt>
                <c:pt idx="786">
                  <c:v>2.5848199999999998E-3</c:v>
                </c:pt>
                <c:pt idx="787">
                  <c:v>2.5500800000000001E-3</c:v>
                </c:pt>
                <c:pt idx="788">
                  <c:v>2.53755E-3</c:v>
                </c:pt>
                <c:pt idx="789">
                  <c:v>2.5149100000000004E-3</c:v>
                </c:pt>
                <c:pt idx="790">
                  <c:v>2.4978000000000001E-3</c:v>
                </c:pt>
                <c:pt idx="791">
                  <c:v>2.4756600000000002E-3</c:v>
                </c:pt>
                <c:pt idx="792">
                  <c:v>2.4613499999999997E-3</c:v>
                </c:pt>
                <c:pt idx="793">
                  <c:v>2.4444900000000001E-3</c:v>
                </c:pt>
                <c:pt idx="794">
                  <c:v>2.4263100000000001E-3</c:v>
                </c:pt>
                <c:pt idx="795">
                  <c:v>2.4064799999999999E-3</c:v>
                </c:pt>
                <c:pt idx="796">
                  <c:v>2.39083E-3</c:v>
                </c:pt>
                <c:pt idx="797">
                  <c:v>2.3812799999999999E-3</c:v>
                </c:pt>
                <c:pt idx="798">
                  <c:v>2.36082E-3</c:v>
                </c:pt>
                <c:pt idx="799">
                  <c:v>2.3550099999999998E-3</c:v>
                </c:pt>
                <c:pt idx="800">
                  <c:v>2.3341899999999999E-3</c:v>
                </c:pt>
                <c:pt idx="801">
                  <c:v>2.3209099999999998E-3</c:v>
                </c:pt>
                <c:pt idx="802">
                  <c:v>2.30408E-3</c:v>
                </c:pt>
                <c:pt idx="803">
                  <c:v>2.2908099999999999E-3</c:v>
                </c:pt>
                <c:pt idx="804">
                  <c:v>2.2786300000000002E-3</c:v>
                </c:pt>
                <c:pt idx="805">
                  <c:v>2.2719400000000001E-3</c:v>
                </c:pt>
                <c:pt idx="806">
                  <c:v>2.2586899999999998E-3</c:v>
                </c:pt>
                <c:pt idx="807">
                  <c:v>2.2479599999999998E-3</c:v>
                </c:pt>
                <c:pt idx="808">
                  <c:v>2.2323200000000003E-3</c:v>
                </c:pt>
                <c:pt idx="809">
                  <c:v>2.21462E-3</c:v>
                </c:pt>
                <c:pt idx="810">
                  <c:v>2.2109999999999999E-3</c:v>
                </c:pt>
                <c:pt idx="811">
                  <c:v>2.2018799999999998E-3</c:v>
                </c:pt>
                <c:pt idx="812">
                  <c:v>2.1939200000000002E-3</c:v>
                </c:pt>
                <c:pt idx="813">
                  <c:v>2.1766400000000001E-3</c:v>
                </c:pt>
                <c:pt idx="814">
                  <c:v>2.16424E-3</c:v>
                </c:pt>
                <c:pt idx="815">
                  <c:v>2.1504499999999999E-3</c:v>
                </c:pt>
                <c:pt idx="816">
                  <c:v>2.1397199999999999E-3</c:v>
                </c:pt>
                <c:pt idx="817">
                  <c:v>2.1268599999999999E-3</c:v>
                </c:pt>
                <c:pt idx="818">
                  <c:v>2.1142499999999998E-3</c:v>
                </c:pt>
                <c:pt idx="819">
                  <c:v>2.1020100000000001E-3</c:v>
                </c:pt>
                <c:pt idx="820">
                  <c:v>2.0855599999999998E-3</c:v>
                </c:pt>
                <c:pt idx="821">
                  <c:v>2.07749E-3</c:v>
                </c:pt>
                <c:pt idx="822">
                  <c:v>2.0671400000000003E-3</c:v>
                </c:pt>
                <c:pt idx="823">
                  <c:v>2.0592399999999999E-3</c:v>
                </c:pt>
                <c:pt idx="824">
                  <c:v>2.0429900000000002E-3</c:v>
                </c:pt>
                <c:pt idx="825">
                  <c:v>2.0459699999999998E-3</c:v>
                </c:pt>
                <c:pt idx="826">
                  <c:v>2.0235500000000003E-3</c:v>
                </c:pt>
                <c:pt idx="827">
                  <c:v>2.0136999999999998E-3</c:v>
                </c:pt>
                <c:pt idx="828">
                  <c:v>1.99848E-3</c:v>
                </c:pt>
                <c:pt idx="829">
                  <c:v>2.0006399999999997E-3</c:v>
                </c:pt>
                <c:pt idx="830">
                  <c:v>1.9883399999999999E-3</c:v>
                </c:pt>
                <c:pt idx="831">
                  <c:v>1.9728100000000002E-3</c:v>
                </c:pt>
                <c:pt idx="832">
                  <c:v>1.95246E-3</c:v>
                </c:pt>
                <c:pt idx="833">
                  <c:v>1.9432900000000001E-3</c:v>
                </c:pt>
                <c:pt idx="834">
                  <c:v>1.9339100000000001E-3</c:v>
                </c:pt>
                <c:pt idx="835">
                  <c:v>1.91887E-3</c:v>
                </c:pt>
                <c:pt idx="836">
                  <c:v>1.9034000000000002E-3</c:v>
                </c:pt>
                <c:pt idx="837">
                  <c:v>1.89667E-3</c:v>
                </c:pt>
                <c:pt idx="838">
                  <c:v>1.8868799999999999E-3</c:v>
                </c:pt>
                <c:pt idx="839">
                  <c:v>1.8746199999999998E-3</c:v>
                </c:pt>
                <c:pt idx="840">
                  <c:v>1.8614700000000001E-3</c:v>
                </c:pt>
                <c:pt idx="841">
                  <c:v>1.8484900000000002E-3</c:v>
                </c:pt>
                <c:pt idx="842">
                  <c:v>1.83713E-3</c:v>
                </c:pt>
                <c:pt idx="843">
                  <c:v>1.8210200000000002E-3</c:v>
                </c:pt>
                <c:pt idx="844">
                  <c:v>1.8088399999999999E-3</c:v>
                </c:pt>
                <c:pt idx="845">
                  <c:v>1.8035599999999998E-3</c:v>
                </c:pt>
                <c:pt idx="846">
                  <c:v>1.79338E-3</c:v>
                </c:pt>
                <c:pt idx="847">
                  <c:v>1.7874499999999999E-3</c:v>
                </c:pt>
                <c:pt idx="848">
                  <c:v>1.77542E-3</c:v>
                </c:pt>
                <c:pt idx="849">
                  <c:v>1.7713899999999999E-3</c:v>
                </c:pt>
                <c:pt idx="850">
                  <c:v>1.75128E-3</c:v>
                </c:pt>
                <c:pt idx="851">
                  <c:v>1.75322E-3</c:v>
                </c:pt>
                <c:pt idx="852">
                  <c:v>1.7443900000000002E-3</c:v>
                </c:pt>
                <c:pt idx="853">
                  <c:v>1.7427200000000001E-3</c:v>
                </c:pt>
                <c:pt idx="854">
                  <c:v>1.74569E-3</c:v>
                </c:pt>
                <c:pt idx="855">
                  <c:v>1.73127E-3</c:v>
                </c:pt>
                <c:pt idx="856">
                  <c:v>1.7202600000000001E-3</c:v>
                </c:pt>
                <c:pt idx="857">
                  <c:v>1.7191899999999998E-3</c:v>
                </c:pt>
                <c:pt idx="858">
                  <c:v>1.71506E-3</c:v>
                </c:pt>
                <c:pt idx="859">
                  <c:v>1.71619E-3</c:v>
                </c:pt>
                <c:pt idx="860">
                  <c:v>1.7100799999999999E-3</c:v>
                </c:pt>
                <c:pt idx="861">
                  <c:v>1.7094599999999999E-3</c:v>
                </c:pt>
                <c:pt idx="862">
                  <c:v>1.7025899999999999E-3</c:v>
                </c:pt>
                <c:pt idx="863">
                  <c:v>1.70072E-3</c:v>
                </c:pt>
                <c:pt idx="864">
                  <c:v>1.6978199999999998E-3</c:v>
                </c:pt>
                <c:pt idx="865">
                  <c:v>1.6978799999999999E-3</c:v>
                </c:pt>
                <c:pt idx="866">
                  <c:v>1.69345E-3</c:v>
                </c:pt>
                <c:pt idx="867">
                  <c:v>1.6918900000000001E-3</c:v>
                </c:pt>
                <c:pt idx="868">
                  <c:v>1.6864299999999998E-3</c:v>
                </c:pt>
                <c:pt idx="869">
                  <c:v>1.6824299999999999E-3</c:v>
                </c:pt>
                <c:pt idx="870">
                  <c:v>1.6733500000000001E-3</c:v>
                </c:pt>
                <c:pt idx="871">
                  <c:v>1.6757499999999999E-3</c:v>
                </c:pt>
                <c:pt idx="872">
                  <c:v>1.6667499999999998E-3</c:v>
                </c:pt>
                <c:pt idx="873">
                  <c:v>1.6692899999999999E-3</c:v>
                </c:pt>
                <c:pt idx="874">
                  <c:v>1.6615099999999999E-3</c:v>
                </c:pt>
                <c:pt idx="875">
                  <c:v>1.66074E-3</c:v>
                </c:pt>
                <c:pt idx="876">
                  <c:v>1.65723E-3</c:v>
                </c:pt>
                <c:pt idx="877">
                  <c:v>1.6567000000000001E-3</c:v>
                </c:pt>
                <c:pt idx="878">
                  <c:v>1.65581E-3</c:v>
                </c:pt>
                <c:pt idx="879">
                  <c:v>1.6531199999999999E-3</c:v>
                </c:pt>
                <c:pt idx="880">
                  <c:v>1.6489400000000002E-3</c:v>
                </c:pt>
                <c:pt idx="881">
                  <c:v>1.65244E-3</c:v>
                </c:pt>
                <c:pt idx="882">
                  <c:v>1.65E-3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2-4ED5-8591-5BDE964D6B7C}"/>
            </c:ext>
          </c:extLst>
        </c:ser>
        <c:ser>
          <c:idx val="2"/>
          <c:order val="2"/>
          <c:tx>
            <c:strRef>
              <c:f>Data_Fig_1_Panel_B!$E$1</c:f>
              <c:strCache>
                <c:ptCount val="1"/>
                <c:pt idx="0">
                  <c:v>Time deposit rate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ysDash"/>
            </a:ln>
          </c:spPr>
          <c:marker>
            <c:symbol val="none"/>
          </c:marker>
          <c:val>
            <c:numRef>
              <c:f>Data_Fig_1_Panel_B!$E$2:$E$884</c:f>
              <c:numCache>
                <c:formatCode>General</c:formatCode>
                <c:ptCount val="883"/>
                <c:pt idx="0">
                  <c:v>5.2034070000000002E-2</c:v>
                </c:pt>
                <c:pt idx="1">
                  <c:v>5.2081739999999994E-2</c:v>
                </c:pt>
                <c:pt idx="2">
                  <c:v>5.2092260000000001E-2</c:v>
                </c:pt>
                <c:pt idx="3">
                  <c:v>5.2116589999999997E-2</c:v>
                </c:pt>
                <c:pt idx="4">
                  <c:v>5.2150619999999995E-2</c:v>
                </c:pt>
                <c:pt idx="5">
                  <c:v>5.2175700000000005E-2</c:v>
                </c:pt>
                <c:pt idx="6">
                  <c:v>5.2142179999999996E-2</c:v>
                </c:pt>
                <c:pt idx="7">
                  <c:v>5.2133139999999994E-2</c:v>
                </c:pt>
                <c:pt idx="8">
                  <c:v>5.2183260000000002E-2</c:v>
                </c:pt>
                <c:pt idx="9">
                  <c:v>5.2240630000000003E-2</c:v>
                </c:pt>
                <c:pt idx="10">
                  <c:v>5.2274620000000001E-2</c:v>
                </c:pt>
                <c:pt idx="11">
                  <c:v>5.2376409999999998E-2</c:v>
                </c:pt>
                <c:pt idx="12">
                  <c:v>5.2595900000000001E-2</c:v>
                </c:pt>
                <c:pt idx="13">
                  <c:v>5.2793850000000003E-2</c:v>
                </c:pt>
                <c:pt idx="14">
                  <c:v>5.2977440000000001E-2</c:v>
                </c:pt>
                <c:pt idx="15">
                  <c:v>5.310633E-2</c:v>
                </c:pt>
                <c:pt idx="16">
                  <c:v>5.324313E-2</c:v>
                </c:pt>
                <c:pt idx="17">
                  <c:v>5.3346119999999997E-2</c:v>
                </c:pt>
                <c:pt idx="18">
                  <c:v>5.3412480000000005E-2</c:v>
                </c:pt>
                <c:pt idx="19">
                  <c:v>5.3470750000000004E-2</c:v>
                </c:pt>
                <c:pt idx="20">
                  <c:v>5.3490929999999999E-2</c:v>
                </c:pt>
                <c:pt idx="21">
                  <c:v>5.3533890000000001E-2</c:v>
                </c:pt>
                <c:pt idx="22">
                  <c:v>5.3548709999999999E-2</c:v>
                </c:pt>
                <c:pt idx="23">
                  <c:v>5.3528969999999995E-2</c:v>
                </c:pt>
                <c:pt idx="24">
                  <c:v>5.3507270000000003E-2</c:v>
                </c:pt>
                <c:pt idx="25">
                  <c:v>5.3510920000000003E-2</c:v>
                </c:pt>
                <c:pt idx="26">
                  <c:v>5.346455E-2</c:v>
                </c:pt>
                <c:pt idx="27">
                  <c:v>5.347785E-2</c:v>
                </c:pt>
                <c:pt idx="28">
                  <c:v>5.3474839999999996E-2</c:v>
                </c:pt>
                <c:pt idx="29">
                  <c:v>5.3458560000000002E-2</c:v>
                </c:pt>
                <c:pt idx="30">
                  <c:v>5.3420719999999998E-2</c:v>
                </c:pt>
                <c:pt idx="31">
                  <c:v>5.3423550000000007E-2</c:v>
                </c:pt>
                <c:pt idx="32">
                  <c:v>5.344322E-2</c:v>
                </c:pt>
                <c:pt idx="33">
                  <c:v>5.3427570000000001E-2</c:v>
                </c:pt>
                <c:pt idx="34">
                  <c:v>5.3450379999999999E-2</c:v>
                </c:pt>
                <c:pt idx="35">
                  <c:v>5.3473100000000003E-2</c:v>
                </c:pt>
                <c:pt idx="36">
                  <c:v>5.3488069999999999E-2</c:v>
                </c:pt>
                <c:pt idx="37">
                  <c:v>5.3467630000000002E-2</c:v>
                </c:pt>
                <c:pt idx="38">
                  <c:v>5.3460799999999996E-2</c:v>
                </c:pt>
                <c:pt idx="39">
                  <c:v>5.3438230000000003E-2</c:v>
                </c:pt>
                <c:pt idx="40">
                  <c:v>5.3458169999999999E-2</c:v>
                </c:pt>
                <c:pt idx="41">
                  <c:v>5.3450899999999996E-2</c:v>
                </c:pt>
                <c:pt idx="42">
                  <c:v>5.3435759999999999E-2</c:v>
                </c:pt>
                <c:pt idx="43">
                  <c:v>5.3400800000000005E-2</c:v>
                </c:pt>
                <c:pt idx="44">
                  <c:v>5.3400129999999997E-2</c:v>
                </c:pt>
                <c:pt idx="45">
                  <c:v>5.3373489999999996E-2</c:v>
                </c:pt>
                <c:pt idx="46">
                  <c:v>5.3366439999999994E-2</c:v>
                </c:pt>
                <c:pt idx="47">
                  <c:v>5.3401079999999997E-2</c:v>
                </c:pt>
                <c:pt idx="48">
                  <c:v>5.3380400000000001E-2</c:v>
                </c:pt>
                <c:pt idx="49">
                  <c:v>5.3375240000000004E-2</c:v>
                </c:pt>
                <c:pt idx="50">
                  <c:v>5.3363969999999997E-2</c:v>
                </c:pt>
                <c:pt idx="51">
                  <c:v>5.3268240000000001E-2</c:v>
                </c:pt>
                <c:pt idx="52">
                  <c:v>5.3091899999999997E-2</c:v>
                </c:pt>
                <c:pt idx="53">
                  <c:v>5.2928090000000004E-2</c:v>
                </c:pt>
                <c:pt idx="54">
                  <c:v>5.2772149999999997E-2</c:v>
                </c:pt>
                <c:pt idx="55">
                  <c:v>5.2702819999999997E-2</c:v>
                </c:pt>
                <c:pt idx="56">
                  <c:v>5.2618359999999996E-2</c:v>
                </c:pt>
                <c:pt idx="57">
                  <c:v>5.2601990000000001E-2</c:v>
                </c:pt>
                <c:pt idx="58">
                  <c:v>5.2505900000000001E-2</c:v>
                </c:pt>
                <c:pt idx="59">
                  <c:v>5.2480430000000002E-2</c:v>
                </c:pt>
                <c:pt idx="60">
                  <c:v>5.2455550000000004E-2</c:v>
                </c:pt>
                <c:pt idx="61">
                  <c:v>5.2413580000000001E-2</c:v>
                </c:pt>
                <c:pt idx="62">
                  <c:v>5.2380329999999996E-2</c:v>
                </c:pt>
                <c:pt idx="63">
                  <c:v>5.2337360000000006E-2</c:v>
                </c:pt>
                <c:pt idx="64">
                  <c:v>5.2333540000000005E-2</c:v>
                </c:pt>
                <c:pt idx="65">
                  <c:v>5.2315930000000004E-2</c:v>
                </c:pt>
                <c:pt idx="66">
                  <c:v>5.2313150000000003E-2</c:v>
                </c:pt>
                <c:pt idx="67">
                  <c:v>5.2303369999999995E-2</c:v>
                </c:pt>
                <c:pt idx="68">
                  <c:v>5.2301840000000002E-2</c:v>
                </c:pt>
                <c:pt idx="69">
                  <c:v>5.2295950000000001E-2</c:v>
                </c:pt>
                <c:pt idx="70">
                  <c:v>5.2302359999999999E-2</c:v>
                </c:pt>
                <c:pt idx="71">
                  <c:v>5.2280689999999998E-2</c:v>
                </c:pt>
                <c:pt idx="72">
                  <c:v>5.2252029999999998E-2</c:v>
                </c:pt>
                <c:pt idx="73">
                  <c:v>5.2242360000000002E-2</c:v>
                </c:pt>
                <c:pt idx="74">
                  <c:v>5.2220139999999998E-2</c:v>
                </c:pt>
                <c:pt idx="75">
                  <c:v>5.2184109999999999E-2</c:v>
                </c:pt>
                <c:pt idx="76">
                  <c:v>5.2155180000000002E-2</c:v>
                </c:pt>
                <c:pt idx="77">
                  <c:v>5.2151949999999996E-2</c:v>
                </c:pt>
                <c:pt idx="78">
                  <c:v>5.2126979999999996E-2</c:v>
                </c:pt>
                <c:pt idx="79">
                  <c:v>5.2126359999999997E-2</c:v>
                </c:pt>
                <c:pt idx="80">
                  <c:v>5.2109870000000003E-2</c:v>
                </c:pt>
                <c:pt idx="81">
                  <c:v>5.2066639999999997E-2</c:v>
                </c:pt>
                <c:pt idx="82">
                  <c:v>5.1993489999999996E-2</c:v>
                </c:pt>
                <c:pt idx="83">
                  <c:v>5.1962010000000003E-2</c:v>
                </c:pt>
                <c:pt idx="84">
                  <c:v>5.1948340000000003E-2</c:v>
                </c:pt>
                <c:pt idx="85">
                  <c:v>5.1774579999999994E-2</c:v>
                </c:pt>
                <c:pt idx="86">
                  <c:v>5.1568219999999998E-2</c:v>
                </c:pt>
                <c:pt idx="87">
                  <c:v>5.1342410000000005E-2</c:v>
                </c:pt>
                <c:pt idx="88">
                  <c:v>5.1100859999999998E-2</c:v>
                </c:pt>
                <c:pt idx="89">
                  <c:v>5.0742409999999995E-2</c:v>
                </c:pt>
                <c:pt idx="90">
                  <c:v>4.9903410000000002E-2</c:v>
                </c:pt>
                <c:pt idx="91">
                  <c:v>4.9339469999999996E-2</c:v>
                </c:pt>
                <c:pt idx="92">
                  <c:v>4.854547E-2</c:v>
                </c:pt>
                <c:pt idx="93">
                  <c:v>4.7958340000000002E-2</c:v>
                </c:pt>
                <c:pt idx="94">
                  <c:v>4.7613339999999997E-2</c:v>
                </c:pt>
                <c:pt idx="95">
                  <c:v>4.7412020000000006E-2</c:v>
                </c:pt>
                <c:pt idx="96">
                  <c:v>4.7195840000000003E-2</c:v>
                </c:pt>
                <c:pt idx="97">
                  <c:v>4.6756249999999999E-2</c:v>
                </c:pt>
                <c:pt idx="98">
                  <c:v>4.6501970000000004E-2</c:v>
                </c:pt>
                <c:pt idx="99">
                  <c:v>4.6301940000000007E-2</c:v>
                </c:pt>
                <c:pt idx="100">
                  <c:v>4.6119810000000004E-2</c:v>
                </c:pt>
                <c:pt idx="101">
                  <c:v>4.5988759999999997E-2</c:v>
                </c:pt>
                <c:pt idx="102">
                  <c:v>4.5926169999999995E-2</c:v>
                </c:pt>
                <c:pt idx="103">
                  <c:v>4.5831179999999999E-2</c:v>
                </c:pt>
                <c:pt idx="104">
                  <c:v>4.5740829999999996E-2</c:v>
                </c:pt>
                <c:pt idx="105">
                  <c:v>4.5673849999999995E-2</c:v>
                </c:pt>
                <c:pt idx="106">
                  <c:v>4.5611209999999999E-2</c:v>
                </c:pt>
                <c:pt idx="107">
                  <c:v>4.5568129999999998E-2</c:v>
                </c:pt>
                <c:pt idx="108">
                  <c:v>4.5498440000000001E-2</c:v>
                </c:pt>
                <c:pt idx="109">
                  <c:v>4.5552000000000002E-2</c:v>
                </c:pt>
                <c:pt idx="110">
                  <c:v>4.5444740000000004E-2</c:v>
                </c:pt>
                <c:pt idx="111">
                  <c:v>4.5450340000000006E-2</c:v>
                </c:pt>
                <c:pt idx="112">
                  <c:v>4.5472469999999994E-2</c:v>
                </c:pt>
                <c:pt idx="113">
                  <c:v>4.5471049999999999E-2</c:v>
                </c:pt>
                <c:pt idx="114">
                  <c:v>4.5473239999999998E-2</c:v>
                </c:pt>
                <c:pt idx="115">
                  <c:v>4.546915E-2</c:v>
                </c:pt>
                <c:pt idx="116">
                  <c:v>4.5438669999999994E-2</c:v>
                </c:pt>
                <c:pt idx="117">
                  <c:v>4.5410100000000002E-2</c:v>
                </c:pt>
                <c:pt idx="118">
                  <c:v>4.5383880000000001E-2</c:v>
                </c:pt>
                <c:pt idx="119">
                  <c:v>4.53835E-2</c:v>
                </c:pt>
                <c:pt idx="120">
                  <c:v>4.5393309999999999E-2</c:v>
                </c:pt>
                <c:pt idx="121">
                  <c:v>4.5432189999999997E-2</c:v>
                </c:pt>
                <c:pt idx="122">
                  <c:v>4.547416E-2</c:v>
                </c:pt>
                <c:pt idx="123">
                  <c:v>4.5528449999999998E-2</c:v>
                </c:pt>
                <c:pt idx="124">
                  <c:v>4.5603439999999995E-2</c:v>
                </c:pt>
                <c:pt idx="125">
                  <c:v>4.5696489999999999E-2</c:v>
                </c:pt>
                <c:pt idx="126">
                  <c:v>4.5799479999999997E-2</c:v>
                </c:pt>
                <c:pt idx="127">
                  <c:v>4.5909019999999995E-2</c:v>
                </c:pt>
                <c:pt idx="128">
                  <c:v>4.6068939999999996E-2</c:v>
                </c:pt>
                <c:pt idx="129">
                  <c:v>4.6226429999999999E-2</c:v>
                </c:pt>
                <c:pt idx="130">
                  <c:v>4.6403359999999998E-2</c:v>
                </c:pt>
                <c:pt idx="131">
                  <c:v>4.6562010000000001E-2</c:v>
                </c:pt>
                <c:pt idx="132">
                  <c:v>4.6673939999999997E-2</c:v>
                </c:pt>
                <c:pt idx="133">
                  <c:v>4.686369E-2</c:v>
                </c:pt>
                <c:pt idx="134">
                  <c:v>4.7088710000000006E-2</c:v>
                </c:pt>
                <c:pt idx="135">
                  <c:v>4.7272470000000004E-2</c:v>
                </c:pt>
                <c:pt idx="136">
                  <c:v>4.7455200000000003E-2</c:v>
                </c:pt>
                <c:pt idx="137">
                  <c:v>4.7743339999999995E-2</c:v>
                </c:pt>
                <c:pt idx="138">
                  <c:v>4.7999130000000001E-2</c:v>
                </c:pt>
                <c:pt idx="139">
                  <c:v>4.8209869999999995E-2</c:v>
                </c:pt>
                <c:pt idx="140">
                  <c:v>4.837988E-2</c:v>
                </c:pt>
                <c:pt idx="141">
                  <c:v>4.8522869999999996E-2</c:v>
                </c:pt>
                <c:pt idx="142">
                  <c:v>4.8680809999999998E-2</c:v>
                </c:pt>
                <c:pt idx="143">
                  <c:v>4.8819559999999998E-2</c:v>
                </c:pt>
                <c:pt idx="144">
                  <c:v>4.8967259999999999E-2</c:v>
                </c:pt>
                <c:pt idx="145">
                  <c:v>4.9177569999999997E-2</c:v>
                </c:pt>
                <c:pt idx="146">
                  <c:v>4.9338460000000001E-2</c:v>
                </c:pt>
                <c:pt idx="147">
                  <c:v>4.9499959999999996E-2</c:v>
                </c:pt>
                <c:pt idx="148">
                  <c:v>4.9617290000000001E-2</c:v>
                </c:pt>
                <c:pt idx="149">
                  <c:v>4.9831139999999996E-2</c:v>
                </c:pt>
                <c:pt idx="150">
                  <c:v>5.0008709999999998E-2</c:v>
                </c:pt>
                <c:pt idx="151">
                  <c:v>5.0224460000000005E-2</c:v>
                </c:pt>
                <c:pt idx="152">
                  <c:v>5.0376289999999997E-2</c:v>
                </c:pt>
                <c:pt idx="153">
                  <c:v>5.0537640000000002E-2</c:v>
                </c:pt>
                <c:pt idx="154">
                  <c:v>5.0677519999999997E-2</c:v>
                </c:pt>
                <c:pt idx="155">
                  <c:v>5.0860320000000001E-2</c:v>
                </c:pt>
                <c:pt idx="156">
                  <c:v>5.1125709999999998E-2</c:v>
                </c:pt>
                <c:pt idx="157">
                  <c:v>5.1371840000000002E-2</c:v>
                </c:pt>
                <c:pt idx="158">
                  <c:v>5.1610709999999997E-2</c:v>
                </c:pt>
                <c:pt idx="159">
                  <c:v>5.151559E-2</c:v>
                </c:pt>
                <c:pt idx="160">
                  <c:v>5.2725309999999997E-2</c:v>
                </c:pt>
                <c:pt idx="161">
                  <c:v>5.2976830000000003E-2</c:v>
                </c:pt>
                <c:pt idx="162">
                  <c:v>5.3221689999999995E-2</c:v>
                </c:pt>
                <c:pt idx="163">
                  <c:v>5.3468370000000001E-2</c:v>
                </c:pt>
                <c:pt idx="164">
                  <c:v>5.3661380000000002E-2</c:v>
                </c:pt>
                <c:pt idx="165">
                  <c:v>5.3846569999999996E-2</c:v>
                </c:pt>
                <c:pt idx="166">
                  <c:v>5.4110680000000001E-2</c:v>
                </c:pt>
                <c:pt idx="167">
                  <c:v>5.4389060000000003E-2</c:v>
                </c:pt>
                <c:pt idx="168">
                  <c:v>5.4633229999999998E-2</c:v>
                </c:pt>
                <c:pt idx="169">
                  <c:v>5.4768939999999995E-2</c:v>
                </c:pt>
                <c:pt idx="170">
                  <c:v>5.4916590000000001E-2</c:v>
                </c:pt>
                <c:pt idx="171">
                  <c:v>5.5108319999999995E-2</c:v>
                </c:pt>
                <c:pt idx="172">
                  <c:v>5.5344360000000002E-2</c:v>
                </c:pt>
                <c:pt idx="173">
                  <c:v>5.5729490000000007E-2</c:v>
                </c:pt>
                <c:pt idx="174">
                  <c:v>5.6533360000000005E-2</c:v>
                </c:pt>
                <c:pt idx="175">
                  <c:v>5.7030250000000005E-2</c:v>
                </c:pt>
                <c:pt idx="176">
                  <c:v>5.7331279999999998E-2</c:v>
                </c:pt>
                <c:pt idx="177">
                  <c:v>5.7566270000000003E-2</c:v>
                </c:pt>
                <c:pt idx="178">
                  <c:v>5.7731500000000005E-2</c:v>
                </c:pt>
                <c:pt idx="179">
                  <c:v>5.7892869999999999E-2</c:v>
                </c:pt>
                <c:pt idx="180">
                  <c:v>5.8051649999999996E-2</c:v>
                </c:pt>
                <c:pt idx="181">
                  <c:v>5.8133540000000004E-2</c:v>
                </c:pt>
                <c:pt idx="182">
                  <c:v>5.8256920000000004E-2</c:v>
                </c:pt>
                <c:pt idx="183">
                  <c:v>5.836177E-2</c:v>
                </c:pt>
                <c:pt idx="184">
                  <c:v>5.8438169999999998E-2</c:v>
                </c:pt>
                <c:pt idx="185">
                  <c:v>5.849874E-2</c:v>
                </c:pt>
                <c:pt idx="186">
                  <c:v>5.8516029999999997E-2</c:v>
                </c:pt>
                <c:pt idx="187">
                  <c:v>5.8531649999999998E-2</c:v>
                </c:pt>
                <c:pt idx="188">
                  <c:v>5.8590400000000001E-2</c:v>
                </c:pt>
                <c:pt idx="189">
                  <c:v>5.8610860000000001E-2</c:v>
                </c:pt>
                <c:pt idx="190">
                  <c:v>5.8619049999999999E-2</c:v>
                </c:pt>
                <c:pt idx="191">
                  <c:v>5.8600079999999999E-2</c:v>
                </c:pt>
                <c:pt idx="192">
                  <c:v>5.8638929999999999E-2</c:v>
                </c:pt>
                <c:pt idx="193">
                  <c:v>5.8656069999999998E-2</c:v>
                </c:pt>
                <c:pt idx="194">
                  <c:v>5.8650290000000001E-2</c:v>
                </c:pt>
                <c:pt idx="195">
                  <c:v>5.858853E-2</c:v>
                </c:pt>
                <c:pt idx="196">
                  <c:v>5.856828E-2</c:v>
                </c:pt>
                <c:pt idx="197">
                  <c:v>5.8582029999999993E-2</c:v>
                </c:pt>
                <c:pt idx="198">
                  <c:v>5.8553910000000001E-2</c:v>
                </c:pt>
                <c:pt idx="199">
                  <c:v>5.8591009999999999E-2</c:v>
                </c:pt>
                <c:pt idx="200">
                  <c:v>5.8599240000000004E-2</c:v>
                </c:pt>
                <c:pt idx="201">
                  <c:v>5.8586689999999997E-2</c:v>
                </c:pt>
                <c:pt idx="202">
                  <c:v>5.8508350000000001E-2</c:v>
                </c:pt>
                <c:pt idx="203">
                  <c:v>5.832499E-2</c:v>
                </c:pt>
                <c:pt idx="204">
                  <c:v>5.8151719999999997E-2</c:v>
                </c:pt>
                <c:pt idx="205">
                  <c:v>5.7967700000000004E-2</c:v>
                </c:pt>
                <c:pt idx="206">
                  <c:v>5.7721999999999996E-2</c:v>
                </c:pt>
                <c:pt idx="207">
                  <c:v>5.6437189999999998E-2</c:v>
                </c:pt>
                <c:pt idx="208">
                  <c:v>5.5402079999999999E-2</c:v>
                </c:pt>
                <c:pt idx="209">
                  <c:v>5.4769949999999998E-2</c:v>
                </c:pt>
                <c:pt idx="210">
                  <c:v>5.4219379999999998E-2</c:v>
                </c:pt>
                <c:pt idx="211">
                  <c:v>5.2943540000000004E-2</c:v>
                </c:pt>
                <c:pt idx="212">
                  <c:v>5.2129659999999994E-2</c:v>
                </c:pt>
                <c:pt idx="213">
                  <c:v>5.1741490000000001E-2</c:v>
                </c:pt>
                <c:pt idx="214">
                  <c:v>5.1365710000000002E-2</c:v>
                </c:pt>
                <c:pt idx="215">
                  <c:v>5.0827369999999997E-2</c:v>
                </c:pt>
                <c:pt idx="216">
                  <c:v>5.0379550000000002E-2</c:v>
                </c:pt>
                <c:pt idx="217">
                  <c:v>4.965108E-2</c:v>
                </c:pt>
                <c:pt idx="218">
                  <c:v>4.8231169999999997E-2</c:v>
                </c:pt>
                <c:pt idx="219">
                  <c:v>4.7472849999999997E-2</c:v>
                </c:pt>
                <c:pt idx="220">
                  <c:v>4.6950279999999997E-2</c:v>
                </c:pt>
                <c:pt idx="221">
                  <c:v>4.6515570000000006E-2</c:v>
                </c:pt>
                <c:pt idx="222">
                  <c:v>4.5211360000000006E-2</c:v>
                </c:pt>
                <c:pt idx="223">
                  <c:v>4.4337120000000001E-2</c:v>
                </c:pt>
                <c:pt idx="224">
                  <c:v>4.3870329999999999E-2</c:v>
                </c:pt>
                <c:pt idx="225">
                  <c:v>4.3302340000000002E-2</c:v>
                </c:pt>
                <c:pt idx="226">
                  <c:v>4.2259529999999997E-2</c:v>
                </c:pt>
                <c:pt idx="227">
                  <c:v>4.1805290000000002E-2</c:v>
                </c:pt>
                <c:pt idx="228">
                  <c:v>4.1519570000000006E-2</c:v>
                </c:pt>
                <c:pt idx="229">
                  <c:v>4.1286779999999995E-2</c:v>
                </c:pt>
                <c:pt idx="230">
                  <c:v>4.1023889999999993E-2</c:v>
                </c:pt>
                <c:pt idx="231">
                  <c:v>4.0746450000000003E-2</c:v>
                </c:pt>
                <c:pt idx="232">
                  <c:v>4.0245800000000005E-2</c:v>
                </c:pt>
                <c:pt idx="233">
                  <c:v>3.9952250000000002E-2</c:v>
                </c:pt>
                <c:pt idx="234">
                  <c:v>3.9770239999999998E-2</c:v>
                </c:pt>
                <c:pt idx="235">
                  <c:v>3.9607730000000001E-2</c:v>
                </c:pt>
                <c:pt idx="236">
                  <c:v>3.9426199999999995E-2</c:v>
                </c:pt>
                <c:pt idx="237">
                  <c:v>3.925269E-2</c:v>
                </c:pt>
                <c:pt idx="238">
                  <c:v>3.9045999999999997E-2</c:v>
                </c:pt>
                <c:pt idx="239">
                  <c:v>3.873679E-2</c:v>
                </c:pt>
                <c:pt idx="240">
                  <c:v>3.820345E-2</c:v>
                </c:pt>
                <c:pt idx="241">
                  <c:v>3.7868569999999997E-2</c:v>
                </c:pt>
                <c:pt idx="242">
                  <c:v>3.7566639999999998E-2</c:v>
                </c:pt>
                <c:pt idx="243">
                  <c:v>3.6133030000000003E-2</c:v>
                </c:pt>
                <c:pt idx="244">
                  <c:v>3.4111050000000004E-2</c:v>
                </c:pt>
                <c:pt idx="245">
                  <c:v>3.2735280000000005E-2</c:v>
                </c:pt>
                <c:pt idx="246">
                  <c:v>3.1207699999999998E-2</c:v>
                </c:pt>
                <c:pt idx="247">
                  <c:v>3.0322429999999997E-2</c:v>
                </c:pt>
                <c:pt idx="248">
                  <c:v>2.971097E-2</c:v>
                </c:pt>
                <c:pt idx="249">
                  <c:v>2.9306230000000003E-2</c:v>
                </c:pt>
                <c:pt idx="250">
                  <c:v>2.8439040000000002E-2</c:v>
                </c:pt>
                <c:pt idx="251">
                  <c:v>2.7158389999999998E-2</c:v>
                </c:pt>
                <c:pt idx="252">
                  <c:v>2.6363500000000002E-2</c:v>
                </c:pt>
                <c:pt idx="253">
                  <c:v>2.6127870000000001E-2</c:v>
                </c:pt>
                <c:pt idx="254">
                  <c:v>2.5944500000000002E-2</c:v>
                </c:pt>
                <c:pt idx="255">
                  <c:v>2.5707490000000003E-2</c:v>
                </c:pt>
                <c:pt idx="256">
                  <c:v>2.5248629999999998E-2</c:v>
                </c:pt>
                <c:pt idx="257">
                  <c:v>2.50786E-2</c:v>
                </c:pt>
                <c:pt idx="258">
                  <c:v>2.4968480000000001E-2</c:v>
                </c:pt>
                <c:pt idx="259">
                  <c:v>2.4852620000000002E-2</c:v>
                </c:pt>
                <c:pt idx="260">
                  <c:v>2.470762E-2</c:v>
                </c:pt>
                <c:pt idx="261">
                  <c:v>2.4579200000000002E-2</c:v>
                </c:pt>
                <c:pt idx="262">
                  <c:v>2.453288E-2</c:v>
                </c:pt>
                <c:pt idx="263">
                  <c:v>2.4572859999999998E-2</c:v>
                </c:pt>
                <c:pt idx="264">
                  <c:v>2.4566690000000002E-2</c:v>
                </c:pt>
                <c:pt idx="265">
                  <c:v>2.4563999999999999E-2</c:v>
                </c:pt>
                <c:pt idx="266">
                  <c:v>2.4549919999999999E-2</c:v>
                </c:pt>
                <c:pt idx="267">
                  <c:v>2.4572699999999999E-2</c:v>
                </c:pt>
                <c:pt idx="268">
                  <c:v>2.4654329999999999E-2</c:v>
                </c:pt>
                <c:pt idx="269">
                  <c:v>2.4818099999999999E-2</c:v>
                </c:pt>
                <c:pt idx="270">
                  <c:v>2.5003730000000002E-2</c:v>
                </c:pt>
                <c:pt idx="271">
                  <c:v>2.5156809999999998E-2</c:v>
                </c:pt>
                <c:pt idx="272">
                  <c:v>2.5266670000000001E-2</c:v>
                </c:pt>
                <c:pt idx="273">
                  <c:v>2.5296970000000002E-2</c:v>
                </c:pt>
                <c:pt idx="274">
                  <c:v>2.5307330000000003E-2</c:v>
                </c:pt>
                <c:pt idx="275">
                  <c:v>2.5297879999999998E-2</c:v>
                </c:pt>
                <c:pt idx="276">
                  <c:v>2.5286330000000003E-2</c:v>
                </c:pt>
                <c:pt idx="277">
                  <c:v>2.5288560000000002E-2</c:v>
                </c:pt>
                <c:pt idx="278">
                  <c:v>2.5324849999999999E-2</c:v>
                </c:pt>
                <c:pt idx="279">
                  <c:v>2.535888E-2</c:v>
                </c:pt>
                <c:pt idx="280">
                  <c:v>2.5364049999999999E-2</c:v>
                </c:pt>
                <c:pt idx="281">
                  <c:v>2.5351400000000003E-2</c:v>
                </c:pt>
                <c:pt idx="282">
                  <c:v>2.5297800000000002E-2</c:v>
                </c:pt>
                <c:pt idx="283">
                  <c:v>2.5208439999999999E-2</c:v>
                </c:pt>
                <c:pt idx="284">
                  <c:v>2.5104709999999999E-2</c:v>
                </c:pt>
                <c:pt idx="285">
                  <c:v>2.5005340000000001E-2</c:v>
                </c:pt>
                <c:pt idx="286">
                  <c:v>2.488949E-2</c:v>
                </c:pt>
                <c:pt idx="287">
                  <c:v>2.473792E-2</c:v>
                </c:pt>
                <c:pt idx="288">
                  <c:v>2.4478710000000001E-2</c:v>
                </c:pt>
                <c:pt idx="289">
                  <c:v>2.4272800000000001E-2</c:v>
                </c:pt>
                <c:pt idx="290">
                  <c:v>2.3958080000000003E-2</c:v>
                </c:pt>
                <c:pt idx="291">
                  <c:v>2.3713080000000001E-2</c:v>
                </c:pt>
                <c:pt idx="292">
                  <c:v>2.35281E-2</c:v>
                </c:pt>
                <c:pt idx="293">
                  <c:v>2.3464369999999998E-2</c:v>
                </c:pt>
                <c:pt idx="294">
                  <c:v>2.3272350000000001E-2</c:v>
                </c:pt>
                <c:pt idx="295">
                  <c:v>2.3138179999999998E-2</c:v>
                </c:pt>
                <c:pt idx="296">
                  <c:v>2.3051819999999997E-2</c:v>
                </c:pt>
                <c:pt idx="297">
                  <c:v>2.287266E-2</c:v>
                </c:pt>
                <c:pt idx="298">
                  <c:v>2.2664749999999997E-2</c:v>
                </c:pt>
                <c:pt idx="299">
                  <c:v>2.2554040000000001E-2</c:v>
                </c:pt>
                <c:pt idx="300">
                  <c:v>2.2475729999999999E-2</c:v>
                </c:pt>
                <c:pt idx="301">
                  <c:v>2.2413389999999998E-2</c:v>
                </c:pt>
                <c:pt idx="302">
                  <c:v>2.2053110000000001E-2</c:v>
                </c:pt>
                <c:pt idx="303">
                  <c:v>2.0855579999999999E-2</c:v>
                </c:pt>
                <c:pt idx="304">
                  <c:v>1.99779E-2</c:v>
                </c:pt>
                <c:pt idx="305">
                  <c:v>1.9651849999999998E-2</c:v>
                </c:pt>
                <c:pt idx="306">
                  <c:v>1.9452750000000001E-2</c:v>
                </c:pt>
                <c:pt idx="307">
                  <c:v>1.9281649999999997E-2</c:v>
                </c:pt>
                <c:pt idx="308">
                  <c:v>1.9136449999999999E-2</c:v>
                </c:pt>
                <c:pt idx="309">
                  <c:v>1.9041550000000001E-2</c:v>
                </c:pt>
                <c:pt idx="310">
                  <c:v>1.8937990000000002E-2</c:v>
                </c:pt>
                <c:pt idx="311">
                  <c:v>1.881795E-2</c:v>
                </c:pt>
                <c:pt idx="312">
                  <c:v>1.8715809999999999E-2</c:v>
                </c:pt>
                <c:pt idx="313">
                  <c:v>1.8613900000000003E-2</c:v>
                </c:pt>
                <c:pt idx="314">
                  <c:v>1.8519009999999999E-2</c:v>
                </c:pt>
                <c:pt idx="315">
                  <c:v>1.8409740000000001E-2</c:v>
                </c:pt>
                <c:pt idx="316">
                  <c:v>1.8310900000000001E-2</c:v>
                </c:pt>
                <c:pt idx="317">
                  <c:v>1.8201560000000002E-2</c:v>
                </c:pt>
                <c:pt idx="318">
                  <c:v>1.8107519999999998E-2</c:v>
                </c:pt>
                <c:pt idx="319">
                  <c:v>1.800759E-2</c:v>
                </c:pt>
                <c:pt idx="320">
                  <c:v>1.7784129999999999E-2</c:v>
                </c:pt>
                <c:pt idx="321">
                  <c:v>1.7538339999999999E-2</c:v>
                </c:pt>
                <c:pt idx="322">
                  <c:v>1.7397160000000002E-2</c:v>
                </c:pt>
                <c:pt idx="323">
                  <c:v>1.726859E-2</c:v>
                </c:pt>
                <c:pt idx="324">
                  <c:v>1.713576E-2</c:v>
                </c:pt>
                <c:pt idx="325">
                  <c:v>1.7053789999999999E-2</c:v>
                </c:pt>
                <c:pt idx="326">
                  <c:v>1.6988090000000001E-2</c:v>
                </c:pt>
                <c:pt idx="327">
                  <c:v>1.690146E-2</c:v>
                </c:pt>
                <c:pt idx="328">
                  <c:v>1.6778500000000002E-2</c:v>
                </c:pt>
                <c:pt idx="329">
                  <c:v>1.6690780000000002E-2</c:v>
                </c:pt>
                <c:pt idx="330">
                  <c:v>1.653348E-2</c:v>
                </c:pt>
                <c:pt idx="331">
                  <c:v>1.6378319999999998E-2</c:v>
                </c:pt>
                <c:pt idx="332">
                  <c:v>1.622053E-2</c:v>
                </c:pt>
                <c:pt idx="333">
                  <c:v>1.6025540000000001E-2</c:v>
                </c:pt>
                <c:pt idx="334">
                  <c:v>1.5711860000000001E-2</c:v>
                </c:pt>
                <c:pt idx="335">
                  <c:v>1.541379E-2</c:v>
                </c:pt>
                <c:pt idx="336">
                  <c:v>1.474512E-2</c:v>
                </c:pt>
                <c:pt idx="337">
                  <c:v>1.4384250000000001E-2</c:v>
                </c:pt>
                <c:pt idx="338">
                  <c:v>1.418784E-2</c:v>
                </c:pt>
                <c:pt idx="339">
                  <c:v>1.4080260000000001E-2</c:v>
                </c:pt>
                <c:pt idx="340">
                  <c:v>1.4079759999999998E-2</c:v>
                </c:pt>
                <c:pt idx="341">
                  <c:v>1.4013290000000001E-2</c:v>
                </c:pt>
                <c:pt idx="342">
                  <c:v>1.4012990000000001E-2</c:v>
                </c:pt>
                <c:pt idx="343">
                  <c:v>1.4020079999999999E-2</c:v>
                </c:pt>
                <c:pt idx="344">
                  <c:v>1.401288E-2</c:v>
                </c:pt>
                <c:pt idx="345">
                  <c:v>1.403597E-2</c:v>
                </c:pt>
                <c:pt idx="346">
                  <c:v>1.404002E-2</c:v>
                </c:pt>
                <c:pt idx="347">
                  <c:v>1.4019749999999999E-2</c:v>
                </c:pt>
                <c:pt idx="348">
                  <c:v>1.3996639999999999E-2</c:v>
                </c:pt>
                <c:pt idx="349">
                  <c:v>1.40006E-2</c:v>
                </c:pt>
                <c:pt idx="350">
                  <c:v>1.3979699999999999E-2</c:v>
                </c:pt>
                <c:pt idx="351">
                  <c:v>1.399303E-2</c:v>
                </c:pt>
                <c:pt idx="352">
                  <c:v>1.400304E-2</c:v>
                </c:pt>
                <c:pt idx="353">
                  <c:v>1.4036630000000001E-2</c:v>
                </c:pt>
                <c:pt idx="354">
                  <c:v>1.403742E-2</c:v>
                </c:pt>
                <c:pt idx="355">
                  <c:v>1.4055550000000002E-2</c:v>
                </c:pt>
                <c:pt idx="356">
                  <c:v>1.4064810000000001E-2</c:v>
                </c:pt>
                <c:pt idx="357">
                  <c:v>1.4069460000000001E-2</c:v>
                </c:pt>
                <c:pt idx="358">
                  <c:v>1.4087840000000001E-2</c:v>
                </c:pt>
                <c:pt idx="359">
                  <c:v>1.4131089999999999E-2</c:v>
                </c:pt>
                <c:pt idx="360">
                  <c:v>1.412063E-2</c:v>
                </c:pt>
                <c:pt idx="361">
                  <c:v>1.4114109999999999E-2</c:v>
                </c:pt>
                <c:pt idx="362">
                  <c:v>1.4133610000000001E-2</c:v>
                </c:pt>
                <c:pt idx="363">
                  <c:v>1.4123159999999999E-2</c:v>
                </c:pt>
                <c:pt idx="364">
                  <c:v>1.4116960000000001E-2</c:v>
                </c:pt>
                <c:pt idx="365">
                  <c:v>1.409068E-2</c:v>
                </c:pt>
                <c:pt idx="366">
                  <c:v>1.411544E-2</c:v>
                </c:pt>
                <c:pt idx="367">
                  <c:v>1.4137210000000001E-2</c:v>
                </c:pt>
                <c:pt idx="368">
                  <c:v>1.4145629999999999E-2</c:v>
                </c:pt>
                <c:pt idx="369">
                  <c:v>1.413564E-2</c:v>
                </c:pt>
                <c:pt idx="370">
                  <c:v>1.4135519999999999E-2</c:v>
                </c:pt>
                <c:pt idx="371">
                  <c:v>1.411481E-2</c:v>
                </c:pt>
                <c:pt idx="372">
                  <c:v>1.408176E-2</c:v>
                </c:pt>
                <c:pt idx="373">
                  <c:v>1.4049620000000001E-2</c:v>
                </c:pt>
                <c:pt idx="374">
                  <c:v>1.403068E-2</c:v>
                </c:pt>
                <c:pt idx="375">
                  <c:v>1.4034400000000001E-2</c:v>
                </c:pt>
                <c:pt idx="376">
                  <c:v>1.40851E-2</c:v>
                </c:pt>
                <c:pt idx="377">
                  <c:v>1.413874E-2</c:v>
                </c:pt>
                <c:pt idx="378">
                  <c:v>1.422491E-2</c:v>
                </c:pt>
                <c:pt idx="379">
                  <c:v>1.4328019999999999E-2</c:v>
                </c:pt>
                <c:pt idx="380">
                  <c:v>1.4456979999999999E-2</c:v>
                </c:pt>
                <c:pt idx="381">
                  <c:v>1.466247E-2</c:v>
                </c:pt>
                <c:pt idx="382">
                  <c:v>1.4793210000000001E-2</c:v>
                </c:pt>
                <c:pt idx="383">
                  <c:v>1.4915940000000001E-2</c:v>
                </c:pt>
                <c:pt idx="384">
                  <c:v>1.5070800000000001E-2</c:v>
                </c:pt>
                <c:pt idx="385">
                  <c:v>1.5295080000000001E-2</c:v>
                </c:pt>
                <c:pt idx="386">
                  <c:v>1.5496339999999999E-2</c:v>
                </c:pt>
                <c:pt idx="387">
                  <c:v>1.5688919999999999E-2</c:v>
                </c:pt>
                <c:pt idx="388">
                  <c:v>1.5962149999999998E-2</c:v>
                </c:pt>
                <c:pt idx="389">
                  <c:v>1.6175180000000001E-2</c:v>
                </c:pt>
                <c:pt idx="390">
                  <c:v>1.6345639999999998E-2</c:v>
                </c:pt>
                <c:pt idx="391">
                  <c:v>1.6494350000000001E-2</c:v>
                </c:pt>
                <c:pt idx="392">
                  <c:v>1.6677839999999999E-2</c:v>
                </c:pt>
                <c:pt idx="393">
                  <c:v>1.6806069999999999E-2</c:v>
                </c:pt>
                <c:pt idx="394">
                  <c:v>1.6964920000000001E-2</c:v>
                </c:pt>
                <c:pt idx="395">
                  <c:v>1.7109820000000001E-2</c:v>
                </c:pt>
                <c:pt idx="396">
                  <c:v>1.722754E-2</c:v>
                </c:pt>
                <c:pt idx="397">
                  <c:v>1.7323100000000001E-2</c:v>
                </c:pt>
                <c:pt idx="398">
                  <c:v>1.744561E-2</c:v>
                </c:pt>
                <c:pt idx="399">
                  <c:v>1.754913E-2</c:v>
                </c:pt>
                <c:pt idx="400">
                  <c:v>1.7728049999999999E-2</c:v>
                </c:pt>
                <c:pt idx="401">
                  <c:v>1.7949119999999999E-2</c:v>
                </c:pt>
                <c:pt idx="402">
                  <c:v>1.8135800000000001E-2</c:v>
                </c:pt>
                <c:pt idx="403">
                  <c:v>1.825887E-2</c:v>
                </c:pt>
                <c:pt idx="404">
                  <c:v>1.8353809999999998E-2</c:v>
                </c:pt>
                <c:pt idx="405">
                  <c:v>1.8496209999999999E-2</c:v>
                </c:pt>
                <c:pt idx="406">
                  <c:v>1.8653240000000001E-2</c:v>
                </c:pt>
                <c:pt idx="407">
                  <c:v>1.8887899999999999E-2</c:v>
                </c:pt>
                <c:pt idx="408">
                  <c:v>1.920701E-2</c:v>
                </c:pt>
                <c:pt idx="409">
                  <c:v>1.944224E-2</c:v>
                </c:pt>
                <c:pt idx="410">
                  <c:v>1.9770719999999999E-2</c:v>
                </c:pt>
                <c:pt idx="411">
                  <c:v>1.9998370000000001E-2</c:v>
                </c:pt>
                <c:pt idx="412">
                  <c:v>2.0318100000000002E-2</c:v>
                </c:pt>
                <c:pt idx="413">
                  <c:v>2.0567519999999999E-2</c:v>
                </c:pt>
                <c:pt idx="414">
                  <c:v>2.0862169999999999E-2</c:v>
                </c:pt>
                <c:pt idx="415">
                  <c:v>2.1201769999999998E-2</c:v>
                </c:pt>
                <c:pt idx="416">
                  <c:v>2.1491590000000001E-2</c:v>
                </c:pt>
                <c:pt idx="417">
                  <c:v>2.1782509999999998E-2</c:v>
                </c:pt>
                <c:pt idx="418">
                  <c:v>2.2102080000000003E-2</c:v>
                </c:pt>
                <c:pt idx="419">
                  <c:v>2.2482470000000001E-2</c:v>
                </c:pt>
                <c:pt idx="420">
                  <c:v>2.2876479999999998E-2</c:v>
                </c:pt>
                <c:pt idx="421">
                  <c:v>2.3153480000000001E-2</c:v>
                </c:pt>
                <c:pt idx="422">
                  <c:v>2.346589E-2</c:v>
                </c:pt>
                <c:pt idx="423">
                  <c:v>2.3796270000000001E-2</c:v>
                </c:pt>
                <c:pt idx="424">
                  <c:v>2.4095640000000002E-2</c:v>
                </c:pt>
                <c:pt idx="425">
                  <c:v>2.4438650000000003E-2</c:v>
                </c:pt>
                <c:pt idx="426">
                  <c:v>2.493213E-2</c:v>
                </c:pt>
                <c:pt idx="427">
                  <c:v>2.5413489999999997E-2</c:v>
                </c:pt>
                <c:pt idx="428">
                  <c:v>2.5753599999999998E-2</c:v>
                </c:pt>
                <c:pt idx="429">
                  <c:v>2.6038470000000001E-2</c:v>
                </c:pt>
                <c:pt idx="430">
                  <c:v>2.6239150000000003E-2</c:v>
                </c:pt>
                <c:pt idx="431">
                  <c:v>2.6471330000000001E-2</c:v>
                </c:pt>
                <c:pt idx="432">
                  <c:v>2.683922E-2</c:v>
                </c:pt>
                <c:pt idx="433">
                  <c:v>2.714306E-2</c:v>
                </c:pt>
                <c:pt idx="434">
                  <c:v>2.7371349999999999E-2</c:v>
                </c:pt>
                <c:pt idx="435">
                  <c:v>2.7557969999999998E-2</c:v>
                </c:pt>
                <c:pt idx="436">
                  <c:v>2.7752430000000002E-2</c:v>
                </c:pt>
                <c:pt idx="437">
                  <c:v>2.7878400000000001E-2</c:v>
                </c:pt>
                <c:pt idx="438">
                  <c:v>2.8093590000000002E-2</c:v>
                </c:pt>
                <c:pt idx="439">
                  <c:v>2.8239759999999999E-2</c:v>
                </c:pt>
                <c:pt idx="440">
                  <c:v>2.840258E-2</c:v>
                </c:pt>
                <c:pt idx="441">
                  <c:v>2.8659940000000002E-2</c:v>
                </c:pt>
                <c:pt idx="442">
                  <c:v>2.8925770000000003E-2</c:v>
                </c:pt>
                <c:pt idx="443">
                  <c:v>2.9209949999999998E-2</c:v>
                </c:pt>
                <c:pt idx="444">
                  <c:v>2.9473630000000001E-2</c:v>
                </c:pt>
                <c:pt idx="445">
                  <c:v>2.973435E-2</c:v>
                </c:pt>
                <c:pt idx="446">
                  <c:v>3.0058210000000002E-2</c:v>
                </c:pt>
                <c:pt idx="447">
                  <c:v>3.0423369999999998E-2</c:v>
                </c:pt>
                <c:pt idx="448">
                  <c:v>3.0780289999999998E-2</c:v>
                </c:pt>
                <c:pt idx="449">
                  <c:v>3.0930490000000001E-2</c:v>
                </c:pt>
                <c:pt idx="450">
                  <c:v>3.1075819999999997E-2</c:v>
                </c:pt>
                <c:pt idx="451">
                  <c:v>3.1233499999999997E-2</c:v>
                </c:pt>
                <c:pt idx="452">
                  <c:v>3.1495750000000003E-2</c:v>
                </c:pt>
                <c:pt idx="453">
                  <c:v>3.1705420000000005E-2</c:v>
                </c:pt>
                <c:pt idx="454">
                  <c:v>3.1980540000000002E-2</c:v>
                </c:pt>
                <c:pt idx="455">
                  <c:v>3.2204540000000004E-2</c:v>
                </c:pt>
                <c:pt idx="456">
                  <c:v>3.2422659999999999E-2</c:v>
                </c:pt>
                <c:pt idx="457">
                  <c:v>3.2668860000000001E-2</c:v>
                </c:pt>
                <c:pt idx="458">
                  <c:v>3.2906669999999999E-2</c:v>
                </c:pt>
                <c:pt idx="459">
                  <c:v>3.321789E-2</c:v>
                </c:pt>
                <c:pt idx="460">
                  <c:v>3.3467749999999998E-2</c:v>
                </c:pt>
                <c:pt idx="461">
                  <c:v>3.3628610000000003E-2</c:v>
                </c:pt>
                <c:pt idx="462">
                  <c:v>3.3903269999999999E-2</c:v>
                </c:pt>
                <c:pt idx="463">
                  <c:v>3.4045260000000001E-2</c:v>
                </c:pt>
                <c:pt idx="464">
                  <c:v>3.4237329999999996E-2</c:v>
                </c:pt>
                <c:pt idx="465">
                  <c:v>3.439855E-2</c:v>
                </c:pt>
                <c:pt idx="466">
                  <c:v>3.4556679999999999E-2</c:v>
                </c:pt>
                <c:pt idx="467">
                  <c:v>3.4893340000000002E-2</c:v>
                </c:pt>
                <c:pt idx="468">
                  <c:v>3.5147689999999995E-2</c:v>
                </c:pt>
                <c:pt idx="469">
                  <c:v>3.5295439999999997E-2</c:v>
                </c:pt>
                <c:pt idx="470">
                  <c:v>3.5476809999999998E-2</c:v>
                </c:pt>
                <c:pt idx="471">
                  <c:v>3.5812980000000001E-2</c:v>
                </c:pt>
                <c:pt idx="472">
                  <c:v>3.6090239999999996E-2</c:v>
                </c:pt>
                <c:pt idx="473">
                  <c:v>3.6373540000000003E-2</c:v>
                </c:pt>
                <c:pt idx="474">
                  <c:v>3.6564039999999999E-2</c:v>
                </c:pt>
                <c:pt idx="475">
                  <c:v>3.6808149999999998E-2</c:v>
                </c:pt>
                <c:pt idx="476">
                  <c:v>3.6947460000000001E-2</c:v>
                </c:pt>
                <c:pt idx="477">
                  <c:v>3.7073209999999995E-2</c:v>
                </c:pt>
                <c:pt idx="478">
                  <c:v>3.7290440000000001E-2</c:v>
                </c:pt>
                <c:pt idx="479">
                  <c:v>3.7590690000000003E-2</c:v>
                </c:pt>
                <c:pt idx="480">
                  <c:v>3.7955500000000003E-2</c:v>
                </c:pt>
                <c:pt idx="481">
                  <c:v>3.836175E-2</c:v>
                </c:pt>
                <c:pt idx="482">
                  <c:v>3.8514859999999998E-2</c:v>
                </c:pt>
                <c:pt idx="483">
                  <c:v>3.8802179999999999E-2</c:v>
                </c:pt>
                <c:pt idx="484">
                  <c:v>3.9024660000000003E-2</c:v>
                </c:pt>
                <c:pt idx="485">
                  <c:v>3.9414459999999998E-2</c:v>
                </c:pt>
                <c:pt idx="486">
                  <c:v>3.962711E-2</c:v>
                </c:pt>
                <c:pt idx="487">
                  <c:v>3.9843589999999998E-2</c:v>
                </c:pt>
                <c:pt idx="488">
                  <c:v>3.9965849999999997E-2</c:v>
                </c:pt>
                <c:pt idx="489">
                  <c:v>4.0149020000000001E-2</c:v>
                </c:pt>
                <c:pt idx="490">
                  <c:v>4.0368570000000006E-2</c:v>
                </c:pt>
                <c:pt idx="491">
                  <c:v>4.0587190000000002E-2</c:v>
                </c:pt>
                <c:pt idx="492">
                  <c:v>4.0859620000000006E-2</c:v>
                </c:pt>
                <c:pt idx="493">
                  <c:v>4.1261359999999997E-2</c:v>
                </c:pt>
                <c:pt idx="494">
                  <c:v>4.158684E-2</c:v>
                </c:pt>
                <c:pt idx="495">
                  <c:v>4.1768489999999998E-2</c:v>
                </c:pt>
                <c:pt idx="496">
                  <c:v>4.1903569999999994E-2</c:v>
                </c:pt>
                <c:pt idx="497">
                  <c:v>4.2067019999999997E-2</c:v>
                </c:pt>
                <c:pt idx="498">
                  <c:v>4.219386E-2</c:v>
                </c:pt>
                <c:pt idx="499">
                  <c:v>4.2289190000000004E-2</c:v>
                </c:pt>
                <c:pt idx="500">
                  <c:v>4.2380630000000002E-2</c:v>
                </c:pt>
                <c:pt idx="501">
                  <c:v>4.2403690000000001E-2</c:v>
                </c:pt>
                <c:pt idx="502">
                  <c:v>4.2435669999999995E-2</c:v>
                </c:pt>
                <c:pt idx="503">
                  <c:v>4.2450580000000002E-2</c:v>
                </c:pt>
                <c:pt idx="504">
                  <c:v>4.2486860000000001E-2</c:v>
                </c:pt>
                <c:pt idx="505">
                  <c:v>4.2550589999999999E-2</c:v>
                </c:pt>
                <c:pt idx="506">
                  <c:v>4.2564719999999993E-2</c:v>
                </c:pt>
                <c:pt idx="507">
                  <c:v>4.2594219999999995E-2</c:v>
                </c:pt>
                <c:pt idx="508">
                  <c:v>4.2550879999999999E-2</c:v>
                </c:pt>
                <c:pt idx="509">
                  <c:v>4.2555339999999997E-2</c:v>
                </c:pt>
                <c:pt idx="510">
                  <c:v>4.255337E-2</c:v>
                </c:pt>
                <c:pt idx="511">
                  <c:v>4.2574769999999998E-2</c:v>
                </c:pt>
                <c:pt idx="512">
                  <c:v>4.2595569999999999E-2</c:v>
                </c:pt>
                <c:pt idx="513">
                  <c:v>4.2576859999999994E-2</c:v>
                </c:pt>
                <c:pt idx="514">
                  <c:v>4.2576219999999998E-2</c:v>
                </c:pt>
                <c:pt idx="515">
                  <c:v>4.2511479999999997E-2</c:v>
                </c:pt>
                <c:pt idx="516">
                  <c:v>4.2521370000000003E-2</c:v>
                </c:pt>
                <c:pt idx="517">
                  <c:v>4.2506250000000002E-2</c:v>
                </c:pt>
                <c:pt idx="518">
                  <c:v>4.2492400000000007E-2</c:v>
                </c:pt>
                <c:pt idx="519">
                  <c:v>4.2466249999999997E-2</c:v>
                </c:pt>
                <c:pt idx="520">
                  <c:v>4.2500739999999995E-2</c:v>
                </c:pt>
                <c:pt idx="521">
                  <c:v>4.2487700000000003E-2</c:v>
                </c:pt>
                <c:pt idx="522">
                  <c:v>4.2514440000000001E-2</c:v>
                </c:pt>
                <c:pt idx="523">
                  <c:v>4.2569749999999996E-2</c:v>
                </c:pt>
                <c:pt idx="524">
                  <c:v>4.2594969999999996E-2</c:v>
                </c:pt>
                <c:pt idx="525">
                  <c:v>4.2564209999999998E-2</c:v>
                </c:pt>
                <c:pt idx="526">
                  <c:v>4.255573E-2</c:v>
                </c:pt>
                <c:pt idx="527">
                  <c:v>4.2507539999999996E-2</c:v>
                </c:pt>
                <c:pt idx="528">
                  <c:v>4.252744E-2</c:v>
                </c:pt>
                <c:pt idx="529">
                  <c:v>4.2513800000000004E-2</c:v>
                </c:pt>
                <c:pt idx="530">
                  <c:v>4.2497769999999997E-2</c:v>
                </c:pt>
                <c:pt idx="531">
                  <c:v>4.2494659999999997E-2</c:v>
                </c:pt>
                <c:pt idx="532">
                  <c:v>4.2486099999999999E-2</c:v>
                </c:pt>
                <c:pt idx="533">
                  <c:v>4.2502039999999998E-2</c:v>
                </c:pt>
                <c:pt idx="534">
                  <c:v>4.2507039999999996E-2</c:v>
                </c:pt>
                <c:pt idx="535">
                  <c:v>4.2474410000000004E-2</c:v>
                </c:pt>
                <c:pt idx="536">
                  <c:v>4.244771E-2</c:v>
                </c:pt>
                <c:pt idx="537">
                  <c:v>4.2476599999999996E-2</c:v>
                </c:pt>
                <c:pt idx="538">
                  <c:v>4.2473450000000003E-2</c:v>
                </c:pt>
                <c:pt idx="539">
                  <c:v>4.2467569999999996E-2</c:v>
                </c:pt>
                <c:pt idx="540">
                  <c:v>4.2480029999999995E-2</c:v>
                </c:pt>
                <c:pt idx="541">
                  <c:v>4.2501870000000004E-2</c:v>
                </c:pt>
                <c:pt idx="542">
                  <c:v>4.2529600000000001E-2</c:v>
                </c:pt>
                <c:pt idx="543">
                  <c:v>4.2548410000000002E-2</c:v>
                </c:pt>
                <c:pt idx="544">
                  <c:v>4.2657649999999998E-2</c:v>
                </c:pt>
                <c:pt idx="545">
                  <c:v>4.2699220000000003E-2</c:v>
                </c:pt>
                <c:pt idx="546">
                  <c:v>4.2731519999999995E-2</c:v>
                </c:pt>
                <c:pt idx="547">
                  <c:v>4.2741509999999996E-2</c:v>
                </c:pt>
                <c:pt idx="548">
                  <c:v>4.2756629999999997E-2</c:v>
                </c:pt>
                <c:pt idx="549">
                  <c:v>4.274932E-2</c:v>
                </c:pt>
                <c:pt idx="550">
                  <c:v>4.2724010000000007E-2</c:v>
                </c:pt>
                <c:pt idx="551">
                  <c:v>4.2620069999999996E-2</c:v>
                </c:pt>
                <c:pt idx="552">
                  <c:v>4.2501449999999996E-2</c:v>
                </c:pt>
                <c:pt idx="553">
                  <c:v>4.24613E-2</c:v>
                </c:pt>
                <c:pt idx="554">
                  <c:v>4.2380709999999995E-2</c:v>
                </c:pt>
                <c:pt idx="555">
                  <c:v>4.2197930000000002E-2</c:v>
                </c:pt>
                <c:pt idx="556">
                  <c:v>4.1491049999999995E-2</c:v>
                </c:pt>
                <c:pt idx="557">
                  <c:v>4.1176500000000005E-2</c:v>
                </c:pt>
                <c:pt idx="558">
                  <c:v>4.1026199999999999E-2</c:v>
                </c:pt>
                <c:pt idx="559">
                  <c:v>4.0946579999999996E-2</c:v>
                </c:pt>
                <c:pt idx="560">
                  <c:v>4.0913979999999996E-2</c:v>
                </c:pt>
                <c:pt idx="561">
                  <c:v>4.0774169999999998E-2</c:v>
                </c:pt>
                <c:pt idx="562">
                  <c:v>4.0413909999999997E-2</c:v>
                </c:pt>
                <c:pt idx="563">
                  <c:v>4.0200329999999999E-2</c:v>
                </c:pt>
                <c:pt idx="564">
                  <c:v>4.004535E-2</c:v>
                </c:pt>
                <c:pt idx="565">
                  <c:v>3.9901119999999998E-2</c:v>
                </c:pt>
                <c:pt idx="566">
                  <c:v>3.9703139999999998E-2</c:v>
                </c:pt>
                <c:pt idx="567">
                  <c:v>3.9506869999999999E-2</c:v>
                </c:pt>
                <c:pt idx="568">
                  <c:v>3.910599E-2</c:v>
                </c:pt>
                <c:pt idx="569">
                  <c:v>3.891874E-2</c:v>
                </c:pt>
                <c:pt idx="570">
                  <c:v>3.8834819999999999E-2</c:v>
                </c:pt>
                <c:pt idx="571">
                  <c:v>3.8603850000000002E-2</c:v>
                </c:pt>
                <c:pt idx="572">
                  <c:v>3.8131400000000003E-2</c:v>
                </c:pt>
                <c:pt idx="573">
                  <c:v>3.652942E-2</c:v>
                </c:pt>
                <c:pt idx="574">
                  <c:v>3.3317979999999997E-2</c:v>
                </c:pt>
                <c:pt idx="575">
                  <c:v>3.1037880000000004E-2</c:v>
                </c:pt>
                <c:pt idx="576">
                  <c:v>3.0201560000000002E-2</c:v>
                </c:pt>
                <c:pt idx="577">
                  <c:v>2.967728E-2</c:v>
                </c:pt>
                <c:pt idx="578">
                  <c:v>2.933525E-2</c:v>
                </c:pt>
                <c:pt idx="579">
                  <c:v>2.9017840000000003E-2</c:v>
                </c:pt>
                <c:pt idx="580">
                  <c:v>2.861735E-2</c:v>
                </c:pt>
                <c:pt idx="581">
                  <c:v>2.7551429999999998E-2</c:v>
                </c:pt>
                <c:pt idx="582">
                  <c:v>2.536451E-2</c:v>
                </c:pt>
                <c:pt idx="583">
                  <c:v>2.4695060000000001E-2</c:v>
                </c:pt>
                <c:pt idx="584">
                  <c:v>2.4420220000000003E-2</c:v>
                </c:pt>
                <c:pt idx="585">
                  <c:v>2.4266380000000001E-2</c:v>
                </c:pt>
                <c:pt idx="586">
                  <c:v>2.4212049999999999E-2</c:v>
                </c:pt>
                <c:pt idx="587">
                  <c:v>2.4233920000000003E-2</c:v>
                </c:pt>
                <c:pt idx="588">
                  <c:v>2.4078040000000002E-2</c:v>
                </c:pt>
                <c:pt idx="589">
                  <c:v>2.403746E-2</c:v>
                </c:pt>
                <c:pt idx="590">
                  <c:v>2.404862E-2</c:v>
                </c:pt>
                <c:pt idx="591">
                  <c:v>2.411918E-2</c:v>
                </c:pt>
                <c:pt idx="592">
                  <c:v>2.418704E-2</c:v>
                </c:pt>
                <c:pt idx="593">
                  <c:v>2.4279490000000001E-2</c:v>
                </c:pt>
                <c:pt idx="594">
                  <c:v>2.4452579999999998E-2</c:v>
                </c:pt>
                <c:pt idx="595">
                  <c:v>2.4651160000000002E-2</c:v>
                </c:pt>
                <c:pt idx="596">
                  <c:v>2.4907689999999996E-2</c:v>
                </c:pt>
                <c:pt idx="597">
                  <c:v>2.504814E-2</c:v>
                </c:pt>
                <c:pt idx="598">
                  <c:v>2.5207380000000001E-2</c:v>
                </c:pt>
                <c:pt idx="599">
                  <c:v>2.5354869999999998E-2</c:v>
                </c:pt>
                <c:pt idx="600">
                  <c:v>2.550929E-2</c:v>
                </c:pt>
                <c:pt idx="601">
                  <c:v>2.56358E-2</c:v>
                </c:pt>
                <c:pt idx="602">
                  <c:v>2.5767319999999996E-2</c:v>
                </c:pt>
                <c:pt idx="603">
                  <c:v>2.5871770000000002E-2</c:v>
                </c:pt>
                <c:pt idx="604">
                  <c:v>2.594544E-2</c:v>
                </c:pt>
                <c:pt idx="605">
                  <c:v>2.6042580000000003E-2</c:v>
                </c:pt>
                <c:pt idx="606">
                  <c:v>2.6124990000000001E-2</c:v>
                </c:pt>
                <c:pt idx="607">
                  <c:v>2.618359E-2</c:v>
                </c:pt>
                <c:pt idx="608">
                  <c:v>2.6162100000000001E-2</c:v>
                </c:pt>
                <c:pt idx="609">
                  <c:v>2.6321870000000001E-2</c:v>
                </c:pt>
                <c:pt idx="610">
                  <c:v>2.6316820000000001E-2</c:v>
                </c:pt>
                <c:pt idx="611">
                  <c:v>2.5974199999999999E-2</c:v>
                </c:pt>
                <c:pt idx="612">
                  <c:v>2.5873199999999999E-2</c:v>
                </c:pt>
                <c:pt idx="613">
                  <c:v>2.5819720000000001E-2</c:v>
                </c:pt>
                <c:pt idx="614">
                  <c:v>2.5464359999999998E-2</c:v>
                </c:pt>
                <c:pt idx="615">
                  <c:v>2.5176609999999999E-2</c:v>
                </c:pt>
                <c:pt idx="616">
                  <c:v>2.5010690000000002E-2</c:v>
                </c:pt>
                <c:pt idx="617">
                  <c:v>2.4884439999999997E-2</c:v>
                </c:pt>
                <c:pt idx="618">
                  <c:v>2.4739749999999998E-2</c:v>
                </c:pt>
                <c:pt idx="619">
                  <c:v>2.451002E-2</c:v>
                </c:pt>
                <c:pt idx="620">
                  <c:v>2.4105829999999998E-2</c:v>
                </c:pt>
                <c:pt idx="621">
                  <c:v>2.2507019999999999E-2</c:v>
                </c:pt>
                <c:pt idx="622">
                  <c:v>2.1182300000000001E-2</c:v>
                </c:pt>
                <c:pt idx="623">
                  <c:v>2.0755579999999999E-2</c:v>
                </c:pt>
                <c:pt idx="624">
                  <c:v>2.0353509999999998E-2</c:v>
                </c:pt>
                <c:pt idx="625">
                  <c:v>2.0119129999999999E-2</c:v>
                </c:pt>
                <c:pt idx="626">
                  <c:v>1.9820239999999999E-2</c:v>
                </c:pt>
                <c:pt idx="627">
                  <c:v>1.953539E-2</c:v>
                </c:pt>
                <c:pt idx="628">
                  <c:v>1.9325019999999998E-2</c:v>
                </c:pt>
                <c:pt idx="629">
                  <c:v>1.90817E-2</c:v>
                </c:pt>
                <c:pt idx="630">
                  <c:v>1.882404E-2</c:v>
                </c:pt>
                <c:pt idx="631">
                  <c:v>1.8507530000000001E-2</c:v>
                </c:pt>
                <c:pt idx="632">
                  <c:v>1.8247019999999999E-2</c:v>
                </c:pt>
                <c:pt idx="633">
                  <c:v>1.8033809999999997E-2</c:v>
                </c:pt>
                <c:pt idx="634">
                  <c:v>1.785169E-2</c:v>
                </c:pt>
                <c:pt idx="635">
                  <c:v>1.7660469999999998E-2</c:v>
                </c:pt>
                <c:pt idx="636">
                  <c:v>1.744366E-2</c:v>
                </c:pt>
                <c:pt idx="637">
                  <c:v>1.7233620000000002E-2</c:v>
                </c:pt>
                <c:pt idx="638">
                  <c:v>1.7070709999999999E-2</c:v>
                </c:pt>
                <c:pt idx="639">
                  <c:v>1.6924310000000001E-2</c:v>
                </c:pt>
                <c:pt idx="640">
                  <c:v>1.674047E-2</c:v>
                </c:pt>
                <c:pt idx="641">
                  <c:v>1.6599030000000001E-2</c:v>
                </c:pt>
                <c:pt idx="642">
                  <c:v>1.6465500000000001E-2</c:v>
                </c:pt>
                <c:pt idx="643">
                  <c:v>1.6322840000000002E-2</c:v>
                </c:pt>
                <c:pt idx="644">
                  <c:v>1.6171500000000002E-2</c:v>
                </c:pt>
                <c:pt idx="645">
                  <c:v>1.6052900000000002E-2</c:v>
                </c:pt>
                <c:pt idx="646">
                  <c:v>1.594433E-2</c:v>
                </c:pt>
                <c:pt idx="647">
                  <c:v>1.583302E-2</c:v>
                </c:pt>
                <c:pt idx="648">
                  <c:v>1.566085E-2</c:v>
                </c:pt>
                <c:pt idx="649">
                  <c:v>1.5567299999999999E-2</c:v>
                </c:pt>
                <c:pt idx="650">
                  <c:v>1.5441750000000001E-2</c:v>
                </c:pt>
                <c:pt idx="651">
                  <c:v>1.53475E-2</c:v>
                </c:pt>
                <c:pt idx="652">
                  <c:v>1.5228200000000001E-2</c:v>
                </c:pt>
                <c:pt idx="653">
                  <c:v>1.51688E-2</c:v>
                </c:pt>
                <c:pt idx="654">
                  <c:v>1.507615E-2</c:v>
                </c:pt>
                <c:pt idx="655">
                  <c:v>1.496572E-2</c:v>
                </c:pt>
                <c:pt idx="656">
                  <c:v>1.4766040000000001E-2</c:v>
                </c:pt>
                <c:pt idx="657">
                  <c:v>1.4659189999999999E-2</c:v>
                </c:pt>
                <c:pt idx="658">
                  <c:v>1.4555519999999999E-2</c:v>
                </c:pt>
                <c:pt idx="659">
                  <c:v>1.4449979999999999E-2</c:v>
                </c:pt>
                <c:pt idx="660">
                  <c:v>1.4343399999999999E-2</c:v>
                </c:pt>
                <c:pt idx="661">
                  <c:v>1.4190890000000001E-2</c:v>
                </c:pt>
                <c:pt idx="662">
                  <c:v>1.4101559999999999E-2</c:v>
                </c:pt>
                <c:pt idx="663">
                  <c:v>1.399543E-2</c:v>
                </c:pt>
                <c:pt idx="664">
                  <c:v>1.392899E-2</c:v>
                </c:pt>
                <c:pt idx="665">
                  <c:v>1.3941829999999999E-2</c:v>
                </c:pt>
                <c:pt idx="666">
                  <c:v>1.3844909999999998E-2</c:v>
                </c:pt>
                <c:pt idx="667">
                  <c:v>1.37418E-2</c:v>
                </c:pt>
                <c:pt idx="668">
                  <c:v>1.364198E-2</c:v>
                </c:pt>
                <c:pt idx="669">
                  <c:v>1.352332E-2</c:v>
                </c:pt>
                <c:pt idx="670">
                  <c:v>1.335748E-2</c:v>
                </c:pt>
                <c:pt idx="671">
                  <c:v>1.31819E-2</c:v>
                </c:pt>
                <c:pt idx="672">
                  <c:v>1.3090310000000001E-2</c:v>
                </c:pt>
                <c:pt idx="673">
                  <c:v>1.302859E-2</c:v>
                </c:pt>
                <c:pt idx="674">
                  <c:v>1.2928219999999999E-2</c:v>
                </c:pt>
                <c:pt idx="675">
                  <c:v>1.2832030000000001E-2</c:v>
                </c:pt>
                <c:pt idx="676">
                  <c:v>1.273766E-2</c:v>
                </c:pt>
                <c:pt idx="677">
                  <c:v>1.2659739999999999E-2</c:v>
                </c:pt>
                <c:pt idx="678">
                  <c:v>1.2579430000000001E-2</c:v>
                </c:pt>
                <c:pt idx="679">
                  <c:v>1.2468680000000001E-2</c:v>
                </c:pt>
                <c:pt idx="680">
                  <c:v>1.238029E-2</c:v>
                </c:pt>
                <c:pt idx="681">
                  <c:v>1.2316959999999998E-2</c:v>
                </c:pt>
                <c:pt idx="682">
                  <c:v>1.222145E-2</c:v>
                </c:pt>
                <c:pt idx="683">
                  <c:v>1.2124619999999999E-2</c:v>
                </c:pt>
                <c:pt idx="684">
                  <c:v>1.2018539999999999E-2</c:v>
                </c:pt>
                <c:pt idx="685">
                  <c:v>1.193349E-2</c:v>
                </c:pt>
                <c:pt idx="686">
                  <c:v>1.1856739999999999E-2</c:v>
                </c:pt>
                <c:pt idx="687">
                  <c:v>1.1765639999999999E-2</c:v>
                </c:pt>
                <c:pt idx="688">
                  <c:v>1.170043E-2</c:v>
                </c:pt>
                <c:pt idx="689">
                  <c:v>1.164899E-2</c:v>
                </c:pt>
                <c:pt idx="690">
                  <c:v>1.1597349999999999E-2</c:v>
                </c:pt>
                <c:pt idx="691">
                  <c:v>1.1529659999999999E-2</c:v>
                </c:pt>
                <c:pt idx="692">
                  <c:v>1.1463250000000001E-2</c:v>
                </c:pt>
                <c:pt idx="693">
                  <c:v>1.139416E-2</c:v>
                </c:pt>
                <c:pt idx="694">
                  <c:v>1.131355E-2</c:v>
                </c:pt>
                <c:pt idx="695">
                  <c:v>1.1212789999999999E-2</c:v>
                </c:pt>
                <c:pt idx="696">
                  <c:v>1.1122389999999999E-2</c:v>
                </c:pt>
                <c:pt idx="697">
                  <c:v>1.1029240000000001E-2</c:v>
                </c:pt>
                <c:pt idx="698">
                  <c:v>1.097296E-2</c:v>
                </c:pt>
                <c:pt idx="699">
                  <c:v>1.0912219999999999E-2</c:v>
                </c:pt>
                <c:pt idx="700">
                  <c:v>1.080163E-2</c:v>
                </c:pt>
                <c:pt idx="701">
                  <c:v>1.0717579999999999E-2</c:v>
                </c:pt>
                <c:pt idx="702">
                  <c:v>1.0628159999999999E-2</c:v>
                </c:pt>
                <c:pt idx="703">
                  <c:v>1.0545770000000001E-2</c:v>
                </c:pt>
                <c:pt idx="704">
                  <c:v>1.0434760000000001E-2</c:v>
                </c:pt>
                <c:pt idx="705">
                  <c:v>1.029534E-2</c:v>
                </c:pt>
                <c:pt idx="706">
                  <c:v>1.01452E-2</c:v>
                </c:pt>
                <c:pt idx="707">
                  <c:v>9.9977800000000012E-3</c:v>
                </c:pt>
                <c:pt idx="708">
                  <c:v>9.8721399999999997E-3</c:v>
                </c:pt>
                <c:pt idx="709">
                  <c:v>9.7489599999999992E-3</c:v>
                </c:pt>
                <c:pt idx="710">
                  <c:v>9.6221500000000012E-3</c:v>
                </c:pt>
                <c:pt idx="711">
                  <c:v>9.5188399999999989E-3</c:v>
                </c:pt>
                <c:pt idx="712">
                  <c:v>9.4168700000000008E-3</c:v>
                </c:pt>
                <c:pt idx="713">
                  <c:v>9.305550000000001E-3</c:v>
                </c:pt>
                <c:pt idx="714">
                  <c:v>9.1907599999999992E-3</c:v>
                </c:pt>
                <c:pt idx="715">
                  <c:v>9.1035600000000001E-3</c:v>
                </c:pt>
                <c:pt idx="716">
                  <c:v>8.9979900000000008E-3</c:v>
                </c:pt>
                <c:pt idx="717">
                  <c:v>8.8783000000000004E-3</c:v>
                </c:pt>
                <c:pt idx="718">
                  <c:v>8.7552099999999994E-3</c:v>
                </c:pt>
                <c:pt idx="719">
                  <c:v>8.6384300000000008E-3</c:v>
                </c:pt>
                <c:pt idx="720">
                  <c:v>8.5213700000000003E-3</c:v>
                </c:pt>
                <c:pt idx="721">
                  <c:v>8.4537399999999995E-3</c:v>
                </c:pt>
                <c:pt idx="722">
                  <c:v>8.3657599999999999E-3</c:v>
                </c:pt>
                <c:pt idx="723">
                  <c:v>8.3026300000000001E-3</c:v>
                </c:pt>
                <c:pt idx="724">
                  <c:v>8.2375899999999995E-3</c:v>
                </c:pt>
                <c:pt idx="725">
                  <c:v>8.2442399999999999E-3</c:v>
                </c:pt>
                <c:pt idx="726">
                  <c:v>8.1243600000000006E-3</c:v>
                </c:pt>
                <c:pt idx="727">
                  <c:v>8.0615300000000008E-3</c:v>
                </c:pt>
                <c:pt idx="728">
                  <c:v>8.0268500000000003E-3</c:v>
                </c:pt>
                <c:pt idx="729">
                  <c:v>7.9865299999999986E-3</c:v>
                </c:pt>
                <c:pt idx="730">
                  <c:v>7.9359300000000008E-3</c:v>
                </c:pt>
                <c:pt idx="731">
                  <c:v>7.8868700000000007E-3</c:v>
                </c:pt>
                <c:pt idx="732">
                  <c:v>7.8458099999999999E-3</c:v>
                </c:pt>
                <c:pt idx="733">
                  <c:v>7.8048300000000004E-3</c:v>
                </c:pt>
                <c:pt idx="734">
                  <c:v>7.7514899999999998E-3</c:v>
                </c:pt>
                <c:pt idx="735">
                  <c:v>7.7058999999999999E-3</c:v>
                </c:pt>
                <c:pt idx="736">
                  <c:v>7.6526700000000003E-3</c:v>
                </c:pt>
                <c:pt idx="737">
                  <c:v>7.6153699999999998E-3</c:v>
                </c:pt>
                <c:pt idx="738">
                  <c:v>7.5672700000000001E-3</c:v>
                </c:pt>
                <c:pt idx="739">
                  <c:v>7.5162700000000002E-3</c:v>
                </c:pt>
                <c:pt idx="740">
                  <c:v>7.4614800000000004E-3</c:v>
                </c:pt>
                <c:pt idx="741">
                  <c:v>7.4292000000000004E-3</c:v>
                </c:pt>
                <c:pt idx="742">
                  <c:v>7.3851699999999999E-3</c:v>
                </c:pt>
                <c:pt idx="743">
                  <c:v>7.3431E-3</c:v>
                </c:pt>
                <c:pt idx="744">
                  <c:v>7.2886700000000006E-3</c:v>
                </c:pt>
                <c:pt idx="745">
                  <c:v>7.2492299999999997E-3</c:v>
                </c:pt>
                <c:pt idx="746">
                  <c:v>7.1859599999999999E-3</c:v>
                </c:pt>
                <c:pt idx="747">
                  <c:v>7.1331999999999993E-3</c:v>
                </c:pt>
                <c:pt idx="748">
                  <c:v>7.0435899999999997E-3</c:v>
                </c:pt>
                <c:pt idx="749">
                  <c:v>6.9971700000000005E-3</c:v>
                </c:pt>
                <c:pt idx="750">
                  <c:v>6.9352100000000007E-3</c:v>
                </c:pt>
                <c:pt idx="751">
                  <c:v>6.9081099999999994E-3</c:v>
                </c:pt>
                <c:pt idx="752">
                  <c:v>6.8580399999999993E-3</c:v>
                </c:pt>
                <c:pt idx="753">
                  <c:v>6.8206400000000002E-3</c:v>
                </c:pt>
                <c:pt idx="754">
                  <c:v>6.7549800000000007E-3</c:v>
                </c:pt>
                <c:pt idx="755">
                  <c:v>6.7269399999999998E-3</c:v>
                </c:pt>
                <c:pt idx="756">
                  <c:v>6.7032400000000001E-3</c:v>
                </c:pt>
                <c:pt idx="757">
                  <c:v>6.6088599999999994E-3</c:v>
                </c:pt>
                <c:pt idx="758">
                  <c:v>6.4328099999999997E-3</c:v>
                </c:pt>
                <c:pt idx="759">
                  <c:v>6.3212599999999996E-3</c:v>
                </c:pt>
                <c:pt idx="760">
                  <c:v>6.2748199999999995E-3</c:v>
                </c:pt>
                <c:pt idx="761">
                  <c:v>6.1794199999999997E-3</c:v>
                </c:pt>
                <c:pt idx="762">
                  <c:v>6.1005299999999998E-3</c:v>
                </c:pt>
                <c:pt idx="763">
                  <c:v>6.0271699999999992E-3</c:v>
                </c:pt>
                <c:pt idx="764">
                  <c:v>5.95475E-3</c:v>
                </c:pt>
                <c:pt idx="765">
                  <c:v>5.8892900000000001E-3</c:v>
                </c:pt>
                <c:pt idx="766">
                  <c:v>5.8267500000000003E-3</c:v>
                </c:pt>
                <c:pt idx="767">
                  <c:v>5.7720400000000009E-3</c:v>
                </c:pt>
                <c:pt idx="768">
                  <c:v>5.7259300000000006E-3</c:v>
                </c:pt>
                <c:pt idx="769">
                  <c:v>5.6749000000000001E-3</c:v>
                </c:pt>
                <c:pt idx="770">
                  <c:v>5.6234300000000004E-3</c:v>
                </c:pt>
                <c:pt idx="771">
                  <c:v>5.5807300000000008E-3</c:v>
                </c:pt>
                <c:pt idx="772">
                  <c:v>5.5212999999999998E-3</c:v>
                </c:pt>
                <c:pt idx="773">
                  <c:v>5.5012699999999999E-3</c:v>
                </c:pt>
                <c:pt idx="774">
                  <c:v>5.4543500000000002E-3</c:v>
                </c:pt>
                <c:pt idx="775">
                  <c:v>5.4103199999999997E-3</c:v>
                </c:pt>
                <c:pt idx="776">
                  <c:v>5.3691900000000002E-3</c:v>
                </c:pt>
                <c:pt idx="777">
                  <c:v>5.3739400000000007E-3</c:v>
                </c:pt>
                <c:pt idx="778">
                  <c:v>5.3317400000000006E-3</c:v>
                </c:pt>
                <c:pt idx="779">
                  <c:v>5.2938899999999999E-3</c:v>
                </c:pt>
                <c:pt idx="780">
                  <c:v>5.2529999999999999E-3</c:v>
                </c:pt>
                <c:pt idx="781">
                  <c:v>5.2207299999999998E-3</c:v>
                </c:pt>
                <c:pt idx="782">
                  <c:v>5.1684000000000001E-3</c:v>
                </c:pt>
                <c:pt idx="783">
                  <c:v>5.1198800000000003E-3</c:v>
                </c:pt>
                <c:pt idx="784">
                  <c:v>5.07027E-3</c:v>
                </c:pt>
                <c:pt idx="785">
                  <c:v>5.0283000000000003E-3</c:v>
                </c:pt>
                <c:pt idx="786">
                  <c:v>4.9841400000000006E-3</c:v>
                </c:pt>
                <c:pt idx="787">
                  <c:v>4.9279299999999996E-3</c:v>
                </c:pt>
                <c:pt idx="788">
                  <c:v>4.8878999999999997E-3</c:v>
                </c:pt>
                <c:pt idx="789">
                  <c:v>4.8559200000000005E-3</c:v>
                </c:pt>
                <c:pt idx="790">
                  <c:v>4.8223800000000002E-3</c:v>
                </c:pt>
                <c:pt idx="791">
                  <c:v>4.79379E-3</c:v>
                </c:pt>
                <c:pt idx="792">
                  <c:v>4.7561900000000004E-3</c:v>
                </c:pt>
                <c:pt idx="793">
                  <c:v>4.71464E-3</c:v>
                </c:pt>
                <c:pt idx="794">
                  <c:v>4.6849400000000003E-3</c:v>
                </c:pt>
                <c:pt idx="795">
                  <c:v>4.6652300000000002E-3</c:v>
                </c:pt>
                <c:pt idx="796">
                  <c:v>4.6263099999999998E-3</c:v>
                </c:pt>
                <c:pt idx="797">
                  <c:v>4.5979100000000002E-3</c:v>
                </c:pt>
                <c:pt idx="798">
                  <c:v>4.5622400000000004E-3</c:v>
                </c:pt>
                <c:pt idx="799">
                  <c:v>4.5453799999999999E-3</c:v>
                </c:pt>
                <c:pt idx="800">
                  <c:v>4.5116800000000006E-3</c:v>
                </c:pt>
                <c:pt idx="801">
                  <c:v>4.4726799999999997E-3</c:v>
                </c:pt>
                <c:pt idx="802">
                  <c:v>4.4396000000000001E-3</c:v>
                </c:pt>
                <c:pt idx="803">
                  <c:v>4.4189800000000003E-3</c:v>
                </c:pt>
                <c:pt idx="804">
                  <c:v>4.4000899999999997E-3</c:v>
                </c:pt>
                <c:pt idx="805">
                  <c:v>4.37946E-3</c:v>
                </c:pt>
                <c:pt idx="806">
                  <c:v>4.3459399999999995E-3</c:v>
                </c:pt>
                <c:pt idx="807">
                  <c:v>4.3235299999999999E-3</c:v>
                </c:pt>
                <c:pt idx="808">
                  <c:v>4.2936299999999997E-3</c:v>
                </c:pt>
                <c:pt idx="809">
                  <c:v>4.2708099999999999E-3</c:v>
                </c:pt>
                <c:pt idx="810">
                  <c:v>4.2462699999999999E-3</c:v>
                </c:pt>
                <c:pt idx="811">
                  <c:v>4.2345600000000001E-3</c:v>
                </c:pt>
                <c:pt idx="812">
                  <c:v>4.2120600000000001E-3</c:v>
                </c:pt>
                <c:pt idx="813">
                  <c:v>4.2068599999999998E-3</c:v>
                </c:pt>
                <c:pt idx="814">
                  <c:v>4.1756500000000004E-3</c:v>
                </c:pt>
                <c:pt idx="815">
                  <c:v>4.1512700000000003E-3</c:v>
                </c:pt>
                <c:pt idx="816">
                  <c:v>4.1302499999999994E-3</c:v>
                </c:pt>
                <c:pt idx="817">
                  <c:v>4.1122700000000003E-3</c:v>
                </c:pt>
                <c:pt idx="818">
                  <c:v>4.0804099999999996E-3</c:v>
                </c:pt>
                <c:pt idx="819">
                  <c:v>4.0552499999999998E-3</c:v>
                </c:pt>
                <c:pt idx="820">
                  <c:v>4.0337200000000002E-3</c:v>
                </c:pt>
                <c:pt idx="821">
                  <c:v>4.0101500000000005E-3</c:v>
                </c:pt>
                <c:pt idx="822">
                  <c:v>4.0058300000000002E-3</c:v>
                </c:pt>
                <c:pt idx="823">
                  <c:v>3.9730900000000003E-3</c:v>
                </c:pt>
                <c:pt idx="824">
                  <c:v>3.9488299999999995E-3</c:v>
                </c:pt>
                <c:pt idx="825">
                  <c:v>3.9385499999999999E-3</c:v>
                </c:pt>
                <c:pt idx="826">
                  <c:v>3.9160699999999998E-3</c:v>
                </c:pt>
                <c:pt idx="827">
                  <c:v>3.8886700000000003E-3</c:v>
                </c:pt>
                <c:pt idx="828">
                  <c:v>3.8643599999999998E-3</c:v>
                </c:pt>
                <c:pt idx="829">
                  <c:v>3.8612999999999998E-3</c:v>
                </c:pt>
                <c:pt idx="830">
                  <c:v>3.8450400000000001E-3</c:v>
                </c:pt>
                <c:pt idx="831">
                  <c:v>3.8122E-3</c:v>
                </c:pt>
                <c:pt idx="832">
                  <c:v>3.7815700000000002E-3</c:v>
                </c:pt>
                <c:pt idx="833">
                  <c:v>3.7689499999999996E-3</c:v>
                </c:pt>
                <c:pt idx="834">
                  <c:v>3.7485000000000001E-3</c:v>
                </c:pt>
                <c:pt idx="835">
                  <c:v>3.7313800000000003E-3</c:v>
                </c:pt>
                <c:pt idx="836">
                  <c:v>3.69653E-3</c:v>
                </c:pt>
                <c:pt idx="837">
                  <c:v>3.6772200000000001E-3</c:v>
                </c:pt>
                <c:pt idx="838">
                  <c:v>3.65622E-3</c:v>
                </c:pt>
                <c:pt idx="839">
                  <c:v>3.6430400000000002E-3</c:v>
                </c:pt>
                <c:pt idx="840">
                  <c:v>3.6073300000000002E-3</c:v>
                </c:pt>
                <c:pt idx="841">
                  <c:v>3.5885800000000001E-3</c:v>
                </c:pt>
                <c:pt idx="842">
                  <c:v>3.56362E-3</c:v>
                </c:pt>
                <c:pt idx="843">
                  <c:v>3.54455E-3</c:v>
                </c:pt>
                <c:pt idx="844">
                  <c:v>3.5069699999999999E-3</c:v>
                </c:pt>
                <c:pt idx="845">
                  <c:v>3.49271E-3</c:v>
                </c:pt>
                <c:pt idx="846">
                  <c:v>3.4711099999999999E-3</c:v>
                </c:pt>
                <c:pt idx="847">
                  <c:v>3.45605E-3</c:v>
                </c:pt>
                <c:pt idx="848">
                  <c:v>3.4327999999999997E-3</c:v>
                </c:pt>
                <c:pt idx="849">
                  <c:v>3.4159099999999999E-3</c:v>
                </c:pt>
                <c:pt idx="850">
                  <c:v>3.3954699999999998E-3</c:v>
                </c:pt>
                <c:pt idx="851">
                  <c:v>3.3944800000000001E-3</c:v>
                </c:pt>
                <c:pt idx="852">
                  <c:v>3.3845699999999999E-3</c:v>
                </c:pt>
                <c:pt idx="853">
                  <c:v>3.3730300000000004E-3</c:v>
                </c:pt>
                <c:pt idx="854">
                  <c:v>3.3856699999999999E-3</c:v>
                </c:pt>
                <c:pt idx="855">
                  <c:v>3.36404E-3</c:v>
                </c:pt>
                <c:pt idx="856">
                  <c:v>3.3519599999999997E-3</c:v>
                </c:pt>
                <c:pt idx="857">
                  <c:v>3.3419500000000002E-3</c:v>
                </c:pt>
                <c:pt idx="858">
                  <c:v>3.3360499999999997E-3</c:v>
                </c:pt>
                <c:pt idx="859">
                  <c:v>3.3415200000000002E-3</c:v>
                </c:pt>
                <c:pt idx="860">
                  <c:v>3.3335500000000002E-3</c:v>
                </c:pt>
                <c:pt idx="861">
                  <c:v>3.3356200000000001E-3</c:v>
                </c:pt>
                <c:pt idx="862">
                  <c:v>3.3212699999999999E-3</c:v>
                </c:pt>
                <c:pt idx="863">
                  <c:v>3.3236400000000001E-3</c:v>
                </c:pt>
                <c:pt idx="864">
                  <c:v>3.3239999999999997E-3</c:v>
                </c:pt>
                <c:pt idx="865">
                  <c:v>3.3237600000000003E-3</c:v>
                </c:pt>
                <c:pt idx="866">
                  <c:v>3.31117E-3</c:v>
                </c:pt>
                <c:pt idx="867">
                  <c:v>3.3135399999999998E-3</c:v>
                </c:pt>
                <c:pt idx="868">
                  <c:v>3.3153700000000002E-3</c:v>
                </c:pt>
                <c:pt idx="869">
                  <c:v>3.3161499999999999E-3</c:v>
                </c:pt>
                <c:pt idx="870">
                  <c:v>3.2993699999999998E-3</c:v>
                </c:pt>
                <c:pt idx="871">
                  <c:v>3.30262E-3</c:v>
                </c:pt>
                <c:pt idx="872">
                  <c:v>3.2952900000000002E-3</c:v>
                </c:pt>
                <c:pt idx="873">
                  <c:v>3.29663E-3</c:v>
                </c:pt>
                <c:pt idx="874">
                  <c:v>3.2879199999999997E-3</c:v>
                </c:pt>
                <c:pt idx="875">
                  <c:v>3.2766200000000001E-3</c:v>
                </c:pt>
                <c:pt idx="876">
                  <c:v>3.277E-3</c:v>
                </c:pt>
                <c:pt idx="877">
                  <c:v>3.2811699999999999E-3</c:v>
                </c:pt>
                <c:pt idx="878">
                  <c:v>3.2789299999999998E-3</c:v>
                </c:pt>
                <c:pt idx="879">
                  <c:v>3.2650700000000001E-3</c:v>
                </c:pt>
                <c:pt idx="880">
                  <c:v>3.2634400000000003E-3</c:v>
                </c:pt>
                <c:pt idx="881">
                  <c:v>3.2759999999999998E-3</c:v>
                </c:pt>
                <c:pt idx="882">
                  <c:v>3.26808E-3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2-4ED5-8591-5BDE964D6B7C}"/>
            </c:ext>
          </c:extLst>
        </c:ser>
        <c:ser>
          <c:idx val="3"/>
          <c:order val="3"/>
          <c:tx>
            <c:strRef>
              <c:f>Data_Fig_1_Panel_B!$F$1</c:f>
              <c:strCache>
                <c:ptCount val="1"/>
                <c:pt idx="0">
                  <c:v>Fed funds rate</c:v>
                </c:pt>
              </c:strCache>
            </c:strRef>
          </c:tx>
          <c:spPr>
            <a:ln w="38100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Data_Fig_1_Panel_B!$F$2:$F$884</c:f>
              <c:numCache>
                <c:formatCode>General</c:formatCode>
                <c:ptCount val="883"/>
                <c:pt idx="0">
                  <c:v>5.2499999999999998E-2</c:v>
                </c:pt>
                <c:pt idx="1">
                  <c:v>5.2499999999999998E-2</c:v>
                </c:pt>
                <c:pt idx="2">
                  <c:v>5.2499999999999998E-2</c:v>
                </c:pt>
                <c:pt idx="3">
                  <c:v>5.2499999999999998E-2</c:v>
                </c:pt>
                <c:pt idx="4">
                  <c:v>5.2499999999999998E-2</c:v>
                </c:pt>
                <c:pt idx="5">
                  <c:v>5.2499999999999998E-2</c:v>
                </c:pt>
                <c:pt idx="6">
                  <c:v>5.2499999999999998E-2</c:v>
                </c:pt>
                <c:pt idx="7">
                  <c:v>5.2499999999999998E-2</c:v>
                </c:pt>
                <c:pt idx="8">
                  <c:v>5.2499999999999998E-2</c:v>
                </c:pt>
                <c:pt idx="9">
                  <c:v>5.2499999999999998E-2</c:v>
                </c:pt>
                <c:pt idx="10">
                  <c:v>5.2857139999999997E-2</c:v>
                </c:pt>
                <c:pt idx="11">
                  <c:v>5.5E-2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5.5E-2</c:v>
                </c:pt>
                <c:pt idx="20">
                  <c:v>5.5E-2</c:v>
                </c:pt>
                <c:pt idx="21">
                  <c:v>5.5E-2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5.5E-2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5.5E-2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5.5E-2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5.5E-2</c:v>
                </c:pt>
                <c:pt idx="60">
                  <c:v>5.5E-2</c:v>
                </c:pt>
                <c:pt idx="61">
                  <c:v>5.5E-2</c:v>
                </c:pt>
                <c:pt idx="62">
                  <c:v>5.5E-2</c:v>
                </c:pt>
                <c:pt idx="63">
                  <c:v>5.5E-2</c:v>
                </c:pt>
                <c:pt idx="64">
                  <c:v>5.5E-2</c:v>
                </c:pt>
                <c:pt idx="65">
                  <c:v>5.5E-2</c:v>
                </c:pt>
                <c:pt idx="66">
                  <c:v>5.5E-2</c:v>
                </c:pt>
                <c:pt idx="67">
                  <c:v>5.5E-2</c:v>
                </c:pt>
                <c:pt idx="68">
                  <c:v>5.5E-2</c:v>
                </c:pt>
                <c:pt idx="69">
                  <c:v>5.5E-2</c:v>
                </c:pt>
                <c:pt idx="70">
                  <c:v>5.5E-2</c:v>
                </c:pt>
                <c:pt idx="71">
                  <c:v>5.5E-2</c:v>
                </c:pt>
                <c:pt idx="72">
                  <c:v>5.5E-2</c:v>
                </c:pt>
                <c:pt idx="73">
                  <c:v>5.5E-2</c:v>
                </c:pt>
                <c:pt idx="74">
                  <c:v>5.5E-2</c:v>
                </c:pt>
                <c:pt idx="75">
                  <c:v>5.5E-2</c:v>
                </c:pt>
                <c:pt idx="76">
                  <c:v>5.5E-2</c:v>
                </c:pt>
                <c:pt idx="77">
                  <c:v>5.5E-2</c:v>
                </c:pt>
                <c:pt idx="78">
                  <c:v>5.5E-2</c:v>
                </c:pt>
                <c:pt idx="79">
                  <c:v>5.5E-2</c:v>
                </c:pt>
                <c:pt idx="80">
                  <c:v>5.5E-2</c:v>
                </c:pt>
                <c:pt idx="81">
                  <c:v>5.5E-2</c:v>
                </c:pt>
                <c:pt idx="82">
                  <c:v>5.5E-2</c:v>
                </c:pt>
                <c:pt idx="83">
                  <c:v>5.5E-2</c:v>
                </c:pt>
                <c:pt idx="84">
                  <c:v>5.5E-2</c:v>
                </c:pt>
                <c:pt idx="85">
                  <c:v>5.5E-2</c:v>
                </c:pt>
                <c:pt idx="86">
                  <c:v>5.5E-2</c:v>
                </c:pt>
                <c:pt idx="87">
                  <c:v>5.5E-2</c:v>
                </c:pt>
                <c:pt idx="88">
                  <c:v>5.5E-2</c:v>
                </c:pt>
                <c:pt idx="89">
                  <c:v>5.4285710000000001E-2</c:v>
                </c:pt>
                <c:pt idx="90">
                  <c:v>5.2499999999999998E-2</c:v>
                </c:pt>
                <c:pt idx="91">
                  <c:v>5.2499999999999998E-2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4.9285709999999996E-2</c:v>
                </c:pt>
                <c:pt idx="97">
                  <c:v>4.7500000000000001E-2</c:v>
                </c:pt>
                <c:pt idx="98">
                  <c:v>4.7500000000000001E-2</c:v>
                </c:pt>
                <c:pt idx="99">
                  <c:v>4.7500000000000001E-2</c:v>
                </c:pt>
                <c:pt idx="100">
                  <c:v>4.7500000000000001E-2</c:v>
                </c:pt>
                <c:pt idx="101">
                  <c:v>4.7500000000000001E-2</c:v>
                </c:pt>
                <c:pt idx="102">
                  <c:v>4.7500000000000001E-2</c:v>
                </c:pt>
                <c:pt idx="103">
                  <c:v>4.7500000000000001E-2</c:v>
                </c:pt>
                <c:pt idx="104">
                  <c:v>4.7500000000000001E-2</c:v>
                </c:pt>
                <c:pt idx="105">
                  <c:v>4.7500000000000001E-2</c:v>
                </c:pt>
                <c:pt idx="106">
                  <c:v>4.7500000000000001E-2</c:v>
                </c:pt>
                <c:pt idx="107">
                  <c:v>4.7500000000000001E-2</c:v>
                </c:pt>
                <c:pt idx="108">
                  <c:v>4.7500000000000001E-2</c:v>
                </c:pt>
                <c:pt idx="109">
                  <c:v>4.7500000000000001E-2</c:v>
                </c:pt>
                <c:pt idx="110">
                  <c:v>4.7500000000000001E-2</c:v>
                </c:pt>
                <c:pt idx="111">
                  <c:v>4.7500000000000001E-2</c:v>
                </c:pt>
                <c:pt idx="112">
                  <c:v>4.7500000000000001E-2</c:v>
                </c:pt>
                <c:pt idx="113">
                  <c:v>4.7500000000000001E-2</c:v>
                </c:pt>
                <c:pt idx="114">
                  <c:v>4.7500000000000001E-2</c:v>
                </c:pt>
                <c:pt idx="115">
                  <c:v>4.7500000000000001E-2</c:v>
                </c:pt>
                <c:pt idx="116">
                  <c:v>4.7500000000000001E-2</c:v>
                </c:pt>
                <c:pt idx="117">
                  <c:v>4.7500000000000001E-2</c:v>
                </c:pt>
                <c:pt idx="118">
                  <c:v>4.7500000000000001E-2</c:v>
                </c:pt>
                <c:pt idx="119">
                  <c:v>4.7500000000000001E-2</c:v>
                </c:pt>
                <c:pt idx="120">
                  <c:v>4.7500000000000001E-2</c:v>
                </c:pt>
                <c:pt idx="121">
                  <c:v>4.7500000000000001E-2</c:v>
                </c:pt>
                <c:pt idx="122">
                  <c:v>4.7500000000000001E-2</c:v>
                </c:pt>
                <c:pt idx="123">
                  <c:v>4.7500000000000001E-2</c:v>
                </c:pt>
                <c:pt idx="124">
                  <c:v>4.7500000000000001E-2</c:v>
                </c:pt>
                <c:pt idx="125">
                  <c:v>4.7500000000000001E-2</c:v>
                </c:pt>
                <c:pt idx="126">
                  <c:v>4.7500000000000001E-2</c:v>
                </c:pt>
                <c:pt idx="127">
                  <c:v>4.7500000000000001E-2</c:v>
                </c:pt>
                <c:pt idx="128">
                  <c:v>4.821429E-2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0.05</c:v>
                </c:pt>
                <c:pt idx="136">
                  <c:v>5.1071430000000001E-2</c:v>
                </c:pt>
                <c:pt idx="137">
                  <c:v>5.2499999999999998E-2</c:v>
                </c:pt>
                <c:pt idx="138">
                  <c:v>5.2499999999999998E-2</c:v>
                </c:pt>
                <c:pt idx="139">
                  <c:v>5.2499999999999998E-2</c:v>
                </c:pt>
                <c:pt idx="140">
                  <c:v>5.2499999999999998E-2</c:v>
                </c:pt>
                <c:pt idx="141">
                  <c:v>5.2499999999999998E-2</c:v>
                </c:pt>
                <c:pt idx="142">
                  <c:v>5.2499999999999998E-2</c:v>
                </c:pt>
                <c:pt idx="143">
                  <c:v>5.2499999999999998E-2</c:v>
                </c:pt>
                <c:pt idx="144">
                  <c:v>5.2499999999999998E-2</c:v>
                </c:pt>
                <c:pt idx="145">
                  <c:v>5.2499999999999998E-2</c:v>
                </c:pt>
                <c:pt idx="146">
                  <c:v>5.2499999999999998E-2</c:v>
                </c:pt>
                <c:pt idx="147">
                  <c:v>5.2499999999999998E-2</c:v>
                </c:pt>
                <c:pt idx="148">
                  <c:v>5.3571429999999996E-2</c:v>
                </c:pt>
                <c:pt idx="149">
                  <c:v>5.5E-2</c:v>
                </c:pt>
                <c:pt idx="150">
                  <c:v>5.5E-2</c:v>
                </c:pt>
                <c:pt idx="151">
                  <c:v>5.5E-2</c:v>
                </c:pt>
                <c:pt idx="152">
                  <c:v>5.5E-2</c:v>
                </c:pt>
                <c:pt idx="153">
                  <c:v>5.5E-2</c:v>
                </c:pt>
                <c:pt idx="154">
                  <c:v>5.5E-2</c:v>
                </c:pt>
                <c:pt idx="155">
                  <c:v>5.5E-2</c:v>
                </c:pt>
                <c:pt idx="156">
                  <c:v>5.5E-2</c:v>
                </c:pt>
                <c:pt idx="157">
                  <c:v>5.5E-2</c:v>
                </c:pt>
                <c:pt idx="158">
                  <c:v>5.5E-2</c:v>
                </c:pt>
                <c:pt idx="159">
                  <c:v>5.6071429999999998E-2</c:v>
                </c:pt>
                <c:pt idx="160">
                  <c:v>5.7500000000000002E-2</c:v>
                </c:pt>
                <c:pt idx="161">
                  <c:v>5.7500000000000002E-2</c:v>
                </c:pt>
                <c:pt idx="162">
                  <c:v>5.7500000000000002E-2</c:v>
                </c:pt>
                <c:pt idx="163">
                  <c:v>5.7500000000000002E-2</c:v>
                </c:pt>
                <c:pt idx="164">
                  <c:v>5.7500000000000002E-2</c:v>
                </c:pt>
                <c:pt idx="165">
                  <c:v>5.892857E-2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6.2857139999999992E-2</c:v>
                </c:pt>
                <c:pt idx="174">
                  <c:v>6.5000000000000002E-2</c:v>
                </c:pt>
                <c:pt idx="175">
                  <c:v>6.5000000000000002E-2</c:v>
                </c:pt>
                <c:pt idx="176">
                  <c:v>6.5000000000000002E-2</c:v>
                </c:pt>
                <c:pt idx="177">
                  <c:v>6.5000000000000002E-2</c:v>
                </c:pt>
                <c:pt idx="178">
                  <c:v>6.5000000000000002E-2</c:v>
                </c:pt>
                <c:pt idx="179">
                  <c:v>6.5000000000000002E-2</c:v>
                </c:pt>
                <c:pt idx="180">
                  <c:v>6.5000000000000002E-2</c:v>
                </c:pt>
                <c:pt idx="181">
                  <c:v>6.5000000000000002E-2</c:v>
                </c:pt>
                <c:pt idx="182">
                  <c:v>6.5000000000000002E-2</c:v>
                </c:pt>
                <c:pt idx="183">
                  <c:v>6.5000000000000002E-2</c:v>
                </c:pt>
                <c:pt idx="184">
                  <c:v>6.5000000000000002E-2</c:v>
                </c:pt>
                <c:pt idx="185">
                  <c:v>6.5000000000000002E-2</c:v>
                </c:pt>
                <c:pt idx="186">
                  <c:v>6.5000000000000002E-2</c:v>
                </c:pt>
                <c:pt idx="187">
                  <c:v>6.5000000000000002E-2</c:v>
                </c:pt>
                <c:pt idx="188">
                  <c:v>6.5000000000000002E-2</c:v>
                </c:pt>
                <c:pt idx="189">
                  <c:v>6.5000000000000002E-2</c:v>
                </c:pt>
                <c:pt idx="190">
                  <c:v>6.5000000000000002E-2</c:v>
                </c:pt>
                <c:pt idx="191">
                  <c:v>6.5000000000000002E-2</c:v>
                </c:pt>
                <c:pt idx="192">
                  <c:v>6.5000000000000002E-2</c:v>
                </c:pt>
                <c:pt idx="193">
                  <c:v>6.5000000000000002E-2</c:v>
                </c:pt>
                <c:pt idx="194">
                  <c:v>6.5000000000000002E-2</c:v>
                </c:pt>
                <c:pt idx="195">
                  <c:v>6.5000000000000002E-2</c:v>
                </c:pt>
                <c:pt idx="196">
                  <c:v>6.5000000000000002E-2</c:v>
                </c:pt>
                <c:pt idx="197">
                  <c:v>6.5000000000000002E-2</c:v>
                </c:pt>
                <c:pt idx="198">
                  <c:v>6.5000000000000002E-2</c:v>
                </c:pt>
                <c:pt idx="199">
                  <c:v>6.5000000000000002E-2</c:v>
                </c:pt>
                <c:pt idx="200">
                  <c:v>6.5000000000000002E-2</c:v>
                </c:pt>
                <c:pt idx="201">
                  <c:v>6.5000000000000002E-2</c:v>
                </c:pt>
                <c:pt idx="202">
                  <c:v>6.5000000000000002E-2</c:v>
                </c:pt>
                <c:pt idx="203">
                  <c:v>6.5000000000000002E-2</c:v>
                </c:pt>
                <c:pt idx="204">
                  <c:v>6.5000000000000002E-2</c:v>
                </c:pt>
                <c:pt idx="205">
                  <c:v>6.5000000000000002E-2</c:v>
                </c:pt>
                <c:pt idx="206">
                  <c:v>6.1428570000000002E-2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5.6428570000000004E-2</c:v>
                </c:pt>
                <c:pt idx="211">
                  <c:v>5.5E-2</c:v>
                </c:pt>
                <c:pt idx="212">
                  <c:v>5.5E-2</c:v>
                </c:pt>
                <c:pt idx="213">
                  <c:v>5.5E-2</c:v>
                </c:pt>
                <c:pt idx="214">
                  <c:v>5.5E-2</c:v>
                </c:pt>
                <c:pt idx="215">
                  <c:v>5.5E-2</c:v>
                </c:pt>
                <c:pt idx="216">
                  <c:v>5.5E-2</c:v>
                </c:pt>
                <c:pt idx="217">
                  <c:v>5.0714290000000002E-2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4.6428570000000002E-2</c:v>
                </c:pt>
                <c:pt idx="222">
                  <c:v>4.4999999999999998E-2</c:v>
                </c:pt>
                <c:pt idx="223">
                  <c:v>4.4999999999999998E-2</c:v>
                </c:pt>
                <c:pt idx="224">
                  <c:v>4.4999999999999998E-2</c:v>
                </c:pt>
                <c:pt idx="225">
                  <c:v>4.071429E-2</c:v>
                </c:pt>
                <c:pt idx="226">
                  <c:v>0.04</c:v>
                </c:pt>
                <c:pt idx="227">
                  <c:v>0.04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3.8214290000000005E-2</c:v>
                </c:pt>
                <c:pt idx="232">
                  <c:v>3.7499999999999999E-2</c:v>
                </c:pt>
                <c:pt idx="233">
                  <c:v>3.7499999999999999E-2</c:v>
                </c:pt>
                <c:pt idx="234">
                  <c:v>3.7499999999999999E-2</c:v>
                </c:pt>
                <c:pt idx="235">
                  <c:v>3.7499999999999999E-2</c:v>
                </c:pt>
                <c:pt idx="236">
                  <c:v>3.7499999999999999E-2</c:v>
                </c:pt>
                <c:pt idx="237">
                  <c:v>3.7499999999999999E-2</c:v>
                </c:pt>
                <c:pt idx="238">
                  <c:v>3.7499999999999999E-2</c:v>
                </c:pt>
                <c:pt idx="239">
                  <c:v>3.5357140000000002E-2</c:v>
                </c:pt>
                <c:pt idx="240">
                  <c:v>3.5000000000000003E-2</c:v>
                </c:pt>
                <c:pt idx="241">
                  <c:v>3.5000000000000003E-2</c:v>
                </c:pt>
                <c:pt idx="242">
                  <c:v>3.5000000000000003E-2</c:v>
                </c:pt>
                <c:pt idx="243">
                  <c:v>0.03</c:v>
                </c:pt>
                <c:pt idx="244">
                  <c:v>0.03</c:v>
                </c:pt>
                <c:pt idx="245">
                  <c:v>2.5714290000000001E-2</c:v>
                </c:pt>
                <c:pt idx="246">
                  <c:v>2.5000000000000001E-2</c:v>
                </c:pt>
                <c:pt idx="247">
                  <c:v>2.5000000000000001E-2</c:v>
                </c:pt>
                <c:pt idx="248">
                  <c:v>2.5000000000000001E-2</c:v>
                </c:pt>
                <c:pt idx="249">
                  <c:v>2.5000000000000001E-2</c:v>
                </c:pt>
                <c:pt idx="250">
                  <c:v>2.0714290000000003E-2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1.7857140000000001E-2</c:v>
                </c:pt>
                <c:pt idx="256">
                  <c:v>1.7500000000000002E-2</c:v>
                </c:pt>
                <c:pt idx="257">
                  <c:v>1.7500000000000002E-2</c:v>
                </c:pt>
                <c:pt idx="258">
                  <c:v>1.7500000000000002E-2</c:v>
                </c:pt>
                <c:pt idx="259">
                  <c:v>1.7500000000000002E-2</c:v>
                </c:pt>
                <c:pt idx="260">
                  <c:v>1.7500000000000002E-2</c:v>
                </c:pt>
                <c:pt idx="261">
                  <c:v>1.7500000000000002E-2</c:v>
                </c:pt>
                <c:pt idx="262">
                  <c:v>1.7500000000000002E-2</c:v>
                </c:pt>
                <c:pt idx="263">
                  <c:v>1.7500000000000002E-2</c:v>
                </c:pt>
                <c:pt idx="264">
                  <c:v>1.7500000000000002E-2</c:v>
                </c:pt>
                <c:pt idx="265">
                  <c:v>1.7500000000000002E-2</c:v>
                </c:pt>
                <c:pt idx="266">
                  <c:v>1.7500000000000002E-2</c:v>
                </c:pt>
                <c:pt idx="267">
                  <c:v>1.7500000000000002E-2</c:v>
                </c:pt>
                <c:pt idx="268">
                  <c:v>1.7500000000000002E-2</c:v>
                </c:pt>
                <c:pt idx="269">
                  <c:v>1.7500000000000002E-2</c:v>
                </c:pt>
                <c:pt idx="270">
                  <c:v>1.7500000000000002E-2</c:v>
                </c:pt>
                <c:pt idx="271">
                  <c:v>1.7500000000000002E-2</c:v>
                </c:pt>
                <c:pt idx="272">
                  <c:v>1.7500000000000002E-2</c:v>
                </c:pt>
                <c:pt idx="273">
                  <c:v>1.7500000000000002E-2</c:v>
                </c:pt>
                <c:pt idx="274">
                  <c:v>1.7500000000000002E-2</c:v>
                </c:pt>
                <c:pt idx="275">
                  <c:v>1.7500000000000002E-2</c:v>
                </c:pt>
                <c:pt idx="276">
                  <c:v>1.7500000000000002E-2</c:v>
                </c:pt>
                <c:pt idx="277">
                  <c:v>1.7500000000000002E-2</c:v>
                </c:pt>
                <c:pt idx="278">
                  <c:v>1.7500000000000002E-2</c:v>
                </c:pt>
                <c:pt idx="279">
                  <c:v>1.7500000000000002E-2</c:v>
                </c:pt>
                <c:pt idx="280">
                  <c:v>1.7500000000000002E-2</c:v>
                </c:pt>
                <c:pt idx="281">
                  <c:v>1.7500000000000002E-2</c:v>
                </c:pt>
                <c:pt idx="282">
                  <c:v>1.7500000000000002E-2</c:v>
                </c:pt>
                <c:pt idx="283">
                  <c:v>1.7500000000000002E-2</c:v>
                </c:pt>
                <c:pt idx="284">
                  <c:v>1.7500000000000002E-2</c:v>
                </c:pt>
                <c:pt idx="285">
                  <c:v>1.7500000000000002E-2</c:v>
                </c:pt>
                <c:pt idx="286">
                  <c:v>1.7500000000000002E-2</c:v>
                </c:pt>
                <c:pt idx="287">
                  <c:v>1.7500000000000002E-2</c:v>
                </c:pt>
                <c:pt idx="288">
                  <c:v>1.7500000000000002E-2</c:v>
                </c:pt>
                <c:pt idx="289">
                  <c:v>1.7500000000000002E-2</c:v>
                </c:pt>
                <c:pt idx="290">
                  <c:v>1.7500000000000002E-2</c:v>
                </c:pt>
                <c:pt idx="291">
                  <c:v>1.7500000000000002E-2</c:v>
                </c:pt>
                <c:pt idx="292">
                  <c:v>1.7500000000000002E-2</c:v>
                </c:pt>
                <c:pt idx="293">
                  <c:v>1.7500000000000002E-2</c:v>
                </c:pt>
                <c:pt idx="294">
                  <c:v>1.7500000000000002E-2</c:v>
                </c:pt>
                <c:pt idx="295">
                  <c:v>1.7500000000000002E-2</c:v>
                </c:pt>
                <c:pt idx="296">
                  <c:v>1.7500000000000002E-2</c:v>
                </c:pt>
                <c:pt idx="297">
                  <c:v>1.7500000000000002E-2</c:v>
                </c:pt>
                <c:pt idx="298">
                  <c:v>1.7500000000000002E-2</c:v>
                </c:pt>
                <c:pt idx="299">
                  <c:v>1.7500000000000002E-2</c:v>
                </c:pt>
                <c:pt idx="300">
                  <c:v>1.7500000000000002E-2</c:v>
                </c:pt>
                <c:pt idx="301">
                  <c:v>1.7500000000000002E-2</c:v>
                </c:pt>
                <c:pt idx="302">
                  <c:v>1.321429E-2</c:v>
                </c:pt>
                <c:pt idx="303">
                  <c:v>1.2500000000000001E-2</c:v>
                </c:pt>
                <c:pt idx="304">
                  <c:v>1.2500000000000001E-2</c:v>
                </c:pt>
                <c:pt idx="305">
                  <c:v>1.2500000000000001E-2</c:v>
                </c:pt>
                <c:pt idx="306">
                  <c:v>1.2500000000000001E-2</c:v>
                </c:pt>
                <c:pt idx="307">
                  <c:v>1.2500000000000001E-2</c:v>
                </c:pt>
                <c:pt idx="308">
                  <c:v>1.2500000000000001E-2</c:v>
                </c:pt>
                <c:pt idx="309">
                  <c:v>1.2500000000000001E-2</c:v>
                </c:pt>
                <c:pt idx="310">
                  <c:v>1.2500000000000001E-2</c:v>
                </c:pt>
                <c:pt idx="311">
                  <c:v>1.2500000000000001E-2</c:v>
                </c:pt>
                <c:pt idx="312">
                  <c:v>1.2500000000000001E-2</c:v>
                </c:pt>
                <c:pt idx="313">
                  <c:v>1.2500000000000001E-2</c:v>
                </c:pt>
                <c:pt idx="314">
                  <c:v>1.2500000000000001E-2</c:v>
                </c:pt>
                <c:pt idx="315">
                  <c:v>1.2500000000000001E-2</c:v>
                </c:pt>
                <c:pt idx="316">
                  <c:v>1.2500000000000001E-2</c:v>
                </c:pt>
                <c:pt idx="317">
                  <c:v>1.2500000000000001E-2</c:v>
                </c:pt>
                <c:pt idx="318">
                  <c:v>1.2500000000000001E-2</c:v>
                </c:pt>
                <c:pt idx="319">
                  <c:v>1.2500000000000001E-2</c:v>
                </c:pt>
                <c:pt idx="320">
                  <c:v>1.2500000000000001E-2</c:v>
                </c:pt>
                <c:pt idx="321">
                  <c:v>1.2500000000000001E-2</c:v>
                </c:pt>
                <c:pt idx="322">
                  <c:v>1.2500000000000001E-2</c:v>
                </c:pt>
                <c:pt idx="323">
                  <c:v>1.2500000000000001E-2</c:v>
                </c:pt>
                <c:pt idx="324">
                  <c:v>1.2500000000000001E-2</c:v>
                </c:pt>
                <c:pt idx="325">
                  <c:v>1.2500000000000001E-2</c:v>
                </c:pt>
                <c:pt idx="326">
                  <c:v>1.2500000000000001E-2</c:v>
                </c:pt>
                <c:pt idx="327">
                  <c:v>1.2500000000000001E-2</c:v>
                </c:pt>
                <c:pt idx="328">
                  <c:v>1.2500000000000001E-2</c:v>
                </c:pt>
                <c:pt idx="329">
                  <c:v>1.2500000000000001E-2</c:v>
                </c:pt>
                <c:pt idx="330">
                  <c:v>1.2500000000000001E-2</c:v>
                </c:pt>
                <c:pt idx="331">
                  <c:v>1.2500000000000001E-2</c:v>
                </c:pt>
                <c:pt idx="332">
                  <c:v>1.2500000000000001E-2</c:v>
                </c:pt>
                <c:pt idx="333">
                  <c:v>1.2500000000000001E-2</c:v>
                </c:pt>
                <c:pt idx="334">
                  <c:v>1.2500000000000001E-2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1.0357140000000001E-2</c:v>
                </c:pt>
                <c:pt idx="388">
                  <c:v>1.2500000000000001E-2</c:v>
                </c:pt>
                <c:pt idx="389">
                  <c:v>1.2500000000000001E-2</c:v>
                </c:pt>
                <c:pt idx="390">
                  <c:v>1.2500000000000001E-2</c:v>
                </c:pt>
                <c:pt idx="391">
                  <c:v>1.2500000000000001E-2</c:v>
                </c:pt>
                <c:pt idx="392">
                  <c:v>1.2500000000000001E-2</c:v>
                </c:pt>
                <c:pt idx="393">
                  <c:v>1.321429E-2</c:v>
                </c:pt>
                <c:pt idx="394">
                  <c:v>1.4999999999999999E-2</c:v>
                </c:pt>
                <c:pt idx="395">
                  <c:v>1.4999999999999999E-2</c:v>
                </c:pt>
                <c:pt idx="396">
                  <c:v>1.4999999999999999E-2</c:v>
                </c:pt>
                <c:pt idx="397">
                  <c:v>1.4999999999999999E-2</c:v>
                </c:pt>
                <c:pt idx="398">
                  <c:v>1.4999999999999999E-2</c:v>
                </c:pt>
                <c:pt idx="399">
                  <c:v>1.5714289999999999E-2</c:v>
                </c:pt>
                <c:pt idx="400">
                  <c:v>1.7500000000000002E-2</c:v>
                </c:pt>
                <c:pt idx="401">
                  <c:v>1.7500000000000002E-2</c:v>
                </c:pt>
                <c:pt idx="402">
                  <c:v>1.7500000000000002E-2</c:v>
                </c:pt>
                <c:pt idx="403">
                  <c:v>1.7500000000000002E-2</c:v>
                </c:pt>
                <c:pt idx="404">
                  <c:v>1.7500000000000002E-2</c:v>
                </c:pt>
                <c:pt idx="405">
                  <c:v>1.7500000000000002E-2</c:v>
                </c:pt>
                <c:pt idx="406">
                  <c:v>1.7857140000000001E-2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2.0714290000000003E-2</c:v>
                </c:pt>
                <c:pt idx="412">
                  <c:v>2.2499999999999999E-2</c:v>
                </c:pt>
                <c:pt idx="413">
                  <c:v>2.2499999999999999E-2</c:v>
                </c:pt>
                <c:pt idx="414">
                  <c:v>2.2499999999999999E-2</c:v>
                </c:pt>
                <c:pt idx="415">
                  <c:v>2.2499999999999999E-2</c:v>
                </c:pt>
                <c:pt idx="416">
                  <c:v>2.2499999999999999E-2</c:v>
                </c:pt>
                <c:pt idx="417">
                  <c:v>2.2499999999999999E-2</c:v>
                </c:pt>
                <c:pt idx="418">
                  <c:v>2.3571430000000001E-2</c:v>
                </c:pt>
                <c:pt idx="419">
                  <c:v>2.5000000000000001E-2</c:v>
                </c:pt>
                <c:pt idx="420">
                  <c:v>2.5000000000000001E-2</c:v>
                </c:pt>
                <c:pt idx="421">
                  <c:v>2.5000000000000001E-2</c:v>
                </c:pt>
                <c:pt idx="422">
                  <c:v>2.5000000000000001E-2</c:v>
                </c:pt>
                <c:pt idx="423">
                  <c:v>2.5000000000000001E-2</c:v>
                </c:pt>
                <c:pt idx="424">
                  <c:v>2.5000000000000001E-2</c:v>
                </c:pt>
                <c:pt idx="425">
                  <c:v>2.6428569999999998E-2</c:v>
                </c:pt>
                <c:pt idx="426">
                  <c:v>2.75E-2</c:v>
                </c:pt>
                <c:pt idx="427">
                  <c:v>2.75E-2</c:v>
                </c:pt>
                <c:pt idx="428">
                  <c:v>2.75E-2</c:v>
                </c:pt>
                <c:pt idx="429">
                  <c:v>2.75E-2</c:v>
                </c:pt>
                <c:pt idx="430">
                  <c:v>2.75E-2</c:v>
                </c:pt>
                <c:pt idx="431">
                  <c:v>2.8928569999999997E-2</c:v>
                </c:pt>
                <c:pt idx="432">
                  <c:v>0.03</c:v>
                </c:pt>
                <c:pt idx="433">
                  <c:v>0.03</c:v>
                </c:pt>
                <c:pt idx="434">
                  <c:v>0.03</c:v>
                </c:pt>
                <c:pt idx="435">
                  <c:v>0.03</c:v>
                </c:pt>
                <c:pt idx="436">
                  <c:v>0.03</c:v>
                </c:pt>
                <c:pt idx="437">
                  <c:v>0.03</c:v>
                </c:pt>
                <c:pt idx="438">
                  <c:v>0.03</c:v>
                </c:pt>
                <c:pt idx="439">
                  <c:v>3.0714290000000002E-2</c:v>
                </c:pt>
                <c:pt idx="440">
                  <c:v>3.2500000000000001E-2</c:v>
                </c:pt>
                <c:pt idx="441">
                  <c:v>3.2500000000000001E-2</c:v>
                </c:pt>
                <c:pt idx="442">
                  <c:v>3.2500000000000001E-2</c:v>
                </c:pt>
                <c:pt idx="443">
                  <c:v>3.2500000000000001E-2</c:v>
                </c:pt>
                <c:pt idx="444">
                  <c:v>3.2500000000000001E-2</c:v>
                </c:pt>
                <c:pt idx="445">
                  <c:v>3.3928569999999998E-2</c:v>
                </c:pt>
                <c:pt idx="446">
                  <c:v>3.5000000000000003E-2</c:v>
                </c:pt>
                <c:pt idx="447">
                  <c:v>3.5000000000000003E-2</c:v>
                </c:pt>
                <c:pt idx="448">
                  <c:v>3.5000000000000003E-2</c:v>
                </c:pt>
                <c:pt idx="449">
                  <c:v>3.5000000000000003E-2</c:v>
                </c:pt>
                <c:pt idx="450">
                  <c:v>3.5000000000000003E-2</c:v>
                </c:pt>
                <c:pt idx="451">
                  <c:v>3.642857E-2</c:v>
                </c:pt>
                <c:pt idx="452">
                  <c:v>3.7499999999999999E-2</c:v>
                </c:pt>
                <c:pt idx="453">
                  <c:v>3.7499999999999999E-2</c:v>
                </c:pt>
                <c:pt idx="454">
                  <c:v>3.7499999999999999E-2</c:v>
                </c:pt>
                <c:pt idx="455">
                  <c:v>3.7499999999999999E-2</c:v>
                </c:pt>
                <c:pt idx="456">
                  <c:v>3.7499999999999999E-2</c:v>
                </c:pt>
                <c:pt idx="457">
                  <c:v>3.8928569999999996E-2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0.04</c:v>
                </c:pt>
                <c:pt idx="463">
                  <c:v>4.1428570000000005E-2</c:v>
                </c:pt>
                <c:pt idx="464">
                  <c:v>4.2500000000000003E-2</c:v>
                </c:pt>
                <c:pt idx="465">
                  <c:v>4.2500000000000003E-2</c:v>
                </c:pt>
                <c:pt idx="466">
                  <c:v>4.2500000000000003E-2</c:v>
                </c:pt>
                <c:pt idx="467">
                  <c:v>4.2500000000000003E-2</c:v>
                </c:pt>
                <c:pt idx="468">
                  <c:v>4.2500000000000003E-2</c:v>
                </c:pt>
                <c:pt idx="469">
                  <c:v>4.2500000000000003E-2</c:v>
                </c:pt>
                <c:pt idx="470">
                  <c:v>4.4285709999999999E-2</c:v>
                </c:pt>
                <c:pt idx="471">
                  <c:v>4.4999999999999998E-2</c:v>
                </c:pt>
                <c:pt idx="472">
                  <c:v>4.4999999999999998E-2</c:v>
                </c:pt>
                <c:pt idx="473">
                  <c:v>4.4999999999999998E-2</c:v>
                </c:pt>
                <c:pt idx="474">
                  <c:v>4.4999999999999998E-2</c:v>
                </c:pt>
                <c:pt idx="475">
                  <c:v>4.4999999999999998E-2</c:v>
                </c:pt>
                <c:pt idx="476">
                  <c:v>4.4999999999999998E-2</c:v>
                </c:pt>
                <c:pt idx="477">
                  <c:v>4.4999999999999998E-2</c:v>
                </c:pt>
                <c:pt idx="478">
                  <c:v>4.6785710000000001E-2</c:v>
                </c:pt>
                <c:pt idx="479">
                  <c:v>4.7500000000000001E-2</c:v>
                </c:pt>
                <c:pt idx="480">
                  <c:v>4.7500000000000001E-2</c:v>
                </c:pt>
                <c:pt idx="481">
                  <c:v>4.7500000000000001E-2</c:v>
                </c:pt>
                <c:pt idx="482">
                  <c:v>4.7500000000000001E-2</c:v>
                </c:pt>
                <c:pt idx="483">
                  <c:v>4.7500000000000001E-2</c:v>
                </c:pt>
                <c:pt idx="484">
                  <c:v>4.8928570000000005E-2</c:v>
                </c:pt>
                <c:pt idx="485">
                  <c:v>0.05</c:v>
                </c:pt>
                <c:pt idx="486">
                  <c:v>0.05</c:v>
                </c:pt>
                <c:pt idx="487">
                  <c:v>0.05</c:v>
                </c:pt>
                <c:pt idx="488">
                  <c:v>0.05</c:v>
                </c:pt>
                <c:pt idx="489">
                  <c:v>0.05</c:v>
                </c:pt>
                <c:pt idx="490">
                  <c:v>0.05</c:v>
                </c:pt>
                <c:pt idx="491">
                  <c:v>5.1071430000000001E-2</c:v>
                </c:pt>
                <c:pt idx="492">
                  <c:v>5.2499999999999998E-2</c:v>
                </c:pt>
                <c:pt idx="493">
                  <c:v>5.2499999999999998E-2</c:v>
                </c:pt>
                <c:pt idx="494">
                  <c:v>5.2499999999999998E-2</c:v>
                </c:pt>
                <c:pt idx="495">
                  <c:v>5.2499999999999998E-2</c:v>
                </c:pt>
                <c:pt idx="496">
                  <c:v>5.2499999999999998E-2</c:v>
                </c:pt>
                <c:pt idx="497">
                  <c:v>5.2499999999999998E-2</c:v>
                </c:pt>
                <c:pt idx="498">
                  <c:v>5.2499999999999998E-2</c:v>
                </c:pt>
                <c:pt idx="499">
                  <c:v>5.2499999999999998E-2</c:v>
                </c:pt>
                <c:pt idx="500">
                  <c:v>5.2499999999999998E-2</c:v>
                </c:pt>
                <c:pt idx="501">
                  <c:v>5.2499999999999998E-2</c:v>
                </c:pt>
                <c:pt idx="502">
                  <c:v>5.2499999999999998E-2</c:v>
                </c:pt>
                <c:pt idx="503">
                  <c:v>5.2499999999999998E-2</c:v>
                </c:pt>
                <c:pt idx="504">
                  <c:v>5.2499999999999998E-2</c:v>
                </c:pt>
                <c:pt idx="505">
                  <c:v>5.2499999999999998E-2</c:v>
                </c:pt>
                <c:pt idx="506">
                  <c:v>5.2499999999999998E-2</c:v>
                </c:pt>
                <c:pt idx="507">
                  <c:v>5.2499999999999998E-2</c:v>
                </c:pt>
                <c:pt idx="508">
                  <c:v>5.2499999999999998E-2</c:v>
                </c:pt>
                <c:pt idx="509">
                  <c:v>5.2499999999999998E-2</c:v>
                </c:pt>
                <c:pt idx="510">
                  <c:v>5.2499999999999998E-2</c:v>
                </c:pt>
                <c:pt idx="511">
                  <c:v>5.2499999999999998E-2</c:v>
                </c:pt>
                <c:pt idx="512">
                  <c:v>5.2499999999999998E-2</c:v>
                </c:pt>
                <c:pt idx="513">
                  <c:v>5.2499999999999998E-2</c:v>
                </c:pt>
                <c:pt idx="514">
                  <c:v>5.2499999999999998E-2</c:v>
                </c:pt>
                <c:pt idx="515">
                  <c:v>5.2499999999999998E-2</c:v>
                </c:pt>
                <c:pt idx="516">
                  <c:v>5.2499999999999998E-2</c:v>
                </c:pt>
                <c:pt idx="517">
                  <c:v>5.2499999999999998E-2</c:v>
                </c:pt>
                <c:pt idx="518">
                  <c:v>5.2499999999999998E-2</c:v>
                </c:pt>
                <c:pt idx="519">
                  <c:v>5.2499999999999998E-2</c:v>
                </c:pt>
                <c:pt idx="520">
                  <c:v>5.2499999999999998E-2</c:v>
                </c:pt>
                <c:pt idx="521">
                  <c:v>5.2499999999999998E-2</c:v>
                </c:pt>
                <c:pt idx="522">
                  <c:v>5.2499999999999998E-2</c:v>
                </c:pt>
                <c:pt idx="523">
                  <c:v>5.2499999999999998E-2</c:v>
                </c:pt>
                <c:pt idx="524">
                  <c:v>5.2499999999999998E-2</c:v>
                </c:pt>
                <c:pt idx="525">
                  <c:v>5.2499999999999998E-2</c:v>
                </c:pt>
                <c:pt idx="526">
                  <c:v>5.2499999999999998E-2</c:v>
                </c:pt>
                <c:pt idx="527">
                  <c:v>5.2499999999999998E-2</c:v>
                </c:pt>
                <c:pt idx="528">
                  <c:v>5.2499999999999998E-2</c:v>
                </c:pt>
                <c:pt idx="529">
                  <c:v>5.2499999999999998E-2</c:v>
                </c:pt>
                <c:pt idx="530">
                  <c:v>5.2499999999999998E-2</c:v>
                </c:pt>
                <c:pt idx="531">
                  <c:v>5.2499999999999998E-2</c:v>
                </c:pt>
                <c:pt idx="532">
                  <c:v>5.2499999999999998E-2</c:v>
                </c:pt>
                <c:pt idx="533">
                  <c:v>5.2499999999999998E-2</c:v>
                </c:pt>
                <c:pt idx="534">
                  <c:v>5.2499999999999998E-2</c:v>
                </c:pt>
                <c:pt idx="535">
                  <c:v>5.2499999999999998E-2</c:v>
                </c:pt>
                <c:pt idx="536">
                  <c:v>5.2499999999999998E-2</c:v>
                </c:pt>
                <c:pt idx="537">
                  <c:v>5.2499999999999998E-2</c:v>
                </c:pt>
                <c:pt idx="538">
                  <c:v>5.2499999999999998E-2</c:v>
                </c:pt>
                <c:pt idx="539">
                  <c:v>5.2499999999999998E-2</c:v>
                </c:pt>
                <c:pt idx="540">
                  <c:v>5.2499999999999998E-2</c:v>
                </c:pt>
                <c:pt idx="541">
                  <c:v>5.2499999999999998E-2</c:v>
                </c:pt>
                <c:pt idx="542">
                  <c:v>5.2499999999999998E-2</c:v>
                </c:pt>
                <c:pt idx="543">
                  <c:v>5.2499999999999998E-2</c:v>
                </c:pt>
                <c:pt idx="544">
                  <c:v>5.2499999999999998E-2</c:v>
                </c:pt>
                <c:pt idx="545">
                  <c:v>5.2499999999999998E-2</c:v>
                </c:pt>
                <c:pt idx="546">
                  <c:v>5.2499999999999998E-2</c:v>
                </c:pt>
                <c:pt idx="547">
                  <c:v>5.2499999999999998E-2</c:v>
                </c:pt>
                <c:pt idx="548">
                  <c:v>5.2499999999999998E-2</c:v>
                </c:pt>
                <c:pt idx="549">
                  <c:v>5.2499999999999998E-2</c:v>
                </c:pt>
                <c:pt idx="550">
                  <c:v>5.2499999999999998E-2</c:v>
                </c:pt>
                <c:pt idx="551">
                  <c:v>5.2499999999999998E-2</c:v>
                </c:pt>
                <c:pt idx="552">
                  <c:v>5.2499999999999998E-2</c:v>
                </c:pt>
                <c:pt idx="553">
                  <c:v>5.2499999999999998E-2</c:v>
                </c:pt>
                <c:pt idx="554">
                  <c:v>5.2499999999999998E-2</c:v>
                </c:pt>
                <c:pt idx="555">
                  <c:v>4.821429E-2</c:v>
                </c:pt>
                <c:pt idx="556">
                  <c:v>4.7500000000000001E-2</c:v>
                </c:pt>
                <c:pt idx="557">
                  <c:v>4.7500000000000001E-2</c:v>
                </c:pt>
                <c:pt idx="558">
                  <c:v>4.7500000000000001E-2</c:v>
                </c:pt>
                <c:pt idx="559">
                  <c:v>4.7500000000000001E-2</c:v>
                </c:pt>
                <c:pt idx="560">
                  <c:v>4.7500000000000001E-2</c:v>
                </c:pt>
                <c:pt idx="561">
                  <c:v>4.5714290000000005E-2</c:v>
                </c:pt>
                <c:pt idx="562">
                  <c:v>4.4999999999999998E-2</c:v>
                </c:pt>
                <c:pt idx="563">
                  <c:v>4.4999999999999998E-2</c:v>
                </c:pt>
                <c:pt idx="564">
                  <c:v>4.4999999999999998E-2</c:v>
                </c:pt>
                <c:pt idx="565">
                  <c:v>4.4999999999999998E-2</c:v>
                </c:pt>
                <c:pt idx="566">
                  <c:v>4.4999999999999998E-2</c:v>
                </c:pt>
                <c:pt idx="567">
                  <c:v>4.2857139999999995E-2</c:v>
                </c:pt>
                <c:pt idx="568">
                  <c:v>4.2500000000000003E-2</c:v>
                </c:pt>
                <c:pt idx="569">
                  <c:v>4.2500000000000003E-2</c:v>
                </c:pt>
                <c:pt idx="570">
                  <c:v>4.2500000000000003E-2</c:v>
                </c:pt>
                <c:pt idx="571">
                  <c:v>4.2500000000000003E-2</c:v>
                </c:pt>
                <c:pt idx="572">
                  <c:v>4.2500000000000003E-2</c:v>
                </c:pt>
                <c:pt idx="573">
                  <c:v>3.5000000000000003E-2</c:v>
                </c:pt>
                <c:pt idx="574">
                  <c:v>3.0714290000000002E-2</c:v>
                </c:pt>
                <c:pt idx="575">
                  <c:v>0.03</c:v>
                </c:pt>
                <c:pt idx="576">
                  <c:v>0.03</c:v>
                </c:pt>
                <c:pt idx="577">
                  <c:v>0.03</c:v>
                </c:pt>
                <c:pt idx="578">
                  <c:v>0.03</c:v>
                </c:pt>
                <c:pt idx="579">
                  <c:v>0.03</c:v>
                </c:pt>
                <c:pt idx="580">
                  <c:v>0.03</c:v>
                </c:pt>
                <c:pt idx="581">
                  <c:v>2.2499999999999999E-2</c:v>
                </c:pt>
                <c:pt idx="582">
                  <c:v>2.2499999999999999E-2</c:v>
                </c:pt>
                <c:pt idx="583">
                  <c:v>2.2499999999999999E-2</c:v>
                </c:pt>
                <c:pt idx="584">
                  <c:v>2.2499999999999999E-2</c:v>
                </c:pt>
                <c:pt idx="585">
                  <c:v>2.2499999999999999E-2</c:v>
                </c:pt>
                <c:pt idx="586">
                  <c:v>2.2499999999999999E-2</c:v>
                </c:pt>
                <c:pt idx="587">
                  <c:v>2.0357139999999999E-2</c:v>
                </c:pt>
                <c:pt idx="588">
                  <c:v>0.02</c:v>
                </c:pt>
                <c:pt idx="589">
                  <c:v>0.02</c:v>
                </c:pt>
                <c:pt idx="590">
                  <c:v>0.02</c:v>
                </c:pt>
                <c:pt idx="591">
                  <c:v>0.02</c:v>
                </c:pt>
                <c:pt idx="592">
                  <c:v>0.02</c:v>
                </c:pt>
                <c:pt idx="593">
                  <c:v>0.02</c:v>
                </c:pt>
                <c:pt idx="594">
                  <c:v>0.02</c:v>
                </c:pt>
                <c:pt idx="595">
                  <c:v>0.02</c:v>
                </c:pt>
                <c:pt idx="596">
                  <c:v>0.02</c:v>
                </c:pt>
                <c:pt idx="597">
                  <c:v>0.02</c:v>
                </c:pt>
                <c:pt idx="598">
                  <c:v>0.02</c:v>
                </c:pt>
                <c:pt idx="599">
                  <c:v>0.02</c:v>
                </c:pt>
                <c:pt idx="600">
                  <c:v>0.02</c:v>
                </c:pt>
                <c:pt idx="601">
                  <c:v>0.02</c:v>
                </c:pt>
                <c:pt idx="602">
                  <c:v>0.02</c:v>
                </c:pt>
                <c:pt idx="603">
                  <c:v>0.02</c:v>
                </c:pt>
                <c:pt idx="604">
                  <c:v>0.02</c:v>
                </c:pt>
                <c:pt idx="605">
                  <c:v>0.02</c:v>
                </c:pt>
                <c:pt idx="606">
                  <c:v>0.02</c:v>
                </c:pt>
                <c:pt idx="607">
                  <c:v>0.02</c:v>
                </c:pt>
                <c:pt idx="608">
                  <c:v>0.02</c:v>
                </c:pt>
                <c:pt idx="609">
                  <c:v>0.02</c:v>
                </c:pt>
                <c:pt idx="610">
                  <c:v>1.5714289999999999E-2</c:v>
                </c:pt>
                <c:pt idx="611">
                  <c:v>1.4999999999999999E-2</c:v>
                </c:pt>
                <c:pt idx="612">
                  <c:v>1.4999999999999999E-2</c:v>
                </c:pt>
                <c:pt idx="613">
                  <c:v>1.071429E-2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1.25E-3</c:v>
                </c:pt>
                <c:pt idx="621">
                  <c:v>1.25E-3</c:v>
                </c:pt>
                <c:pt idx="622">
                  <c:v>1.25E-3</c:v>
                </c:pt>
                <c:pt idx="623">
                  <c:v>1.25E-3</c:v>
                </c:pt>
                <c:pt idx="624">
                  <c:v>1.25E-3</c:v>
                </c:pt>
                <c:pt idx="625">
                  <c:v>1.25E-3</c:v>
                </c:pt>
                <c:pt idx="626">
                  <c:v>1.25E-3</c:v>
                </c:pt>
                <c:pt idx="627">
                  <c:v>1.25E-3</c:v>
                </c:pt>
                <c:pt idx="628">
                  <c:v>1.25E-3</c:v>
                </c:pt>
                <c:pt idx="629">
                  <c:v>1.25E-3</c:v>
                </c:pt>
                <c:pt idx="630">
                  <c:v>1.25E-3</c:v>
                </c:pt>
                <c:pt idx="631">
                  <c:v>1.25E-3</c:v>
                </c:pt>
                <c:pt idx="632">
                  <c:v>1.25E-3</c:v>
                </c:pt>
                <c:pt idx="633">
                  <c:v>1.25E-3</c:v>
                </c:pt>
                <c:pt idx="634">
                  <c:v>1.25E-3</c:v>
                </c:pt>
                <c:pt idx="635">
                  <c:v>1.25E-3</c:v>
                </c:pt>
                <c:pt idx="636">
                  <c:v>1.25E-3</c:v>
                </c:pt>
                <c:pt idx="637">
                  <c:v>1.25E-3</c:v>
                </c:pt>
                <c:pt idx="638">
                  <c:v>1.25E-3</c:v>
                </c:pt>
                <c:pt idx="639">
                  <c:v>1.25E-3</c:v>
                </c:pt>
                <c:pt idx="640">
                  <c:v>1.25E-3</c:v>
                </c:pt>
                <c:pt idx="641">
                  <c:v>1.25E-3</c:v>
                </c:pt>
                <c:pt idx="642">
                  <c:v>1.25E-3</c:v>
                </c:pt>
                <c:pt idx="643">
                  <c:v>1.25E-3</c:v>
                </c:pt>
                <c:pt idx="644">
                  <c:v>1.25E-3</c:v>
                </c:pt>
                <c:pt idx="645">
                  <c:v>1.25E-3</c:v>
                </c:pt>
                <c:pt idx="646">
                  <c:v>1.25E-3</c:v>
                </c:pt>
                <c:pt idx="647">
                  <c:v>1.25E-3</c:v>
                </c:pt>
                <c:pt idx="648">
                  <c:v>1.25E-3</c:v>
                </c:pt>
                <c:pt idx="649">
                  <c:v>1.25E-3</c:v>
                </c:pt>
                <c:pt idx="650">
                  <c:v>1.25E-3</c:v>
                </c:pt>
                <c:pt idx="651">
                  <c:v>1.25E-3</c:v>
                </c:pt>
                <c:pt idx="652">
                  <c:v>1.25E-3</c:v>
                </c:pt>
                <c:pt idx="653">
                  <c:v>1.25E-3</c:v>
                </c:pt>
                <c:pt idx="654">
                  <c:v>1.25E-3</c:v>
                </c:pt>
                <c:pt idx="655">
                  <c:v>1.25E-3</c:v>
                </c:pt>
                <c:pt idx="656">
                  <c:v>1.25E-3</c:v>
                </c:pt>
                <c:pt idx="657">
                  <c:v>1.25E-3</c:v>
                </c:pt>
                <c:pt idx="658">
                  <c:v>1.25E-3</c:v>
                </c:pt>
                <c:pt idx="659">
                  <c:v>1.25E-3</c:v>
                </c:pt>
                <c:pt idx="660">
                  <c:v>1.25E-3</c:v>
                </c:pt>
                <c:pt idx="661">
                  <c:v>1.25E-3</c:v>
                </c:pt>
                <c:pt idx="662">
                  <c:v>1.25E-3</c:v>
                </c:pt>
                <c:pt idx="663">
                  <c:v>1.25E-3</c:v>
                </c:pt>
                <c:pt idx="664">
                  <c:v>1.25E-3</c:v>
                </c:pt>
                <c:pt idx="665">
                  <c:v>1.25E-3</c:v>
                </c:pt>
                <c:pt idx="666">
                  <c:v>1.25E-3</c:v>
                </c:pt>
                <c:pt idx="667">
                  <c:v>1.25E-3</c:v>
                </c:pt>
                <c:pt idx="668">
                  <c:v>1.25E-3</c:v>
                </c:pt>
                <c:pt idx="669">
                  <c:v>1.25E-3</c:v>
                </c:pt>
                <c:pt idx="670">
                  <c:v>1.25E-3</c:v>
                </c:pt>
                <c:pt idx="671">
                  <c:v>1.25E-3</c:v>
                </c:pt>
                <c:pt idx="672">
                  <c:v>1.25E-3</c:v>
                </c:pt>
                <c:pt idx="673">
                  <c:v>1.25E-3</c:v>
                </c:pt>
                <c:pt idx="674">
                  <c:v>1.25E-3</c:v>
                </c:pt>
                <c:pt idx="675">
                  <c:v>1.25E-3</c:v>
                </c:pt>
                <c:pt idx="676">
                  <c:v>1.25E-3</c:v>
                </c:pt>
                <c:pt idx="677">
                  <c:v>1.25E-3</c:v>
                </c:pt>
                <c:pt idx="678">
                  <c:v>1.25E-3</c:v>
                </c:pt>
                <c:pt idx="679">
                  <c:v>1.25E-3</c:v>
                </c:pt>
                <c:pt idx="680">
                  <c:v>1.25E-3</c:v>
                </c:pt>
                <c:pt idx="681">
                  <c:v>1.25E-3</c:v>
                </c:pt>
                <c:pt idx="682">
                  <c:v>1.25E-3</c:v>
                </c:pt>
                <c:pt idx="683">
                  <c:v>1.25E-3</c:v>
                </c:pt>
                <c:pt idx="684">
                  <c:v>1.25E-3</c:v>
                </c:pt>
                <c:pt idx="685">
                  <c:v>1.25E-3</c:v>
                </c:pt>
                <c:pt idx="686">
                  <c:v>1.25E-3</c:v>
                </c:pt>
                <c:pt idx="687">
                  <c:v>1.25E-3</c:v>
                </c:pt>
                <c:pt idx="688">
                  <c:v>1.25E-3</c:v>
                </c:pt>
                <c:pt idx="689">
                  <c:v>1.25E-3</c:v>
                </c:pt>
                <c:pt idx="690">
                  <c:v>1.25E-3</c:v>
                </c:pt>
                <c:pt idx="691">
                  <c:v>1.25E-3</c:v>
                </c:pt>
                <c:pt idx="692">
                  <c:v>1.25E-3</c:v>
                </c:pt>
                <c:pt idx="693">
                  <c:v>1.25E-3</c:v>
                </c:pt>
                <c:pt idx="694">
                  <c:v>1.25E-3</c:v>
                </c:pt>
                <c:pt idx="695">
                  <c:v>1.25E-3</c:v>
                </c:pt>
                <c:pt idx="696">
                  <c:v>1.25E-3</c:v>
                </c:pt>
                <c:pt idx="697">
                  <c:v>1.25E-3</c:v>
                </c:pt>
                <c:pt idx="698">
                  <c:v>1.25E-3</c:v>
                </c:pt>
                <c:pt idx="699">
                  <c:v>1.25E-3</c:v>
                </c:pt>
                <c:pt idx="700">
                  <c:v>1.25E-3</c:v>
                </c:pt>
                <c:pt idx="701">
                  <c:v>1.25E-3</c:v>
                </c:pt>
                <c:pt idx="702">
                  <c:v>1.25E-3</c:v>
                </c:pt>
                <c:pt idx="703">
                  <c:v>1.25E-3</c:v>
                </c:pt>
                <c:pt idx="704">
                  <c:v>1.25E-3</c:v>
                </c:pt>
                <c:pt idx="705">
                  <c:v>1.25E-3</c:v>
                </c:pt>
                <c:pt idx="706">
                  <c:v>1.25E-3</c:v>
                </c:pt>
                <c:pt idx="707">
                  <c:v>1.25E-3</c:v>
                </c:pt>
                <c:pt idx="708">
                  <c:v>1.25E-3</c:v>
                </c:pt>
                <c:pt idx="709">
                  <c:v>1.25E-3</c:v>
                </c:pt>
                <c:pt idx="710">
                  <c:v>1.25E-3</c:v>
                </c:pt>
                <c:pt idx="711">
                  <c:v>1.25E-3</c:v>
                </c:pt>
                <c:pt idx="712">
                  <c:v>1.25E-3</c:v>
                </c:pt>
                <c:pt idx="713">
                  <c:v>1.25E-3</c:v>
                </c:pt>
                <c:pt idx="714">
                  <c:v>1.25E-3</c:v>
                </c:pt>
                <c:pt idx="715">
                  <c:v>1.25E-3</c:v>
                </c:pt>
                <c:pt idx="716">
                  <c:v>1.25E-3</c:v>
                </c:pt>
                <c:pt idx="717">
                  <c:v>1.25E-3</c:v>
                </c:pt>
                <c:pt idx="718">
                  <c:v>1.25E-3</c:v>
                </c:pt>
                <c:pt idx="719">
                  <c:v>1.25E-3</c:v>
                </c:pt>
                <c:pt idx="720">
                  <c:v>1.25E-3</c:v>
                </c:pt>
                <c:pt idx="721">
                  <c:v>1.25E-3</c:v>
                </c:pt>
                <c:pt idx="722">
                  <c:v>1.25E-3</c:v>
                </c:pt>
                <c:pt idx="723">
                  <c:v>1.25E-3</c:v>
                </c:pt>
                <c:pt idx="724">
                  <c:v>1.25E-3</c:v>
                </c:pt>
                <c:pt idx="725">
                  <c:v>1.25E-3</c:v>
                </c:pt>
                <c:pt idx="726">
                  <c:v>1.25E-3</c:v>
                </c:pt>
                <c:pt idx="727">
                  <c:v>1.25E-3</c:v>
                </c:pt>
                <c:pt idx="728">
                  <c:v>1.25E-3</c:v>
                </c:pt>
                <c:pt idx="729">
                  <c:v>1.25E-3</c:v>
                </c:pt>
                <c:pt idx="730">
                  <c:v>1.25E-3</c:v>
                </c:pt>
                <c:pt idx="731">
                  <c:v>1.25E-3</c:v>
                </c:pt>
                <c:pt idx="732">
                  <c:v>1.25E-3</c:v>
                </c:pt>
                <c:pt idx="733">
                  <c:v>1.25E-3</c:v>
                </c:pt>
                <c:pt idx="734">
                  <c:v>1.25E-3</c:v>
                </c:pt>
                <c:pt idx="735">
                  <c:v>1.25E-3</c:v>
                </c:pt>
                <c:pt idx="736">
                  <c:v>1.25E-3</c:v>
                </c:pt>
                <c:pt idx="737">
                  <c:v>1.25E-3</c:v>
                </c:pt>
                <c:pt idx="738">
                  <c:v>1.25E-3</c:v>
                </c:pt>
                <c:pt idx="739">
                  <c:v>1.25E-3</c:v>
                </c:pt>
                <c:pt idx="740">
                  <c:v>1.25E-3</c:v>
                </c:pt>
                <c:pt idx="741">
                  <c:v>1.25E-3</c:v>
                </c:pt>
                <c:pt idx="742">
                  <c:v>1.25E-3</c:v>
                </c:pt>
                <c:pt idx="743">
                  <c:v>1.25E-3</c:v>
                </c:pt>
                <c:pt idx="744">
                  <c:v>1.25E-3</c:v>
                </c:pt>
                <c:pt idx="745">
                  <c:v>1.25E-3</c:v>
                </c:pt>
                <c:pt idx="746">
                  <c:v>1.25E-3</c:v>
                </c:pt>
                <c:pt idx="747">
                  <c:v>1.25E-3</c:v>
                </c:pt>
                <c:pt idx="748">
                  <c:v>1.25E-3</c:v>
                </c:pt>
                <c:pt idx="749">
                  <c:v>1.25E-3</c:v>
                </c:pt>
                <c:pt idx="750">
                  <c:v>1.25E-3</c:v>
                </c:pt>
                <c:pt idx="751">
                  <c:v>1.25E-3</c:v>
                </c:pt>
                <c:pt idx="752">
                  <c:v>1.25E-3</c:v>
                </c:pt>
                <c:pt idx="753">
                  <c:v>1.25E-3</c:v>
                </c:pt>
                <c:pt idx="754">
                  <c:v>1.25E-3</c:v>
                </c:pt>
                <c:pt idx="755">
                  <c:v>1.25E-3</c:v>
                </c:pt>
                <c:pt idx="756">
                  <c:v>1.25E-3</c:v>
                </c:pt>
                <c:pt idx="757">
                  <c:v>1.25E-3</c:v>
                </c:pt>
                <c:pt idx="758">
                  <c:v>1.25E-3</c:v>
                </c:pt>
                <c:pt idx="759">
                  <c:v>1.25E-3</c:v>
                </c:pt>
                <c:pt idx="760">
                  <c:v>1.25E-3</c:v>
                </c:pt>
                <c:pt idx="761">
                  <c:v>1.25E-3</c:v>
                </c:pt>
                <c:pt idx="762">
                  <c:v>1.25E-3</c:v>
                </c:pt>
                <c:pt idx="763">
                  <c:v>1.25E-3</c:v>
                </c:pt>
                <c:pt idx="764">
                  <c:v>1.25E-3</c:v>
                </c:pt>
                <c:pt idx="765">
                  <c:v>1.25E-3</c:v>
                </c:pt>
                <c:pt idx="766">
                  <c:v>1.25E-3</c:v>
                </c:pt>
                <c:pt idx="767">
                  <c:v>1.25E-3</c:v>
                </c:pt>
                <c:pt idx="768">
                  <c:v>1.25E-3</c:v>
                </c:pt>
                <c:pt idx="769">
                  <c:v>1.25E-3</c:v>
                </c:pt>
                <c:pt idx="770">
                  <c:v>1.25E-3</c:v>
                </c:pt>
                <c:pt idx="771">
                  <c:v>1.25E-3</c:v>
                </c:pt>
                <c:pt idx="772">
                  <c:v>1.25E-3</c:v>
                </c:pt>
                <c:pt idx="773">
                  <c:v>1.25E-3</c:v>
                </c:pt>
                <c:pt idx="774">
                  <c:v>1.25E-3</c:v>
                </c:pt>
                <c:pt idx="775">
                  <c:v>1.25E-3</c:v>
                </c:pt>
                <c:pt idx="776">
                  <c:v>1.25E-3</c:v>
                </c:pt>
                <c:pt idx="777">
                  <c:v>1.25E-3</c:v>
                </c:pt>
                <c:pt idx="778">
                  <c:v>1.25E-3</c:v>
                </c:pt>
                <c:pt idx="779">
                  <c:v>1.25E-3</c:v>
                </c:pt>
                <c:pt idx="780">
                  <c:v>1.25E-3</c:v>
                </c:pt>
                <c:pt idx="781">
                  <c:v>1.25E-3</c:v>
                </c:pt>
                <c:pt idx="782">
                  <c:v>1.25E-3</c:v>
                </c:pt>
                <c:pt idx="783">
                  <c:v>1.25E-3</c:v>
                </c:pt>
                <c:pt idx="784">
                  <c:v>1.25E-3</c:v>
                </c:pt>
                <c:pt idx="785">
                  <c:v>1.25E-3</c:v>
                </c:pt>
                <c:pt idx="786">
                  <c:v>1.25E-3</c:v>
                </c:pt>
                <c:pt idx="787">
                  <c:v>1.25E-3</c:v>
                </c:pt>
                <c:pt idx="788">
                  <c:v>1.25E-3</c:v>
                </c:pt>
                <c:pt idx="789">
                  <c:v>1.25E-3</c:v>
                </c:pt>
                <c:pt idx="790">
                  <c:v>1.25E-3</c:v>
                </c:pt>
                <c:pt idx="791">
                  <c:v>1.25E-3</c:v>
                </c:pt>
                <c:pt idx="792">
                  <c:v>1.25E-3</c:v>
                </c:pt>
                <c:pt idx="793">
                  <c:v>1.25E-3</c:v>
                </c:pt>
                <c:pt idx="794">
                  <c:v>1.25E-3</c:v>
                </c:pt>
                <c:pt idx="795">
                  <c:v>1.25E-3</c:v>
                </c:pt>
                <c:pt idx="796">
                  <c:v>1.25E-3</c:v>
                </c:pt>
                <c:pt idx="797">
                  <c:v>1.25E-3</c:v>
                </c:pt>
                <c:pt idx="798">
                  <c:v>1.25E-3</c:v>
                </c:pt>
                <c:pt idx="799">
                  <c:v>1.25E-3</c:v>
                </c:pt>
                <c:pt idx="800">
                  <c:v>1.25E-3</c:v>
                </c:pt>
                <c:pt idx="801">
                  <c:v>1.25E-3</c:v>
                </c:pt>
                <c:pt idx="802">
                  <c:v>1.25E-3</c:v>
                </c:pt>
                <c:pt idx="803">
                  <c:v>1.25E-3</c:v>
                </c:pt>
                <c:pt idx="804">
                  <c:v>1.25E-3</c:v>
                </c:pt>
                <c:pt idx="805">
                  <c:v>1.25E-3</c:v>
                </c:pt>
                <c:pt idx="806">
                  <c:v>1.25E-3</c:v>
                </c:pt>
                <c:pt idx="807">
                  <c:v>1.25E-3</c:v>
                </c:pt>
                <c:pt idx="808">
                  <c:v>1.25E-3</c:v>
                </c:pt>
                <c:pt idx="809">
                  <c:v>1.25E-3</c:v>
                </c:pt>
                <c:pt idx="810">
                  <c:v>1.25E-3</c:v>
                </c:pt>
                <c:pt idx="811">
                  <c:v>1.25E-3</c:v>
                </c:pt>
                <c:pt idx="812">
                  <c:v>1.25E-3</c:v>
                </c:pt>
                <c:pt idx="813">
                  <c:v>1.25E-3</c:v>
                </c:pt>
                <c:pt idx="814">
                  <c:v>1.25E-3</c:v>
                </c:pt>
                <c:pt idx="815">
                  <c:v>1.25E-3</c:v>
                </c:pt>
                <c:pt idx="816">
                  <c:v>1.25E-3</c:v>
                </c:pt>
                <c:pt idx="817">
                  <c:v>1.25E-3</c:v>
                </c:pt>
                <c:pt idx="818">
                  <c:v>1.25E-3</c:v>
                </c:pt>
                <c:pt idx="819">
                  <c:v>1.25E-3</c:v>
                </c:pt>
                <c:pt idx="820">
                  <c:v>1.25E-3</c:v>
                </c:pt>
                <c:pt idx="821">
                  <c:v>1.25E-3</c:v>
                </c:pt>
                <c:pt idx="822">
                  <c:v>1.25E-3</c:v>
                </c:pt>
                <c:pt idx="823">
                  <c:v>1.25E-3</c:v>
                </c:pt>
                <c:pt idx="824">
                  <c:v>1.25E-3</c:v>
                </c:pt>
                <c:pt idx="825">
                  <c:v>1.25E-3</c:v>
                </c:pt>
                <c:pt idx="826">
                  <c:v>1.25E-3</c:v>
                </c:pt>
                <c:pt idx="827">
                  <c:v>1.25E-3</c:v>
                </c:pt>
                <c:pt idx="828">
                  <c:v>1.25E-3</c:v>
                </c:pt>
                <c:pt idx="829">
                  <c:v>1.25E-3</c:v>
                </c:pt>
                <c:pt idx="830">
                  <c:v>1.25E-3</c:v>
                </c:pt>
                <c:pt idx="831">
                  <c:v>1.25E-3</c:v>
                </c:pt>
                <c:pt idx="832">
                  <c:v>1.25E-3</c:v>
                </c:pt>
                <c:pt idx="833">
                  <c:v>1.25E-3</c:v>
                </c:pt>
                <c:pt idx="834">
                  <c:v>1.25E-3</c:v>
                </c:pt>
                <c:pt idx="835">
                  <c:v>1.25E-3</c:v>
                </c:pt>
                <c:pt idx="836">
                  <c:v>1.25E-3</c:v>
                </c:pt>
                <c:pt idx="837">
                  <c:v>1.25E-3</c:v>
                </c:pt>
                <c:pt idx="838">
                  <c:v>1.25E-3</c:v>
                </c:pt>
                <c:pt idx="839">
                  <c:v>1.25E-3</c:v>
                </c:pt>
                <c:pt idx="840">
                  <c:v>1.25E-3</c:v>
                </c:pt>
                <c:pt idx="841">
                  <c:v>1.25E-3</c:v>
                </c:pt>
                <c:pt idx="842">
                  <c:v>1.25E-3</c:v>
                </c:pt>
                <c:pt idx="843">
                  <c:v>1.25E-3</c:v>
                </c:pt>
                <c:pt idx="844">
                  <c:v>1.25E-3</c:v>
                </c:pt>
                <c:pt idx="845">
                  <c:v>1.25E-3</c:v>
                </c:pt>
                <c:pt idx="846">
                  <c:v>1.25E-3</c:v>
                </c:pt>
                <c:pt idx="847">
                  <c:v>1.25E-3</c:v>
                </c:pt>
                <c:pt idx="848">
                  <c:v>1.25E-3</c:v>
                </c:pt>
                <c:pt idx="849">
                  <c:v>1.25E-3</c:v>
                </c:pt>
                <c:pt idx="850">
                  <c:v>1.25E-3</c:v>
                </c:pt>
                <c:pt idx="851">
                  <c:v>1.25E-3</c:v>
                </c:pt>
                <c:pt idx="852">
                  <c:v>1.25E-3</c:v>
                </c:pt>
                <c:pt idx="853">
                  <c:v>1.25E-3</c:v>
                </c:pt>
                <c:pt idx="854">
                  <c:v>1.25E-3</c:v>
                </c:pt>
                <c:pt idx="855">
                  <c:v>1.25E-3</c:v>
                </c:pt>
                <c:pt idx="856">
                  <c:v>1.25E-3</c:v>
                </c:pt>
                <c:pt idx="857">
                  <c:v>1.25E-3</c:v>
                </c:pt>
                <c:pt idx="858">
                  <c:v>1.25E-3</c:v>
                </c:pt>
                <c:pt idx="859">
                  <c:v>1.25E-3</c:v>
                </c:pt>
                <c:pt idx="860">
                  <c:v>1.25E-3</c:v>
                </c:pt>
                <c:pt idx="861">
                  <c:v>1.25E-3</c:v>
                </c:pt>
                <c:pt idx="862">
                  <c:v>1.25E-3</c:v>
                </c:pt>
                <c:pt idx="863">
                  <c:v>1.25E-3</c:v>
                </c:pt>
                <c:pt idx="864">
                  <c:v>1.25E-3</c:v>
                </c:pt>
                <c:pt idx="865">
                  <c:v>1.25E-3</c:v>
                </c:pt>
                <c:pt idx="866">
                  <c:v>1.25E-3</c:v>
                </c:pt>
                <c:pt idx="867">
                  <c:v>1.25E-3</c:v>
                </c:pt>
                <c:pt idx="868">
                  <c:v>1.25E-3</c:v>
                </c:pt>
                <c:pt idx="869">
                  <c:v>1.25E-3</c:v>
                </c:pt>
                <c:pt idx="870">
                  <c:v>1.25E-3</c:v>
                </c:pt>
                <c:pt idx="871">
                  <c:v>1.25E-3</c:v>
                </c:pt>
                <c:pt idx="872">
                  <c:v>1.25E-3</c:v>
                </c:pt>
                <c:pt idx="873">
                  <c:v>1.25E-3</c:v>
                </c:pt>
                <c:pt idx="874">
                  <c:v>1.25E-3</c:v>
                </c:pt>
                <c:pt idx="875">
                  <c:v>1.25E-3</c:v>
                </c:pt>
                <c:pt idx="876">
                  <c:v>1.25E-3</c:v>
                </c:pt>
                <c:pt idx="877">
                  <c:v>1.25E-3</c:v>
                </c:pt>
                <c:pt idx="878">
                  <c:v>1.25E-3</c:v>
                </c:pt>
                <c:pt idx="879">
                  <c:v>1.25E-3</c:v>
                </c:pt>
                <c:pt idx="880">
                  <c:v>1.25E-3</c:v>
                </c:pt>
                <c:pt idx="881">
                  <c:v>1.25E-3</c:v>
                </c:pt>
                <c:pt idx="882">
                  <c:v>1.25E-3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2-4ED5-8591-5BDE964D6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67744"/>
        <c:axId val="112769280"/>
      </c:lineChart>
      <c:dateAx>
        <c:axId val="1127677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112769280"/>
        <c:crosses val="autoZero"/>
        <c:auto val="1"/>
        <c:lblOffset val="100"/>
        <c:baseTimeUnit val="days"/>
      </c:dateAx>
      <c:valAx>
        <c:axId val="112769280"/>
        <c:scaling>
          <c:orientation val="minMax"/>
          <c:max val="7.0000000000000007E-2"/>
        </c:scaling>
        <c:delete val="0"/>
        <c:axPos val="l"/>
        <c:numFmt formatCode="0%" sourceLinked="0"/>
        <c:majorTickMark val="out"/>
        <c:minorTickMark val="none"/>
        <c:tickLblPos val="nextTo"/>
        <c:crossAx val="112767744"/>
        <c:crosses val="autoZero"/>
        <c:crossBetween val="between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0619767667961E-2"/>
          <c:y val="2.9785384042209991E-2"/>
          <c:w val="0.81999555374729982"/>
          <c:h val="0.83400425473717954"/>
        </c:manualLayout>
      </c:layout>
      <c:lineChart>
        <c:grouping val="standard"/>
        <c:varyColors val="0"/>
        <c:ser>
          <c:idx val="0"/>
          <c:order val="0"/>
          <c:tx>
            <c:strRef>
              <c:f>Data_Fig_2!$L$1</c:f>
              <c:strCache>
                <c:ptCount val="1"/>
                <c:pt idx="0">
                  <c:v>Δ Core deposits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Data_Fig_2!$K$326:$K$661</c:f>
              <c:numCache>
                <c:formatCode>m/d/yyyy</c:formatCode>
                <c:ptCount val="336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</c:numCache>
            </c:numRef>
          </c:cat>
          <c:val>
            <c:numRef>
              <c:f>Data_Fig_2!$L$326:$L$661</c:f>
              <c:numCache>
                <c:formatCode>General</c:formatCode>
                <c:ptCount val="336"/>
                <c:pt idx="0">
                  <c:v>8.9245250130730425E-2</c:v>
                </c:pt>
                <c:pt idx="1">
                  <c:v>8.1248906769284465E-2</c:v>
                </c:pt>
                <c:pt idx="2">
                  <c:v>8.4317471344216868E-2</c:v>
                </c:pt>
                <c:pt idx="3">
                  <c:v>8.8081569702682022E-2</c:v>
                </c:pt>
                <c:pt idx="4">
                  <c:v>9.067490984028842E-2</c:v>
                </c:pt>
                <c:pt idx="5">
                  <c:v>8.5906604964240754E-2</c:v>
                </c:pt>
                <c:pt idx="6">
                  <c:v>8.7050779621445723E-2</c:v>
                </c:pt>
                <c:pt idx="7">
                  <c:v>8.9896975739448562E-2</c:v>
                </c:pt>
                <c:pt idx="8">
                  <c:v>9.1186412729821004E-2</c:v>
                </c:pt>
                <c:pt idx="9">
                  <c:v>9.5081698004762058E-2</c:v>
                </c:pt>
                <c:pt idx="10">
                  <c:v>9.8786546135678943E-2</c:v>
                </c:pt>
                <c:pt idx="11">
                  <c:v>0.10734055354993961</c:v>
                </c:pt>
                <c:pt idx="12">
                  <c:v>0.10961753880620898</c:v>
                </c:pt>
                <c:pt idx="13">
                  <c:v>0.10377740030736873</c:v>
                </c:pt>
                <c:pt idx="14">
                  <c:v>9.6260110514935562E-2</c:v>
                </c:pt>
                <c:pt idx="15">
                  <c:v>9.4731868651074663E-2</c:v>
                </c:pt>
                <c:pt idx="16">
                  <c:v>8.0066131317902731E-2</c:v>
                </c:pt>
                <c:pt idx="17">
                  <c:v>6.7333023399968897E-2</c:v>
                </c:pt>
                <c:pt idx="18">
                  <c:v>5.9829715425328084E-2</c:v>
                </c:pt>
                <c:pt idx="19">
                  <c:v>5.2828175026680857E-2</c:v>
                </c:pt>
                <c:pt idx="20">
                  <c:v>4.4125425009444726E-2</c:v>
                </c:pt>
                <c:pt idx="21">
                  <c:v>4.3563020169453681E-2</c:v>
                </c:pt>
                <c:pt idx="22">
                  <c:v>3.4983694040912991E-2</c:v>
                </c:pt>
                <c:pt idx="23">
                  <c:v>1.8546692747953446E-2</c:v>
                </c:pt>
                <c:pt idx="24">
                  <c:v>1.9469281799826772E-2</c:v>
                </c:pt>
                <c:pt idx="25">
                  <c:v>2.6747764912794961E-2</c:v>
                </c:pt>
                <c:pt idx="26">
                  <c:v>3.2142596245160346E-2</c:v>
                </c:pt>
                <c:pt idx="27">
                  <c:v>3.287296791828534E-2</c:v>
                </c:pt>
                <c:pt idx="28">
                  <c:v>3.6956046359063938E-2</c:v>
                </c:pt>
                <c:pt idx="29">
                  <c:v>4.747731397459172E-2</c:v>
                </c:pt>
                <c:pt idx="30">
                  <c:v>5.1458348411377211E-2</c:v>
                </c:pt>
                <c:pt idx="31">
                  <c:v>5.0901455361668201E-2</c:v>
                </c:pt>
                <c:pt idx="32">
                  <c:v>5.1740357478833321E-2</c:v>
                </c:pt>
                <c:pt idx="33">
                  <c:v>4.9144992096565331E-2</c:v>
                </c:pt>
                <c:pt idx="34">
                  <c:v>5.4712116871956519E-2</c:v>
                </c:pt>
                <c:pt idx="35">
                  <c:v>5.8183370083220685E-2</c:v>
                </c:pt>
                <c:pt idx="36">
                  <c:v>5.0572924034516908E-2</c:v>
                </c:pt>
                <c:pt idx="37">
                  <c:v>4.9247020198415536E-2</c:v>
                </c:pt>
                <c:pt idx="38">
                  <c:v>4.6004671243541649E-2</c:v>
                </c:pt>
                <c:pt idx="39">
                  <c:v>4.0880284142349614E-2</c:v>
                </c:pt>
                <c:pt idx="40">
                  <c:v>3.4795444959932677E-2</c:v>
                </c:pt>
                <c:pt idx="41">
                  <c:v>2.8068473213666918E-2</c:v>
                </c:pt>
                <c:pt idx="42">
                  <c:v>3.0768171806167428E-2</c:v>
                </c:pt>
                <c:pt idx="43">
                  <c:v>3.5758577924762204E-2</c:v>
                </c:pt>
                <c:pt idx="44">
                  <c:v>3.9355992844364814E-2</c:v>
                </c:pt>
                <c:pt idx="45">
                  <c:v>4.4856868922065633E-2</c:v>
                </c:pt>
                <c:pt idx="46">
                  <c:v>4.7664312873438218E-2</c:v>
                </c:pt>
                <c:pt idx="47">
                  <c:v>5.2900450359615707E-2</c:v>
                </c:pt>
                <c:pt idx="48">
                  <c:v>5.5207702147714421E-2</c:v>
                </c:pt>
                <c:pt idx="49">
                  <c:v>6.1900550982926489E-2</c:v>
                </c:pt>
                <c:pt idx="50">
                  <c:v>6.4280397861830971E-2</c:v>
                </c:pt>
                <c:pt idx="51">
                  <c:v>6.7108256389669455E-2</c:v>
                </c:pt>
                <c:pt idx="52">
                  <c:v>7.513076557299074E-2</c:v>
                </c:pt>
                <c:pt idx="53">
                  <c:v>8.5816367803694185E-2</c:v>
                </c:pt>
                <c:pt idx="54">
                  <c:v>8.4674457429048222E-2</c:v>
                </c:pt>
                <c:pt idx="55">
                  <c:v>8.5012971462781847E-2</c:v>
                </c:pt>
                <c:pt idx="56">
                  <c:v>8.6455712961737471E-2</c:v>
                </c:pt>
                <c:pt idx="57">
                  <c:v>8.4027003998164804E-2</c:v>
                </c:pt>
                <c:pt idx="58">
                  <c:v>7.926117952041474E-2</c:v>
                </c:pt>
                <c:pt idx="59">
                  <c:v>7.973697650663919E-2</c:v>
                </c:pt>
                <c:pt idx="60">
                  <c:v>7.7840872838639691E-2</c:v>
                </c:pt>
                <c:pt idx="61">
                  <c:v>8.141694958682974E-2</c:v>
                </c:pt>
                <c:pt idx="62">
                  <c:v>8.5002225189141106E-2</c:v>
                </c:pt>
                <c:pt idx="63">
                  <c:v>8.0882813969527872E-2</c:v>
                </c:pt>
                <c:pt idx="64">
                  <c:v>8.3149049093321784E-2</c:v>
                </c:pt>
                <c:pt idx="65">
                  <c:v>7.9841062891910286E-2</c:v>
                </c:pt>
                <c:pt idx="66">
                  <c:v>7.6956227297913085E-2</c:v>
                </c:pt>
                <c:pt idx="67">
                  <c:v>7.9516890442033153E-2</c:v>
                </c:pt>
                <c:pt idx="68">
                  <c:v>7.6407506702412906E-2</c:v>
                </c:pt>
                <c:pt idx="69">
                  <c:v>7.53975451962028E-2</c:v>
                </c:pt>
                <c:pt idx="70">
                  <c:v>7.7763766288356587E-2</c:v>
                </c:pt>
                <c:pt idx="71">
                  <c:v>7.1424348134571158E-2</c:v>
                </c:pt>
                <c:pt idx="72">
                  <c:v>7.4054342035162438E-2</c:v>
                </c:pt>
                <c:pt idx="73">
                  <c:v>7.3273308849662391E-2</c:v>
                </c:pt>
                <c:pt idx="74">
                  <c:v>6.9436306105707113E-2</c:v>
                </c:pt>
                <c:pt idx="75">
                  <c:v>7.2393990370671263E-2</c:v>
                </c:pt>
                <c:pt idx="76">
                  <c:v>6.7724435629703025E-2</c:v>
                </c:pt>
                <c:pt idx="77">
                  <c:v>5.4907146553211064E-2</c:v>
                </c:pt>
                <c:pt idx="78">
                  <c:v>5.2306636940490474E-2</c:v>
                </c:pt>
                <c:pt idx="79">
                  <c:v>4.7080872330758534E-2</c:v>
                </c:pt>
                <c:pt idx="80">
                  <c:v>4.8850900033963252E-2</c:v>
                </c:pt>
                <c:pt idx="81">
                  <c:v>5.1388732711121286E-2</c:v>
                </c:pt>
                <c:pt idx="82">
                  <c:v>5.0089146422999699E-2</c:v>
                </c:pt>
                <c:pt idx="83">
                  <c:v>4.7679487886982008E-2</c:v>
                </c:pt>
                <c:pt idx="84">
                  <c:v>4.0674603174603023E-2</c:v>
                </c:pt>
                <c:pt idx="85">
                  <c:v>3.5156465588608542E-2</c:v>
                </c:pt>
                <c:pt idx="86">
                  <c:v>3.0847624787682843E-2</c:v>
                </c:pt>
                <c:pt idx="87">
                  <c:v>2.7208308541136868E-2</c:v>
                </c:pt>
                <c:pt idx="88">
                  <c:v>3.5839160839160784E-2</c:v>
                </c:pt>
                <c:pt idx="89">
                  <c:v>4.0603880531938211E-2</c:v>
                </c:pt>
                <c:pt idx="90">
                  <c:v>3.8950456323337573E-2</c:v>
                </c:pt>
                <c:pt idx="91">
                  <c:v>3.8292563866138947E-2</c:v>
                </c:pt>
                <c:pt idx="92">
                  <c:v>3.6375411517081506E-2</c:v>
                </c:pt>
                <c:pt idx="93">
                  <c:v>3.037433155080211E-2</c:v>
                </c:pt>
                <c:pt idx="94">
                  <c:v>3.0508834297235513E-2</c:v>
                </c:pt>
                <c:pt idx="95">
                  <c:v>3.1919936792204326E-2</c:v>
                </c:pt>
                <c:pt idx="96">
                  <c:v>3.2464781273170318E-2</c:v>
                </c:pt>
                <c:pt idx="97">
                  <c:v>2.9004052036681646E-2</c:v>
                </c:pt>
                <c:pt idx="98">
                  <c:v>2.7904751780589047E-2</c:v>
                </c:pt>
                <c:pt idx="99">
                  <c:v>2.4855186940495023E-2</c:v>
                </c:pt>
                <c:pt idx="100">
                  <c:v>1.4240506329113924E-2</c:v>
                </c:pt>
                <c:pt idx="101">
                  <c:v>1.0789294505839788E-2</c:v>
                </c:pt>
                <c:pt idx="102">
                  <c:v>1.2130718954248509E-2</c:v>
                </c:pt>
                <c:pt idx="103">
                  <c:v>9.8730606488010558E-3</c:v>
                </c:pt>
                <c:pt idx="104">
                  <c:v>8.4361818465863748E-3</c:v>
                </c:pt>
                <c:pt idx="105">
                  <c:v>4.7747560722440404E-3</c:v>
                </c:pt>
                <c:pt idx="106">
                  <c:v>1.5446400988579031E-4</c:v>
                </c:pt>
                <c:pt idx="107">
                  <c:v>-1.9907100199070306E-3</c:v>
                </c:pt>
                <c:pt idx="108">
                  <c:v>-2.205693767632703E-3</c:v>
                </c:pt>
                <c:pt idx="109">
                  <c:v>-2.7461139896371644E-3</c:v>
                </c:pt>
                <c:pt idx="110">
                  <c:v>-2.0683592740058949E-3</c:v>
                </c:pt>
                <c:pt idx="111">
                  <c:v>3.596752646182538E-4</c:v>
                </c:pt>
                <c:pt idx="112">
                  <c:v>2.7041081643264784E-3</c:v>
                </c:pt>
                <c:pt idx="113">
                  <c:v>1.1658635162443531E-2</c:v>
                </c:pt>
                <c:pt idx="114">
                  <c:v>1.4775016789791758E-2</c:v>
                </c:pt>
                <c:pt idx="115">
                  <c:v>1.86219739292365E-2</c:v>
                </c:pt>
                <c:pt idx="116">
                  <c:v>1.9209914794732788E-2</c:v>
                </c:pt>
                <c:pt idx="117">
                  <c:v>2.0557851239669397E-2</c:v>
                </c:pt>
                <c:pt idx="118">
                  <c:v>2.3680823680823682E-2</c:v>
                </c:pt>
                <c:pt idx="119">
                  <c:v>2.6902618657937759E-2</c:v>
                </c:pt>
                <c:pt idx="120">
                  <c:v>3.3929673041332507E-2</c:v>
                </c:pt>
                <c:pt idx="121">
                  <c:v>3.875928716163541E-2</c:v>
                </c:pt>
                <c:pt idx="122">
                  <c:v>4.901808383854081E-2</c:v>
                </c:pt>
                <c:pt idx="123">
                  <c:v>4.9206430736042125E-2</c:v>
                </c:pt>
                <c:pt idx="124">
                  <c:v>4.6883103412509126E-2</c:v>
                </c:pt>
                <c:pt idx="125">
                  <c:v>4.3075189510346432E-2</c:v>
                </c:pt>
                <c:pt idx="126">
                  <c:v>3.914880619050036E-2</c:v>
                </c:pt>
                <c:pt idx="127">
                  <c:v>3.7324801950030469E-2</c:v>
                </c:pt>
                <c:pt idx="128">
                  <c:v>3.6429041900998056E-2</c:v>
                </c:pt>
                <c:pt idx="129">
                  <c:v>3.5378074703917566E-2</c:v>
                </c:pt>
                <c:pt idx="130">
                  <c:v>4.0181040985667403E-2</c:v>
                </c:pt>
                <c:pt idx="131">
                  <c:v>4.1936447853371875E-2</c:v>
                </c:pt>
                <c:pt idx="132">
                  <c:v>3.8086714399363633E-2</c:v>
                </c:pt>
                <c:pt idx="133">
                  <c:v>3.7112989546341242E-2</c:v>
                </c:pt>
                <c:pt idx="134">
                  <c:v>3.4724623363793616E-2</c:v>
                </c:pt>
                <c:pt idx="135">
                  <c:v>3.5639105105986814E-2</c:v>
                </c:pt>
                <c:pt idx="136">
                  <c:v>3.6807688496978193E-2</c:v>
                </c:pt>
                <c:pt idx="137">
                  <c:v>3.84483181929779E-2</c:v>
                </c:pt>
                <c:pt idx="138">
                  <c:v>4.1152263374485486E-2</c:v>
                </c:pt>
                <c:pt idx="139">
                  <c:v>4.7388260635433471E-2</c:v>
                </c:pt>
                <c:pt idx="140">
                  <c:v>4.8787641767696607E-2</c:v>
                </c:pt>
                <c:pt idx="141">
                  <c:v>5.3820208241677617E-2</c:v>
                </c:pt>
                <c:pt idx="142">
                  <c:v>5.506671823631798E-2</c:v>
                </c:pt>
                <c:pt idx="143">
                  <c:v>5.5783938814531461E-2</c:v>
                </c:pt>
                <c:pt idx="144">
                  <c:v>5.6949899415652878E-2</c:v>
                </c:pt>
                <c:pt idx="145">
                  <c:v>6.1924282613937828E-2</c:v>
                </c:pt>
                <c:pt idx="146">
                  <c:v>6.1962955890777029E-2</c:v>
                </c:pt>
                <c:pt idx="147">
                  <c:v>6.6036398014653885E-2</c:v>
                </c:pt>
                <c:pt idx="148">
                  <c:v>6.5984996894261502E-2</c:v>
                </c:pt>
                <c:pt idx="149">
                  <c:v>6.2133535086060197E-2</c:v>
                </c:pt>
                <c:pt idx="150">
                  <c:v>6.1076604554865729E-2</c:v>
                </c:pt>
                <c:pt idx="151">
                  <c:v>5.8845524655293337E-2</c:v>
                </c:pt>
                <c:pt idx="152">
                  <c:v>6.092104036543293E-2</c:v>
                </c:pt>
                <c:pt idx="153">
                  <c:v>6.2760924018925773E-2</c:v>
                </c:pt>
                <c:pt idx="154">
                  <c:v>6.557301929157329E-2</c:v>
                </c:pt>
                <c:pt idx="155">
                  <c:v>6.6238058586498935E-2</c:v>
                </c:pt>
                <c:pt idx="156">
                  <c:v>6.4893279557710515E-2</c:v>
                </c:pt>
                <c:pt idx="157">
                  <c:v>6.0084472501021925E-2</c:v>
                </c:pt>
                <c:pt idx="158">
                  <c:v>5.7043962959633238E-2</c:v>
                </c:pt>
                <c:pt idx="159">
                  <c:v>5.6713373536715191E-2</c:v>
                </c:pt>
                <c:pt idx="160">
                  <c:v>5.6566562079784971E-2</c:v>
                </c:pt>
                <c:pt idx="161">
                  <c:v>5.4625589885139471E-2</c:v>
                </c:pt>
                <c:pt idx="162">
                  <c:v>5.4944567627494285E-2</c:v>
                </c:pt>
                <c:pt idx="163">
                  <c:v>5.1337512139136454E-2</c:v>
                </c:pt>
                <c:pt idx="164">
                  <c:v>4.8855498440314692E-2</c:v>
                </c:pt>
                <c:pt idx="165">
                  <c:v>4.7575400462659651E-2</c:v>
                </c:pt>
                <c:pt idx="166">
                  <c:v>4.0423153005934465E-2</c:v>
                </c:pt>
                <c:pt idx="167">
                  <c:v>3.6348195329087202E-2</c:v>
                </c:pt>
                <c:pt idx="168">
                  <c:v>3.1788586748372386E-2</c:v>
                </c:pt>
                <c:pt idx="169">
                  <c:v>3.5044126467312017E-2</c:v>
                </c:pt>
                <c:pt idx="170">
                  <c:v>4.0102062513289467E-2</c:v>
                </c:pt>
                <c:pt idx="171">
                  <c:v>4.7375267508707186E-2</c:v>
                </c:pt>
                <c:pt idx="172">
                  <c:v>4.0980824707279588E-2</c:v>
                </c:pt>
                <c:pt idx="173">
                  <c:v>4.4619865760479466E-2</c:v>
                </c:pt>
                <c:pt idx="174">
                  <c:v>4.7711126991466644E-2</c:v>
                </c:pt>
                <c:pt idx="175">
                  <c:v>5.0930007977495147E-2</c:v>
                </c:pt>
                <c:pt idx="176">
                  <c:v>5.7680224521425801E-2</c:v>
                </c:pt>
                <c:pt idx="177">
                  <c:v>5.3956085163118207E-2</c:v>
                </c:pt>
                <c:pt idx="178">
                  <c:v>5.3443002397288657E-2</c:v>
                </c:pt>
                <c:pt idx="179">
                  <c:v>6.2074899614848612E-2</c:v>
                </c:pt>
                <c:pt idx="180">
                  <c:v>7.1434463416645777E-2</c:v>
                </c:pt>
                <c:pt idx="181">
                  <c:v>7.7731788079470274E-2</c:v>
                </c:pt>
                <c:pt idx="182">
                  <c:v>8.3530951018071675E-2</c:v>
                </c:pt>
                <c:pt idx="183">
                  <c:v>7.9887820512820548E-2</c:v>
                </c:pt>
                <c:pt idx="184">
                  <c:v>8.7945227809927543E-2</c:v>
                </c:pt>
                <c:pt idx="185">
                  <c:v>8.9994342520003157E-2</c:v>
                </c:pt>
                <c:pt idx="186">
                  <c:v>8.7465896324827291E-2</c:v>
                </c:pt>
                <c:pt idx="187">
                  <c:v>9.1610067918497698E-2</c:v>
                </c:pt>
                <c:pt idx="188">
                  <c:v>0.11750495049504961</c:v>
                </c:pt>
                <c:pt idx="189">
                  <c:v>0.10444339025932947</c:v>
                </c:pt>
                <c:pt idx="190">
                  <c:v>0.11288107662730029</c:v>
                </c:pt>
                <c:pt idx="191">
                  <c:v>0.11079819451410064</c:v>
                </c:pt>
                <c:pt idx="192">
                  <c:v>0.10558934483024088</c:v>
                </c:pt>
                <c:pt idx="193">
                  <c:v>0.10404024886704051</c:v>
                </c:pt>
                <c:pt idx="194">
                  <c:v>9.6222784045885065E-2</c:v>
                </c:pt>
                <c:pt idx="195">
                  <c:v>8.321584922460494E-2</c:v>
                </c:pt>
                <c:pt idx="196">
                  <c:v>9.357207072220565E-2</c:v>
                </c:pt>
                <c:pt idx="197">
                  <c:v>9.2796500203907686E-2</c:v>
                </c:pt>
                <c:pt idx="198">
                  <c:v>9.4340318772137235E-2</c:v>
                </c:pt>
                <c:pt idx="199">
                  <c:v>9.6219302419207467E-2</c:v>
                </c:pt>
                <c:pt idx="200">
                  <c:v>7.1907006414572802E-2</c:v>
                </c:pt>
                <c:pt idx="201">
                  <c:v>9.2132579282697441E-2</c:v>
                </c:pt>
                <c:pt idx="202">
                  <c:v>9.4062896629530282E-2</c:v>
                </c:pt>
                <c:pt idx="203">
                  <c:v>8.8632653770013475E-2</c:v>
                </c:pt>
                <c:pt idx="204">
                  <c:v>8.9829741304272306E-2</c:v>
                </c:pt>
                <c:pt idx="205">
                  <c:v>9.2531394580303863E-2</c:v>
                </c:pt>
                <c:pt idx="206">
                  <c:v>9.3594024302089462E-2</c:v>
                </c:pt>
                <c:pt idx="207">
                  <c:v>0.10415453642497498</c:v>
                </c:pt>
                <c:pt idx="208">
                  <c:v>0.10693978214701644</c:v>
                </c:pt>
                <c:pt idx="209">
                  <c:v>0.11368571040846803</c:v>
                </c:pt>
                <c:pt idx="210">
                  <c:v>0.12019149725228383</c:v>
                </c:pt>
                <c:pt idx="211">
                  <c:v>0.1222622863247861</c:v>
                </c:pt>
                <c:pt idx="212">
                  <c:v>0.10460887390068095</c:v>
                </c:pt>
                <c:pt idx="213">
                  <c:v>9.5110120608285206E-2</c:v>
                </c:pt>
                <c:pt idx="214">
                  <c:v>8.729698375870043E-2</c:v>
                </c:pt>
                <c:pt idx="215">
                  <c:v>8.5404370713032321E-2</c:v>
                </c:pt>
                <c:pt idx="216">
                  <c:v>8.3958978946359605E-2</c:v>
                </c:pt>
                <c:pt idx="217">
                  <c:v>8.9056579743369266E-2</c:v>
                </c:pt>
                <c:pt idx="218">
                  <c:v>9.5593327038086193E-2</c:v>
                </c:pt>
                <c:pt idx="219">
                  <c:v>9.8982567156771492E-2</c:v>
                </c:pt>
                <c:pt idx="220">
                  <c:v>0.10131204356974891</c:v>
                </c:pt>
                <c:pt idx="221">
                  <c:v>8.9560422822676442E-2</c:v>
                </c:pt>
                <c:pt idx="222">
                  <c:v>7.713838560163748E-2</c:v>
                </c:pt>
                <c:pt idx="223">
                  <c:v>6.9822097935384159E-2</c:v>
                </c:pt>
                <c:pt idx="224">
                  <c:v>8.5513319365459389E-2</c:v>
                </c:pt>
                <c:pt idx="225">
                  <c:v>9.3972586341054654E-2</c:v>
                </c:pt>
                <c:pt idx="226">
                  <c:v>9.658871995495126E-2</c:v>
                </c:pt>
                <c:pt idx="227">
                  <c:v>9.7907236494033253E-2</c:v>
                </c:pt>
                <c:pt idx="228">
                  <c:v>9.1897786554275149E-2</c:v>
                </c:pt>
                <c:pt idx="229">
                  <c:v>8.4785405215764248E-2</c:v>
                </c:pt>
                <c:pt idx="230">
                  <c:v>8.1937541299164043E-2</c:v>
                </c:pt>
                <c:pt idx="231">
                  <c:v>7.2511219622343318E-2</c:v>
                </c:pt>
                <c:pt idx="232">
                  <c:v>5.7825231806687062E-2</c:v>
                </c:pt>
                <c:pt idx="233">
                  <c:v>6.5367517544104817E-2</c:v>
                </c:pt>
                <c:pt idx="234">
                  <c:v>6.9574450250076969E-2</c:v>
                </c:pt>
                <c:pt idx="235">
                  <c:v>6.8796752036928796E-2</c:v>
                </c:pt>
                <c:pt idx="236">
                  <c:v>6.6810047701767378E-2</c:v>
                </c:pt>
                <c:pt idx="237">
                  <c:v>6.0950921923729334E-2</c:v>
                </c:pt>
                <c:pt idx="238">
                  <c:v>5.4567567567567338E-2</c:v>
                </c:pt>
                <c:pt idx="239">
                  <c:v>5.6300698739057159E-2</c:v>
                </c:pt>
                <c:pt idx="240">
                  <c:v>6.0733662644748561E-2</c:v>
                </c:pt>
                <c:pt idx="241">
                  <c:v>5.7406209573091976E-2</c:v>
                </c:pt>
                <c:pt idx="242">
                  <c:v>5.4542074935606387E-2</c:v>
                </c:pt>
                <c:pt idx="243">
                  <c:v>5.9239959997894727E-2</c:v>
                </c:pt>
                <c:pt idx="244">
                  <c:v>5.4531449213769706E-2</c:v>
                </c:pt>
                <c:pt idx="245">
                  <c:v>4.9363600577352028E-2</c:v>
                </c:pt>
                <c:pt idx="246">
                  <c:v>4.644844431672699E-2</c:v>
                </c:pt>
                <c:pt idx="247">
                  <c:v>4.1186418628853964E-2</c:v>
                </c:pt>
                <c:pt idx="248">
                  <c:v>3.802016024812635E-2</c:v>
                </c:pt>
                <c:pt idx="249">
                  <c:v>5.6624207106389657E-2</c:v>
                </c:pt>
                <c:pt idx="250">
                  <c:v>6.0893410902380991E-2</c:v>
                </c:pt>
                <c:pt idx="251">
                  <c:v>6.2702757502027598E-2</c:v>
                </c:pt>
                <c:pt idx="252">
                  <c:v>6.3007354250960601E-2</c:v>
                </c:pt>
                <c:pt idx="253">
                  <c:v>6.4026099811388154E-2</c:v>
                </c:pt>
                <c:pt idx="254">
                  <c:v>5.7940724699720357E-2</c:v>
                </c:pt>
                <c:pt idx="255">
                  <c:v>5.6423762081045471E-2</c:v>
                </c:pt>
                <c:pt idx="256">
                  <c:v>5.8965769124203399E-2</c:v>
                </c:pt>
                <c:pt idx="257">
                  <c:v>5.6569799429800498E-2</c:v>
                </c:pt>
                <c:pt idx="258">
                  <c:v>5.6694210749681798E-2</c:v>
                </c:pt>
                <c:pt idx="259">
                  <c:v>6.6819931031036062E-2</c:v>
                </c:pt>
                <c:pt idx="260">
                  <c:v>6.6930604317621392E-2</c:v>
                </c:pt>
                <c:pt idx="261">
                  <c:v>5.2760017570403585E-2</c:v>
                </c:pt>
                <c:pt idx="262">
                  <c:v>5.4161130571324996E-2</c:v>
                </c:pt>
                <c:pt idx="263">
                  <c:v>4.8557119007870346E-2</c:v>
                </c:pt>
                <c:pt idx="264">
                  <c:v>4.6441481339621282E-2</c:v>
                </c:pt>
                <c:pt idx="265">
                  <c:v>5.5214870885833371E-2</c:v>
                </c:pt>
                <c:pt idx="266">
                  <c:v>6.9191221973627801E-2</c:v>
                </c:pt>
                <c:pt idx="267">
                  <c:v>6.2582314205079828E-2</c:v>
                </c:pt>
                <c:pt idx="268">
                  <c:v>6.3912278197992445E-2</c:v>
                </c:pt>
                <c:pt idx="269">
                  <c:v>6.234614656315083E-2</c:v>
                </c:pt>
                <c:pt idx="270">
                  <c:v>6.2440937440937268E-2</c:v>
                </c:pt>
                <c:pt idx="271">
                  <c:v>5.5349948468097113E-2</c:v>
                </c:pt>
                <c:pt idx="272">
                  <c:v>7.801815678312217E-2</c:v>
                </c:pt>
                <c:pt idx="273">
                  <c:v>0.11235512285581843</c:v>
                </c:pt>
                <c:pt idx="274">
                  <c:v>0.11987533515136246</c:v>
                </c:pt>
                <c:pt idx="275">
                  <c:v>0.1548469271709956</c:v>
                </c:pt>
                <c:pt idx="276">
                  <c:v>0.16770754695399545</c:v>
                </c:pt>
                <c:pt idx="277">
                  <c:v>0.16188054754716111</c:v>
                </c:pt>
                <c:pt idx="278">
                  <c:v>0.16090469936110086</c:v>
                </c:pt>
                <c:pt idx="279">
                  <c:v>0.15860649388017117</c:v>
                </c:pt>
                <c:pt idx="280">
                  <c:v>0.17925730510407123</c:v>
                </c:pt>
                <c:pt idx="281">
                  <c:v>0.18319147988057569</c:v>
                </c:pt>
                <c:pt idx="282">
                  <c:v>0.17813702163616582</c:v>
                </c:pt>
                <c:pt idx="283">
                  <c:v>0.18000221950948841</c:v>
                </c:pt>
                <c:pt idx="284">
                  <c:v>0.15691028749567029</c:v>
                </c:pt>
                <c:pt idx="285">
                  <c:v>0.12465876174797316</c:v>
                </c:pt>
                <c:pt idx="286">
                  <c:v>0.12773184906278132</c:v>
                </c:pt>
                <c:pt idx="287">
                  <c:v>9.4654744554299522E-2</c:v>
                </c:pt>
                <c:pt idx="288">
                  <c:v>7.656139800956023E-2</c:v>
                </c:pt>
                <c:pt idx="289">
                  <c:v>7.9715524989254036E-2</c:v>
                </c:pt>
                <c:pt idx="290">
                  <c:v>7.1314886191489693E-2</c:v>
                </c:pt>
                <c:pt idx="291">
                  <c:v>7.5553517871129183E-2</c:v>
                </c:pt>
                <c:pt idx="292">
                  <c:v>6.6108025100953746E-2</c:v>
                </c:pt>
                <c:pt idx="293">
                  <c:v>6.2085718589936868E-2</c:v>
                </c:pt>
                <c:pt idx="294">
                  <c:v>5.956740024914111E-2</c:v>
                </c:pt>
                <c:pt idx="295">
                  <c:v>6.2409479921000689E-2</c:v>
                </c:pt>
                <c:pt idx="296">
                  <c:v>6.4446107784430898E-2</c:v>
                </c:pt>
                <c:pt idx="297">
                  <c:v>6.4259111712279479E-2</c:v>
                </c:pt>
                <c:pt idx="298">
                  <c:v>5.2585737615677607E-2</c:v>
                </c:pt>
                <c:pt idx="299">
                  <c:v>5.5577545879812652E-2</c:v>
                </c:pt>
                <c:pt idx="300">
                  <c:v>6.6367011209783222E-2</c:v>
                </c:pt>
                <c:pt idx="301">
                  <c:v>6.3606094603886942E-2</c:v>
                </c:pt>
                <c:pt idx="302">
                  <c:v>6.6388630342951338E-2</c:v>
                </c:pt>
                <c:pt idx="303">
                  <c:v>6.8185854854179009E-2</c:v>
                </c:pt>
                <c:pt idx="304">
                  <c:v>6.5245225308531968E-2</c:v>
                </c:pt>
                <c:pt idx="305">
                  <c:v>7.7002180812396806E-2</c:v>
                </c:pt>
                <c:pt idx="306">
                  <c:v>0.10837578823613232</c:v>
                </c:pt>
                <c:pt idx="307">
                  <c:v>0.13207513765203674</c:v>
                </c:pt>
                <c:pt idx="308">
                  <c:v>0.13040573799310917</c:v>
                </c:pt>
                <c:pt idx="309">
                  <c:v>0.12664310461897374</c:v>
                </c:pt>
                <c:pt idx="310">
                  <c:v>0.12743069921390168</c:v>
                </c:pt>
                <c:pt idx="311">
                  <c:v>0.12775060082837633</c:v>
                </c:pt>
                <c:pt idx="312">
                  <c:v>0.13588969095035738</c:v>
                </c:pt>
                <c:pt idx="313">
                  <c:v>0.139646460350137</c:v>
                </c:pt>
                <c:pt idx="314">
                  <c:v>0.13960085267804684</c:v>
                </c:pt>
                <c:pt idx="315">
                  <c:v>0.13596381836018703</c:v>
                </c:pt>
                <c:pt idx="316">
                  <c:v>0.13156269302038304</c:v>
                </c:pt>
                <c:pt idx="317">
                  <c:v>0.12755169234821551</c:v>
                </c:pt>
                <c:pt idx="318">
                  <c:v>0.10783967085596735</c:v>
                </c:pt>
                <c:pt idx="319">
                  <c:v>8.6655302378681076E-2</c:v>
                </c:pt>
                <c:pt idx="320">
                  <c:v>9.3745140120058357E-2</c:v>
                </c:pt>
                <c:pt idx="321">
                  <c:v>9.8020429293319555E-2</c:v>
                </c:pt>
                <c:pt idx="322">
                  <c:v>0.11212538226299683</c:v>
                </c:pt>
                <c:pt idx="323">
                  <c:v>0.12136509279970982</c:v>
                </c:pt>
                <c:pt idx="324">
                  <c:v>0.10666746792464182</c:v>
                </c:pt>
                <c:pt idx="325">
                  <c:v>9.499141598865421E-2</c:v>
                </c:pt>
                <c:pt idx="326">
                  <c:v>9.7637493740241943E-2</c:v>
                </c:pt>
                <c:pt idx="327">
                  <c:v>9.5611698234725817E-2</c:v>
                </c:pt>
                <c:pt idx="328">
                  <c:v>9.4978165938864795E-2</c:v>
                </c:pt>
                <c:pt idx="329">
                  <c:v>9.0185715120013998E-2</c:v>
                </c:pt>
                <c:pt idx="330">
                  <c:v>8.805779608889934E-2</c:v>
                </c:pt>
                <c:pt idx="331">
                  <c:v>8.705601289505506E-2</c:v>
                </c:pt>
                <c:pt idx="332">
                  <c:v>8.1728991895350517E-2</c:v>
                </c:pt>
                <c:pt idx="333">
                  <c:v>8.7257578742927902E-2</c:v>
                </c:pt>
                <c:pt idx="334">
                  <c:v>6.8620846108369021E-2</c:v>
                </c:pt>
                <c:pt idx="335">
                  <c:v>6.2350055260533249E-2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0-4B8B-962C-18756852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85088"/>
        <c:axId val="144586624"/>
      </c:lineChart>
      <c:lineChart>
        <c:grouping val="standard"/>
        <c:varyColors val="0"/>
        <c:ser>
          <c:idx val="1"/>
          <c:order val="1"/>
          <c:tx>
            <c:strRef>
              <c:f>Data_Fig_2!$P$1</c:f>
              <c:strCache>
                <c:ptCount val="1"/>
                <c:pt idx="0">
                  <c:v>Δ Fed funds rate</c:v>
                </c:pt>
              </c:strCache>
            </c:strRef>
          </c:tx>
          <c:spPr>
            <a:ln w="381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Data_Fig_2!$K$326:$K$661</c:f>
              <c:numCache>
                <c:formatCode>m/d/yyyy</c:formatCode>
                <c:ptCount val="336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</c:numCache>
            </c:numRef>
          </c:cat>
          <c:val>
            <c:numRef>
              <c:f>Data_Fig_2!$P$326:$P$661</c:f>
              <c:numCache>
                <c:formatCode>0.00</c:formatCode>
                <c:ptCount val="336"/>
                <c:pt idx="0">
                  <c:v>-2.0999999999999908E-3</c:v>
                </c:pt>
                <c:pt idx="1">
                  <c:v>-6.3999999999999968E-3</c:v>
                </c:pt>
                <c:pt idx="2">
                  <c:v>-1.0999999999999996E-2</c:v>
                </c:pt>
                <c:pt idx="3">
                  <c:v>-1.2799999999999994E-2</c:v>
                </c:pt>
                <c:pt idx="4">
                  <c:v>-1.1200000000000002E-2</c:v>
                </c:pt>
                <c:pt idx="5">
                  <c:v>-6.100000000000003E-3</c:v>
                </c:pt>
                <c:pt idx="6">
                  <c:v>-1.3200000000000003E-2</c:v>
                </c:pt>
                <c:pt idx="7">
                  <c:v>-1.7300000000000003E-2</c:v>
                </c:pt>
                <c:pt idx="8">
                  <c:v>-2.0300000000000002E-2</c:v>
                </c:pt>
                <c:pt idx="9">
                  <c:v>-2.1400000000000006E-2</c:v>
                </c:pt>
                <c:pt idx="10">
                  <c:v>-2.0100000000000007E-2</c:v>
                </c:pt>
                <c:pt idx="11">
                  <c:v>-1.3599999999999994E-2</c:v>
                </c:pt>
                <c:pt idx="12">
                  <c:v>-1.7100000000000008E-2</c:v>
                </c:pt>
                <c:pt idx="13">
                  <c:v>-1.7600000000000008E-2</c:v>
                </c:pt>
                <c:pt idx="14">
                  <c:v>-1.3500000000000005E-2</c:v>
                </c:pt>
                <c:pt idx="15">
                  <c:v>-6.2000000000000006E-3</c:v>
                </c:pt>
                <c:pt idx="16">
                  <c:v>0</c:v>
                </c:pt>
                <c:pt idx="17">
                  <c:v>-1.899999999999995E-3</c:v>
                </c:pt>
                <c:pt idx="18">
                  <c:v>2.0000000000000462E-4</c:v>
                </c:pt>
                <c:pt idx="19">
                  <c:v>5.6000000000000051E-3</c:v>
                </c:pt>
                <c:pt idx="20">
                  <c:v>1.3300000000000001E-2</c:v>
                </c:pt>
                <c:pt idx="21">
                  <c:v>1.4400000000000003E-2</c:v>
                </c:pt>
                <c:pt idx="22">
                  <c:v>6.5000000000000032E-3</c:v>
                </c:pt>
                <c:pt idx="23">
                  <c:v>-1.4000000000000056E-3</c:v>
                </c:pt>
                <c:pt idx="24">
                  <c:v>4.0000000000000036E-3</c:v>
                </c:pt>
                <c:pt idx="25">
                  <c:v>4.8000000000000039E-3</c:v>
                </c:pt>
                <c:pt idx="26">
                  <c:v>4.5000000000000014E-3</c:v>
                </c:pt>
                <c:pt idx="27">
                  <c:v>5.0000000000000001E-3</c:v>
                </c:pt>
                <c:pt idx="28">
                  <c:v>2.400000000000002E-3</c:v>
                </c:pt>
                <c:pt idx="29">
                  <c:v>7.7999999999999936E-3</c:v>
                </c:pt>
                <c:pt idx="30">
                  <c:v>1.1699999999999999E-2</c:v>
                </c:pt>
                <c:pt idx="31">
                  <c:v>1.2799999999999994E-2</c:v>
                </c:pt>
                <c:pt idx="32">
                  <c:v>9.6999999999999968E-3</c:v>
                </c:pt>
                <c:pt idx="33">
                  <c:v>1.0100000000000007E-2</c:v>
                </c:pt>
                <c:pt idx="34">
                  <c:v>1.6599999999999993E-2</c:v>
                </c:pt>
                <c:pt idx="35">
                  <c:v>1.9900000000000001E-2</c:v>
                </c:pt>
                <c:pt idx="36">
                  <c:v>2.289999999999999E-2</c:v>
                </c:pt>
                <c:pt idx="37">
                  <c:v>2.7799999999999995E-2</c:v>
                </c:pt>
                <c:pt idx="38">
                  <c:v>3.2699999999999993E-2</c:v>
                </c:pt>
                <c:pt idx="39">
                  <c:v>2.9699999999999997E-2</c:v>
                </c:pt>
                <c:pt idx="40">
                  <c:v>2.7200000000000005E-2</c:v>
                </c:pt>
                <c:pt idx="41">
                  <c:v>2.0199999999999996E-2</c:v>
                </c:pt>
                <c:pt idx="42">
                  <c:v>1.4900000000000002E-2</c:v>
                </c:pt>
                <c:pt idx="43">
                  <c:v>9.8000000000000049E-3</c:v>
                </c:pt>
                <c:pt idx="44">
                  <c:v>8.3000000000000001E-3</c:v>
                </c:pt>
                <c:pt idx="45">
                  <c:v>5.3999999999999916E-3</c:v>
                </c:pt>
                <c:pt idx="46">
                  <c:v>2.0000000000000104E-3</c:v>
                </c:pt>
                <c:pt idx="47">
                  <c:v>-3.1000000000000051E-3</c:v>
                </c:pt>
                <c:pt idx="48">
                  <c:v>-8.8999999999999878E-3</c:v>
                </c:pt>
                <c:pt idx="49">
                  <c:v>-1.1199999999999993E-2</c:v>
                </c:pt>
                <c:pt idx="50">
                  <c:v>-1.5700000000000002E-2</c:v>
                </c:pt>
                <c:pt idx="51">
                  <c:v>-1.5800000000000002E-2</c:v>
                </c:pt>
                <c:pt idx="52">
                  <c:v>-1.6300000000000009E-2</c:v>
                </c:pt>
                <c:pt idx="53">
                  <c:v>-1.2400000000000001E-2</c:v>
                </c:pt>
                <c:pt idx="54">
                  <c:v>-1.0899999999999998E-2</c:v>
                </c:pt>
                <c:pt idx="55">
                  <c:v>-8.5999999999999948E-3</c:v>
                </c:pt>
                <c:pt idx="56">
                  <c:v>-8.2000000000000024E-3</c:v>
                </c:pt>
                <c:pt idx="57">
                  <c:v>-7.3000000000000044E-3</c:v>
                </c:pt>
                <c:pt idx="58">
                  <c:v>-7.4000000000000107E-3</c:v>
                </c:pt>
                <c:pt idx="59">
                  <c:v>-1.1399999999999997E-2</c:v>
                </c:pt>
                <c:pt idx="60">
                  <c:v>-1.3200000000000003E-2</c:v>
                </c:pt>
                <c:pt idx="61">
                  <c:v>-1.9900000000000001E-2</c:v>
                </c:pt>
                <c:pt idx="62">
                  <c:v>-2.1599999999999994E-2</c:v>
                </c:pt>
                <c:pt idx="63">
                  <c:v>-2.3499999999999997E-2</c:v>
                </c:pt>
                <c:pt idx="64">
                  <c:v>-2.3999999999999994E-2</c:v>
                </c:pt>
                <c:pt idx="65">
                  <c:v>-2.3899999999999987E-2</c:v>
                </c:pt>
                <c:pt idx="66">
                  <c:v>-2.3300000000000001E-2</c:v>
                </c:pt>
                <c:pt idx="67">
                  <c:v>-2.4700000000000007E-2</c:v>
                </c:pt>
                <c:pt idx="68">
                  <c:v>-2.749999999999999E-2</c:v>
                </c:pt>
                <c:pt idx="69">
                  <c:v>-2.8999999999999995E-2</c:v>
                </c:pt>
                <c:pt idx="70">
                  <c:v>-0.03</c:v>
                </c:pt>
                <c:pt idx="71">
                  <c:v>-2.8799999999999999E-2</c:v>
                </c:pt>
                <c:pt idx="72">
                  <c:v>-2.8799999999999999E-2</c:v>
                </c:pt>
                <c:pt idx="73">
                  <c:v>-2.1900000000000003E-2</c:v>
                </c:pt>
                <c:pt idx="74">
                  <c:v>-2.1400000000000002E-2</c:v>
                </c:pt>
                <c:pt idx="75">
                  <c:v>-2.18E-2</c:v>
                </c:pt>
                <c:pt idx="76">
                  <c:v>-1.9600000000000003E-2</c:v>
                </c:pt>
                <c:pt idx="77">
                  <c:v>-2.1400000000000006E-2</c:v>
                </c:pt>
                <c:pt idx="78">
                  <c:v>-2.5700000000000004E-2</c:v>
                </c:pt>
                <c:pt idx="79">
                  <c:v>-2.3600000000000003E-2</c:v>
                </c:pt>
                <c:pt idx="80">
                  <c:v>-2.23E-2</c:v>
                </c:pt>
                <c:pt idx="81">
                  <c:v>-2.1099999999999997E-2</c:v>
                </c:pt>
                <c:pt idx="82">
                  <c:v>-1.7199999999999997E-2</c:v>
                </c:pt>
                <c:pt idx="83">
                  <c:v>-1.5099999999999997E-2</c:v>
                </c:pt>
                <c:pt idx="84">
                  <c:v>-1.0100000000000003E-2</c:v>
                </c:pt>
                <c:pt idx="85">
                  <c:v>-1.0299999999999998E-2</c:v>
                </c:pt>
                <c:pt idx="86">
                  <c:v>-9.1000000000000022E-3</c:v>
                </c:pt>
                <c:pt idx="87">
                  <c:v>-7.7000000000000002E-3</c:v>
                </c:pt>
                <c:pt idx="88">
                  <c:v>-8.199999999999999E-3</c:v>
                </c:pt>
                <c:pt idx="89">
                  <c:v>-7.1999999999999972E-3</c:v>
                </c:pt>
                <c:pt idx="90">
                  <c:v>-1.8999999999999996E-3</c:v>
                </c:pt>
                <c:pt idx="91">
                  <c:v>-2.7000000000000001E-3</c:v>
                </c:pt>
                <c:pt idx="92">
                  <c:v>-1.3000000000000034E-3</c:v>
                </c:pt>
                <c:pt idx="93">
                  <c:v>-1.0999999999999988E-3</c:v>
                </c:pt>
                <c:pt idx="94">
                  <c:v>-6.9999999999999837E-4</c:v>
                </c:pt>
                <c:pt idx="95">
                  <c:v>4.0000000000000034E-4</c:v>
                </c:pt>
                <c:pt idx="96">
                  <c:v>2.9999999999999802E-4</c:v>
                </c:pt>
                <c:pt idx="97">
                  <c:v>2.2000000000000019E-3</c:v>
                </c:pt>
                <c:pt idx="98">
                  <c:v>2.7000000000000001E-3</c:v>
                </c:pt>
                <c:pt idx="99">
                  <c:v>6.000000000000001E-3</c:v>
                </c:pt>
                <c:pt idx="100">
                  <c:v>1.0099999999999998E-2</c:v>
                </c:pt>
                <c:pt idx="101">
                  <c:v>1.21E-2</c:v>
                </c:pt>
                <c:pt idx="102">
                  <c:v>1.1999999999999997E-2</c:v>
                </c:pt>
                <c:pt idx="103">
                  <c:v>1.44E-2</c:v>
                </c:pt>
                <c:pt idx="104">
                  <c:v>1.6400000000000005E-2</c:v>
                </c:pt>
                <c:pt idx="105">
                  <c:v>1.7699999999999997E-2</c:v>
                </c:pt>
                <c:pt idx="106">
                  <c:v>2.2700000000000001E-2</c:v>
                </c:pt>
                <c:pt idx="107">
                  <c:v>2.4900000000000002E-2</c:v>
                </c:pt>
                <c:pt idx="108">
                  <c:v>2.4800000000000003E-2</c:v>
                </c:pt>
                <c:pt idx="109">
                  <c:v>2.6699999999999998E-2</c:v>
                </c:pt>
                <c:pt idx="110">
                  <c:v>2.6400000000000007E-2</c:v>
                </c:pt>
                <c:pt idx="111">
                  <c:v>2.4899999999999999E-2</c:v>
                </c:pt>
                <c:pt idx="112">
                  <c:v>0.02</c:v>
                </c:pt>
                <c:pt idx="113">
                  <c:v>1.7500000000000002E-2</c:v>
                </c:pt>
                <c:pt idx="114">
                  <c:v>1.5899999999999997E-2</c:v>
                </c:pt>
                <c:pt idx="115">
                  <c:v>1.2700000000000005E-2</c:v>
                </c:pt>
                <c:pt idx="116">
                  <c:v>1.0699999999999994E-2</c:v>
                </c:pt>
                <c:pt idx="117">
                  <c:v>0.01</c:v>
                </c:pt>
                <c:pt idx="118">
                  <c:v>5.0999999999999978E-3</c:v>
                </c:pt>
                <c:pt idx="119">
                  <c:v>1.4999999999999946E-3</c:v>
                </c:pt>
                <c:pt idx="120">
                  <c:v>2.9999999999999363E-4</c:v>
                </c:pt>
                <c:pt idx="121">
                  <c:v>-7.0000000000000019E-3</c:v>
                </c:pt>
                <c:pt idx="122">
                  <c:v>-6.700000000000008E-3</c:v>
                </c:pt>
                <c:pt idx="123">
                  <c:v>-8.3000000000000001E-3</c:v>
                </c:pt>
                <c:pt idx="124">
                  <c:v>-7.6999999999999959E-3</c:v>
                </c:pt>
                <c:pt idx="125">
                  <c:v>-7.3000000000000044E-3</c:v>
                </c:pt>
                <c:pt idx="126">
                  <c:v>-4.4999999999999927E-3</c:v>
                </c:pt>
                <c:pt idx="127">
                  <c:v>-5.200000000000005E-3</c:v>
                </c:pt>
                <c:pt idx="128">
                  <c:v>-5.0000000000000001E-3</c:v>
                </c:pt>
                <c:pt idx="129">
                  <c:v>-5.1999999999999954E-3</c:v>
                </c:pt>
                <c:pt idx="130">
                  <c:v>-4.9000000000000024E-3</c:v>
                </c:pt>
                <c:pt idx="131">
                  <c:v>-3.099999999999996E-3</c:v>
                </c:pt>
                <c:pt idx="132">
                  <c:v>-3.099999999999996E-3</c:v>
                </c:pt>
                <c:pt idx="133">
                  <c:v>-2.9999999999999363E-4</c:v>
                </c:pt>
                <c:pt idx="134">
                  <c:v>8.0000000000000069E-4</c:v>
                </c:pt>
                <c:pt idx="135">
                  <c:v>2.9000000000000002E-3</c:v>
                </c:pt>
                <c:pt idx="136">
                  <c:v>2.5999999999999977E-3</c:v>
                </c:pt>
                <c:pt idx="137">
                  <c:v>2.9000000000000002E-3</c:v>
                </c:pt>
                <c:pt idx="138">
                  <c:v>1.1999999999999921E-3</c:v>
                </c:pt>
                <c:pt idx="139">
                  <c:v>3.2000000000000028E-3</c:v>
                </c:pt>
                <c:pt idx="140">
                  <c:v>2.400000000000002E-3</c:v>
                </c:pt>
                <c:pt idx="141">
                  <c:v>2.5999999999999977E-3</c:v>
                </c:pt>
                <c:pt idx="142">
                  <c:v>2.0999999999999994E-3</c:v>
                </c:pt>
                <c:pt idx="143">
                  <c:v>2.0999999999999994E-3</c:v>
                </c:pt>
                <c:pt idx="144">
                  <c:v>3.099999999999996E-3</c:v>
                </c:pt>
                <c:pt idx="145">
                  <c:v>3.1999999999999941E-3</c:v>
                </c:pt>
                <c:pt idx="146">
                  <c:v>1.0000000000000052E-3</c:v>
                </c:pt>
                <c:pt idx="147">
                  <c:v>-5.9999999999999604E-4</c:v>
                </c:pt>
                <c:pt idx="148">
                  <c:v>-9.9999999999997863E-5</c:v>
                </c:pt>
                <c:pt idx="149">
                  <c:v>0</c:v>
                </c:pt>
                <c:pt idx="150">
                  <c:v>2.0000000000000462E-4</c:v>
                </c:pt>
                <c:pt idx="151">
                  <c:v>9.9999999999997863E-5</c:v>
                </c:pt>
                <c:pt idx="152">
                  <c:v>-3.0000000000000247E-4</c:v>
                </c:pt>
                <c:pt idx="153">
                  <c:v>-4.2999999999999974E-3</c:v>
                </c:pt>
                <c:pt idx="154">
                  <c:v>-6.8999999999999947E-3</c:v>
                </c:pt>
                <c:pt idx="155">
                  <c:v>-8.2000000000000024E-3</c:v>
                </c:pt>
                <c:pt idx="156">
                  <c:v>-9.2999999999999975E-3</c:v>
                </c:pt>
                <c:pt idx="157">
                  <c:v>-7.4999999999999997E-3</c:v>
                </c:pt>
                <c:pt idx="158">
                  <c:v>-6.8000000000000057E-3</c:v>
                </c:pt>
                <c:pt idx="159">
                  <c:v>-7.0999999999999995E-3</c:v>
                </c:pt>
                <c:pt idx="160">
                  <c:v>-7.4999999999999997E-3</c:v>
                </c:pt>
                <c:pt idx="161">
                  <c:v>-7.9999999999999984E-3</c:v>
                </c:pt>
                <c:pt idx="162">
                  <c:v>-5.4999999999999979E-3</c:v>
                </c:pt>
                <c:pt idx="163">
                  <c:v>-4.7999999999999952E-3</c:v>
                </c:pt>
                <c:pt idx="164">
                  <c:v>-2.9000000000000002E-3</c:v>
                </c:pt>
                <c:pt idx="165">
                  <c:v>1.2999999999999989E-3</c:v>
                </c:pt>
                <c:pt idx="166">
                  <c:v>5.899999999999999E-3</c:v>
                </c:pt>
                <c:pt idx="167">
                  <c:v>6.2000000000000006E-3</c:v>
                </c:pt>
                <c:pt idx="168">
                  <c:v>8.2000000000000024E-3</c:v>
                </c:pt>
                <c:pt idx="169">
                  <c:v>9.7000000000000072E-3</c:v>
                </c:pt>
                <c:pt idx="170">
                  <c:v>1.04E-2</c:v>
                </c:pt>
                <c:pt idx="171">
                  <c:v>1.2799999999999994E-2</c:v>
                </c:pt>
                <c:pt idx="172">
                  <c:v>1.5299999999999994E-2</c:v>
                </c:pt>
                <c:pt idx="173">
                  <c:v>1.7700000000000004E-2</c:v>
                </c:pt>
                <c:pt idx="174">
                  <c:v>1.5499999999999998E-2</c:v>
                </c:pt>
                <c:pt idx="175">
                  <c:v>1.4299999999999997E-2</c:v>
                </c:pt>
                <c:pt idx="176">
                  <c:v>1.2999999999999998E-2</c:v>
                </c:pt>
                <c:pt idx="177">
                  <c:v>1.3099999999999995E-2</c:v>
                </c:pt>
                <c:pt idx="178">
                  <c:v>1.0899999999999998E-2</c:v>
                </c:pt>
                <c:pt idx="179">
                  <c:v>1.1000000000000005E-2</c:v>
                </c:pt>
                <c:pt idx="180">
                  <c:v>5.3000000000000026E-3</c:v>
                </c:pt>
                <c:pt idx="181">
                  <c:v>-2.400000000000002E-3</c:v>
                </c:pt>
                <c:pt idx="182">
                  <c:v>-5.4000000000000003E-3</c:v>
                </c:pt>
                <c:pt idx="183">
                  <c:v>-1.2199999999999997E-2</c:v>
                </c:pt>
                <c:pt idx="184">
                  <c:v>-2.0599999999999997E-2</c:v>
                </c:pt>
                <c:pt idx="185">
                  <c:v>-2.5600000000000001E-2</c:v>
                </c:pt>
                <c:pt idx="186">
                  <c:v>-2.7699999999999999E-2</c:v>
                </c:pt>
                <c:pt idx="187">
                  <c:v>-2.8500000000000001E-2</c:v>
                </c:pt>
                <c:pt idx="188">
                  <c:v>-3.4499999999999996E-2</c:v>
                </c:pt>
                <c:pt idx="189">
                  <c:v>-4.0199999999999993E-2</c:v>
                </c:pt>
                <c:pt idx="190">
                  <c:v>-4.4199999999999996E-2</c:v>
                </c:pt>
                <c:pt idx="191">
                  <c:v>-4.58E-2</c:v>
                </c:pt>
                <c:pt idx="192">
                  <c:v>-4.2500000000000003E-2</c:v>
                </c:pt>
                <c:pt idx="193">
                  <c:v>-3.7499999999999999E-2</c:v>
                </c:pt>
                <c:pt idx="194">
                  <c:v>-3.5799999999999998E-2</c:v>
                </c:pt>
                <c:pt idx="195">
                  <c:v>-3.0499999999999999E-2</c:v>
                </c:pt>
                <c:pt idx="196">
                  <c:v>-2.46E-2</c:v>
                </c:pt>
                <c:pt idx="197">
                  <c:v>-2.2200000000000001E-2</c:v>
                </c:pt>
                <c:pt idx="198">
                  <c:v>-2.0400000000000001E-2</c:v>
                </c:pt>
                <c:pt idx="199">
                  <c:v>-1.9099999999999999E-2</c:v>
                </c:pt>
                <c:pt idx="200">
                  <c:v>-1.3199999999999998E-2</c:v>
                </c:pt>
                <c:pt idx="201">
                  <c:v>-7.4000000000000021E-3</c:v>
                </c:pt>
                <c:pt idx="202">
                  <c:v>-7.499999999999998E-3</c:v>
                </c:pt>
                <c:pt idx="203">
                  <c:v>-5.8000000000000005E-3</c:v>
                </c:pt>
                <c:pt idx="204">
                  <c:v>-4.8999999999999998E-3</c:v>
                </c:pt>
                <c:pt idx="205">
                  <c:v>-4.7999999999999996E-3</c:v>
                </c:pt>
                <c:pt idx="206">
                  <c:v>-4.7999999999999996E-3</c:v>
                </c:pt>
                <c:pt idx="207">
                  <c:v>-4.8999999999999998E-3</c:v>
                </c:pt>
                <c:pt idx="208">
                  <c:v>-4.8999999999999998E-3</c:v>
                </c:pt>
                <c:pt idx="209">
                  <c:v>-5.3E-3</c:v>
                </c:pt>
                <c:pt idx="210">
                  <c:v>-7.1999999999999998E-3</c:v>
                </c:pt>
                <c:pt idx="211">
                  <c:v>-7.0999999999999995E-3</c:v>
                </c:pt>
                <c:pt idx="212">
                  <c:v>-7.4000000000000003E-3</c:v>
                </c:pt>
                <c:pt idx="213">
                  <c:v>-7.4000000000000003E-3</c:v>
                </c:pt>
                <c:pt idx="214">
                  <c:v>-3.4000000000000007E-3</c:v>
                </c:pt>
                <c:pt idx="215">
                  <c:v>-2.5999999999999999E-3</c:v>
                </c:pt>
                <c:pt idx="216">
                  <c:v>-2.3999999999999998E-3</c:v>
                </c:pt>
                <c:pt idx="217">
                  <c:v>-2.5000000000000001E-3</c:v>
                </c:pt>
                <c:pt idx="218">
                  <c:v>-2.5000000000000001E-3</c:v>
                </c:pt>
                <c:pt idx="219">
                  <c:v>-2.5999999999999999E-3</c:v>
                </c:pt>
                <c:pt idx="220">
                  <c:v>-2.5999999999999999E-3</c:v>
                </c:pt>
                <c:pt idx="221">
                  <c:v>-1.8999999999999996E-3</c:v>
                </c:pt>
                <c:pt idx="222">
                  <c:v>2.5000000000000001E-3</c:v>
                </c:pt>
                <c:pt idx="223">
                  <c:v>3.9999999999999992E-3</c:v>
                </c:pt>
                <c:pt idx="224">
                  <c:v>6.000000000000001E-3</c:v>
                </c:pt>
                <c:pt idx="225">
                  <c:v>7.4999999999999997E-3</c:v>
                </c:pt>
                <c:pt idx="226">
                  <c:v>9.2999999999999992E-3</c:v>
                </c:pt>
                <c:pt idx="227">
                  <c:v>1.1800000000000001E-2</c:v>
                </c:pt>
                <c:pt idx="228">
                  <c:v>1.2799999999999999E-2</c:v>
                </c:pt>
                <c:pt idx="229">
                  <c:v>1.49E-2</c:v>
                </c:pt>
                <c:pt idx="230">
                  <c:v>1.6299999999999999E-2</c:v>
                </c:pt>
                <c:pt idx="231">
                  <c:v>1.7899999999999999E-2</c:v>
                </c:pt>
                <c:pt idx="232">
                  <c:v>0.02</c:v>
                </c:pt>
                <c:pt idx="233">
                  <c:v>2.0099999999999996E-2</c:v>
                </c:pt>
                <c:pt idx="234">
                  <c:v>1.9999999999999997E-2</c:v>
                </c:pt>
                <c:pt idx="235">
                  <c:v>2.0700000000000003E-2</c:v>
                </c:pt>
                <c:pt idx="236">
                  <c:v>2.0099999999999996E-2</c:v>
                </c:pt>
                <c:pt idx="237">
                  <c:v>2.0199999999999996E-2</c:v>
                </c:pt>
                <c:pt idx="238">
                  <c:v>2.0700000000000003E-2</c:v>
                </c:pt>
                <c:pt idx="239">
                  <c:v>0.02</c:v>
                </c:pt>
                <c:pt idx="240">
                  <c:v>2.0100000000000003E-2</c:v>
                </c:pt>
                <c:pt idx="241">
                  <c:v>1.9900000000000001E-2</c:v>
                </c:pt>
                <c:pt idx="242">
                  <c:v>1.9599999999999999E-2</c:v>
                </c:pt>
                <c:pt idx="243">
                  <c:v>0.02</c:v>
                </c:pt>
                <c:pt idx="244">
                  <c:v>1.9400000000000004E-2</c:v>
                </c:pt>
                <c:pt idx="245">
                  <c:v>1.9500000000000003E-2</c:v>
                </c:pt>
                <c:pt idx="246">
                  <c:v>1.9800000000000005E-2</c:v>
                </c:pt>
                <c:pt idx="247">
                  <c:v>1.7500000000000002E-2</c:v>
                </c:pt>
                <c:pt idx="248">
                  <c:v>1.6299999999999999E-2</c:v>
                </c:pt>
                <c:pt idx="249">
                  <c:v>1.4700000000000001E-2</c:v>
                </c:pt>
                <c:pt idx="250">
                  <c:v>1.2500000000000001E-2</c:v>
                </c:pt>
                <c:pt idx="251">
                  <c:v>1.0800000000000001E-2</c:v>
                </c:pt>
                <c:pt idx="252">
                  <c:v>9.5999999999999992E-3</c:v>
                </c:pt>
                <c:pt idx="253">
                  <c:v>7.6999999999999959E-3</c:v>
                </c:pt>
                <c:pt idx="254">
                  <c:v>6.6999999999999994E-3</c:v>
                </c:pt>
                <c:pt idx="255">
                  <c:v>4.5999999999999999E-3</c:v>
                </c:pt>
                <c:pt idx="256">
                  <c:v>3.099999999999996E-3</c:v>
                </c:pt>
                <c:pt idx="257">
                  <c:v>2.5999999999999977E-3</c:v>
                </c:pt>
                <c:pt idx="258">
                  <c:v>1.9999999999999573E-4</c:v>
                </c:pt>
                <c:pt idx="259">
                  <c:v>-2.3000000000000043E-3</c:v>
                </c:pt>
                <c:pt idx="260">
                  <c:v>-3.099999999999996E-3</c:v>
                </c:pt>
                <c:pt idx="261">
                  <c:v>-4.9000000000000024E-3</c:v>
                </c:pt>
                <c:pt idx="262">
                  <c:v>-7.5999999999999983E-3</c:v>
                </c:pt>
                <c:pt idx="263">
                  <c:v>-0.01</c:v>
                </c:pt>
                <c:pt idx="264">
                  <c:v>-1.3100000000000001E-2</c:v>
                </c:pt>
                <c:pt idx="265">
                  <c:v>-2.2799999999999997E-2</c:v>
                </c:pt>
                <c:pt idx="266">
                  <c:v>-2.6499999999999999E-2</c:v>
                </c:pt>
                <c:pt idx="267">
                  <c:v>-2.9700000000000001E-2</c:v>
                </c:pt>
                <c:pt idx="268">
                  <c:v>-3.27E-2</c:v>
                </c:pt>
                <c:pt idx="269">
                  <c:v>-3.2500000000000001E-2</c:v>
                </c:pt>
                <c:pt idx="270">
                  <c:v>-3.2500000000000001E-2</c:v>
                </c:pt>
                <c:pt idx="271">
                  <c:v>-3.0199999999999994E-2</c:v>
                </c:pt>
                <c:pt idx="272">
                  <c:v>-3.1300000000000001E-2</c:v>
                </c:pt>
                <c:pt idx="273">
                  <c:v>-3.7900000000000003E-2</c:v>
                </c:pt>
                <c:pt idx="274">
                  <c:v>-4.1000000000000009E-2</c:v>
                </c:pt>
                <c:pt idx="275">
                  <c:v>-4.0800000000000003E-2</c:v>
                </c:pt>
                <c:pt idx="276">
                  <c:v>-3.7900000000000003E-2</c:v>
                </c:pt>
                <c:pt idx="277">
                  <c:v>-2.76E-2</c:v>
                </c:pt>
                <c:pt idx="278">
                  <c:v>-2.4299999999999999E-2</c:v>
                </c:pt>
                <c:pt idx="279">
                  <c:v>-2.1299999999999999E-2</c:v>
                </c:pt>
                <c:pt idx="280">
                  <c:v>-1.8000000000000002E-2</c:v>
                </c:pt>
                <c:pt idx="281">
                  <c:v>-1.7899999999999999E-2</c:v>
                </c:pt>
                <c:pt idx="282">
                  <c:v>-1.8499999999999999E-2</c:v>
                </c:pt>
                <c:pt idx="283">
                  <c:v>-1.84E-2</c:v>
                </c:pt>
                <c:pt idx="284">
                  <c:v>-1.66E-2</c:v>
                </c:pt>
                <c:pt idx="285">
                  <c:v>-8.5000000000000006E-3</c:v>
                </c:pt>
                <c:pt idx="286">
                  <c:v>-2.7000000000000001E-3</c:v>
                </c:pt>
                <c:pt idx="287">
                  <c:v>-4.0000000000000007E-4</c:v>
                </c:pt>
                <c:pt idx="288">
                  <c:v>-3.9999999999999996E-4</c:v>
                </c:pt>
                <c:pt idx="289">
                  <c:v>-8.9999999999999998E-4</c:v>
                </c:pt>
                <c:pt idx="290">
                  <c:v>-1.999999999999999E-4</c:v>
                </c:pt>
                <c:pt idx="291">
                  <c:v>5.0000000000000012E-4</c:v>
                </c:pt>
                <c:pt idx="292">
                  <c:v>2.0000000000000017E-4</c:v>
                </c:pt>
                <c:pt idx="293">
                  <c:v>-2.9999999999999997E-4</c:v>
                </c:pt>
                <c:pt idx="294">
                  <c:v>1.999999999999999E-4</c:v>
                </c:pt>
                <c:pt idx="295">
                  <c:v>2.9999999999999997E-4</c:v>
                </c:pt>
                <c:pt idx="296">
                  <c:v>4.0000000000000007E-4</c:v>
                </c:pt>
                <c:pt idx="297">
                  <c:v>7.000000000000001E-4</c:v>
                </c:pt>
                <c:pt idx="298">
                  <c:v>7.000000000000001E-4</c:v>
                </c:pt>
                <c:pt idx="299">
                  <c:v>5.9999999999999995E-4</c:v>
                </c:pt>
                <c:pt idx="300">
                  <c:v>6.0000000000000016E-4</c:v>
                </c:pt>
                <c:pt idx="301">
                  <c:v>2.9999999999999997E-4</c:v>
                </c:pt>
                <c:pt idx="302">
                  <c:v>-1.999999999999999E-4</c:v>
                </c:pt>
                <c:pt idx="303">
                  <c:v>-1E-3</c:v>
                </c:pt>
                <c:pt idx="304">
                  <c:v>-1.1000000000000001E-3</c:v>
                </c:pt>
                <c:pt idx="305">
                  <c:v>-8.9999999999999998E-4</c:v>
                </c:pt>
                <c:pt idx="306">
                  <c:v>-1.0999999999999998E-3</c:v>
                </c:pt>
                <c:pt idx="307">
                  <c:v>-8.9999999999999998E-4</c:v>
                </c:pt>
                <c:pt idx="308">
                  <c:v>-1.1000000000000001E-3</c:v>
                </c:pt>
                <c:pt idx="309">
                  <c:v>-1.1999999999999999E-3</c:v>
                </c:pt>
                <c:pt idx="310">
                  <c:v>-1.1000000000000001E-3</c:v>
                </c:pt>
                <c:pt idx="311">
                  <c:v>-1.0999999999999998E-3</c:v>
                </c:pt>
                <c:pt idx="312">
                  <c:v>-9.0000000000000008E-4</c:v>
                </c:pt>
                <c:pt idx="313">
                  <c:v>-5.9999999999999995E-4</c:v>
                </c:pt>
                <c:pt idx="314">
                  <c:v>-1.0000000000000009E-4</c:v>
                </c:pt>
                <c:pt idx="315">
                  <c:v>4.0000000000000007E-4</c:v>
                </c:pt>
                <c:pt idx="316">
                  <c:v>7.000000000000001E-4</c:v>
                </c:pt>
                <c:pt idx="317">
                  <c:v>7.000000000000001E-4</c:v>
                </c:pt>
                <c:pt idx="318">
                  <c:v>8.9999999999999998E-4</c:v>
                </c:pt>
                <c:pt idx="319">
                  <c:v>2.9999999999999997E-4</c:v>
                </c:pt>
                <c:pt idx="320">
                  <c:v>6.0000000000000016E-4</c:v>
                </c:pt>
                <c:pt idx="321">
                  <c:v>8.9999999999999998E-4</c:v>
                </c:pt>
                <c:pt idx="322">
                  <c:v>8.0000000000000004E-4</c:v>
                </c:pt>
                <c:pt idx="323">
                  <c:v>8.9999999999999998E-4</c:v>
                </c:pt>
                <c:pt idx="324">
                  <c:v>6.0000000000000016E-4</c:v>
                </c:pt>
                <c:pt idx="325">
                  <c:v>4.999999999999999E-4</c:v>
                </c:pt>
                <c:pt idx="326">
                  <c:v>1.0000000000000009E-4</c:v>
                </c:pt>
                <c:pt idx="327">
                  <c:v>9.9999999999999815E-5</c:v>
                </c:pt>
                <c:pt idx="328">
                  <c:v>-5.0000000000000001E-4</c:v>
                </c:pt>
                <c:pt idx="329">
                  <c:v>-7.000000000000001E-4</c:v>
                </c:pt>
                <c:pt idx="330">
                  <c:v>-7.000000000000001E-4</c:v>
                </c:pt>
                <c:pt idx="331">
                  <c:v>-5.0000000000000001E-4</c:v>
                </c:pt>
                <c:pt idx="332">
                  <c:v>-6.0000000000000016E-4</c:v>
                </c:pt>
                <c:pt idx="333">
                  <c:v>-7.000000000000001E-4</c:v>
                </c:pt>
                <c:pt idx="334">
                  <c:v>-8.0000000000000004E-4</c:v>
                </c:pt>
                <c:pt idx="335">
                  <c:v>-7.000000000000001E-4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0-4B8B-962C-18756852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90720"/>
        <c:axId val="144588800"/>
      </c:lineChart>
      <c:dateAx>
        <c:axId val="1445850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144586624"/>
        <c:crossesAt val="-5.000000000000001E-2"/>
        <c:auto val="1"/>
        <c:lblOffset val="100"/>
        <c:baseTimeUnit val="months"/>
      </c:dateAx>
      <c:valAx>
        <c:axId val="144586624"/>
        <c:scaling>
          <c:orientation val="minMax"/>
          <c:max val="0.18000000000000002"/>
          <c:min val="-2.0000000000000004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FF0000"/>
                    </a:solidFill>
                  </a:rPr>
                  <a:t>∆ Core deposits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44585088"/>
        <c:crosses val="autoZero"/>
        <c:crossBetween val="between"/>
      </c:valAx>
      <c:valAx>
        <c:axId val="14458880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∆ Fed funds 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44590720"/>
        <c:crosses val="max"/>
        <c:crossBetween val="between"/>
      </c:valAx>
      <c:dateAx>
        <c:axId val="144590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4588800"/>
        <c:crosses val="autoZero"/>
        <c:auto val="1"/>
        <c:lblOffset val="100"/>
        <c:baseTimeUnit val="months"/>
      </c:dateAx>
      <c:spPr>
        <a:ln>
          <a:solidFill>
            <a:schemeClr val="tx1"/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0619767667961E-2"/>
          <c:y val="2.9785384042209991E-2"/>
          <c:w val="0.81999555374729982"/>
          <c:h val="0.83400425473717954"/>
        </c:manualLayout>
      </c:layout>
      <c:lineChart>
        <c:grouping val="standard"/>
        <c:varyColors val="0"/>
        <c:ser>
          <c:idx val="0"/>
          <c:order val="0"/>
          <c:tx>
            <c:strRef>
              <c:f>Data_Fig_2!$M$1</c:f>
              <c:strCache>
                <c:ptCount val="1"/>
                <c:pt idx="0">
                  <c:v>Δ Savings deposits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Data_Fig_2!$K$326:$K$661</c:f>
              <c:numCache>
                <c:formatCode>m/d/yyyy</c:formatCode>
                <c:ptCount val="336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</c:numCache>
            </c:numRef>
          </c:cat>
          <c:val>
            <c:numRef>
              <c:f>Data_Fig_2!$M$326:$M$661</c:f>
              <c:numCache>
                <c:formatCode>General</c:formatCode>
                <c:ptCount val="336"/>
                <c:pt idx="0">
                  <c:v>0.14875621890547266</c:v>
                </c:pt>
                <c:pt idx="1">
                  <c:v>0.12500000000000003</c:v>
                </c:pt>
                <c:pt idx="2">
                  <c:v>0.12277323062108811</c:v>
                </c:pt>
                <c:pt idx="3">
                  <c:v>0.13239166866171898</c:v>
                </c:pt>
                <c:pt idx="4">
                  <c:v>0.13895486935866982</c:v>
                </c:pt>
                <c:pt idx="5">
                  <c:v>0.13279258400927002</c:v>
                </c:pt>
                <c:pt idx="6">
                  <c:v>0.13073237508555785</c:v>
                </c:pt>
                <c:pt idx="7">
                  <c:v>0.13581920903954808</c:v>
                </c:pt>
                <c:pt idx="8">
                  <c:v>0.14561364146286748</c:v>
                </c:pt>
                <c:pt idx="9">
                  <c:v>0.15610406937958637</c:v>
                </c:pt>
                <c:pt idx="10">
                  <c:v>0.16065140845070425</c:v>
                </c:pt>
                <c:pt idx="11">
                  <c:v>0.16922066549912437</c:v>
                </c:pt>
                <c:pt idx="12">
                  <c:v>0.17410134257254228</c:v>
                </c:pt>
                <c:pt idx="13">
                  <c:v>0.17522200563136245</c:v>
                </c:pt>
                <c:pt idx="14">
                  <c:v>0.17195540308747867</c:v>
                </c:pt>
                <c:pt idx="15">
                  <c:v>0.16025369978858342</c:v>
                </c:pt>
                <c:pt idx="16">
                  <c:v>0.13660062565172054</c:v>
                </c:pt>
                <c:pt idx="17">
                  <c:v>0.11620294599018005</c:v>
                </c:pt>
                <c:pt idx="18">
                  <c:v>0.10048426150121055</c:v>
                </c:pt>
                <c:pt idx="19">
                  <c:v>8.2371667329884546E-2</c:v>
                </c:pt>
                <c:pt idx="20">
                  <c:v>6.1887974931453232E-2</c:v>
                </c:pt>
                <c:pt idx="21">
                  <c:v>3.7507212925562611E-2</c:v>
                </c:pt>
                <c:pt idx="22">
                  <c:v>1.7064846416382253E-2</c:v>
                </c:pt>
                <c:pt idx="23">
                  <c:v>3.1829245459650472E-3</c:v>
                </c:pt>
                <c:pt idx="24">
                  <c:v>-7.1929177425305987E-3</c:v>
                </c:pt>
                <c:pt idx="25">
                  <c:v>-5.1603391079986507E-3</c:v>
                </c:pt>
                <c:pt idx="26">
                  <c:v>-3.4760336626417439E-3</c:v>
                </c:pt>
                <c:pt idx="27">
                  <c:v>-3.8265306122447326E-3</c:v>
                </c:pt>
                <c:pt idx="28">
                  <c:v>1.1009174311927023E-3</c:v>
                </c:pt>
                <c:pt idx="29">
                  <c:v>1.0080645161290322E-2</c:v>
                </c:pt>
                <c:pt idx="30">
                  <c:v>1.338467180051351E-2</c:v>
                </c:pt>
                <c:pt idx="31">
                  <c:v>1.0294117647058865E-2</c:v>
                </c:pt>
                <c:pt idx="32">
                  <c:v>5.7174474363701749E-3</c:v>
                </c:pt>
                <c:pt idx="33">
                  <c:v>9.0841675936225025E-3</c:v>
                </c:pt>
                <c:pt idx="34">
                  <c:v>2.0693512304250601E-2</c:v>
                </c:pt>
                <c:pt idx="35">
                  <c:v>1.4930944382232178E-2</c:v>
                </c:pt>
                <c:pt idx="36">
                  <c:v>1.8577001671934377E-4</c:v>
                </c:pt>
                <c:pt idx="37">
                  <c:v>-1.5005557613930919E-2</c:v>
                </c:pt>
                <c:pt idx="38">
                  <c:v>-2.900679272994321E-2</c:v>
                </c:pt>
                <c:pt idx="39">
                  <c:v>-4.2253521126760604E-2</c:v>
                </c:pt>
                <c:pt idx="40">
                  <c:v>-6.1950146627566004E-2</c:v>
                </c:pt>
                <c:pt idx="41">
                  <c:v>-7.004173471239343E-2</c:v>
                </c:pt>
                <c:pt idx="42">
                  <c:v>-6.5858512755563758E-2</c:v>
                </c:pt>
                <c:pt idx="43">
                  <c:v>-5.1855895196506546E-2</c:v>
                </c:pt>
                <c:pt idx="44">
                  <c:v>-3.8510911424903725E-2</c:v>
                </c:pt>
                <c:pt idx="45">
                  <c:v>-2.7742054014330168E-2</c:v>
                </c:pt>
                <c:pt idx="46">
                  <c:v>-1.6986301369862931E-2</c:v>
                </c:pt>
                <c:pt idx="47">
                  <c:v>-1.4711290915777025E-3</c:v>
                </c:pt>
                <c:pt idx="48">
                  <c:v>1.4115898959881173E-2</c:v>
                </c:pt>
                <c:pt idx="49">
                  <c:v>3.2537145006582571E-2</c:v>
                </c:pt>
                <c:pt idx="50">
                  <c:v>4.8969559463036452E-2</c:v>
                </c:pt>
                <c:pt idx="51">
                  <c:v>6.4935064935064929E-2</c:v>
                </c:pt>
                <c:pt idx="52">
                  <c:v>8.6752637749120814E-2</c:v>
                </c:pt>
                <c:pt idx="53">
                  <c:v>9.8926829268292771E-2</c:v>
                </c:pt>
                <c:pt idx="54">
                  <c:v>9.781134999031571E-2</c:v>
                </c:pt>
                <c:pt idx="55">
                  <c:v>9.499136442141623E-2</c:v>
                </c:pt>
                <c:pt idx="56">
                  <c:v>9.1169177951554589E-2</c:v>
                </c:pt>
                <c:pt idx="57">
                  <c:v>8.6734693877550964E-2</c:v>
                </c:pt>
                <c:pt idx="58">
                  <c:v>7.5622445187662451E-2</c:v>
                </c:pt>
                <c:pt idx="59">
                  <c:v>6.9613259668508204E-2</c:v>
                </c:pt>
                <c:pt idx="60">
                  <c:v>6.6666666666666624E-2</c:v>
                </c:pt>
                <c:pt idx="61">
                  <c:v>7.1402550091074768E-2</c:v>
                </c:pt>
                <c:pt idx="62">
                  <c:v>7.9668348954578319E-2</c:v>
                </c:pt>
                <c:pt idx="63">
                  <c:v>8.6083213773314196E-2</c:v>
                </c:pt>
                <c:pt idx="64">
                  <c:v>9.6907587198849288E-2</c:v>
                </c:pt>
                <c:pt idx="65">
                  <c:v>0.1022727272727271</c:v>
                </c:pt>
                <c:pt idx="66">
                  <c:v>0.10638673253352166</c:v>
                </c:pt>
                <c:pt idx="67">
                  <c:v>0.10935856992639323</c:v>
                </c:pt>
                <c:pt idx="68">
                  <c:v>0.11379129522810701</c:v>
                </c:pt>
                <c:pt idx="69">
                  <c:v>0.12345679012345678</c:v>
                </c:pt>
                <c:pt idx="70">
                  <c:v>0.1347382967697357</c:v>
                </c:pt>
                <c:pt idx="71">
                  <c:v>0.14325068870523425</c:v>
                </c:pt>
                <c:pt idx="72">
                  <c:v>0.15745192307692316</c:v>
                </c:pt>
                <c:pt idx="73">
                  <c:v>0.16848010880652822</c:v>
                </c:pt>
                <c:pt idx="74">
                  <c:v>0.16761268781302166</c:v>
                </c:pt>
                <c:pt idx="75">
                  <c:v>0.16991413474240419</c:v>
                </c:pt>
                <c:pt idx="76">
                  <c:v>0.16439927880675292</c:v>
                </c:pt>
                <c:pt idx="77">
                  <c:v>0.15431701030927847</c:v>
                </c:pt>
                <c:pt idx="78">
                  <c:v>0.15196938287354481</c:v>
                </c:pt>
                <c:pt idx="79">
                  <c:v>0.15118483412322281</c:v>
                </c:pt>
                <c:pt idx="80">
                  <c:v>0.15489642184557428</c:v>
                </c:pt>
                <c:pt idx="81">
                  <c:v>0.15307227983284316</c:v>
                </c:pt>
                <c:pt idx="82">
                  <c:v>0.14553204445121026</c:v>
                </c:pt>
                <c:pt idx="83">
                  <c:v>0.13388554216867465</c:v>
                </c:pt>
                <c:pt idx="84">
                  <c:v>0.11289126242397274</c:v>
                </c:pt>
                <c:pt idx="85">
                  <c:v>9.7046413502109782E-2</c:v>
                </c:pt>
                <c:pt idx="86">
                  <c:v>8.450100085787822E-2</c:v>
                </c:pt>
                <c:pt idx="87">
                  <c:v>7.5511644318983773E-2</c:v>
                </c:pt>
                <c:pt idx="88">
                  <c:v>7.9954954954955054E-2</c:v>
                </c:pt>
                <c:pt idx="89">
                  <c:v>7.9681830867987746E-2</c:v>
                </c:pt>
                <c:pt idx="90">
                  <c:v>7.1013289036544941E-2</c:v>
                </c:pt>
                <c:pt idx="91">
                  <c:v>6.5184575271030595E-2</c:v>
                </c:pt>
                <c:pt idx="92">
                  <c:v>5.5714091588531051E-2</c:v>
                </c:pt>
                <c:pt idx="93">
                  <c:v>4.4429530201342313E-2</c:v>
                </c:pt>
                <c:pt idx="94">
                  <c:v>4.2392026578073061E-2</c:v>
                </c:pt>
                <c:pt idx="95">
                  <c:v>4.1705405764377708E-2</c:v>
                </c:pt>
                <c:pt idx="96">
                  <c:v>4.8120501199679963E-2</c:v>
                </c:pt>
                <c:pt idx="97">
                  <c:v>4.535809018567645E-2</c:v>
                </c:pt>
                <c:pt idx="98">
                  <c:v>4.4034278180619613E-2</c:v>
                </c:pt>
                <c:pt idx="99">
                  <c:v>3.805774278215223E-2</c:v>
                </c:pt>
                <c:pt idx="100">
                  <c:v>2.359228362877986E-2</c:v>
                </c:pt>
                <c:pt idx="101">
                  <c:v>1.124466847615346E-2</c:v>
                </c:pt>
                <c:pt idx="102">
                  <c:v>8.4011890913790865E-3</c:v>
                </c:pt>
                <c:pt idx="103">
                  <c:v>1.417160525637605E-3</c:v>
                </c:pt>
                <c:pt idx="104">
                  <c:v>-4.5050843094349338E-3</c:v>
                </c:pt>
                <c:pt idx="105">
                  <c:v>-1.5422182238786789E-2</c:v>
                </c:pt>
                <c:pt idx="106">
                  <c:v>-2.8429372768995355E-2</c:v>
                </c:pt>
                <c:pt idx="107">
                  <c:v>-4.1438225168940461E-2</c:v>
                </c:pt>
                <c:pt idx="108">
                  <c:v>-5.8374666157954953E-2</c:v>
                </c:pt>
                <c:pt idx="109">
                  <c:v>-7.3204770362852126E-2</c:v>
                </c:pt>
                <c:pt idx="110">
                  <c:v>-8.5490592246495689E-2</c:v>
                </c:pt>
                <c:pt idx="111">
                  <c:v>-9.1276864728192214E-2</c:v>
                </c:pt>
                <c:pt idx="112">
                  <c:v>-8.4681013625366106E-2</c:v>
                </c:pt>
                <c:pt idx="113">
                  <c:v>-6.5311860940695327E-2</c:v>
                </c:pt>
                <c:pt idx="114">
                  <c:v>-5.9471930274288758E-2</c:v>
                </c:pt>
                <c:pt idx="115">
                  <c:v>-4.515631030490147E-2</c:v>
                </c:pt>
                <c:pt idx="116">
                  <c:v>-3.2454098784587569E-2</c:v>
                </c:pt>
                <c:pt idx="117">
                  <c:v>-1.4097376321629119E-2</c:v>
                </c:pt>
                <c:pt idx="118">
                  <c:v>1.312163758037003E-3</c:v>
                </c:pt>
                <c:pt idx="119">
                  <c:v>2.9662144187283943E-2</c:v>
                </c:pt>
                <c:pt idx="120">
                  <c:v>6.564019448946519E-2</c:v>
                </c:pt>
                <c:pt idx="121">
                  <c:v>9.3086926762491445E-2</c:v>
                </c:pt>
                <c:pt idx="122">
                  <c:v>0.13048881524440761</c:v>
                </c:pt>
                <c:pt idx="123">
                  <c:v>0.14858096828046755</c:v>
                </c:pt>
                <c:pt idx="124">
                  <c:v>0.15108514190317199</c:v>
                </c:pt>
                <c:pt idx="125">
                  <c:v>0.14822918091070708</c:v>
                </c:pt>
                <c:pt idx="126">
                  <c:v>0.15453802125919883</c:v>
                </c:pt>
                <c:pt idx="127">
                  <c:v>0.15912153058474793</c:v>
                </c:pt>
                <c:pt idx="128">
                  <c:v>0.15875985567285858</c:v>
                </c:pt>
                <c:pt idx="129">
                  <c:v>0.16457036938964659</c:v>
                </c:pt>
                <c:pt idx="130">
                  <c:v>0.17337177303105747</c:v>
                </c:pt>
                <c:pt idx="131">
                  <c:v>0.16767859449683498</c:v>
                </c:pt>
                <c:pt idx="132">
                  <c:v>0.15411913814955644</c:v>
                </c:pt>
                <c:pt idx="133">
                  <c:v>0.14802755165936135</c:v>
                </c:pt>
                <c:pt idx="134">
                  <c:v>0.14400879443019418</c:v>
                </c:pt>
                <c:pt idx="135">
                  <c:v>0.15164728682170533</c:v>
                </c:pt>
                <c:pt idx="136">
                  <c:v>0.14213197969543151</c:v>
                </c:pt>
                <c:pt idx="137">
                  <c:v>0.13647731332618782</c:v>
                </c:pt>
                <c:pt idx="138">
                  <c:v>0.13314447592067982</c:v>
                </c:pt>
                <c:pt idx="139">
                  <c:v>0.12937347436940611</c:v>
                </c:pt>
                <c:pt idx="140">
                  <c:v>0.13597047630031137</c:v>
                </c:pt>
                <c:pt idx="141">
                  <c:v>0.13403819918144608</c:v>
                </c:pt>
                <c:pt idx="142">
                  <c:v>0.12832253741344649</c:v>
                </c:pt>
                <c:pt idx="143">
                  <c:v>0.12888593871003429</c:v>
                </c:pt>
                <c:pt idx="144">
                  <c:v>0.13167142543377991</c:v>
                </c:pt>
                <c:pt idx="145">
                  <c:v>0.1364677648085523</c:v>
                </c:pt>
                <c:pt idx="146">
                  <c:v>0.13346145633141138</c:v>
                </c:pt>
                <c:pt idx="147">
                  <c:v>0.14082877576777461</c:v>
                </c:pt>
                <c:pt idx="148">
                  <c:v>0.14126984126984127</c:v>
                </c:pt>
                <c:pt idx="149">
                  <c:v>0.14523734674630634</c:v>
                </c:pt>
                <c:pt idx="150">
                  <c:v>0.1540625000000001</c:v>
                </c:pt>
                <c:pt idx="151">
                  <c:v>0.15479621243310002</c:v>
                </c:pt>
                <c:pt idx="152">
                  <c:v>0.15279187817258882</c:v>
                </c:pt>
                <c:pt idx="153">
                  <c:v>0.15117794486215536</c:v>
                </c:pt>
                <c:pt idx="154">
                  <c:v>0.15589428882510145</c:v>
                </c:pt>
                <c:pt idx="155">
                  <c:v>0.16238729909839272</c:v>
                </c:pt>
                <c:pt idx="156">
                  <c:v>0.16147501213003404</c:v>
                </c:pt>
                <c:pt idx="157">
                  <c:v>0.15761182568631221</c:v>
                </c:pt>
                <c:pt idx="158">
                  <c:v>0.14967972871137916</c:v>
                </c:pt>
                <c:pt idx="159">
                  <c:v>0.1476906056974279</c:v>
                </c:pt>
                <c:pt idx="160">
                  <c:v>0.14863235975892439</c:v>
                </c:pt>
                <c:pt idx="161">
                  <c:v>0.14685698600054897</c:v>
                </c:pt>
                <c:pt idx="162">
                  <c:v>0.14243162740319518</c:v>
                </c:pt>
                <c:pt idx="163">
                  <c:v>0.13413547237076648</c:v>
                </c:pt>
                <c:pt idx="164">
                  <c:v>0.12901805372082784</c:v>
                </c:pt>
                <c:pt idx="165">
                  <c:v>0.11930680135853</c:v>
                </c:pt>
                <c:pt idx="166">
                  <c:v>0.10369926357252966</c:v>
                </c:pt>
                <c:pt idx="167">
                  <c:v>8.6586291206475041E-2</c:v>
                </c:pt>
                <c:pt idx="168">
                  <c:v>7.5027153479822833E-2</c:v>
                </c:pt>
                <c:pt idx="169">
                  <c:v>7.3714759535655136E-2</c:v>
                </c:pt>
                <c:pt idx="170">
                  <c:v>7.5215075788611183E-2</c:v>
                </c:pt>
                <c:pt idx="171">
                  <c:v>7.8239216001285125E-2</c:v>
                </c:pt>
                <c:pt idx="172">
                  <c:v>6.4578624475298677E-2</c:v>
                </c:pt>
                <c:pt idx="173">
                  <c:v>6.3347694271581184E-2</c:v>
                </c:pt>
                <c:pt idx="174">
                  <c:v>6.2969108003476368E-2</c:v>
                </c:pt>
                <c:pt idx="175">
                  <c:v>6.6797642436149315E-2</c:v>
                </c:pt>
                <c:pt idx="176">
                  <c:v>7.7925117004680258E-2</c:v>
                </c:pt>
                <c:pt idx="177">
                  <c:v>7.4223916595347467E-2</c:v>
                </c:pt>
                <c:pt idx="178">
                  <c:v>8.5809605089611218E-2</c:v>
                </c:pt>
                <c:pt idx="179">
                  <c:v>0.10769708255741772</c:v>
                </c:pt>
                <c:pt idx="180">
                  <c:v>0.11673272713142149</c:v>
                </c:pt>
                <c:pt idx="181">
                  <c:v>0.12773187118696414</c:v>
                </c:pt>
                <c:pt idx="182">
                  <c:v>0.14249790444258173</c:v>
                </c:pt>
                <c:pt idx="183">
                  <c:v>0.14944498249273647</c:v>
                </c:pt>
                <c:pt idx="184">
                  <c:v>0.16477100394297844</c:v>
                </c:pt>
                <c:pt idx="185">
                  <c:v>0.17632052821128452</c:v>
                </c:pt>
                <c:pt idx="186">
                  <c:v>0.17452058867251372</c:v>
                </c:pt>
                <c:pt idx="187">
                  <c:v>0.18438305709023939</c:v>
                </c:pt>
                <c:pt idx="188">
                  <c:v>0.19820536941891587</c:v>
                </c:pt>
                <c:pt idx="189">
                  <c:v>0.20380966176577087</c:v>
                </c:pt>
                <c:pt idx="190">
                  <c:v>0.22265094676670233</c:v>
                </c:pt>
                <c:pt idx="191">
                  <c:v>0.22086018492574966</c:v>
                </c:pt>
                <c:pt idx="192">
                  <c:v>0.22353678056928095</c:v>
                </c:pt>
                <c:pt idx="193">
                  <c:v>0.22399506950626594</c:v>
                </c:pt>
                <c:pt idx="194">
                  <c:v>0.2111652104315348</c:v>
                </c:pt>
                <c:pt idx="195">
                  <c:v>0.19411497828764016</c:v>
                </c:pt>
                <c:pt idx="196">
                  <c:v>0.20617147321137952</c:v>
                </c:pt>
                <c:pt idx="197">
                  <c:v>0.19957902793723695</c:v>
                </c:pt>
                <c:pt idx="198">
                  <c:v>0.20187318061004936</c:v>
                </c:pt>
                <c:pt idx="199">
                  <c:v>0.21196666252021393</c:v>
                </c:pt>
                <c:pt idx="200">
                  <c:v>0.19573620002415759</c:v>
                </c:pt>
                <c:pt idx="201">
                  <c:v>0.20450033090668437</c:v>
                </c:pt>
                <c:pt idx="202">
                  <c:v>0.20127403424697568</c:v>
                </c:pt>
                <c:pt idx="203">
                  <c:v>0.18262665672155587</c:v>
                </c:pt>
                <c:pt idx="204">
                  <c:v>0.1808770832148342</c:v>
                </c:pt>
                <c:pt idx="205">
                  <c:v>0.17366006489873564</c:v>
                </c:pt>
                <c:pt idx="206">
                  <c:v>0.17170549039043984</c:v>
                </c:pt>
                <c:pt idx="207">
                  <c:v>0.17862570560138943</c:v>
                </c:pt>
                <c:pt idx="208">
                  <c:v>0.17541018998272898</c:v>
                </c:pt>
                <c:pt idx="209">
                  <c:v>0.17929494337214869</c:v>
                </c:pt>
                <c:pt idx="210">
                  <c:v>0.19244945240101083</c:v>
                </c:pt>
                <c:pt idx="211">
                  <c:v>0.18474802422251874</c:v>
                </c:pt>
                <c:pt idx="212">
                  <c:v>0.16127077125107314</c:v>
                </c:pt>
                <c:pt idx="213">
                  <c:v>0.1506993006993006</c:v>
                </c:pt>
                <c:pt idx="214">
                  <c:v>0.13797129652152756</c:v>
                </c:pt>
                <c:pt idx="215">
                  <c:v>0.13414515816029499</c:v>
                </c:pt>
                <c:pt idx="216">
                  <c:v>0.13323057656182261</c:v>
                </c:pt>
                <c:pt idx="217">
                  <c:v>0.13476022499761645</c:v>
                </c:pt>
                <c:pt idx="218">
                  <c:v>0.13690839874042404</c:v>
                </c:pt>
                <c:pt idx="219">
                  <c:v>0.14423209762836742</c:v>
                </c:pt>
                <c:pt idx="220">
                  <c:v>0.15433005785655243</c:v>
                </c:pt>
                <c:pt idx="221">
                  <c:v>0.1372469453086253</c:v>
                </c:pt>
                <c:pt idx="222">
                  <c:v>0.12195875833443737</c:v>
                </c:pt>
                <c:pt idx="223">
                  <c:v>0.10097028502122495</c:v>
                </c:pt>
                <c:pt idx="224">
                  <c:v>0.11821503131524017</c:v>
                </c:pt>
                <c:pt idx="225">
                  <c:v>0.12779441767591271</c:v>
                </c:pt>
                <c:pt idx="226">
                  <c:v>0.12269676371253901</c:v>
                </c:pt>
                <c:pt idx="227">
                  <c:v>0.12632074261025802</c:v>
                </c:pt>
                <c:pt idx="228">
                  <c:v>0.11556934585795049</c:v>
                </c:pt>
                <c:pt idx="229">
                  <c:v>0.10531400966183567</c:v>
                </c:pt>
                <c:pt idx="230">
                  <c:v>9.8098387763538727E-2</c:v>
                </c:pt>
                <c:pt idx="231">
                  <c:v>8.61270978387733E-2</c:v>
                </c:pt>
                <c:pt idx="232">
                  <c:v>5.4536775528063929E-2</c:v>
                </c:pt>
                <c:pt idx="233">
                  <c:v>5.9707409903659317E-2</c:v>
                </c:pt>
                <c:pt idx="234">
                  <c:v>6.2812389310874059E-2</c:v>
                </c:pt>
                <c:pt idx="235">
                  <c:v>6.0786088051304248E-2</c:v>
                </c:pt>
                <c:pt idx="236">
                  <c:v>6.0949047063399382E-2</c:v>
                </c:pt>
                <c:pt idx="237">
                  <c:v>5.4655325045225356E-2</c:v>
                </c:pt>
                <c:pt idx="238">
                  <c:v>4.9426906819999311E-2</c:v>
                </c:pt>
                <c:pt idx="239">
                  <c:v>5.4158754272692712E-2</c:v>
                </c:pt>
                <c:pt idx="240">
                  <c:v>5.4179684523356045E-2</c:v>
                </c:pt>
                <c:pt idx="241">
                  <c:v>5.1801459410155133E-2</c:v>
                </c:pt>
                <c:pt idx="242">
                  <c:v>4.6229718028836998E-2</c:v>
                </c:pt>
                <c:pt idx="243">
                  <c:v>4.7837847852669944E-2</c:v>
                </c:pt>
                <c:pt idx="244">
                  <c:v>4.1795548849490827E-2</c:v>
                </c:pt>
                <c:pt idx="245">
                  <c:v>4.339855587564069E-2</c:v>
                </c:pt>
                <c:pt idx="246">
                  <c:v>3.3586372893908471E-2</c:v>
                </c:pt>
                <c:pt idx="247">
                  <c:v>2.7260588977078854E-2</c:v>
                </c:pt>
                <c:pt idx="248">
                  <c:v>2.3572973567474498E-2</c:v>
                </c:pt>
                <c:pt idx="249">
                  <c:v>3.6020583190394612E-2</c:v>
                </c:pt>
                <c:pt idx="250">
                  <c:v>4.198265539388215E-2</c:v>
                </c:pt>
                <c:pt idx="251">
                  <c:v>4.9502810203199341E-2</c:v>
                </c:pt>
                <c:pt idx="252">
                  <c:v>4.9154257626138495E-2</c:v>
                </c:pt>
                <c:pt idx="253">
                  <c:v>5.3297199638663056E-2</c:v>
                </c:pt>
                <c:pt idx="254">
                  <c:v>5.3794393868518586E-2</c:v>
                </c:pt>
                <c:pt idx="255">
                  <c:v>4.9614541339557151E-2</c:v>
                </c:pt>
                <c:pt idx="256">
                  <c:v>5.8838438699398941E-2</c:v>
                </c:pt>
                <c:pt idx="257">
                  <c:v>6.0561511707124704E-2</c:v>
                </c:pt>
                <c:pt idx="258">
                  <c:v>6.1622241329893954E-2</c:v>
                </c:pt>
                <c:pt idx="259">
                  <c:v>7.9539300285229514E-2</c:v>
                </c:pt>
                <c:pt idx="260">
                  <c:v>7.8474212034383928E-2</c:v>
                </c:pt>
                <c:pt idx="261">
                  <c:v>5.6009581513315483E-2</c:v>
                </c:pt>
                <c:pt idx="262">
                  <c:v>5.5195709708873102E-2</c:v>
                </c:pt>
                <c:pt idx="263">
                  <c:v>4.500514933058699E-2</c:v>
                </c:pt>
                <c:pt idx="264">
                  <c:v>4.1373845941849216E-2</c:v>
                </c:pt>
                <c:pt idx="265">
                  <c:v>5.2178387650085735E-2</c:v>
                </c:pt>
                <c:pt idx="266">
                  <c:v>6.9965171071501769E-2</c:v>
                </c:pt>
                <c:pt idx="267">
                  <c:v>6.4317239985175731E-2</c:v>
                </c:pt>
                <c:pt idx="268">
                  <c:v>6.979448073043118E-2</c:v>
                </c:pt>
                <c:pt idx="269">
                  <c:v>6.0112245587936881E-2</c:v>
                </c:pt>
                <c:pt idx="270">
                  <c:v>5.4738120950324071E-2</c:v>
                </c:pt>
                <c:pt idx="271">
                  <c:v>4.4046822742474859E-2</c:v>
                </c:pt>
                <c:pt idx="272">
                  <c:v>5.0845206070871084E-2</c:v>
                </c:pt>
                <c:pt idx="273">
                  <c:v>8.0358929881913274E-2</c:v>
                </c:pt>
                <c:pt idx="274">
                  <c:v>7.4617999405960173E-2</c:v>
                </c:pt>
                <c:pt idx="275">
                  <c:v>9.1028547025393355E-2</c:v>
                </c:pt>
                <c:pt idx="276">
                  <c:v>0.12931291144265444</c:v>
                </c:pt>
                <c:pt idx="277">
                  <c:v>0.13716540054122797</c:v>
                </c:pt>
                <c:pt idx="278">
                  <c:v>0.14000319131961061</c:v>
                </c:pt>
                <c:pt idx="279">
                  <c:v>0.13434631212408993</c:v>
                </c:pt>
                <c:pt idx="280">
                  <c:v>0.16244725738396618</c:v>
                </c:pt>
                <c:pt idx="281">
                  <c:v>0.16398775353999243</c:v>
                </c:pt>
                <c:pt idx="282">
                  <c:v>0.17312983938055926</c:v>
                </c:pt>
                <c:pt idx="283">
                  <c:v>0.18800653490085534</c:v>
                </c:pt>
                <c:pt idx="284">
                  <c:v>0.19113836040705398</c:v>
                </c:pt>
                <c:pt idx="285">
                  <c:v>0.18331429277179123</c:v>
                </c:pt>
                <c:pt idx="286">
                  <c:v>0.21171918186843564</c:v>
                </c:pt>
                <c:pt idx="287">
                  <c:v>0.19995784656148391</c:v>
                </c:pt>
                <c:pt idx="288">
                  <c:v>0.16837541742339907</c:v>
                </c:pt>
                <c:pt idx="289">
                  <c:v>0.1572337863409598</c:v>
                </c:pt>
                <c:pt idx="290">
                  <c:v>0.1427131739544259</c:v>
                </c:pt>
                <c:pt idx="291">
                  <c:v>0.16141095049394433</c:v>
                </c:pt>
                <c:pt idx="292">
                  <c:v>0.14997525160864547</c:v>
                </c:pt>
                <c:pt idx="293">
                  <c:v>0.14817250260288239</c:v>
                </c:pt>
                <c:pt idx="294">
                  <c:v>0.14343379244511104</c:v>
                </c:pt>
                <c:pt idx="295">
                  <c:v>0.1388124898883675</c:v>
                </c:pt>
                <c:pt idx="296">
                  <c:v>0.13661448660122039</c:v>
                </c:pt>
                <c:pt idx="297">
                  <c:v>0.1336499321573949</c:v>
                </c:pt>
                <c:pt idx="298">
                  <c:v>0.10766423357664227</c:v>
                </c:pt>
                <c:pt idx="299">
                  <c:v>0.10975334353750021</c:v>
                </c:pt>
                <c:pt idx="300">
                  <c:v>0.11279646993932711</c:v>
                </c:pt>
                <c:pt idx="301">
                  <c:v>0.10958327139388539</c:v>
                </c:pt>
                <c:pt idx="302">
                  <c:v>0.11148946594806476</c:v>
                </c:pt>
                <c:pt idx="303">
                  <c:v>0.10666057955692239</c:v>
                </c:pt>
                <c:pt idx="304">
                  <c:v>9.5576279292204649E-2</c:v>
                </c:pt>
                <c:pt idx="305">
                  <c:v>0.11217964014699551</c:v>
                </c:pt>
                <c:pt idx="306">
                  <c:v>0.14094552046560457</c:v>
                </c:pt>
                <c:pt idx="307">
                  <c:v>0.15274423450300714</c:v>
                </c:pt>
                <c:pt idx="308">
                  <c:v>0.1489997432246318</c:v>
                </c:pt>
                <c:pt idx="309">
                  <c:v>0.13920729181052324</c:v>
                </c:pt>
                <c:pt idx="310">
                  <c:v>0.14451766428702187</c:v>
                </c:pt>
                <c:pt idx="311">
                  <c:v>0.14215298347163494</c:v>
                </c:pt>
                <c:pt idx="312">
                  <c:v>0.14725695617888934</c:v>
                </c:pt>
                <c:pt idx="313">
                  <c:v>0.15458300770347219</c:v>
                </c:pt>
                <c:pt idx="314">
                  <c:v>0.15452601882259581</c:v>
                </c:pt>
                <c:pt idx="315">
                  <c:v>0.14540677855700543</c:v>
                </c:pt>
                <c:pt idx="316">
                  <c:v>0.14651766811445538</c:v>
                </c:pt>
                <c:pt idx="317">
                  <c:v>0.14109468534769465</c:v>
                </c:pt>
                <c:pt idx="318">
                  <c:v>0.11460707043254653</c:v>
                </c:pt>
                <c:pt idx="319">
                  <c:v>0.10479613844099822</c:v>
                </c:pt>
                <c:pt idx="320">
                  <c:v>0.1082442810125554</c:v>
                </c:pt>
                <c:pt idx="321">
                  <c:v>0.10884147573443261</c:v>
                </c:pt>
                <c:pt idx="322">
                  <c:v>0.13378648540583762</c:v>
                </c:pt>
                <c:pt idx="323">
                  <c:v>0.13790236370115225</c:v>
                </c:pt>
                <c:pt idx="324">
                  <c:v>0.12431020600538087</c:v>
                </c:pt>
                <c:pt idx="325">
                  <c:v>0.10965421211417962</c:v>
                </c:pt>
                <c:pt idx="326">
                  <c:v>0.11292046886335001</c:v>
                </c:pt>
                <c:pt idx="327">
                  <c:v>0.10457974750729818</c:v>
                </c:pt>
                <c:pt idx="328">
                  <c:v>0.10342661336379215</c:v>
                </c:pt>
                <c:pt idx="329">
                  <c:v>0.10021999511121975</c:v>
                </c:pt>
                <c:pt idx="330">
                  <c:v>0.10199756166182128</c:v>
                </c:pt>
                <c:pt idx="331">
                  <c:v>0.10420733634521354</c:v>
                </c:pt>
                <c:pt idx="332">
                  <c:v>9.7781851512373896E-2</c:v>
                </c:pt>
                <c:pt idx="333">
                  <c:v>0.10256737304349403</c:v>
                </c:pt>
                <c:pt idx="334">
                  <c:v>7.8995627027789533E-2</c:v>
                </c:pt>
                <c:pt idx="335">
                  <c:v>6.6440501043841277E-2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C-4A89-8A49-40D72ACF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56736"/>
        <c:axId val="144758272"/>
      </c:lineChart>
      <c:lineChart>
        <c:grouping val="standard"/>
        <c:varyColors val="0"/>
        <c:ser>
          <c:idx val="1"/>
          <c:order val="1"/>
          <c:tx>
            <c:strRef>
              <c:f>Data_Fig_2!$P$1</c:f>
              <c:strCache>
                <c:ptCount val="1"/>
                <c:pt idx="0">
                  <c:v>Δ Fed funds rate</c:v>
                </c:pt>
              </c:strCache>
            </c:strRef>
          </c:tx>
          <c:spPr>
            <a:ln w="381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Data_Fig_2!$K$326:$K$661</c:f>
              <c:numCache>
                <c:formatCode>m/d/yyyy</c:formatCode>
                <c:ptCount val="336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</c:numCache>
            </c:numRef>
          </c:cat>
          <c:val>
            <c:numRef>
              <c:f>Data_Fig_2!$P$326:$P$661</c:f>
              <c:numCache>
                <c:formatCode>0.00</c:formatCode>
                <c:ptCount val="336"/>
                <c:pt idx="0">
                  <c:v>-2.0999999999999908E-3</c:v>
                </c:pt>
                <c:pt idx="1">
                  <c:v>-6.3999999999999968E-3</c:v>
                </c:pt>
                <c:pt idx="2">
                  <c:v>-1.0999999999999996E-2</c:v>
                </c:pt>
                <c:pt idx="3">
                  <c:v>-1.2799999999999994E-2</c:v>
                </c:pt>
                <c:pt idx="4">
                  <c:v>-1.1200000000000002E-2</c:v>
                </c:pt>
                <c:pt idx="5">
                  <c:v>-6.100000000000003E-3</c:v>
                </c:pt>
                <c:pt idx="6">
                  <c:v>-1.3200000000000003E-2</c:v>
                </c:pt>
                <c:pt idx="7">
                  <c:v>-1.7300000000000003E-2</c:v>
                </c:pt>
                <c:pt idx="8">
                  <c:v>-2.0300000000000002E-2</c:v>
                </c:pt>
                <c:pt idx="9">
                  <c:v>-2.1400000000000006E-2</c:v>
                </c:pt>
                <c:pt idx="10">
                  <c:v>-2.0100000000000007E-2</c:v>
                </c:pt>
                <c:pt idx="11">
                  <c:v>-1.3599999999999994E-2</c:v>
                </c:pt>
                <c:pt idx="12">
                  <c:v>-1.7100000000000008E-2</c:v>
                </c:pt>
                <c:pt idx="13">
                  <c:v>-1.7600000000000008E-2</c:v>
                </c:pt>
                <c:pt idx="14">
                  <c:v>-1.3500000000000005E-2</c:v>
                </c:pt>
                <c:pt idx="15">
                  <c:v>-6.2000000000000006E-3</c:v>
                </c:pt>
                <c:pt idx="16">
                  <c:v>0</c:v>
                </c:pt>
                <c:pt idx="17">
                  <c:v>-1.899999999999995E-3</c:v>
                </c:pt>
                <c:pt idx="18">
                  <c:v>2.0000000000000462E-4</c:v>
                </c:pt>
                <c:pt idx="19">
                  <c:v>5.6000000000000051E-3</c:v>
                </c:pt>
                <c:pt idx="20">
                  <c:v>1.3300000000000001E-2</c:v>
                </c:pt>
                <c:pt idx="21">
                  <c:v>1.4400000000000003E-2</c:v>
                </c:pt>
                <c:pt idx="22">
                  <c:v>6.5000000000000032E-3</c:v>
                </c:pt>
                <c:pt idx="23">
                  <c:v>-1.4000000000000056E-3</c:v>
                </c:pt>
                <c:pt idx="24">
                  <c:v>4.0000000000000036E-3</c:v>
                </c:pt>
                <c:pt idx="25">
                  <c:v>4.8000000000000039E-3</c:v>
                </c:pt>
                <c:pt idx="26">
                  <c:v>4.5000000000000014E-3</c:v>
                </c:pt>
                <c:pt idx="27">
                  <c:v>5.0000000000000001E-3</c:v>
                </c:pt>
                <c:pt idx="28">
                  <c:v>2.400000000000002E-3</c:v>
                </c:pt>
                <c:pt idx="29">
                  <c:v>7.7999999999999936E-3</c:v>
                </c:pt>
                <c:pt idx="30">
                  <c:v>1.1699999999999999E-2</c:v>
                </c:pt>
                <c:pt idx="31">
                  <c:v>1.2799999999999994E-2</c:v>
                </c:pt>
                <c:pt idx="32">
                  <c:v>9.6999999999999968E-3</c:v>
                </c:pt>
                <c:pt idx="33">
                  <c:v>1.0100000000000007E-2</c:v>
                </c:pt>
                <c:pt idx="34">
                  <c:v>1.6599999999999993E-2</c:v>
                </c:pt>
                <c:pt idx="35">
                  <c:v>1.9900000000000001E-2</c:v>
                </c:pt>
                <c:pt idx="36">
                  <c:v>2.289999999999999E-2</c:v>
                </c:pt>
                <c:pt idx="37">
                  <c:v>2.7799999999999995E-2</c:v>
                </c:pt>
                <c:pt idx="38">
                  <c:v>3.2699999999999993E-2</c:v>
                </c:pt>
                <c:pt idx="39">
                  <c:v>2.9699999999999997E-2</c:v>
                </c:pt>
                <c:pt idx="40">
                  <c:v>2.7200000000000005E-2</c:v>
                </c:pt>
                <c:pt idx="41">
                  <c:v>2.0199999999999996E-2</c:v>
                </c:pt>
                <c:pt idx="42">
                  <c:v>1.4900000000000002E-2</c:v>
                </c:pt>
                <c:pt idx="43">
                  <c:v>9.8000000000000049E-3</c:v>
                </c:pt>
                <c:pt idx="44">
                  <c:v>8.3000000000000001E-3</c:v>
                </c:pt>
                <c:pt idx="45">
                  <c:v>5.3999999999999916E-3</c:v>
                </c:pt>
                <c:pt idx="46">
                  <c:v>2.0000000000000104E-3</c:v>
                </c:pt>
                <c:pt idx="47">
                  <c:v>-3.1000000000000051E-3</c:v>
                </c:pt>
                <c:pt idx="48">
                  <c:v>-8.8999999999999878E-3</c:v>
                </c:pt>
                <c:pt idx="49">
                  <c:v>-1.1199999999999993E-2</c:v>
                </c:pt>
                <c:pt idx="50">
                  <c:v>-1.5700000000000002E-2</c:v>
                </c:pt>
                <c:pt idx="51">
                  <c:v>-1.5800000000000002E-2</c:v>
                </c:pt>
                <c:pt idx="52">
                  <c:v>-1.6300000000000009E-2</c:v>
                </c:pt>
                <c:pt idx="53">
                  <c:v>-1.2400000000000001E-2</c:v>
                </c:pt>
                <c:pt idx="54">
                  <c:v>-1.0899999999999998E-2</c:v>
                </c:pt>
                <c:pt idx="55">
                  <c:v>-8.5999999999999948E-3</c:v>
                </c:pt>
                <c:pt idx="56">
                  <c:v>-8.2000000000000024E-3</c:v>
                </c:pt>
                <c:pt idx="57">
                  <c:v>-7.3000000000000044E-3</c:v>
                </c:pt>
                <c:pt idx="58">
                  <c:v>-7.4000000000000107E-3</c:v>
                </c:pt>
                <c:pt idx="59">
                  <c:v>-1.1399999999999997E-2</c:v>
                </c:pt>
                <c:pt idx="60">
                  <c:v>-1.3200000000000003E-2</c:v>
                </c:pt>
                <c:pt idx="61">
                  <c:v>-1.9900000000000001E-2</c:v>
                </c:pt>
                <c:pt idx="62">
                  <c:v>-2.1599999999999994E-2</c:v>
                </c:pt>
                <c:pt idx="63">
                  <c:v>-2.3499999999999997E-2</c:v>
                </c:pt>
                <c:pt idx="64">
                  <c:v>-2.3999999999999994E-2</c:v>
                </c:pt>
                <c:pt idx="65">
                  <c:v>-2.3899999999999987E-2</c:v>
                </c:pt>
                <c:pt idx="66">
                  <c:v>-2.3300000000000001E-2</c:v>
                </c:pt>
                <c:pt idx="67">
                  <c:v>-2.4700000000000007E-2</c:v>
                </c:pt>
                <c:pt idx="68">
                  <c:v>-2.749999999999999E-2</c:v>
                </c:pt>
                <c:pt idx="69">
                  <c:v>-2.8999999999999995E-2</c:v>
                </c:pt>
                <c:pt idx="70">
                  <c:v>-0.03</c:v>
                </c:pt>
                <c:pt idx="71">
                  <c:v>-2.8799999999999999E-2</c:v>
                </c:pt>
                <c:pt idx="72">
                  <c:v>-2.8799999999999999E-2</c:v>
                </c:pt>
                <c:pt idx="73">
                  <c:v>-2.1900000000000003E-2</c:v>
                </c:pt>
                <c:pt idx="74">
                  <c:v>-2.1400000000000002E-2</c:v>
                </c:pt>
                <c:pt idx="75">
                  <c:v>-2.18E-2</c:v>
                </c:pt>
                <c:pt idx="76">
                  <c:v>-1.9600000000000003E-2</c:v>
                </c:pt>
                <c:pt idx="77">
                  <c:v>-2.1400000000000006E-2</c:v>
                </c:pt>
                <c:pt idx="78">
                  <c:v>-2.5700000000000004E-2</c:v>
                </c:pt>
                <c:pt idx="79">
                  <c:v>-2.3600000000000003E-2</c:v>
                </c:pt>
                <c:pt idx="80">
                  <c:v>-2.23E-2</c:v>
                </c:pt>
                <c:pt idx="81">
                  <c:v>-2.1099999999999997E-2</c:v>
                </c:pt>
                <c:pt idx="82">
                  <c:v>-1.7199999999999997E-2</c:v>
                </c:pt>
                <c:pt idx="83">
                  <c:v>-1.5099999999999997E-2</c:v>
                </c:pt>
                <c:pt idx="84">
                  <c:v>-1.0100000000000003E-2</c:v>
                </c:pt>
                <c:pt idx="85">
                  <c:v>-1.0299999999999998E-2</c:v>
                </c:pt>
                <c:pt idx="86">
                  <c:v>-9.1000000000000022E-3</c:v>
                </c:pt>
                <c:pt idx="87">
                  <c:v>-7.7000000000000002E-3</c:v>
                </c:pt>
                <c:pt idx="88">
                  <c:v>-8.199999999999999E-3</c:v>
                </c:pt>
                <c:pt idx="89">
                  <c:v>-7.1999999999999972E-3</c:v>
                </c:pt>
                <c:pt idx="90">
                  <c:v>-1.8999999999999996E-3</c:v>
                </c:pt>
                <c:pt idx="91">
                  <c:v>-2.7000000000000001E-3</c:v>
                </c:pt>
                <c:pt idx="92">
                  <c:v>-1.3000000000000034E-3</c:v>
                </c:pt>
                <c:pt idx="93">
                  <c:v>-1.0999999999999988E-3</c:v>
                </c:pt>
                <c:pt idx="94">
                  <c:v>-6.9999999999999837E-4</c:v>
                </c:pt>
                <c:pt idx="95">
                  <c:v>4.0000000000000034E-4</c:v>
                </c:pt>
                <c:pt idx="96">
                  <c:v>2.9999999999999802E-4</c:v>
                </c:pt>
                <c:pt idx="97">
                  <c:v>2.2000000000000019E-3</c:v>
                </c:pt>
                <c:pt idx="98">
                  <c:v>2.7000000000000001E-3</c:v>
                </c:pt>
                <c:pt idx="99">
                  <c:v>6.000000000000001E-3</c:v>
                </c:pt>
                <c:pt idx="100">
                  <c:v>1.0099999999999998E-2</c:v>
                </c:pt>
                <c:pt idx="101">
                  <c:v>1.21E-2</c:v>
                </c:pt>
                <c:pt idx="102">
                  <c:v>1.1999999999999997E-2</c:v>
                </c:pt>
                <c:pt idx="103">
                  <c:v>1.44E-2</c:v>
                </c:pt>
                <c:pt idx="104">
                  <c:v>1.6400000000000005E-2</c:v>
                </c:pt>
                <c:pt idx="105">
                  <c:v>1.7699999999999997E-2</c:v>
                </c:pt>
                <c:pt idx="106">
                  <c:v>2.2700000000000001E-2</c:v>
                </c:pt>
                <c:pt idx="107">
                  <c:v>2.4900000000000002E-2</c:v>
                </c:pt>
                <c:pt idx="108">
                  <c:v>2.4800000000000003E-2</c:v>
                </c:pt>
                <c:pt idx="109">
                  <c:v>2.6699999999999998E-2</c:v>
                </c:pt>
                <c:pt idx="110">
                  <c:v>2.6400000000000007E-2</c:v>
                </c:pt>
                <c:pt idx="111">
                  <c:v>2.4899999999999999E-2</c:v>
                </c:pt>
                <c:pt idx="112">
                  <c:v>0.02</c:v>
                </c:pt>
                <c:pt idx="113">
                  <c:v>1.7500000000000002E-2</c:v>
                </c:pt>
                <c:pt idx="114">
                  <c:v>1.5899999999999997E-2</c:v>
                </c:pt>
                <c:pt idx="115">
                  <c:v>1.2700000000000005E-2</c:v>
                </c:pt>
                <c:pt idx="116">
                  <c:v>1.0699999999999994E-2</c:v>
                </c:pt>
                <c:pt idx="117">
                  <c:v>0.01</c:v>
                </c:pt>
                <c:pt idx="118">
                  <c:v>5.0999999999999978E-3</c:v>
                </c:pt>
                <c:pt idx="119">
                  <c:v>1.4999999999999946E-3</c:v>
                </c:pt>
                <c:pt idx="120">
                  <c:v>2.9999999999999363E-4</c:v>
                </c:pt>
                <c:pt idx="121">
                  <c:v>-7.0000000000000019E-3</c:v>
                </c:pt>
                <c:pt idx="122">
                  <c:v>-6.700000000000008E-3</c:v>
                </c:pt>
                <c:pt idx="123">
                  <c:v>-8.3000000000000001E-3</c:v>
                </c:pt>
                <c:pt idx="124">
                  <c:v>-7.6999999999999959E-3</c:v>
                </c:pt>
                <c:pt idx="125">
                  <c:v>-7.3000000000000044E-3</c:v>
                </c:pt>
                <c:pt idx="126">
                  <c:v>-4.4999999999999927E-3</c:v>
                </c:pt>
                <c:pt idx="127">
                  <c:v>-5.200000000000005E-3</c:v>
                </c:pt>
                <c:pt idx="128">
                  <c:v>-5.0000000000000001E-3</c:v>
                </c:pt>
                <c:pt idx="129">
                  <c:v>-5.1999999999999954E-3</c:v>
                </c:pt>
                <c:pt idx="130">
                  <c:v>-4.9000000000000024E-3</c:v>
                </c:pt>
                <c:pt idx="131">
                  <c:v>-3.099999999999996E-3</c:v>
                </c:pt>
                <c:pt idx="132">
                  <c:v>-3.099999999999996E-3</c:v>
                </c:pt>
                <c:pt idx="133">
                  <c:v>-2.9999999999999363E-4</c:v>
                </c:pt>
                <c:pt idx="134">
                  <c:v>8.0000000000000069E-4</c:v>
                </c:pt>
                <c:pt idx="135">
                  <c:v>2.9000000000000002E-3</c:v>
                </c:pt>
                <c:pt idx="136">
                  <c:v>2.5999999999999977E-3</c:v>
                </c:pt>
                <c:pt idx="137">
                  <c:v>2.9000000000000002E-3</c:v>
                </c:pt>
                <c:pt idx="138">
                  <c:v>1.1999999999999921E-3</c:v>
                </c:pt>
                <c:pt idx="139">
                  <c:v>3.2000000000000028E-3</c:v>
                </c:pt>
                <c:pt idx="140">
                  <c:v>2.400000000000002E-3</c:v>
                </c:pt>
                <c:pt idx="141">
                  <c:v>2.5999999999999977E-3</c:v>
                </c:pt>
                <c:pt idx="142">
                  <c:v>2.0999999999999994E-3</c:v>
                </c:pt>
                <c:pt idx="143">
                  <c:v>2.0999999999999994E-3</c:v>
                </c:pt>
                <c:pt idx="144">
                  <c:v>3.099999999999996E-3</c:v>
                </c:pt>
                <c:pt idx="145">
                  <c:v>3.1999999999999941E-3</c:v>
                </c:pt>
                <c:pt idx="146">
                  <c:v>1.0000000000000052E-3</c:v>
                </c:pt>
                <c:pt idx="147">
                  <c:v>-5.9999999999999604E-4</c:v>
                </c:pt>
                <c:pt idx="148">
                  <c:v>-9.9999999999997863E-5</c:v>
                </c:pt>
                <c:pt idx="149">
                  <c:v>0</c:v>
                </c:pt>
                <c:pt idx="150">
                  <c:v>2.0000000000000462E-4</c:v>
                </c:pt>
                <c:pt idx="151">
                  <c:v>9.9999999999997863E-5</c:v>
                </c:pt>
                <c:pt idx="152">
                  <c:v>-3.0000000000000247E-4</c:v>
                </c:pt>
                <c:pt idx="153">
                  <c:v>-4.2999999999999974E-3</c:v>
                </c:pt>
                <c:pt idx="154">
                  <c:v>-6.8999999999999947E-3</c:v>
                </c:pt>
                <c:pt idx="155">
                  <c:v>-8.2000000000000024E-3</c:v>
                </c:pt>
                <c:pt idx="156">
                  <c:v>-9.2999999999999975E-3</c:v>
                </c:pt>
                <c:pt idx="157">
                  <c:v>-7.4999999999999997E-3</c:v>
                </c:pt>
                <c:pt idx="158">
                  <c:v>-6.8000000000000057E-3</c:v>
                </c:pt>
                <c:pt idx="159">
                  <c:v>-7.0999999999999995E-3</c:v>
                </c:pt>
                <c:pt idx="160">
                  <c:v>-7.4999999999999997E-3</c:v>
                </c:pt>
                <c:pt idx="161">
                  <c:v>-7.9999999999999984E-3</c:v>
                </c:pt>
                <c:pt idx="162">
                  <c:v>-5.4999999999999979E-3</c:v>
                </c:pt>
                <c:pt idx="163">
                  <c:v>-4.7999999999999952E-3</c:v>
                </c:pt>
                <c:pt idx="164">
                  <c:v>-2.9000000000000002E-3</c:v>
                </c:pt>
                <c:pt idx="165">
                  <c:v>1.2999999999999989E-3</c:v>
                </c:pt>
                <c:pt idx="166">
                  <c:v>5.899999999999999E-3</c:v>
                </c:pt>
                <c:pt idx="167">
                  <c:v>6.2000000000000006E-3</c:v>
                </c:pt>
                <c:pt idx="168">
                  <c:v>8.2000000000000024E-3</c:v>
                </c:pt>
                <c:pt idx="169">
                  <c:v>9.7000000000000072E-3</c:v>
                </c:pt>
                <c:pt idx="170">
                  <c:v>1.04E-2</c:v>
                </c:pt>
                <c:pt idx="171">
                  <c:v>1.2799999999999994E-2</c:v>
                </c:pt>
                <c:pt idx="172">
                  <c:v>1.5299999999999994E-2</c:v>
                </c:pt>
                <c:pt idx="173">
                  <c:v>1.7700000000000004E-2</c:v>
                </c:pt>
                <c:pt idx="174">
                  <c:v>1.5499999999999998E-2</c:v>
                </c:pt>
                <c:pt idx="175">
                  <c:v>1.4299999999999997E-2</c:v>
                </c:pt>
                <c:pt idx="176">
                  <c:v>1.2999999999999998E-2</c:v>
                </c:pt>
                <c:pt idx="177">
                  <c:v>1.3099999999999995E-2</c:v>
                </c:pt>
                <c:pt idx="178">
                  <c:v>1.0899999999999998E-2</c:v>
                </c:pt>
                <c:pt idx="179">
                  <c:v>1.1000000000000005E-2</c:v>
                </c:pt>
                <c:pt idx="180">
                  <c:v>5.3000000000000026E-3</c:v>
                </c:pt>
                <c:pt idx="181">
                  <c:v>-2.400000000000002E-3</c:v>
                </c:pt>
                <c:pt idx="182">
                  <c:v>-5.4000000000000003E-3</c:v>
                </c:pt>
                <c:pt idx="183">
                  <c:v>-1.2199999999999997E-2</c:v>
                </c:pt>
                <c:pt idx="184">
                  <c:v>-2.0599999999999997E-2</c:v>
                </c:pt>
                <c:pt idx="185">
                  <c:v>-2.5600000000000001E-2</c:v>
                </c:pt>
                <c:pt idx="186">
                  <c:v>-2.7699999999999999E-2</c:v>
                </c:pt>
                <c:pt idx="187">
                  <c:v>-2.8500000000000001E-2</c:v>
                </c:pt>
                <c:pt idx="188">
                  <c:v>-3.4499999999999996E-2</c:v>
                </c:pt>
                <c:pt idx="189">
                  <c:v>-4.0199999999999993E-2</c:v>
                </c:pt>
                <c:pt idx="190">
                  <c:v>-4.4199999999999996E-2</c:v>
                </c:pt>
                <c:pt idx="191">
                  <c:v>-4.58E-2</c:v>
                </c:pt>
                <c:pt idx="192">
                  <c:v>-4.2500000000000003E-2</c:v>
                </c:pt>
                <c:pt idx="193">
                  <c:v>-3.7499999999999999E-2</c:v>
                </c:pt>
                <c:pt idx="194">
                  <c:v>-3.5799999999999998E-2</c:v>
                </c:pt>
                <c:pt idx="195">
                  <c:v>-3.0499999999999999E-2</c:v>
                </c:pt>
                <c:pt idx="196">
                  <c:v>-2.46E-2</c:v>
                </c:pt>
                <c:pt idx="197">
                  <c:v>-2.2200000000000001E-2</c:v>
                </c:pt>
                <c:pt idx="198">
                  <c:v>-2.0400000000000001E-2</c:v>
                </c:pt>
                <c:pt idx="199">
                  <c:v>-1.9099999999999999E-2</c:v>
                </c:pt>
                <c:pt idx="200">
                  <c:v>-1.3199999999999998E-2</c:v>
                </c:pt>
                <c:pt idx="201">
                  <c:v>-7.4000000000000021E-3</c:v>
                </c:pt>
                <c:pt idx="202">
                  <c:v>-7.499999999999998E-3</c:v>
                </c:pt>
                <c:pt idx="203">
                  <c:v>-5.8000000000000005E-3</c:v>
                </c:pt>
                <c:pt idx="204">
                  <c:v>-4.8999999999999998E-3</c:v>
                </c:pt>
                <c:pt idx="205">
                  <c:v>-4.7999999999999996E-3</c:v>
                </c:pt>
                <c:pt idx="206">
                  <c:v>-4.7999999999999996E-3</c:v>
                </c:pt>
                <c:pt idx="207">
                  <c:v>-4.8999999999999998E-3</c:v>
                </c:pt>
                <c:pt idx="208">
                  <c:v>-4.8999999999999998E-3</c:v>
                </c:pt>
                <c:pt idx="209">
                  <c:v>-5.3E-3</c:v>
                </c:pt>
                <c:pt idx="210">
                  <c:v>-7.1999999999999998E-3</c:v>
                </c:pt>
                <c:pt idx="211">
                  <c:v>-7.0999999999999995E-3</c:v>
                </c:pt>
                <c:pt idx="212">
                  <c:v>-7.4000000000000003E-3</c:v>
                </c:pt>
                <c:pt idx="213">
                  <c:v>-7.4000000000000003E-3</c:v>
                </c:pt>
                <c:pt idx="214">
                  <c:v>-3.4000000000000007E-3</c:v>
                </c:pt>
                <c:pt idx="215">
                  <c:v>-2.5999999999999999E-3</c:v>
                </c:pt>
                <c:pt idx="216">
                  <c:v>-2.3999999999999998E-3</c:v>
                </c:pt>
                <c:pt idx="217">
                  <c:v>-2.5000000000000001E-3</c:v>
                </c:pt>
                <c:pt idx="218">
                  <c:v>-2.5000000000000001E-3</c:v>
                </c:pt>
                <c:pt idx="219">
                  <c:v>-2.5999999999999999E-3</c:v>
                </c:pt>
                <c:pt idx="220">
                  <c:v>-2.5999999999999999E-3</c:v>
                </c:pt>
                <c:pt idx="221">
                  <c:v>-1.8999999999999996E-3</c:v>
                </c:pt>
                <c:pt idx="222">
                  <c:v>2.5000000000000001E-3</c:v>
                </c:pt>
                <c:pt idx="223">
                  <c:v>3.9999999999999992E-3</c:v>
                </c:pt>
                <c:pt idx="224">
                  <c:v>6.000000000000001E-3</c:v>
                </c:pt>
                <c:pt idx="225">
                  <c:v>7.4999999999999997E-3</c:v>
                </c:pt>
                <c:pt idx="226">
                  <c:v>9.2999999999999992E-3</c:v>
                </c:pt>
                <c:pt idx="227">
                  <c:v>1.1800000000000001E-2</c:v>
                </c:pt>
                <c:pt idx="228">
                  <c:v>1.2799999999999999E-2</c:v>
                </c:pt>
                <c:pt idx="229">
                  <c:v>1.49E-2</c:v>
                </c:pt>
                <c:pt idx="230">
                  <c:v>1.6299999999999999E-2</c:v>
                </c:pt>
                <c:pt idx="231">
                  <c:v>1.7899999999999999E-2</c:v>
                </c:pt>
                <c:pt idx="232">
                  <c:v>0.02</c:v>
                </c:pt>
                <c:pt idx="233">
                  <c:v>2.0099999999999996E-2</c:v>
                </c:pt>
                <c:pt idx="234">
                  <c:v>1.9999999999999997E-2</c:v>
                </c:pt>
                <c:pt idx="235">
                  <c:v>2.0700000000000003E-2</c:v>
                </c:pt>
                <c:pt idx="236">
                  <c:v>2.0099999999999996E-2</c:v>
                </c:pt>
                <c:pt idx="237">
                  <c:v>2.0199999999999996E-2</c:v>
                </c:pt>
                <c:pt idx="238">
                  <c:v>2.0700000000000003E-2</c:v>
                </c:pt>
                <c:pt idx="239">
                  <c:v>0.02</c:v>
                </c:pt>
                <c:pt idx="240">
                  <c:v>2.0100000000000003E-2</c:v>
                </c:pt>
                <c:pt idx="241">
                  <c:v>1.9900000000000001E-2</c:v>
                </c:pt>
                <c:pt idx="242">
                  <c:v>1.9599999999999999E-2</c:v>
                </c:pt>
                <c:pt idx="243">
                  <c:v>0.02</c:v>
                </c:pt>
                <c:pt idx="244">
                  <c:v>1.9400000000000004E-2</c:v>
                </c:pt>
                <c:pt idx="245">
                  <c:v>1.9500000000000003E-2</c:v>
                </c:pt>
                <c:pt idx="246">
                  <c:v>1.9800000000000005E-2</c:v>
                </c:pt>
                <c:pt idx="247">
                  <c:v>1.7500000000000002E-2</c:v>
                </c:pt>
                <c:pt idx="248">
                  <c:v>1.6299999999999999E-2</c:v>
                </c:pt>
                <c:pt idx="249">
                  <c:v>1.4700000000000001E-2</c:v>
                </c:pt>
                <c:pt idx="250">
                  <c:v>1.2500000000000001E-2</c:v>
                </c:pt>
                <c:pt idx="251">
                  <c:v>1.0800000000000001E-2</c:v>
                </c:pt>
                <c:pt idx="252">
                  <c:v>9.5999999999999992E-3</c:v>
                </c:pt>
                <c:pt idx="253">
                  <c:v>7.6999999999999959E-3</c:v>
                </c:pt>
                <c:pt idx="254">
                  <c:v>6.6999999999999994E-3</c:v>
                </c:pt>
                <c:pt idx="255">
                  <c:v>4.5999999999999999E-3</c:v>
                </c:pt>
                <c:pt idx="256">
                  <c:v>3.099999999999996E-3</c:v>
                </c:pt>
                <c:pt idx="257">
                  <c:v>2.5999999999999977E-3</c:v>
                </c:pt>
                <c:pt idx="258">
                  <c:v>1.9999999999999573E-4</c:v>
                </c:pt>
                <c:pt idx="259">
                  <c:v>-2.3000000000000043E-3</c:v>
                </c:pt>
                <c:pt idx="260">
                  <c:v>-3.099999999999996E-3</c:v>
                </c:pt>
                <c:pt idx="261">
                  <c:v>-4.9000000000000024E-3</c:v>
                </c:pt>
                <c:pt idx="262">
                  <c:v>-7.5999999999999983E-3</c:v>
                </c:pt>
                <c:pt idx="263">
                  <c:v>-0.01</c:v>
                </c:pt>
                <c:pt idx="264">
                  <c:v>-1.3100000000000001E-2</c:v>
                </c:pt>
                <c:pt idx="265">
                  <c:v>-2.2799999999999997E-2</c:v>
                </c:pt>
                <c:pt idx="266">
                  <c:v>-2.6499999999999999E-2</c:v>
                </c:pt>
                <c:pt idx="267">
                  <c:v>-2.9700000000000001E-2</c:v>
                </c:pt>
                <c:pt idx="268">
                  <c:v>-3.27E-2</c:v>
                </c:pt>
                <c:pt idx="269">
                  <c:v>-3.2500000000000001E-2</c:v>
                </c:pt>
                <c:pt idx="270">
                  <c:v>-3.2500000000000001E-2</c:v>
                </c:pt>
                <c:pt idx="271">
                  <c:v>-3.0199999999999994E-2</c:v>
                </c:pt>
                <c:pt idx="272">
                  <c:v>-3.1300000000000001E-2</c:v>
                </c:pt>
                <c:pt idx="273">
                  <c:v>-3.7900000000000003E-2</c:v>
                </c:pt>
                <c:pt idx="274">
                  <c:v>-4.1000000000000009E-2</c:v>
                </c:pt>
                <c:pt idx="275">
                  <c:v>-4.0800000000000003E-2</c:v>
                </c:pt>
                <c:pt idx="276">
                  <c:v>-3.7900000000000003E-2</c:v>
                </c:pt>
                <c:pt idx="277">
                  <c:v>-2.76E-2</c:v>
                </c:pt>
                <c:pt idx="278">
                  <c:v>-2.4299999999999999E-2</c:v>
                </c:pt>
                <c:pt idx="279">
                  <c:v>-2.1299999999999999E-2</c:v>
                </c:pt>
                <c:pt idx="280">
                  <c:v>-1.8000000000000002E-2</c:v>
                </c:pt>
                <c:pt idx="281">
                  <c:v>-1.7899999999999999E-2</c:v>
                </c:pt>
                <c:pt idx="282">
                  <c:v>-1.8499999999999999E-2</c:v>
                </c:pt>
                <c:pt idx="283">
                  <c:v>-1.84E-2</c:v>
                </c:pt>
                <c:pt idx="284">
                  <c:v>-1.66E-2</c:v>
                </c:pt>
                <c:pt idx="285">
                  <c:v>-8.5000000000000006E-3</c:v>
                </c:pt>
                <c:pt idx="286">
                  <c:v>-2.7000000000000001E-3</c:v>
                </c:pt>
                <c:pt idx="287">
                  <c:v>-4.0000000000000007E-4</c:v>
                </c:pt>
                <c:pt idx="288">
                  <c:v>-3.9999999999999996E-4</c:v>
                </c:pt>
                <c:pt idx="289">
                  <c:v>-8.9999999999999998E-4</c:v>
                </c:pt>
                <c:pt idx="290">
                  <c:v>-1.999999999999999E-4</c:v>
                </c:pt>
                <c:pt idx="291">
                  <c:v>5.0000000000000012E-4</c:v>
                </c:pt>
                <c:pt idx="292">
                  <c:v>2.0000000000000017E-4</c:v>
                </c:pt>
                <c:pt idx="293">
                  <c:v>-2.9999999999999997E-4</c:v>
                </c:pt>
                <c:pt idx="294">
                  <c:v>1.999999999999999E-4</c:v>
                </c:pt>
                <c:pt idx="295">
                  <c:v>2.9999999999999997E-4</c:v>
                </c:pt>
                <c:pt idx="296">
                  <c:v>4.0000000000000007E-4</c:v>
                </c:pt>
                <c:pt idx="297">
                  <c:v>7.000000000000001E-4</c:v>
                </c:pt>
                <c:pt idx="298">
                  <c:v>7.000000000000001E-4</c:v>
                </c:pt>
                <c:pt idx="299">
                  <c:v>5.9999999999999995E-4</c:v>
                </c:pt>
                <c:pt idx="300">
                  <c:v>6.0000000000000016E-4</c:v>
                </c:pt>
                <c:pt idx="301">
                  <c:v>2.9999999999999997E-4</c:v>
                </c:pt>
                <c:pt idx="302">
                  <c:v>-1.999999999999999E-4</c:v>
                </c:pt>
                <c:pt idx="303">
                  <c:v>-1E-3</c:v>
                </c:pt>
                <c:pt idx="304">
                  <c:v>-1.1000000000000001E-3</c:v>
                </c:pt>
                <c:pt idx="305">
                  <c:v>-8.9999999999999998E-4</c:v>
                </c:pt>
                <c:pt idx="306">
                  <c:v>-1.0999999999999998E-3</c:v>
                </c:pt>
                <c:pt idx="307">
                  <c:v>-8.9999999999999998E-4</c:v>
                </c:pt>
                <c:pt idx="308">
                  <c:v>-1.1000000000000001E-3</c:v>
                </c:pt>
                <c:pt idx="309">
                  <c:v>-1.1999999999999999E-3</c:v>
                </c:pt>
                <c:pt idx="310">
                  <c:v>-1.1000000000000001E-3</c:v>
                </c:pt>
                <c:pt idx="311">
                  <c:v>-1.0999999999999998E-3</c:v>
                </c:pt>
                <c:pt idx="312">
                  <c:v>-9.0000000000000008E-4</c:v>
                </c:pt>
                <c:pt idx="313">
                  <c:v>-5.9999999999999995E-4</c:v>
                </c:pt>
                <c:pt idx="314">
                  <c:v>-1.0000000000000009E-4</c:v>
                </c:pt>
                <c:pt idx="315">
                  <c:v>4.0000000000000007E-4</c:v>
                </c:pt>
                <c:pt idx="316">
                  <c:v>7.000000000000001E-4</c:v>
                </c:pt>
                <c:pt idx="317">
                  <c:v>7.000000000000001E-4</c:v>
                </c:pt>
                <c:pt idx="318">
                  <c:v>8.9999999999999998E-4</c:v>
                </c:pt>
                <c:pt idx="319">
                  <c:v>2.9999999999999997E-4</c:v>
                </c:pt>
                <c:pt idx="320">
                  <c:v>6.0000000000000016E-4</c:v>
                </c:pt>
                <c:pt idx="321">
                  <c:v>8.9999999999999998E-4</c:v>
                </c:pt>
                <c:pt idx="322">
                  <c:v>8.0000000000000004E-4</c:v>
                </c:pt>
                <c:pt idx="323">
                  <c:v>8.9999999999999998E-4</c:v>
                </c:pt>
                <c:pt idx="324">
                  <c:v>6.0000000000000016E-4</c:v>
                </c:pt>
                <c:pt idx="325">
                  <c:v>4.999999999999999E-4</c:v>
                </c:pt>
                <c:pt idx="326">
                  <c:v>1.0000000000000009E-4</c:v>
                </c:pt>
                <c:pt idx="327">
                  <c:v>9.9999999999999815E-5</c:v>
                </c:pt>
                <c:pt idx="328">
                  <c:v>-5.0000000000000001E-4</c:v>
                </c:pt>
                <c:pt idx="329">
                  <c:v>-7.000000000000001E-4</c:v>
                </c:pt>
                <c:pt idx="330">
                  <c:v>-7.000000000000001E-4</c:v>
                </c:pt>
                <c:pt idx="331">
                  <c:v>-5.0000000000000001E-4</c:v>
                </c:pt>
                <c:pt idx="332">
                  <c:v>-6.0000000000000016E-4</c:v>
                </c:pt>
                <c:pt idx="333">
                  <c:v>-7.000000000000001E-4</c:v>
                </c:pt>
                <c:pt idx="334">
                  <c:v>-8.0000000000000004E-4</c:v>
                </c:pt>
                <c:pt idx="335">
                  <c:v>-7.000000000000001E-4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C-4A89-8A49-40D72ACF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62368"/>
        <c:axId val="144760192"/>
      </c:lineChart>
      <c:dateAx>
        <c:axId val="1447567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144758272"/>
        <c:crossesAt val="-0.1"/>
        <c:auto val="1"/>
        <c:lblOffset val="100"/>
        <c:baseTimeUnit val="months"/>
      </c:dateAx>
      <c:valAx>
        <c:axId val="144758272"/>
        <c:scaling>
          <c:orientation val="minMax"/>
          <c:max val="0.25"/>
          <c:min val="-0.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FF0000"/>
                    </a:solidFill>
                  </a:rPr>
                  <a:t>∆ Savings deposits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44756736"/>
        <c:crosses val="autoZero"/>
        <c:crossBetween val="between"/>
      </c:valAx>
      <c:valAx>
        <c:axId val="1447601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∆ Fed funds 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44762368"/>
        <c:crosses val="max"/>
        <c:crossBetween val="between"/>
      </c:valAx>
      <c:dateAx>
        <c:axId val="1447623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4760192"/>
        <c:crosses val="autoZero"/>
        <c:auto val="1"/>
        <c:lblOffset val="100"/>
        <c:baseTimeUnit val="months"/>
      </c:dateAx>
      <c:spPr>
        <a:ln>
          <a:solidFill>
            <a:schemeClr val="tx1"/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0619767667961E-2"/>
          <c:y val="2.9785384042209991E-2"/>
          <c:w val="0.81999555374729982"/>
          <c:h val="0.83400425473717954"/>
        </c:manualLayout>
      </c:layout>
      <c:lineChart>
        <c:grouping val="standard"/>
        <c:varyColors val="0"/>
        <c:ser>
          <c:idx val="0"/>
          <c:order val="0"/>
          <c:tx>
            <c:strRef>
              <c:f>Data_Fig_2!$N$1</c:f>
              <c:strCache>
                <c:ptCount val="1"/>
                <c:pt idx="0">
                  <c:v>Δ Checking deposits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Data_Fig_2!$K$326:$K$661</c:f>
              <c:numCache>
                <c:formatCode>m/d/yyyy</c:formatCode>
                <c:ptCount val="336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</c:numCache>
            </c:numRef>
          </c:cat>
          <c:val>
            <c:numRef>
              <c:f>Data_Fig_2!$N$326:$N$661</c:f>
              <c:numCache>
                <c:formatCode>General</c:formatCode>
                <c:ptCount val="336"/>
                <c:pt idx="0">
                  <c:v>0.11418202121719712</c:v>
                </c:pt>
                <c:pt idx="1">
                  <c:v>0.10663983903420537</c:v>
                </c:pt>
                <c:pt idx="2">
                  <c:v>0.11664295874822184</c:v>
                </c:pt>
                <c:pt idx="3">
                  <c:v>0.12431394072447866</c:v>
                </c:pt>
                <c:pt idx="4">
                  <c:v>0.13617259736620912</c:v>
                </c:pt>
                <c:pt idx="5">
                  <c:v>0.13405698778833108</c:v>
                </c:pt>
                <c:pt idx="6">
                  <c:v>0.14082235958075784</c:v>
                </c:pt>
                <c:pt idx="7">
                  <c:v>0.14469453376205776</c:v>
                </c:pt>
                <c:pt idx="8">
                  <c:v>0.14063734527258376</c:v>
                </c:pt>
                <c:pt idx="9">
                  <c:v>0.14948859166011008</c:v>
                </c:pt>
                <c:pt idx="10">
                  <c:v>0.16258064516129034</c:v>
                </c:pt>
                <c:pt idx="11">
                  <c:v>0.18332919870999764</c:v>
                </c:pt>
                <c:pt idx="12">
                  <c:v>0.19193184665497376</c:v>
                </c:pt>
                <c:pt idx="13">
                  <c:v>0.18207792207792206</c:v>
                </c:pt>
                <c:pt idx="14">
                  <c:v>0.16611464968152867</c:v>
                </c:pt>
                <c:pt idx="15">
                  <c:v>0.171833048572126</c:v>
                </c:pt>
                <c:pt idx="16">
                  <c:v>0.14919852034525283</c:v>
                </c:pt>
                <c:pt idx="17">
                  <c:v>0.11916726489590834</c:v>
                </c:pt>
                <c:pt idx="18">
                  <c:v>0.10129564193168439</c:v>
                </c:pt>
                <c:pt idx="19">
                  <c:v>8.895131086142305E-2</c:v>
                </c:pt>
                <c:pt idx="20">
                  <c:v>7.5040406372662183E-2</c:v>
                </c:pt>
                <c:pt idx="21">
                  <c:v>7.825690166552568E-2</c:v>
                </c:pt>
                <c:pt idx="22">
                  <c:v>4.7946725860155359E-2</c:v>
                </c:pt>
                <c:pt idx="23">
                  <c:v>3.7735849056603765E-3</c:v>
                </c:pt>
                <c:pt idx="24">
                  <c:v>8.8290939667856616E-3</c:v>
                </c:pt>
                <c:pt idx="25">
                  <c:v>1.2964183695890918E-2</c:v>
                </c:pt>
                <c:pt idx="26">
                  <c:v>1.3545990823683685E-2</c:v>
                </c:pt>
                <c:pt idx="27">
                  <c:v>6.0404082482816701E-3</c:v>
                </c:pt>
                <c:pt idx="28">
                  <c:v>3.8626609442058424E-3</c:v>
                </c:pt>
                <c:pt idx="29">
                  <c:v>2.3091725465041568E-2</c:v>
                </c:pt>
                <c:pt idx="30">
                  <c:v>2.9946524064171198E-2</c:v>
                </c:pt>
                <c:pt idx="31">
                  <c:v>2.6655202063628591E-2</c:v>
                </c:pt>
                <c:pt idx="32">
                  <c:v>2.405498281786933E-2</c:v>
                </c:pt>
                <c:pt idx="33">
                  <c:v>1.0368176047397482E-2</c:v>
                </c:pt>
                <c:pt idx="34">
                  <c:v>1.8851938148697345E-2</c:v>
                </c:pt>
                <c:pt idx="35">
                  <c:v>3.0910609857978333E-2</c:v>
                </c:pt>
                <c:pt idx="36">
                  <c:v>1.3336111689935537E-2</c:v>
                </c:pt>
                <c:pt idx="37">
                  <c:v>1.4533622559652848E-2</c:v>
                </c:pt>
                <c:pt idx="38">
                  <c:v>9.2692390601420982E-3</c:v>
                </c:pt>
                <c:pt idx="39">
                  <c:v>-5.5900621118012417E-3</c:v>
                </c:pt>
                <c:pt idx="40">
                  <c:v>-1.838392475416839E-2</c:v>
                </c:pt>
                <c:pt idx="41">
                  <c:v>-3.2183908045976928E-2</c:v>
                </c:pt>
                <c:pt idx="42">
                  <c:v>-2.6791277258566892E-2</c:v>
                </c:pt>
                <c:pt idx="43">
                  <c:v>-2.5963149078726988E-2</c:v>
                </c:pt>
                <c:pt idx="44">
                  <c:v>-2.1812080536912859E-2</c:v>
                </c:pt>
                <c:pt idx="45">
                  <c:v>-1.3193717277486861E-2</c:v>
                </c:pt>
                <c:pt idx="46">
                  <c:v>-1.1018711018710992E-2</c:v>
                </c:pt>
                <c:pt idx="47">
                  <c:v>-5.0648298217179644E-3</c:v>
                </c:pt>
                <c:pt idx="48">
                  <c:v>-3.4957844951675199E-3</c:v>
                </c:pt>
                <c:pt idx="49">
                  <c:v>5.7729313662604476E-3</c:v>
                </c:pt>
                <c:pt idx="50">
                  <c:v>1.1106364801366952E-2</c:v>
                </c:pt>
                <c:pt idx="51">
                  <c:v>1.7905475744326438E-2</c:v>
                </c:pt>
                <c:pt idx="52">
                  <c:v>2.1777003484320545E-2</c:v>
                </c:pt>
                <c:pt idx="53">
                  <c:v>3.3470092852515565E-2</c:v>
                </c:pt>
                <c:pt idx="54">
                  <c:v>2.0273154075971078E-2</c:v>
                </c:pt>
                <c:pt idx="55">
                  <c:v>2.7300085984522937E-2</c:v>
                </c:pt>
                <c:pt idx="56">
                  <c:v>3.2161234991423759E-2</c:v>
                </c:pt>
                <c:pt idx="57">
                  <c:v>1.9736842105263053E-2</c:v>
                </c:pt>
                <c:pt idx="58">
                  <c:v>2.1652301870927149E-2</c:v>
                </c:pt>
                <c:pt idx="59">
                  <c:v>2.0158827122785716E-2</c:v>
                </c:pt>
                <c:pt idx="60">
                  <c:v>1.3000412711514642E-2</c:v>
                </c:pt>
                <c:pt idx="61">
                  <c:v>1.8707482993197244E-2</c:v>
                </c:pt>
                <c:pt idx="62">
                  <c:v>2.5348542458808687E-2</c:v>
                </c:pt>
                <c:pt idx="63">
                  <c:v>2.2294947842094626E-2</c:v>
                </c:pt>
                <c:pt idx="64">
                  <c:v>4.1133844842284661E-2</c:v>
                </c:pt>
                <c:pt idx="65">
                  <c:v>4.8056832427914697E-2</c:v>
                </c:pt>
                <c:pt idx="66">
                  <c:v>5.33361221501778E-2</c:v>
                </c:pt>
                <c:pt idx="67">
                  <c:v>5.754341912533989E-2</c:v>
                </c:pt>
                <c:pt idx="68">
                  <c:v>5.5878687162442819E-2</c:v>
                </c:pt>
                <c:pt idx="69">
                  <c:v>7.263267429760667E-2</c:v>
                </c:pt>
                <c:pt idx="70">
                  <c:v>8.806584362139902E-2</c:v>
                </c:pt>
                <c:pt idx="71">
                  <c:v>9.2215568862275443E-2</c:v>
                </c:pt>
                <c:pt idx="72">
                  <c:v>0.1207985333061723</c:v>
                </c:pt>
                <c:pt idx="73">
                  <c:v>0.14002504173622699</c:v>
                </c:pt>
                <c:pt idx="74">
                  <c:v>0.14585908529048219</c:v>
                </c:pt>
                <c:pt idx="75">
                  <c:v>0.1494597839135654</c:v>
                </c:pt>
                <c:pt idx="76">
                  <c:v>0.15353121801432956</c:v>
                </c:pt>
                <c:pt idx="77">
                  <c:v>0.13357256778309412</c:v>
                </c:pt>
                <c:pt idx="78">
                  <c:v>0.141580619539317</c:v>
                </c:pt>
                <c:pt idx="79">
                  <c:v>0.147605856747131</c:v>
                </c:pt>
                <c:pt idx="80">
                  <c:v>0.1595514459964591</c:v>
                </c:pt>
                <c:pt idx="81">
                  <c:v>0.1720993403181994</c:v>
                </c:pt>
                <c:pt idx="82">
                  <c:v>0.17303328290468989</c:v>
                </c:pt>
                <c:pt idx="83">
                  <c:v>0.16721491228070184</c:v>
                </c:pt>
                <c:pt idx="84">
                  <c:v>0.15321701199563775</c:v>
                </c:pt>
                <c:pt idx="85">
                  <c:v>0.13088046860699243</c:v>
                </c:pt>
                <c:pt idx="86">
                  <c:v>0.11884214311398766</c:v>
                </c:pt>
                <c:pt idx="87">
                  <c:v>0.11697127937336815</c:v>
                </c:pt>
                <c:pt idx="88">
                  <c:v>0.13398402839396639</c:v>
                </c:pt>
                <c:pt idx="89">
                  <c:v>0.14227928244811805</c:v>
                </c:pt>
                <c:pt idx="90">
                  <c:v>0.14072012523917188</c:v>
                </c:pt>
                <c:pt idx="91">
                  <c:v>0.13689655172413784</c:v>
                </c:pt>
                <c:pt idx="92">
                  <c:v>0.13250763488293171</c:v>
                </c:pt>
                <c:pt idx="93">
                  <c:v>0.11902002979639148</c:v>
                </c:pt>
                <c:pt idx="94">
                  <c:v>0.11188134773496716</c:v>
                </c:pt>
                <c:pt idx="95">
                  <c:v>0.10850164396430251</c:v>
                </c:pt>
                <c:pt idx="96">
                  <c:v>0.10086682427107951</c:v>
                </c:pt>
                <c:pt idx="97">
                  <c:v>9.9061184849466022E-2</c:v>
                </c:pt>
                <c:pt idx="98">
                  <c:v>9.4648883175317611E-2</c:v>
                </c:pt>
                <c:pt idx="99">
                  <c:v>8.3683964469378314E-2</c:v>
                </c:pt>
                <c:pt idx="100">
                  <c:v>5.7433489827856121E-2</c:v>
                </c:pt>
                <c:pt idx="101">
                  <c:v>4.9268668206312594E-2</c:v>
                </c:pt>
                <c:pt idx="102">
                  <c:v>4.4983226593473535E-2</c:v>
                </c:pt>
                <c:pt idx="103">
                  <c:v>3.0937215650591376E-2</c:v>
                </c:pt>
                <c:pt idx="104">
                  <c:v>2.1423220973782797E-2</c:v>
                </c:pt>
                <c:pt idx="105">
                  <c:v>8.4319526627218977E-3</c:v>
                </c:pt>
                <c:pt idx="106">
                  <c:v>-4.3497172683775176E-3</c:v>
                </c:pt>
                <c:pt idx="107">
                  <c:v>-1.0028248587570676E-2</c:v>
                </c:pt>
                <c:pt idx="108">
                  <c:v>-1.1882605583392936E-2</c:v>
                </c:pt>
                <c:pt idx="109">
                  <c:v>-1.6936671575846884E-2</c:v>
                </c:pt>
                <c:pt idx="110">
                  <c:v>-2.3047563123899106E-2</c:v>
                </c:pt>
                <c:pt idx="111">
                  <c:v>-2.3295944779982758E-2</c:v>
                </c:pt>
                <c:pt idx="112">
                  <c:v>-3.3298801243155207E-2</c:v>
                </c:pt>
                <c:pt idx="113">
                  <c:v>-3.4629493763756236E-2</c:v>
                </c:pt>
                <c:pt idx="114">
                  <c:v>-3.4291551145483767E-2</c:v>
                </c:pt>
                <c:pt idx="115">
                  <c:v>-3.5010297146219393E-2</c:v>
                </c:pt>
                <c:pt idx="116">
                  <c:v>-4.1214432384863442E-2</c:v>
                </c:pt>
                <c:pt idx="117">
                  <c:v>-4.972861962740216E-2</c:v>
                </c:pt>
                <c:pt idx="118">
                  <c:v>-5.1696519586427847E-2</c:v>
                </c:pt>
                <c:pt idx="119">
                  <c:v>-6.0065629904408668E-2</c:v>
                </c:pt>
                <c:pt idx="120">
                  <c:v>-6.9110402781802471E-2</c:v>
                </c:pt>
                <c:pt idx="121">
                  <c:v>-7.1161048689138529E-2</c:v>
                </c:pt>
                <c:pt idx="122">
                  <c:v>-6.0706235912847406E-2</c:v>
                </c:pt>
                <c:pt idx="123">
                  <c:v>-6.2279151943463007E-2</c:v>
                </c:pt>
                <c:pt idx="124">
                  <c:v>-6.3074096754439757E-2</c:v>
                </c:pt>
                <c:pt idx="125">
                  <c:v>-6.186350509195937E-2</c:v>
                </c:pt>
                <c:pt idx="126">
                  <c:v>-7.585373224539127E-2</c:v>
                </c:pt>
                <c:pt idx="127">
                  <c:v>-8.887195121951208E-2</c:v>
                </c:pt>
                <c:pt idx="128">
                  <c:v>-9.5150680740400895E-2</c:v>
                </c:pt>
                <c:pt idx="129">
                  <c:v>-0.1102192034578573</c:v>
                </c:pt>
                <c:pt idx="130">
                  <c:v>-0.10764742014742013</c:v>
                </c:pt>
                <c:pt idx="131">
                  <c:v>-9.7601700060716445E-2</c:v>
                </c:pt>
                <c:pt idx="132">
                  <c:v>-9.4785992217898962E-2</c:v>
                </c:pt>
                <c:pt idx="133">
                  <c:v>-9.6612903225806401E-2</c:v>
                </c:pt>
                <c:pt idx="134">
                  <c:v>-0.10718285074388112</c:v>
                </c:pt>
                <c:pt idx="135">
                  <c:v>-0.11791490029832008</c:v>
                </c:pt>
                <c:pt idx="136">
                  <c:v>-0.11307189542483664</c:v>
                </c:pt>
                <c:pt idx="137">
                  <c:v>-0.10855476344782888</c:v>
                </c:pt>
                <c:pt idx="138">
                  <c:v>-0.10382603008502289</c:v>
                </c:pt>
                <c:pt idx="139">
                  <c:v>-8.0140538731805377E-2</c:v>
                </c:pt>
                <c:pt idx="140">
                  <c:v>-8.723584108199478E-2</c:v>
                </c:pt>
                <c:pt idx="141">
                  <c:v>-7.1304649548924348E-2</c:v>
                </c:pt>
                <c:pt idx="142">
                  <c:v>-5.9370160041301023E-2</c:v>
                </c:pt>
                <c:pt idx="143">
                  <c:v>-5.3153910849453312E-2</c:v>
                </c:pt>
                <c:pt idx="144">
                  <c:v>-5.5536451169188372E-2</c:v>
                </c:pt>
                <c:pt idx="145">
                  <c:v>-4.9633993929655507E-2</c:v>
                </c:pt>
                <c:pt idx="146">
                  <c:v>-4.049453502956446E-2</c:v>
                </c:pt>
                <c:pt idx="147">
                  <c:v>-3.4175863296546871E-2</c:v>
                </c:pt>
                <c:pt idx="148">
                  <c:v>-2.9292557111274653E-2</c:v>
                </c:pt>
                <c:pt idx="149">
                  <c:v>-3.9803707742639194E-2</c:v>
                </c:pt>
                <c:pt idx="150">
                  <c:v>-4.8166392993979179E-2</c:v>
                </c:pt>
                <c:pt idx="151">
                  <c:v>-6.1840669334303433E-2</c:v>
                </c:pt>
                <c:pt idx="152">
                  <c:v>-5.0750138914613996E-2</c:v>
                </c:pt>
                <c:pt idx="153">
                  <c:v>-4.0351204931813767E-2</c:v>
                </c:pt>
                <c:pt idx="154">
                  <c:v>-3.4028540065861757E-2</c:v>
                </c:pt>
                <c:pt idx="155">
                  <c:v>-3.6773849706875028E-2</c:v>
                </c:pt>
                <c:pt idx="156">
                  <c:v>-3.7684325505188299E-2</c:v>
                </c:pt>
                <c:pt idx="157">
                  <c:v>-4.7529588577869486E-2</c:v>
                </c:pt>
                <c:pt idx="158">
                  <c:v>-4.3884220354808545E-2</c:v>
                </c:pt>
                <c:pt idx="159">
                  <c:v>-3.96240324364171E-2</c:v>
                </c:pt>
                <c:pt idx="160">
                  <c:v>-4.4790282786107638E-2</c:v>
                </c:pt>
                <c:pt idx="161">
                  <c:v>-5.1296611773613332E-2</c:v>
                </c:pt>
                <c:pt idx="162">
                  <c:v>-4.8111941728963048E-2</c:v>
                </c:pt>
                <c:pt idx="163">
                  <c:v>-4.8662272198526368E-2</c:v>
                </c:pt>
                <c:pt idx="164">
                  <c:v>-5.8926829268292624E-2</c:v>
                </c:pt>
                <c:pt idx="165">
                  <c:v>-5.3533190578158529E-2</c:v>
                </c:pt>
                <c:pt idx="166">
                  <c:v>-5.946969696969695E-2</c:v>
                </c:pt>
                <c:pt idx="167">
                  <c:v>-5.1641460715603049E-2</c:v>
                </c:pt>
                <c:pt idx="168">
                  <c:v>-6.6780174044646312E-2</c:v>
                </c:pt>
                <c:pt idx="169">
                  <c:v>-7.337278106508871E-2</c:v>
                </c:pt>
                <c:pt idx="170">
                  <c:v>-6.8164062499999956E-2</c:v>
                </c:pt>
                <c:pt idx="171">
                  <c:v>-6.2176165803108918E-2</c:v>
                </c:pt>
                <c:pt idx="172">
                  <c:v>-7.2322670375521536E-2</c:v>
                </c:pt>
                <c:pt idx="173">
                  <c:v>-7.1229050279329686E-2</c:v>
                </c:pt>
                <c:pt idx="174">
                  <c:v>-6.4840918244059575E-2</c:v>
                </c:pt>
                <c:pt idx="175">
                  <c:v>-6.6639494599551763E-2</c:v>
                </c:pt>
                <c:pt idx="176">
                  <c:v>-6.1579929504457898E-2</c:v>
                </c:pt>
                <c:pt idx="177">
                  <c:v>-6.3759769642122599E-2</c:v>
                </c:pt>
                <c:pt idx="178">
                  <c:v>-9.0414820781313021E-2</c:v>
                </c:pt>
                <c:pt idx="179">
                  <c:v>-9.9572150914041258E-2</c:v>
                </c:pt>
                <c:pt idx="180">
                  <c:v>-7.5815933509020828E-2</c:v>
                </c:pt>
                <c:pt idx="181">
                  <c:v>-6.2366964665815261E-2</c:v>
                </c:pt>
                <c:pt idx="182">
                  <c:v>-5.1351917836931493E-2</c:v>
                </c:pt>
                <c:pt idx="183">
                  <c:v>-5.7704112952731701E-2</c:v>
                </c:pt>
                <c:pt idx="184">
                  <c:v>-3.8552152495180958E-2</c:v>
                </c:pt>
                <c:pt idx="185">
                  <c:v>-2.8786251342642233E-2</c:v>
                </c:pt>
                <c:pt idx="186">
                  <c:v>-1.2273901808785626E-2</c:v>
                </c:pt>
                <c:pt idx="187">
                  <c:v>-4.148471615720517E-3</c:v>
                </c:pt>
                <c:pt idx="188">
                  <c:v>0.10782147591692448</c:v>
                </c:pt>
                <c:pt idx="189">
                  <c:v>3.6687170474516639E-2</c:v>
                </c:pt>
                <c:pt idx="190">
                  <c:v>4.9590436130174886E-2</c:v>
                </c:pt>
                <c:pt idx="191">
                  <c:v>7.9913606911446999E-2</c:v>
                </c:pt>
                <c:pt idx="192">
                  <c:v>6.4268479929809219E-2</c:v>
                </c:pt>
                <c:pt idx="193">
                  <c:v>5.7661748013621006E-2</c:v>
                </c:pt>
                <c:pt idx="194">
                  <c:v>4.9270879363676467E-2</c:v>
                </c:pt>
                <c:pt idx="195">
                  <c:v>1.7155266015201009E-2</c:v>
                </c:pt>
                <c:pt idx="196">
                  <c:v>1.2252171975941195E-2</c:v>
                </c:pt>
                <c:pt idx="197">
                  <c:v>7.7416500774163399E-3</c:v>
                </c:pt>
                <c:pt idx="198">
                  <c:v>-2.3980815347720563E-3</c:v>
                </c:pt>
                <c:pt idx="199">
                  <c:v>-3.5518526638894987E-2</c:v>
                </c:pt>
                <c:pt idx="200">
                  <c:v>-0.11647387315516544</c:v>
                </c:pt>
                <c:pt idx="201">
                  <c:v>-4.450095359186268E-2</c:v>
                </c:pt>
                <c:pt idx="202">
                  <c:v>-4.703649019194267E-2</c:v>
                </c:pt>
                <c:pt idx="203">
                  <c:v>-3.5599999999999854E-2</c:v>
                </c:pt>
                <c:pt idx="204">
                  <c:v>-3.8128606760098882E-2</c:v>
                </c:pt>
                <c:pt idx="205">
                  <c:v>-1.4166130070830674E-2</c:v>
                </c:pt>
                <c:pt idx="206">
                  <c:v>-1.137081490840175E-2</c:v>
                </c:pt>
                <c:pt idx="207">
                  <c:v>1.6438941076003299E-2</c:v>
                </c:pt>
                <c:pt idx="208">
                  <c:v>6.0299295774647765E-2</c:v>
                </c:pt>
                <c:pt idx="209">
                  <c:v>9.0649692712906127E-2</c:v>
                </c:pt>
                <c:pt idx="210">
                  <c:v>8.7631118881118741E-2</c:v>
                </c:pt>
                <c:pt idx="211">
                  <c:v>0.13389406683337102</c:v>
                </c:pt>
                <c:pt idx="212">
                  <c:v>0.11173814898419865</c:v>
                </c:pt>
                <c:pt idx="213">
                  <c:v>9.0263916611222017E-2</c:v>
                </c:pt>
                <c:pt idx="214">
                  <c:v>8.8313413014608377E-2</c:v>
                </c:pt>
                <c:pt idx="215">
                  <c:v>8.4404811281625802E-2</c:v>
                </c:pt>
                <c:pt idx="216">
                  <c:v>7.0709235054638997E-2</c:v>
                </c:pt>
                <c:pt idx="217">
                  <c:v>9.0137165251469531E-2</c:v>
                </c:pt>
                <c:pt idx="218">
                  <c:v>0.11714589989350377</c:v>
                </c:pt>
                <c:pt idx="219">
                  <c:v>9.8298676748582059E-2</c:v>
                </c:pt>
                <c:pt idx="220">
                  <c:v>6.1021170610211728E-2</c:v>
                </c:pt>
                <c:pt idx="221">
                  <c:v>4.7091970215334955E-2</c:v>
                </c:pt>
                <c:pt idx="222">
                  <c:v>1.185453084187249E-2</c:v>
                </c:pt>
                <c:pt idx="223">
                  <c:v>3.7890938251804451E-2</c:v>
                </c:pt>
                <c:pt idx="224">
                  <c:v>4.7918781725888371E-2</c:v>
                </c:pt>
                <c:pt idx="225">
                  <c:v>4.6175752644426193E-2</c:v>
                </c:pt>
                <c:pt idx="226">
                  <c:v>7.0164734594264866E-2</c:v>
                </c:pt>
                <c:pt idx="227">
                  <c:v>5.2973799961751666E-2</c:v>
                </c:pt>
                <c:pt idx="228">
                  <c:v>4.242545527316377E-2</c:v>
                </c:pt>
                <c:pt idx="229">
                  <c:v>2.2568404234072359E-2</c:v>
                </c:pt>
                <c:pt idx="230">
                  <c:v>1.3918017159199048E-2</c:v>
                </c:pt>
                <c:pt idx="231">
                  <c:v>-1.5873015873015817E-2</c:v>
                </c:pt>
                <c:pt idx="232">
                  <c:v>1.0563380281690238E-2</c:v>
                </c:pt>
                <c:pt idx="233">
                  <c:v>1.806650009609867E-2</c:v>
                </c:pt>
                <c:pt idx="234">
                  <c:v>9.9285146942018621E-3</c:v>
                </c:pt>
                <c:pt idx="235">
                  <c:v>3.0905930075331156E-3</c:v>
                </c:pt>
                <c:pt idx="236">
                  <c:v>-2.1701220693664092E-2</c:v>
                </c:pt>
                <c:pt idx="237">
                  <c:v>-1.8666148162550855E-2</c:v>
                </c:pt>
                <c:pt idx="238">
                  <c:v>-3.6107943747624605E-2</c:v>
                </c:pt>
                <c:pt idx="239">
                  <c:v>-5.0127134035597321E-2</c:v>
                </c:pt>
                <c:pt idx="240">
                  <c:v>-2.8412363217508063E-2</c:v>
                </c:pt>
                <c:pt idx="241">
                  <c:v>-4.7656249999999956E-2</c:v>
                </c:pt>
                <c:pt idx="242">
                  <c:v>-3.6667920270778476E-2</c:v>
                </c:pt>
                <c:pt idx="243">
                  <c:v>-1.6906335017489393E-2</c:v>
                </c:pt>
                <c:pt idx="244">
                  <c:v>-1.9163763066202155E-2</c:v>
                </c:pt>
                <c:pt idx="245">
                  <c:v>-6.2488200868416111E-2</c:v>
                </c:pt>
                <c:pt idx="246">
                  <c:v>-4.3255996854109302E-2</c:v>
                </c:pt>
                <c:pt idx="247">
                  <c:v>-5.5651839014057347E-2</c:v>
                </c:pt>
                <c:pt idx="248">
                  <c:v>-6.6745890275301867E-2</c:v>
                </c:pt>
                <c:pt idx="249">
                  <c:v>-3.6853576382009257E-2</c:v>
                </c:pt>
                <c:pt idx="250">
                  <c:v>-3.5686119873816979E-2</c:v>
                </c:pt>
                <c:pt idx="251">
                  <c:v>-4.780114722753348E-2</c:v>
                </c:pt>
                <c:pt idx="252">
                  <c:v>-3.7146808931041275E-2</c:v>
                </c:pt>
                <c:pt idx="253">
                  <c:v>-4.5734208367514406E-2</c:v>
                </c:pt>
                <c:pt idx="254">
                  <c:v>-5.0946710911575099E-2</c:v>
                </c:pt>
                <c:pt idx="255">
                  <c:v>-2.3720102787112007E-2</c:v>
                </c:pt>
                <c:pt idx="256">
                  <c:v>-3.4339846062758972E-2</c:v>
                </c:pt>
                <c:pt idx="257">
                  <c:v>-4.3697140555779335E-2</c:v>
                </c:pt>
                <c:pt idx="258">
                  <c:v>-3.2470201397451715E-2</c:v>
                </c:pt>
                <c:pt idx="259">
                  <c:v>-2.9363784665579096E-2</c:v>
                </c:pt>
                <c:pt idx="260">
                  <c:v>-2.37691001697794E-2</c:v>
                </c:pt>
                <c:pt idx="261">
                  <c:v>-2.6949187409997855E-2</c:v>
                </c:pt>
                <c:pt idx="262">
                  <c:v>-3.2099775097117256E-2</c:v>
                </c:pt>
                <c:pt idx="263">
                  <c:v>-1.3052208835341417E-2</c:v>
                </c:pt>
                <c:pt idx="264">
                  <c:v>-8.8241329776318489E-3</c:v>
                </c:pt>
                <c:pt idx="265">
                  <c:v>1.1390500752202826E-2</c:v>
                </c:pt>
                <c:pt idx="266">
                  <c:v>2.2007404360345317E-2</c:v>
                </c:pt>
                <c:pt idx="267">
                  <c:v>1.4172909495849151E-2</c:v>
                </c:pt>
                <c:pt idx="268">
                  <c:v>-2.8612303290415086E-3</c:v>
                </c:pt>
                <c:pt idx="269">
                  <c:v>3.8534428300694978E-2</c:v>
                </c:pt>
                <c:pt idx="270">
                  <c:v>5.3738317757009435E-2</c:v>
                </c:pt>
                <c:pt idx="271">
                  <c:v>1.2394957983193233E-2</c:v>
                </c:pt>
                <c:pt idx="272">
                  <c:v>0.13195652173913053</c:v>
                </c:pt>
                <c:pt idx="273">
                  <c:v>0.11987315010570843</c:v>
                </c:pt>
                <c:pt idx="274">
                  <c:v>0.20321081537811581</c:v>
                </c:pt>
                <c:pt idx="275">
                  <c:v>0.37273652085452702</c:v>
                </c:pt>
                <c:pt idx="276">
                  <c:v>0.27763975155279508</c:v>
                </c:pt>
                <c:pt idx="277">
                  <c:v>0.21419464513387165</c:v>
                </c:pt>
                <c:pt idx="278">
                  <c:v>0.20607768162608164</c:v>
                </c:pt>
                <c:pt idx="279">
                  <c:v>0.24815332401676993</c:v>
                </c:pt>
                <c:pt idx="280">
                  <c:v>0.26665300266448044</c:v>
                </c:pt>
                <c:pt idx="281">
                  <c:v>0.33536090835360888</c:v>
                </c:pt>
                <c:pt idx="282">
                  <c:v>0.31404958677685935</c:v>
                </c:pt>
                <c:pt idx="283">
                  <c:v>0.33948952064743732</c:v>
                </c:pt>
                <c:pt idx="284">
                  <c:v>0.21663145765315917</c:v>
                </c:pt>
                <c:pt idx="285">
                  <c:v>0.22975269020200106</c:v>
                </c:pt>
                <c:pt idx="286">
                  <c:v>0.17749297752809001</c:v>
                </c:pt>
                <c:pt idx="287">
                  <c:v>4.2240995998221509E-2</c:v>
                </c:pt>
                <c:pt idx="288">
                  <c:v>7.0166909739102223E-2</c:v>
                </c:pt>
                <c:pt idx="289">
                  <c:v>0.15575778788939454</c:v>
                </c:pt>
                <c:pt idx="290">
                  <c:v>0.1575171032871685</c:v>
                </c:pt>
                <c:pt idx="291">
                  <c:v>7.8214971209213058E-2</c:v>
                </c:pt>
                <c:pt idx="292">
                  <c:v>7.5728155339805703E-2</c:v>
                </c:pt>
                <c:pt idx="293">
                  <c:v>4.2666261767385638E-2</c:v>
                </c:pt>
                <c:pt idx="294">
                  <c:v>2.9452369995398131E-2</c:v>
                </c:pt>
                <c:pt idx="295">
                  <c:v>6.7079783113865199E-2</c:v>
                </c:pt>
                <c:pt idx="296">
                  <c:v>8.2557221783741142E-2</c:v>
                </c:pt>
                <c:pt idx="297">
                  <c:v>7.4608535462081793E-2</c:v>
                </c:pt>
                <c:pt idx="298">
                  <c:v>0.11823468018488148</c:v>
                </c:pt>
                <c:pt idx="299">
                  <c:v>0.11319681456200215</c:v>
                </c:pt>
                <c:pt idx="300">
                  <c:v>0.16883706844336777</c:v>
                </c:pt>
                <c:pt idx="301">
                  <c:v>0.1496062992125986</c:v>
                </c:pt>
                <c:pt idx="302">
                  <c:v>0.14155975205420224</c:v>
                </c:pt>
                <c:pt idx="303">
                  <c:v>0.17119121792018976</c:v>
                </c:pt>
                <c:pt idx="304">
                  <c:v>0.20532490974729245</c:v>
                </c:pt>
                <c:pt idx="305">
                  <c:v>0.18960244648318025</c:v>
                </c:pt>
                <c:pt idx="306">
                  <c:v>0.27045149754135012</c:v>
                </c:pt>
                <c:pt idx="307">
                  <c:v>0.38109756097560976</c:v>
                </c:pt>
                <c:pt idx="308">
                  <c:v>0.3763487897346165</c:v>
                </c:pt>
                <c:pt idx="309">
                  <c:v>0.38128571428571423</c:v>
                </c:pt>
                <c:pt idx="310">
                  <c:v>0.32106666666666661</c:v>
                </c:pt>
                <c:pt idx="311">
                  <c:v>0.30748594787940742</c:v>
                </c:pt>
                <c:pt idx="312">
                  <c:v>0.32802176447726383</c:v>
                </c:pt>
                <c:pt idx="313">
                  <c:v>0.30321390937829285</c:v>
                </c:pt>
                <c:pt idx="314">
                  <c:v>0.28943048364692503</c:v>
                </c:pt>
                <c:pt idx="315">
                  <c:v>0.31196960101329951</c:v>
                </c:pt>
                <c:pt idx="316">
                  <c:v>0.26594284288031944</c:v>
                </c:pt>
                <c:pt idx="317">
                  <c:v>0.25780389276533233</c:v>
                </c:pt>
                <c:pt idx="318">
                  <c:v>0.24912033779028842</c:v>
                </c:pt>
                <c:pt idx="319">
                  <c:v>0.13507831388626101</c:v>
                </c:pt>
                <c:pt idx="320">
                  <c:v>0.15976268672528882</c:v>
                </c:pt>
                <c:pt idx="321">
                  <c:v>0.18181818181818188</c:v>
                </c:pt>
                <c:pt idx="322">
                  <c:v>0.14412595882115475</c:v>
                </c:pt>
                <c:pt idx="323">
                  <c:v>0.18436736687835853</c:v>
                </c:pt>
                <c:pt idx="324">
                  <c:v>0.15842356843234784</c:v>
                </c:pt>
                <c:pt idx="325">
                  <c:v>0.16070345664038821</c:v>
                </c:pt>
                <c:pt idx="326">
                  <c:v>0.14768387033591224</c:v>
                </c:pt>
                <c:pt idx="327">
                  <c:v>0.16885499131106396</c:v>
                </c:pt>
                <c:pt idx="328">
                  <c:v>0.16847397476340698</c:v>
                </c:pt>
                <c:pt idx="329">
                  <c:v>0.15367396593673965</c:v>
                </c:pt>
                <c:pt idx="330">
                  <c:v>0.12657276995305167</c:v>
                </c:pt>
                <c:pt idx="331">
                  <c:v>0.10288942396740142</c:v>
                </c:pt>
                <c:pt idx="332">
                  <c:v>9.7378277153558068E-2</c:v>
                </c:pt>
                <c:pt idx="333">
                  <c:v>0.1012514220705345</c:v>
                </c:pt>
                <c:pt idx="334">
                  <c:v>9.3683839096682986E-2</c:v>
                </c:pt>
                <c:pt idx="335">
                  <c:v>0.10344827586206895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4-4E24-BA8E-3DE1EF3ED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16288"/>
        <c:axId val="133530368"/>
      </c:lineChart>
      <c:lineChart>
        <c:grouping val="standard"/>
        <c:varyColors val="0"/>
        <c:ser>
          <c:idx val="1"/>
          <c:order val="1"/>
          <c:tx>
            <c:strRef>
              <c:f>Data_Fig_2!$P$1</c:f>
              <c:strCache>
                <c:ptCount val="1"/>
                <c:pt idx="0">
                  <c:v>Δ Fed funds rate</c:v>
                </c:pt>
              </c:strCache>
            </c:strRef>
          </c:tx>
          <c:spPr>
            <a:ln w="381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Data_Fig_2!$K$326:$K$661</c:f>
              <c:numCache>
                <c:formatCode>m/d/yyyy</c:formatCode>
                <c:ptCount val="336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</c:numCache>
            </c:numRef>
          </c:cat>
          <c:val>
            <c:numRef>
              <c:f>Data_Fig_2!$P$326:$P$661</c:f>
              <c:numCache>
                <c:formatCode>0.00</c:formatCode>
                <c:ptCount val="336"/>
                <c:pt idx="0">
                  <c:v>-2.0999999999999908E-3</c:v>
                </c:pt>
                <c:pt idx="1">
                  <c:v>-6.3999999999999968E-3</c:v>
                </c:pt>
                <c:pt idx="2">
                  <c:v>-1.0999999999999996E-2</c:v>
                </c:pt>
                <c:pt idx="3">
                  <c:v>-1.2799999999999994E-2</c:v>
                </c:pt>
                <c:pt idx="4">
                  <c:v>-1.1200000000000002E-2</c:v>
                </c:pt>
                <c:pt idx="5">
                  <c:v>-6.100000000000003E-3</c:v>
                </c:pt>
                <c:pt idx="6">
                  <c:v>-1.3200000000000003E-2</c:v>
                </c:pt>
                <c:pt idx="7">
                  <c:v>-1.7300000000000003E-2</c:v>
                </c:pt>
                <c:pt idx="8">
                  <c:v>-2.0300000000000002E-2</c:v>
                </c:pt>
                <c:pt idx="9">
                  <c:v>-2.1400000000000006E-2</c:v>
                </c:pt>
                <c:pt idx="10">
                  <c:v>-2.0100000000000007E-2</c:v>
                </c:pt>
                <c:pt idx="11">
                  <c:v>-1.3599999999999994E-2</c:v>
                </c:pt>
                <c:pt idx="12">
                  <c:v>-1.7100000000000008E-2</c:v>
                </c:pt>
                <c:pt idx="13">
                  <c:v>-1.7600000000000008E-2</c:v>
                </c:pt>
                <c:pt idx="14">
                  <c:v>-1.3500000000000005E-2</c:v>
                </c:pt>
                <c:pt idx="15">
                  <c:v>-6.2000000000000006E-3</c:v>
                </c:pt>
                <c:pt idx="16">
                  <c:v>0</c:v>
                </c:pt>
                <c:pt idx="17">
                  <c:v>-1.899999999999995E-3</c:v>
                </c:pt>
                <c:pt idx="18">
                  <c:v>2.0000000000000462E-4</c:v>
                </c:pt>
                <c:pt idx="19">
                  <c:v>5.6000000000000051E-3</c:v>
                </c:pt>
                <c:pt idx="20">
                  <c:v>1.3300000000000001E-2</c:v>
                </c:pt>
                <c:pt idx="21">
                  <c:v>1.4400000000000003E-2</c:v>
                </c:pt>
                <c:pt idx="22">
                  <c:v>6.5000000000000032E-3</c:v>
                </c:pt>
                <c:pt idx="23">
                  <c:v>-1.4000000000000056E-3</c:v>
                </c:pt>
                <c:pt idx="24">
                  <c:v>4.0000000000000036E-3</c:v>
                </c:pt>
                <c:pt idx="25">
                  <c:v>4.8000000000000039E-3</c:v>
                </c:pt>
                <c:pt idx="26">
                  <c:v>4.5000000000000014E-3</c:v>
                </c:pt>
                <c:pt idx="27">
                  <c:v>5.0000000000000001E-3</c:v>
                </c:pt>
                <c:pt idx="28">
                  <c:v>2.400000000000002E-3</c:v>
                </c:pt>
                <c:pt idx="29">
                  <c:v>7.7999999999999936E-3</c:v>
                </c:pt>
                <c:pt idx="30">
                  <c:v>1.1699999999999999E-2</c:v>
                </c:pt>
                <c:pt idx="31">
                  <c:v>1.2799999999999994E-2</c:v>
                </c:pt>
                <c:pt idx="32">
                  <c:v>9.6999999999999968E-3</c:v>
                </c:pt>
                <c:pt idx="33">
                  <c:v>1.0100000000000007E-2</c:v>
                </c:pt>
                <c:pt idx="34">
                  <c:v>1.6599999999999993E-2</c:v>
                </c:pt>
                <c:pt idx="35">
                  <c:v>1.9900000000000001E-2</c:v>
                </c:pt>
                <c:pt idx="36">
                  <c:v>2.289999999999999E-2</c:v>
                </c:pt>
                <c:pt idx="37">
                  <c:v>2.7799999999999995E-2</c:v>
                </c:pt>
                <c:pt idx="38">
                  <c:v>3.2699999999999993E-2</c:v>
                </c:pt>
                <c:pt idx="39">
                  <c:v>2.9699999999999997E-2</c:v>
                </c:pt>
                <c:pt idx="40">
                  <c:v>2.7200000000000005E-2</c:v>
                </c:pt>
                <c:pt idx="41">
                  <c:v>2.0199999999999996E-2</c:v>
                </c:pt>
                <c:pt idx="42">
                  <c:v>1.4900000000000002E-2</c:v>
                </c:pt>
                <c:pt idx="43">
                  <c:v>9.8000000000000049E-3</c:v>
                </c:pt>
                <c:pt idx="44">
                  <c:v>8.3000000000000001E-3</c:v>
                </c:pt>
                <c:pt idx="45">
                  <c:v>5.3999999999999916E-3</c:v>
                </c:pt>
                <c:pt idx="46">
                  <c:v>2.0000000000000104E-3</c:v>
                </c:pt>
                <c:pt idx="47">
                  <c:v>-3.1000000000000051E-3</c:v>
                </c:pt>
                <c:pt idx="48">
                  <c:v>-8.8999999999999878E-3</c:v>
                </c:pt>
                <c:pt idx="49">
                  <c:v>-1.1199999999999993E-2</c:v>
                </c:pt>
                <c:pt idx="50">
                  <c:v>-1.5700000000000002E-2</c:v>
                </c:pt>
                <c:pt idx="51">
                  <c:v>-1.5800000000000002E-2</c:v>
                </c:pt>
                <c:pt idx="52">
                  <c:v>-1.6300000000000009E-2</c:v>
                </c:pt>
                <c:pt idx="53">
                  <c:v>-1.2400000000000001E-2</c:v>
                </c:pt>
                <c:pt idx="54">
                  <c:v>-1.0899999999999998E-2</c:v>
                </c:pt>
                <c:pt idx="55">
                  <c:v>-8.5999999999999948E-3</c:v>
                </c:pt>
                <c:pt idx="56">
                  <c:v>-8.2000000000000024E-3</c:v>
                </c:pt>
                <c:pt idx="57">
                  <c:v>-7.3000000000000044E-3</c:v>
                </c:pt>
                <c:pt idx="58">
                  <c:v>-7.4000000000000107E-3</c:v>
                </c:pt>
                <c:pt idx="59">
                  <c:v>-1.1399999999999997E-2</c:v>
                </c:pt>
                <c:pt idx="60">
                  <c:v>-1.3200000000000003E-2</c:v>
                </c:pt>
                <c:pt idx="61">
                  <c:v>-1.9900000000000001E-2</c:v>
                </c:pt>
                <c:pt idx="62">
                  <c:v>-2.1599999999999994E-2</c:v>
                </c:pt>
                <c:pt idx="63">
                  <c:v>-2.3499999999999997E-2</c:v>
                </c:pt>
                <c:pt idx="64">
                  <c:v>-2.3999999999999994E-2</c:v>
                </c:pt>
                <c:pt idx="65">
                  <c:v>-2.3899999999999987E-2</c:v>
                </c:pt>
                <c:pt idx="66">
                  <c:v>-2.3300000000000001E-2</c:v>
                </c:pt>
                <c:pt idx="67">
                  <c:v>-2.4700000000000007E-2</c:v>
                </c:pt>
                <c:pt idx="68">
                  <c:v>-2.749999999999999E-2</c:v>
                </c:pt>
                <c:pt idx="69">
                  <c:v>-2.8999999999999995E-2</c:v>
                </c:pt>
                <c:pt idx="70">
                  <c:v>-0.03</c:v>
                </c:pt>
                <c:pt idx="71">
                  <c:v>-2.8799999999999999E-2</c:v>
                </c:pt>
                <c:pt idx="72">
                  <c:v>-2.8799999999999999E-2</c:v>
                </c:pt>
                <c:pt idx="73">
                  <c:v>-2.1900000000000003E-2</c:v>
                </c:pt>
                <c:pt idx="74">
                  <c:v>-2.1400000000000002E-2</c:v>
                </c:pt>
                <c:pt idx="75">
                  <c:v>-2.18E-2</c:v>
                </c:pt>
                <c:pt idx="76">
                  <c:v>-1.9600000000000003E-2</c:v>
                </c:pt>
                <c:pt idx="77">
                  <c:v>-2.1400000000000006E-2</c:v>
                </c:pt>
                <c:pt idx="78">
                  <c:v>-2.5700000000000004E-2</c:v>
                </c:pt>
                <c:pt idx="79">
                  <c:v>-2.3600000000000003E-2</c:v>
                </c:pt>
                <c:pt idx="80">
                  <c:v>-2.23E-2</c:v>
                </c:pt>
                <c:pt idx="81">
                  <c:v>-2.1099999999999997E-2</c:v>
                </c:pt>
                <c:pt idx="82">
                  <c:v>-1.7199999999999997E-2</c:v>
                </c:pt>
                <c:pt idx="83">
                  <c:v>-1.5099999999999997E-2</c:v>
                </c:pt>
                <c:pt idx="84">
                  <c:v>-1.0100000000000003E-2</c:v>
                </c:pt>
                <c:pt idx="85">
                  <c:v>-1.0299999999999998E-2</c:v>
                </c:pt>
                <c:pt idx="86">
                  <c:v>-9.1000000000000022E-3</c:v>
                </c:pt>
                <c:pt idx="87">
                  <c:v>-7.7000000000000002E-3</c:v>
                </c:pt>
                <c:pt idx="88">
                  <c:v>-8.199999999999999E-3</c:v>
                </c:pt>
                <c:pt idx="89">
                  <c:v>-7.1999999999999972E-3</c:v>
                </c:pt>
                <c:pt idx="90">
                  <c:v>-1.8999999999999996E-3</c:v>
                </c:pt>
                <c:pt idx="91">
                  <c:v>-2.7000000000000001E-3</c:v>
                </c:pt>
                <c:pt idx="92">
                  <c:v>-1.3000000000000034E-3</c:v>
                </c:pt>
                <c:pt idx="93">
                  <c:v>-1.0999999999999988E-3</c:v>
                </c:pt>
                <c:pt idx="94">
                  <c:v>-6.9999999999999837E-4</c:v>
                </c:pt>
                <c:pt idx="95">
                  <c:v>4.0000000000000034E-4</c:v>
                </c:pt>
                <c:pt idx="96">
                  <c:v>2.9999999999999802E-4</c:v>
                </c:pt>
                <c:pt idx="97">
                  <c:v>2.2000000000000019E-3</c:v>
                </c:pt>
                <c:pt idx="98">
                  <c:v>2.7000000000000001E-3</c:v>
                </c:pt>
                <c:pt idx="99">
                  <c:v>6.000000000000001E-3</c:v>
                </c:pt>
                <c:pt idx="100">
                  <c:v>1.0099999999999998E-2</c:v>
                </c:pt>
                <c:pt idx="101">
                  <c:v>1.21E-2</c:v>
                </c:pt>
                <c:pt idx="102">
                  <c:v>1.1999999999999997E-2</c:v>
                </c:pt>
                <c:pt idx="103">
                  <c:v>1.44E-2</c:v>
                </c:pt>
                <c:pt idx="104">
                  <c:v>1.6400000000000005E-2</c:v>
                </c:pt>
                <c:pt idx="105">
                  <c:v>1.7699999999999997E-2</c:v>
                </c:pt>
                <c:pt idx="106">
                  <c:v>2.2700000000000001E-2</c:v>
                </c:pt>
                <c:pt idx="107">
                  <c:v>2.4900000000000002E-2</c:v>
                </c:pt>
                <c:pt idx="108">
                  <c:v>2.4800000000000003E-2</c:v>
                </c:pt>
                <c:pt idx="109">
                  <c:v>2.6699999999999998E-2</c:v>
                </c:pt>
                <c:pt idx="110">
                  <c:v>2.6400000000000007E-2</c:v>
                </c:pt>
                <c:pt idx="111">
                  <c:v>2.4899999999999999E-2</c:v>
                </c:pt>
                <c:pt idx="112">
                  <c:v>0.02</c:v>
                </c:pt>
                <c:pt idx="113">
                  <c:v>1.7500000000000002E-2</c:v>
                </c:pt>
                <c:pt idx="114">
                  <c:v>1.5899999999999997E-2</c:v>
                </c:pt>
                <c:pt idx="115">
                  <c:v>1.2700000000000005E-2</c:v>
                </c:pt>
                <c:pt idx="116">
                  <c:v>1.0699999999999994E-2</c:v>
                </c:pt>
                <c:pt idx="117">
                  <c:v>0.01</c:v>
                </c:pt>
                <c:pt idx="118">
                  <c:v>5.0999999999999978E-3</c:v>
                </c:pt>
                <c:pt idx="119">
                  <c:v>1.4999999999999946E-3</c:v>
                </c:pt>
                <c:pt idx="120">
                  <c:v>2.9999999999999363E-4</c:v>
                </c:pt>
                <c:pt idx="121">
                  <c:v>-7.0000000000000019E-3</c:v>
                </c:pt>
                <c:pt idx="122">
                  <c:v>-6.700000000000008E-3</c:v>
                </c:pt>
                <c:pt idx="123">
                  <c:v>-8.3000000000000001E-3</c:v>
                </c:pt>
                <c:pt idx="124">
                  <c:v>-7.6999999999999959E-3</c:v>
                </c:pt>
                <c:pt idx="125">
                  <c:v>-7.3000000000000044E-3</c:v>
                </c:pt>
                <c:pt idx="126">
                  <c:v>-4.4999999999999927E-3</c:v>
                </c:pt>
                <c:pt idx="127">
                  <c:v>-5.200000000000005E-3</c:v>
                </c:pt>
                <c:pt idx="128">
                  <c:v>-5.0000000000000001E-3</c:v>
                </c:pt>
                <c:pt idx="129">
                  <c:v>-5.1999999999999954E-3</c:v>
                </c:pt>
                <c:pt idx="130">
                  <c:v>-4.9000000000000024E-3</c:v>
                </c:pt>
                <c:pt idx="131">
                  <c:v>-3.099999999999996E-3</c:v>
                </c:pt>
                <c:pt idx="132">
                  <c:v>-3.099999999999996E-3</c:v>
                </c:pt>
                <c:pt idx="133">
                  <c:v>-2.9999999999999363E-4</c:v>
                </c:pt>
                <c:pt idx="134">
                  <c:v>8.0000000000000069E-4</c:v>
                </c:pt>
                <c:pt idx="135">
                  <c:v>2.9000000000000002E-3</c:v>
                </c:pt>
                <c:pt idx="136">
                  <c:v>2.5999999999999977E-3</c:v>
                </c:pt>
                <c:pt idx="137">
                  <c:v>2.9000000000000002E-3</c:v>
                </c:pt>
                <c:pt idx="138">
                  <c:v>1.1999999999999921E-3</c:v>
                </c:pt>
                <c:pt idx="139">
                  <c:v>3.2000000000000028E-3</c:v>
                </c:pt>
                <c:pt idx="140">
                  <c:v>2.400000000000002E-3</c:v>
                </c:pt>
                <c:pt idx="141">
                  <c:v>2.5999999999999977E-3</c:v>
                </c:pt>
                <c:pt idx="142">
                  <c:v>2.0999999999999994E-3</c:v>
                </c:pt>
                <c:pt idx="143">
                  <c:v>2.0999999999999994E-3</c:v>
                </c:pt>
                <c:pt idx="144">
                  <c:v>3.099999999999996E-3</c:v>
                </c:pt>
                <c:pt idx="145">
                  <c:v>3.1999999999999941E-3</c:v>
                </c:pt>
                <c:pt idx="146">
                  <c:v>1.0000000000000052E-3</c:v>
                </c:pt>
                <c:pt idx="147">
                  <c:v>-5.9999999999999604E-4</c:v>
                </c:pt>
                <c:pt idx="148">
                  <c:v>-9.9999999999997863E-5</c:v>
                </c:pt>
                <c:pt idx="149">
                  <c:v>0</c:v>
                </c:pt>
                <c:pt idx="150">
                  <c:v>2.0000000000000462E-4</c:v>
                </c:pt>
                <c:pt idx="151">
                  <c:v>9.9999999999997863E-5</c:v>
                </c:pt>
                <c:pt idx="152">
                  <c:v>-3.0000000000000247E-4</c:v>
                </c:pt>
                <c:pt idx="153">
                  <c:v>-4.2999999999999974E-3</c:v>
                </c:pt>
                <c:pt idx="154">
                  <c:v>-6.8999999999999947E-3</c:v>
                </c:pt>
                <c:pt idx="155">
                  <c:v>-8.2000000000000024E-3</c:v>
                </c:pt>
                <c:pt idx="156">
                  <c:v>-9.2999999999999975E-3</c:v>
                </c:pt>
                <c:pt idx="157">
                  <c:v>-7.4999999999999997E-3</c:v>
                </c:pt>
                <c:pt idx="158">
                  <c:v>-6.8000000000000057E-3</c:v>
                </c:pt>
                <c:pt idx="159">
                  <c:v>-7.0999999999999995E-3</c:v>
                </c:pt>
                <c:pt idx="160">
                  <c:v>-7.4999999999999997E-3</c:v>
                </c:pt>
                <c:pt idx="161">
                  <c:v>-7.9999999999999984E-3</c:v>
                </c:pt>
                <c:pt idx="162">
                  <c:v>-5.4999999999999979E-3</c:v>
                </c:pt>
                <c:pt idx="163">
                  <c:v>-4.7999999999999952E-3</c:v>
                </c:pt>
                <c:pt idx="164">
                  <c:v>-2.9000000000000002E-3</c:v>
                </c:pt>
                <c:pt idx="165">
                  <c:v>1.2999999999999989E-3</c:v>
                </c:pt>
                <c:pt idx="166">
                  <c:v>5.899999999999999E-3</c:v>
                </c:pt>
                <c:pt idx="167">
                  <c:v>6.2000000000000006E-3</c:v>
                </c:pt>
                <c:pt idx="168">
                  <c:v>8.2000000000000024E-3</c:v>
                </c:pt>
                <c:pt idx="169">
                  <c:v>9.7000000000000072E-3</c:v>
                </c:pt>
                <c:pt idx="170">
                  <c:v>1.04E-2</c:v>
                </c:pt>
                <c:pt idx="171">
                  <c:v>1.2799999999999994E-2</c:v>
                </c:pt>
                <c:pt idx="172">
                  <c:v>1.5299999999999994E-2</c:v>
                </c:pt>
                <c:pt idx="173">
                  <c:v>1.7700000000000004E-2</c:v>
                </c:pt>
                <c:pt idx="174">
                  <c:v>1.5499999999999998E-2</c:v>
                </c:pt>
                <c:pt idx="175">
                  <c:v>1.4299999999999997E-2</c:v>
                </c:pt>
                <c:pt idx="176">
                  <c:v>1.2999999999999998E-2</c:v>
                </c:pt>
                <c:pt idx="177">
                  <c:v>1.3099999999999995E-2</c:v>
                </c:pt>
                <c:pt idx="178">
                  <c:v>1.0899999999999998E-2</c:v>
                </c:pt>
                <c:pt idx="179">
                  <c:v>1.1000000000000005E-2</c:v>
                </c:pt>
                <c:pt idx="180">
                  <c:v>5.3000000000000026E-3</c:v>
                </c:pt>
                <c:pt idx="181">
                  <c:v>-2.400000000000002E-3</c:v>
                </c:pt>
                <c:pt idx="182">
                  <c:v>-5.4000000000000003E-3</c:v>
                </c:pt>
                <c:pt idx="183">
                  <c:v>-1.2199999999999997E-2</c:v>
                </c:pt>
                <c:pt idx="184">
                  <c:v>-2.0599999999999997E-2</c:v>
                </c:pt>
                <c:pt idx="185">
                  <c:v>-2.5600000000000001E-2</c:v>
                </c:pt>
                <c:pt idx="186">
                  <c:v>-2.7699999999999999E-2</c:v>
                </c:pt>
                <c:pt idx="187">
                  <c:v>-2.8500000000000001E-2</c:v>
                </c:pt>
                <c:pt idx="188">
                  <c:v>-3.4499999999999996E-2</c:v>
                </c:pt>
                <c:pt idx="189">
                  <c:v>-4.0199999999999993E-2</c:v>
                </c:pt>
                <c:pt idx="190">
                  <c:v>-4.4199999999999996E-2</c:v>
                </c:pt>
                <c:pt idx="191">
                  <c:v>-4.58E-2</c:v>
                </c:pt>
                <c:pt idx="192">
                  <c:v>-4.2500000000000003E-2</c:v>
                </c:pt>
                <c:pt idx="193">
                  <c:v>-3.7499999999999999E-2</c:v>
                </c:pt>
                <c:pt idx="194">
                  <c:v>-3.5799999999999998E-2</c:v>
                </c:pt>
                <c:pt idx="195">
                  <c:v>-3.0499999999999999E-2</c:v>
                </c:pt>
                <c:pt idx="196">
                  <c:v>-2.46E-2</c:v>
                </c:pt>
                <c:pt idx="197">
                  <c:v>-2.2200000000000001E-2</c:v>
                </c:pt>
                <c:pt idx="198">
                  <c:v>-2.0400000000000001E-2</c:v>
                </c:pt>
                <c:pt idx="199">
                  <c:v>-1.9099999999999999E-2</c:v>
                </c:pt>
                <c:pt idx="200">
                  <c:v>-1.3199999999999998E-2</c:v>
                </c:pt>
                <c:pt idx="201">
                  <c:v>-7.4000000000000021E-3</c:v>
                </c:pt>
                <c:pt idx="202">
                  <c:v>-7.499999999999998E-3</c:v>
                </c:pt>
                <c:pt idx="203">
                  <c:v>-5.8000000000000005E-3</c:v>
                </c:pt>
                <c:pt idx="204">
                  <c:v>-4.8999999999999998E-3</c:v>
                </c:pt>
                <c:pt idx="205">
                  <c:v>-4.7999999999999996E-3</c:v>
                </c:pt>
                <c:pt idx="206">
                  <c:v>-4.7999999999999996E-3</c:v>
                </c:pt>
                <c:pt idx="207">
                  <c:v>-4.8999999999999998E-3</c:v>
                </c:pt>
                <c:pt idx="208">
                  <c:v>-4.8999999999999998E-3</c:v>
                </c:pt>
                <c:pt idx="209">
                  <c:v>-5.3E-3</c:v>
                </c:pt>
                <c:pt idx="210">
                  <c:v>-7.1999999999999998E-3</c:v>
                </c:pt>
                <c:pt idx="211">
                  <c:v>-7.0999999999999995E-3</c:v>
                </c:pt>
                <c:pt idx="212">
                  <c:v>-7.4000000000000003E-3</c:v>
                </c:pt>
                <c:pt idx="213">
                  <c:v>-7.4000000000000003E-3</c:v>
                </c:pt>
                <c:pt idx="214">
                  <c:v>-3.4000000000000007E-3</c:v>
                </c:pt>
                <c:pt idx="215">
                  <c:v>-2.5999999999999999E-3</c:v>
                </c:pt>
                <c:pt idx="216">
                  <c:v>-2.3999999999999998E-3</c:v>
                </c:pt>
                <c:pt idx="217">
                  <c:v>-2.5000000000000001E-3</c:v>
                </c:pt>
                <c:pt idx="218">
                  <c:v>-2.5000000000000001E-3</c:v>
                </c:pt>
                <c:pt idx="219">
                  <c:v>-2.5999999999999999E-3</c:v>
                </c:pt>
                <c:pt idx="220">
                  <c:v>-2.5999999999999999E-3</c:v>
                </c:pt>
                <c:pt idx="221">
                  <c:v>-1.8999999999999996E-3</c:v>
                </c:pt>
                <c:pt idx="222">
                  <c:v>2.5000000000000001E-3</c:v>
                </c:pt>
                <c:pt idx="223">
                  <c:v>3.9999999999999992E-3</c:v>
                </c:pt>
                <c:pt idx="224">
                  <c:v>6.000000000000001E-3</c:v>
                </c:pt>
                <c:pt idx="225">
                  <c:v>7.4999999999999997E-3</c:v>
                </c:pt>
                <c:pt idx="226">
                  <c:v>9.2999999999999992E-3</c:v>
                </c:pt>
                <c:pt idx="227">
                  <c:v>1.1800000000000001E-2</c:v>
                </c:pt>
                <c:pt idx="228">
                  <c:v>1.2799999999999999E-2</c:v>
                </c:pt>
                <c:pt idx="229">
                  <c:v>1.49E-2</c:v>
                </c:pt>
                <c:pt idx="230">
                  <c:v>1.6299999999999999E-2</c:v>
                </c:pt>
                <c:pt idx="231">
                  <c:v>1.7899999999999999E-2</c:v>
                </c:pt>
                <c:pt idx="232">
                  <c:v>0.02</c:v>
                </c:pt>
                <c:pt idx="233">
                  <c:v>2.0099999999999996E-2</c:v>
                </c:pt>
                <c:pt idx="234">
                  <c:v>1.9999999999999997E-2</c:v>
                </c:pt>
                <c:pt idx="235">
                  <c:v>2.0700000000000003E-2</c:v>
                </c:pt>
                <c:pt idx="236">
                  <c:v>2.0099999999999996E-2</c:v>
                </c:pt>
                <c:pt idx="237">
                  <c:v>2.0199999999999996E-2</c:v>
                </c:pt>
                <c:pt idx="238">
                  <c:v>2.0700000000000003E-2</c:v>
                </c:pt>
                <c:pt idx="239">
                  <c:v>0.02</c:v>
                </c:pt>
                <c:pt idx="240">
                  <c:v>2.0100000000000003E-2</c:v>
                </c:pt>
                <c:pt idx="241">
                  <c:v>1.9900000000000001E-2</c:v>
                </c:pt>
                <c:pt idx="242">
                  <c:v>1.9599999999999999E-2</c:v>
                </c:pt>
                <c:pt idx="243">
                  <c:v>0.02</c:v>
                </c:pt>
                <c:pt idx="244">
                  <c:v>1.9400000000000004E-2</c:v>
                </c:pt>
                <c:pt idx="245">
                  <c:v>1.9500000000000003E-2</c:v>
                </c:pt>
                <c:pt idx="246">
                  <c:v>1.9800000000000005E-2</c:v>
                </c:pt>
                <c:pt idx="247">
                  <c:v>1.7500000000000002E-2</c:v>
                </c:pt>
                <c:pt idx="248">
                  <c:v>1.6299999999999999E-2</c:v>
                </c:pt>
                <c:pt idx="249">
                  <c:v>1.4700000000000001E-2</c:v>
                </c:pt>
                <c:pt idx="250">
                  <c:v>1.2500000000000001E-2</c:v>
                </c:pt>
                <c:pt idx="251">
                  <c:v>1.0800000000000001E-2</c:v>
                </c:pt>
                <c:pt idx="252">
                  <c:v>9.5999999999999992E-3</c:v>
                </c:pt>
                <c:pt idx="253">
                  <c:v>7.6999999999999959E-3</c:v>
                </c:pt>
                <c:pt idx="254">
                  <c:v>6.6999999999999994E-3</c:v>
                </c:pt>
                <c:pt idx="255">
                  <c:v>4.5999999999999999E-3</c:v>
                </c:pt>
                <c:pt idx="256">
                  <c:v>3.099999999999996E-3</c:v>
                </c:pt>
                <c:pt idx="257">
                  <c:v>2.5999999999999977E-3</c:v>
                </c:pt>
                <c:pt idx="258">
                  <c:v>1.9999999999999573E-4</c:v>
                </c:pt>
                <c:pt idx="259">
                  <c:v>-2.3000000000000043E-3</c:v>
                </c:pt>
                <c:pt idx="260">
                  <c:v>-3.099999999999996E-3</c:v>
                </c:pt>
                <c:pt idx="261">
                  <c:v>-4.9000000000000024E-3</c:v>
                </c:pt>
                <c:pt idx="262">
                  <c:v>-7.5999999999999983E-3</c:v>
                </c:pt>
                <c:pt idx="263">
                  <c:v>-0.01</c:v>
                </c:pt>
                <c:pt idx="264">
                  <c:v>-1.3100000000000001E-2</c:v>
                </c:pt>
                <c:pt idx="265">
                  <c:v>-2.2799999999999997E-2</c:v>
                </c:pt>
                <c:pt idx="266">
                  <c:v>-2.6499999999999999E-2</c:v>
                </c:pt>
                <c:pt idx="267">
                  <c:v>-2.9700000000000001E-2</c:v>
                </c:pt>
                <c:pt idx="268">
                  <c:v>-3.27E-2</c:v>
                </c:pt>
                <c:pt idx="269">
                  <c:v>-3.2500000000000001E-2</c:v>
                </c:pt>
                <c:pt idx="270">
                  <c:v>-3.2500000000000001E-2</c:v>
                </c:pt>
                <c:pt idx="271">
                  <c:v>-3.0199999999999994E-2</c:v>
                </c:pt>
                <c:pt idx="272">
                  <c:v>-3.1300000000000001E-2</c:v>
                </c:pt>
                <c:pt idx="273">
                  <c:v>-3.7900000000000003E-2</c:v>
                </c:pt>
                <c:pt idx="274">
                  <c:v>-4.1000000000000009E-2</c:v>
                </c:pt>
                <c:pt idx="275">
                  <c:v>-4.0800000000000003E-2</c:v>
                </c:pt>
                <c:pt idx="276">
                  <c:v>-3.7900000000000003E-2</c:v>
                </c:pt>
                <c:pt idx="277">
                  <c:v>-2.76E-2</c:v>
                </c:pt>
                <c:pt idx="278">
                  <c:v>-2.4299999999999999E-2</c:v>
                </c:pt>
                <c:pt idx="279">
                  <c:v>-2.1299999999999999E-2</c:v>
                </c:pt>
                <c:pt idx="280">
                  <c:v>-1.8000000000000002E-2</c:v>
                </c:pt>
                <c:pt idx="281">
                  <c:v>-1.7899999999999999E-2</c:v>
                </c:pt>
                <c:pt idx="282">
                  <c:v>-1.8499999999999999E-2</c:v>
                </c:pt>
                <c:pt idx="283">
                  <c:v>-1.84E-2</c:v>
                </c:pt>
                <c:pt idx="284">
                  <c:v>-1.66E-2</c:v>
                </c:pt>
                <c:pt idx="285">
                  <c:v>-8.5000000000000006E-3</c:v>
                </c:pt>
                <c:pt idx="286">
                  <c:v>-2.7000000000000001E-3</c:v>
                </c:pt>
                <c:pt idx="287">
                  <c:v>-4.0000000000000007E-4</c:v>
                </c:pt>
                <c:pt idx="288">
                  <c:v>-3.9999999999999996E-4</c:v>
                </c:pt>
                <c:pt idx="289">
                  <c:v>-8.9999999999999998E-4</c:v>
                </c:pt>
                <c:pt idx="290">
                  <c:v>-1.999999999999999E-4</c:v>
                </c:pt>
                <c:pt idx="291">
                  <c:v>5.0000000000000012E-4</c:v>
                </c:pt>
                <c:pt idx="292">
                  <c:v>2.0000000000000017E-4</c:v>
                </c:pt>
                <c:pt idx="293">
                  <c:v>-2.9999999999999997E-4</c:v>
                </c:pt>
                <c:pt idx="294">
                  <c:v>1.999999999999999E-4</c:v>
                </c:pt>
                <c:pt idx="295">
                  <c:v>2.9999999999999997E-4</c:v>
                </c:pt>
                <c:pt idx="296">
                  <c:v>4.0000000000000007E-4</c:v>
                </c:pt>
                <c:pt idx="297">
                  <c:v>7.000000000000001E-4</c:v>
                </c:pt>
                <c:pt idx="298">
                  <c:v>7.000000000000001E-4</c:v>
                </c:pt>
                <c:pt idx="299">
                  <c:v>5.9999999999999995E-4</c:v>
                </c:pt>
                <c:pt idx="300">
                  <c:v>6.0000000000000016E-4</c:v>
                </c:pt>
                <c:pt idx="301">
                  <c:v>2.9999999999999997E-4</c:v>
                </c:pt>
                <c:pt idx="302">
                  <c:v>-1.999999999999999E-4</c:v>
                </c:pt>
                <c:pt idx="303">
                  <c:v>-1E-3</c:v>
                </c:pt>
                <c:pt idx="304">
                  <c:v>-1.1000000000000001E-3</c:v>
                </c:pt>
                <c:pt idx="305">
                  <c:v>-8.9999999999999998E-4</c:v>
                </c:pt>
                <c:pt idx="306">
                  <c:v>-1.0999999999999998E-3</c:v>
                </c:pt>
                <c:pt idx="307">
                  <c:v>-8.9999999999999998E-4</c:v>
                </c:pt>
                <c:pt idx="308">
                  <c:v>-1.1000000000000001E-3</c:v>
                </c:pt>
                <c:pt idx="309">
                  <c:v>-1.1999999999999999E-3</c:v>
                </c:pt>
                <c:pt idx="310">
                  <c:v>-1.1000000000000001E-3</c:v>
                </c:pt>
                <c:pt idx="311">
                  <c:v>-1.0999999999999998E-3</c:v>
                </c:pt>
                <c:pt idx="312">
                  <c:v>-9.0000000000000008E-4</c:v>
                </c:pt>
                <c:pt idx="313">
                  <c:v>-5.9999999999999995E-4</c:v>
                </c:pt>
                <c:pt idx="314">
                  <c:v>-1.0000000000000009E-4</c:v>
                </c:pt>
                <c:pt idx="315">
                  <c:v>4.0000000000000007E-4</c:v>
                </c:pt>
                <c:pt idx="316">
                  <c:v>7.000000000000001E-4</c:v>
                </c:pt>
                <c:pt idx="317">
                  <c:v>7.000000000000001E-4</c:v>
                </c:pt>
                <c:pt idx="318">
                  <c:v>8.9999999999999998E-4</c:v>
                </c:pt>
                <c:pt idx="319">
                  <c:v>2.9999999999999997E-4</c:v>
                </c:pt>
                <c:pt idx="320">
                  <c:v>6.0000000000000016E-4</c:v>
                </c:pt>
                <c:pt idx="321">
                  <c:v>8.9999999999999998E-4</c:v>
                </c:pt>
                <c:pt idx="322">
                  <c:v>8.0000000000000004E-4</c:v>
                </c:pt>
                <c:pt idx="323">
                  <c:v>8.9999999999999998E-4</c:v>
                </c:pt>
                <c:pt idx="324">
                  <c:v>6.0000000000000016E-4</c:v>
                </c:pt>
                <c:pt idx="325">
                  <c:v>4.999999999999999E-4</c:v>
                </c:pt>
                <c:pt idx="326">
                  <c:v>1.0000000000000009E-4</c:v>
                </c:pt>
                <c:pt idx="327">
                  <c:v>9.9999999999999815E-5</c:v>
                </c:pt>
                <c:pt idx="328">
                  <c:v>-5.0000000000000001E-4</c:v>
                </c:pt>
                <c:pt idx="329">
                  <c:v>-7.000000000000001E-4</c:v>
                </c:pt>
                <c:pt idx="330">
                  <c:v>-7.000000000000001E-4</c:v>
                </c:pt>
                <c:pt idx="331">
                  <c:v>-5.0000000000000001E-4</c:v>
                </c:pt>
                <c:pt idx="332">
                  <c:v>-6.0000000000000016E-4</c:v>
                </c:pt>
                <c:pt idx="333">
                  <c:v>-7.000000000000001E-4</c:v>
                </c:pt>
                <c:pt idx="334">
                  <c:v>-8.0000000000000004E-4</c:v>
                </c:pt>
                <c:pt idx="335">
                  <c:v>-7.000000000000001E-4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4-4E24-BA8E-3DE1EF3ED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38560"/>
        <c:axId val="133532288"/>
      </c:lineChart>
      <c:dateAx>
        <c:axId val="13351628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133530368"/>
        <c:crossesAt val="-0.15000000000000002"/>
        <c:auto val="1"/>
        <c:lblOffset val="100"/>
        <c:baseTimeUnit val="months"/>
      </c:dateAx>
      <c:valAx>
        <c:axId val="133530368"/>
        <c:scaling>
          <c:orientation val="minMax"/>
          <c:max val="0.25"/>
          <c:min val="-0.1500000000000000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FF0000"/>
                    </a:solidFill>
                  </a:rPr>
                  <a:t>∆ Checking deposits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3516288"/>
        <c:crosses val="autoZero"/>
        <c:crossBetween val="between"/>
      </c:valAx>
      <c:valAx>
        <c:axId val="1335322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∆ Fed funds rate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33538560"/>
        <c:crosses val="max"/>
        <c:crossBetween val="between"/>
      </c:valAx>
      <c:dateAx>
        <c:axId val="1335385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33532288"/>
        <c:crosses val="autoZero"/>
        <c:auto val="1"/>
        <c:lblOffset val="100"/>
        <c:baseTimeUnit val="months"/>
      </c:dateAx>
      <c:spPr>
        <a:ln>
          <a:solidFill>
            <a:schemeClr val="tx1"/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0619767667961E-2"/>
          <c:y val="2.9785384042209991E-2"/>
          <c:w val="0.81999555374729982"/>
          <c:h val="0.83400425473717954"/>
        </c:manualLayout>
      </c:layout>
      <c:lineChart>
        <c:grouping val="standard"/>
        <c:varyColors val="0"/>
        <c:ser>
          <c:idx val="0"/>
          <c:order val="0"/>
          <c:tx>
            <c:strRef>
              <c:f>Data_Fig_2!$O$1</c:f>
              <c:strCache>
                <c:ptCount val="1"/>
                <c:pt idx="0">
                  <c:v>Δ Small time deposits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Data_Fig_2!$K$326:$K$661</c:f>
              <c:numCache>
                <c:formatCode>m/d/yyyy</c:formatCode>
                <c:ptCount val="336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</c:numCache>
            </c:numRef>
          </c:cat>
          <c:val>
            <c:numRef>
              <c:f>Data_Fig_2!$O$326:$O$661</c:f>
              <c:numCache>
                <c:formatCode>General</c:formatCode>
                <c:ptCount val="336"/>
                <c:pt idx="0">
                  <c:v>4.3904958677685657E-3</c:v>
                </c:pt>
                <c:pt idx="1">
                  <c:v>1.1685276551545052E-2</c:v>
                </c:pt>
                <c:pt idx="2">
                  <c:v>1.3257083441642899E-2</c:v>
                </c:pt>
                <c:pt idx="3">
                  <c:v>5.7142857142856848E-3</c:v>
                </c:pt>
                <c:pt idx="4">
                  <c:v>-3.8789759503491078E-3</c:v>
                </c:pt>
                <c:pt idx="5">
                  <c:v>-1.1840411840411898E-2</c:v>
                </c:pt>
                <c:pt idx="6">
                  <c:v>-1.3628182051941258E-2</c:v>
                </c:pt>
                <c:pt idx="7">
                  <c:v>-1.5210105697344619E-2</c:v>
                </c:pt>
                <c:pt idx="8">
                  <c:v>-1.9870967741935454E-2</c:v>
                </c:pt>
                <c:pt idx="9">
                  <c:v>-2.946497803049878E-2</c:v>
                </c:pt>
                <c:pt idx="10">
                  <c:v>-3.8082901554404115E-2</c:v>
                </c:pt>
                <c:pt idx="11">
                  <c:v>-4.5007759958613641E-2</c:v>
                </c:pt>
                <c:pt idx="12">
                  <c:v>-5.1427102082797639E-2</c:v>
                </c:pt>
                <c:pt idx="13">
                  <c:v>-5.8264887063655145E-2</c:v>
                </c:pt>
                <c:pt idx="14">
                  <c:v>-6.4648537711646969E-2</c:v>
                </c:pt>
                <c:pt idx="15">
                  <c:v>-6.6890495867768532E-2</c:v>
                </c:pt>
                <c:pt idx="16">
                  <c:v>-6.3084112149532745E-2</c:v>
                </c:pt>
                <c:pt idx="17">
                  <c:v>-5.1315446730919485E-2</c:v>
                </c:pt>
                <c:pt idx="18">
                  <c:v>-3.8581856100104304E-2</c:v>
                </c:pt>
                <c:pt idx="19">
                  <c:v>-2.6439790575916292E-2</c:v>
                </c:pt>
                <c:pt idx="20">
                  <c:v>-1.5007898894154787E-2</c:v>
                </c:pt>
                <c:pt idx="21">
                  <c:v>1.1451398135818939E-2</c:v>
                </c:pt>
                <c:pt idx="22">
                  <c:v>4.4707783463506505E-2</c:v>
                </c:pt>
                <c:pt idx="23">
                  <c:v>5.9859154929577531E-2</c:v>
                </c:pt>
                <c:pt idx="24">
                  <c:v>7.2377338031987121E-2</c:v>
                </c:pt>
                <c:pt idx="25">
                  <c:v>9.1032979013355234E-2</c:v>
                </c:pt>
                <c:pt idx="26">
                  <c:v>0.10888645090510145</c:v>
                </c:pt>
                <c:pt idx="27">
                  <c:v>0.12427345696097419</c:v>
                </c:pt>
                <c:pt idx="28">
                  <c:v>0.13383208645054034</c:v>
                </c:pt>
                <c:pt idx="29">
                  <c:v>0.13481603514552451</c:v>
                </c:pt>
                <c:pt idx="30">
                  <c:v>0.13503253796095446</c:v>
                </c:pt>
                <c:pt idx="31">
                  <c:v>0.14062920139822538</c:v>
                </c:pt>
                <c:pt idx="32">
                  <c:v>0.15290029403902697</c:v>
                </c:pt>
                <c:pt idx="33">
                  <c:v>0.15429173249078454</c:v>
                </c:pt>
                <c:pt idx="34">
                  <c:v>0.1453982985305492</c:v>
                </c:pt>
                <c:pt idx="35">
                  <c:v>0.15077945310503449</c:v>
                </c:pt>
                <c:pt idx="36">
                  <c:v>0.16430738119312435</c:v>
                </c:pt>
                <c:pt idx="37">
                  <c:v>0.17586809892580557</c:v>
                </c:pt>
                <c:pt idx="38">
                  <c:v>0.18921592876576798</c:v>
                </c:pt>
                <c:pt idx="39">
                  <c:v>0.20802560315115706</c:v>
                </c:pt>
                <c:pt idx="40">
                  <c:v>0.2245845552297166</c:v>
                </c:pt>
                <c:pt idx="41">
                  <c:v>0.22864747157028792</c:v>
                </c:pt>
                <c:pt idx="42">
                  <c:v>0.22455805064500717</c:v>
                </c:pt>
                <c:pt idx="43">
                  <c:v>0.21876473361621879</c:v>
                </c:pt>
                <c:pt idx="44">
                  <c:v>0.20542545791792247</c:v>
                </c:pt>
                <c:pt idx="45">
                  <c:v>0.19822080291970798</c:v>
                </c:pt>
                <c:pt idx="46">
                  <c:v>0.19086203015980197</c:v>
                </c:pt>
                <c:pt idx="47">
                  <c:v>0.18210082167443914</c:v>
                </c:pt>
                <c:pt idx="48">
                  <c:v>0.16521927920104215</c:v>
                </c:pt>
                <c:pt idx="49">
                  <c:v>0.15083917569577238</c:v>
                </c:pt>
                <c:pt idx="50">
                  <c:v>0.13290349417637279</c:v>
                </c:pt>
                <c:pt idx="51">
                  <c:v>0.11758712044018747</c:v>
                </c:pt>
                <c:pt idx="52">
                  <c:v>0.11215326282179192</c:v>
                </c:pt>
                <c:pt idx="53">
                  <c:v>0.12032296179598261</c:v>
                </c:pt>
                <c:pt idx="54">
                  <c:v>0.13031603589543495</c:v>
                </c:pt>
                <c:pt idx="55">
                  <c:v>0.12688588007736948</c:v>
                </c:pt>
                <c:pt idx="56">
                  <c:v>0.13040969417195628</c:v>
                </c:pt>
                <c:pt idx="57">
                  <c:v>0.13896820864268039</c:v>
                </c:pt>
                <c:pt idx="58">
                  <c:v>0.13475713475713466</c:v>
                </c:pt>
                <c:pt idx="59">
                  <c:v>0.14503099755776827</c:v>
                </c:pt>
                <c:pt idx="60">
                  <c:v>0.14775479783864345</c:v>
                </c:pt>
                <c:pt idx="61">
                  <c:v>0.14602178327487522</c:v>
                </c:pt>
                <c:pt idx="62">
                  <c:v>0.14228015421332843</c:v>
                </c:pt>
                <c:pt idx="63">
                  <c:v>0.12782640408460982</c:v>
                </c:pt>
                <c:pt idx="64">
                  <c:v>0.10479095639691387</c:v>
                </c:pt>
                <c:pt idx="65">
                  <c:v>8.4373352082967132E-2</c:v>
                </c:pt>
                <c:pt idx="66">
                  <c:v>6.76561960648948E-2</c:v>
                </c:pt>
                <c:pt idx="67">
                  <c:v>6.831445245451416E-2</c:v>
                </c:pt>
                <c:pt idx="68">
                  <c:v>5.6831716862344693E-2</c:v>
                </c:pt>
                <c:pt idx="69">
                  <c:v>3.1422363362861555E-2</c:v>
                </c:pt>
                <c:pt idx="70">
                  <c:v>1.449033977348442E-2</c:v>
                </c:pt>
                <c:pt idx="71">
                  <c:v>-1.4109926168991014E-2</c:v>
                </c:pt>
                <c:pt idx="72">
                  <c:v>-4.2045454545454511E-2</c:v>
                </c:pt>
                <c:pt idx="73">
                  <c:v>-6.8460051546391759E-2</c:v>
                </c:pt>
                <c:pt idx="74">
                  <c:v>-8.4699453551912635E-2</c:v>
                </c:pt>
                <c:pt idx="75">
                  <c:v>-8.5367825383993456E-2</c:v>
                </c:pt>
                <c:pt idx="76">
                  <c:v>-9.6150722754588344E-2</c:v>
                </c:pt>
                <c:pt idx="77">
                  <c:v>-0.10909385637866746</c:v>
                </c:pt>
                <c:pt idx="78">
                  <c:v>-0.12140316844487556</c:v>
                </c:pt>
                <c:pt idx="79">
                  <c:v>-0.14042416452442155</c:v>
                </c:pt>
                <c:pt idx="80">
                  <c:v>-0.15053936564160361</c:v>
                </c:pt>
                <c:pt idx="81">
                  <c:v>-0.15589045535569607</c:v>
                </c:pt>
                <c:pt idx="82">
                  <c:v>-0.1595797077655558</c:v>
                </c:pt>
                <c:pt idx="83">
                  <c:v>-0.15643201863870862</c:v>
                </c:pt>
                <c:pt idx="84">
                  <c:v>-0.14675478732418237</c:v>
                </c:pt>
                <c:pt idx="85">
                  <c:v>-0.1288258689261628</c:v>
                </c:pt>
                <c:pt idx="86">
                  <c:v>-0.12098331870061453</c:v>
                </c:pt>
                <c:pt idx="87">
                  <c:v>-0.12444758706027935</c:v>
                </c:pt>
                <c:pt idx="88">
                  <c:v>-0.11985624438454626</c:v>
                </c:pt>
                <c:pt idx="89">
                  <c:v>-0.11553857350800582</c:v>
                </c:pt>
                <c:pt idx="90">
                  <c:v>-0.11131554737810488</c:v>
                </c:pt>
                <c:pt idx="91">
                  <c:v>-0.10523364485981311</c:v>
                </c:pt>
                <c:pt idx="92">
                  <c:v>-9.7990902198635418E-2</c:v>
                </c:pt>
                <c:pt idx="93">
                  <c:v>-9.2532155884046827E-2</c:v>
                </c:pt>
                <c:pt idx="94">
                  <c:v>-8.5563586638015152E-2</c:v>
                </c:pt>
                <c:pt idx="95">
                  <c:v>-7.9108305385677591E-2</c:v>
                </c:pt>
                <c:pt idx="96">
                  <c:v>-7.7060575968222467E-2</c:v>
                </c:pt>
                <c:pt idx="97">
                  <c:v>-8.1381500595474388E-2</c:v>
                </c:pt>
                <c:pt idx="98">
                  <c:v>-7.9504594486616079E-2</c:v>
                </c:pt>
                <c:pt idx="99">
                  <c:v>-7.167373309105593E-2</c:v>
                </c:pt>
                <c:pt idx="100">
                  <c:v>-5.6757860351163765E-2</c:v>
                </c:pt>
                <c:pt idx="101">
                  <c:v>-4.1349516560378566E-2</c:v>
                </c:pt>
                <c:pt idx="102">
                  <c:v>-2.6501035196687395E-2</c:v>
                </c:pt>
                <c:pt idx="103">
                  <c:v>-5.4313766450803554E-3</c:v>
                </c:pt>
                <c:pt idx="104">
                  <c:v>1.1346921622189608E-2</c:v>
                </c:pt>
                <c:pt idx="105">
                  <c:v>3.2790353289612863E-2</c:v>
                </c:pt>
                <c:pt idx="106">
                  <c:v>5.4689168980986892E-2</c:v>
                </c:pt>
                <c:pt idx="107">
                  <c:v>7.6478149100257048E-2</c:v>
                </c:pt>
                <c:pt idx="108">
                  <c:v>0.10738110608995058</c:v>
                </c:pt>
                <c:pt idx="109">
                  <c:v>0.13807260155574769</c:v>
                </c:pt>
                <c:pt idx="110">
                  <c:v>0.17230902777777785</c:v>
                </c:pt>
                <c:pt idx="111">
                  <c:v>0.19377990430622002</c:v>
                </c:pt>
                <c:pt idx="112">
                  <c:v>0.20389610389610399</c:v>
                </c:pt>
                <c:pt idx="113">
                  <c:v>0.20858369098712456</c:v>
                </c:pt>
                <c:pt idx="114">
                  <c:v>0.20948532539344972</c:v>
                </c:pt>
                <c:pt idx="115">
                  <c:v>0.19932787229573612</c:v>
                </c:pt>
                <c:pt idx="116">
                  <c:v>0.18782464159567844</c:v>
                </c:pt>
                <c:pt idx="117">
                  <c:v>0.17308480131093826</c:v>
                </c:pt>
                <c:pt idx="118">
                  <c:v>0.16305448653028168</c:v>
                </c:pt>
                <c:pt idx="119">
                  <c:v>0.14407960199004971</c:v>
                </c:pt>
                <c:pt idx="120">
                  <c:v>0.12650602409638559</c:v>
                </c:pt>
                <c:pt idx="121">
                  <c:v>0.10271501803683293</c:v>
                </c:pt>
                <c:pt idx="122">
                  <c:v>7.4972232506479081E-2</c:v>
                </c:pt>
                <c:pt idx="123">
                  <c:v>5.7023137183457952E-2</c:v>
                </c:pt>
                <c:pt idx="124">
                  <c:v>4.1352031643293777E-2</c:v>
                </c:pt>
                <c:pt idx="125">
                  <c:v>2.9119318181818139E-2</c:v>
                </c:pt>
                <c:pt idx="126">
                  <c:v>2.4090029892737702E-2</c:v>
                </c:pt>
                <c:pt idx="127">
                  <c:v>2.3992994746059624E-2</c:v>
                </c:pt>
                <c:pt idx="128">
                  <c:v>2.6762287913241128E-2</c:v>
                </c:pt>
                <c:pt idx="129">
                  <c:v>2.968395320412083E-2</c:v>
                </c:pt>
                <c:pt idx="130">
                  <c:v>3.08254963427376E-2</c:v>
                </c:pt>
                <c:pt idx="131">
                  <c:v>3.2527396068881623E-2</c:v>
                </c:pt>
                <c:pt idx="132">
                  <c:v>2.7427979989649777E-2</c:v>
                </c:pt>
                <c:pt idx="133">
                  <c:v>2.7376033057851398E-2</c:v>
                </c:pt>
                <c:pt idx="134">
                  <c:v>3.340795591527463E-2</c:v>
                </c:pt>
                <c:pt idx="135">
                  <c:v>3.9124439848328044E-2</c:v>
                </c:pt>
                <c:pt idx="136">
                  <c:v>4.471685082872924E-2</c:v>
                </c:pt>
                <c:pt idx="137">
                  <c:v>5.2967563837128938E-2</c:v>
                </c:pt>
                <c:pt idx="138">
                  <c:v>5.9581043956044036E-2</c:v>
                </c:pt>
                <c:pt idx="139">
                  <c:v>5.7123311099709209E-2</c:v>
                </c:pt>
                <c:pt idx="140">
                  <c:v>5.7069846678023853E-2</c:v>
                </c:pt>
                <c:pt idx="141">
                  <c:v>5.6469391215872397E-2</c:v>
                </c:pt>
                <c:pt idx="142">
                  <c:v>5.6597398209156956E-2</c:v>
                </c:pt>
                <c:pt idx="143">
                  <c:v>5.3571428571428492E-2</c:v>
                </c:pt>
                <c:pt idx="144">
                  <c:v>5.2552048354600325E-2</c:v>
                </c:pt>
                <c:pt idx="145">
                  <c:v>5.2119993296463725E-2</c:v>
                </c:pt>
                <c:pt idx="146">
                  <c:v>4.5659056823862648E-2</c:v>
                </c:pt>
                <c:pt idx="147">
                  <c:v>4.1466246475369048E-2</c:v>
                </c:pt>
                <c:pt idx="148">
                  <c:v>3.3878697735911421E-2</c:v>
                </c:pt>
                <c:pt idx="149">
                  <c:v>2.4086514828772811E-2</c:v>
                </c:pt>
                <c:pt idx="150">
                  <c:v>1.3450008102414446E-2</c:v>
                </c:pt>
                <c:pt idx="151">
                  <c:v>1.5369681281346061E-2</c:v>
                </c:pt>
                <c:pt idx="152">
                  <c:v>1.2248186946011317E-2</c:v>
                </c:pt>
                <c:pt idx="153">
                  <c:v>9.7913322632424121E-3</c:v>
                </c:pt>
                <c:pt idx="154">
                  <c:v>6.7157019507515922E-3</c:v>
                </c:pt>
                <c:pt idx="155">
                  <c:v>2.0786696514231984E-3</c:v>
                </c:pt>
                <c:pt idx="156">
                  <c:v>-3.9878768543627372E-3</c:v>
                </c:pt>
                <c:pt idx="157">
                  <c:v>-1.0512902198152133E-2</c:v>
                </c:pt>
                <c:pt idx="158">
                  <c:v>-1.3545816733067729E-2</c:v>
                </c:pt>
                <c:pt idx="159">
                  <c:v>-1.7200191113234519E-2</c:v>
                </c:pt>
                <c:pt idx="160">
                  <c:v>-1.6783887468030691E-2</c:v>
                </c:pt>
                <c:pt idx="161">
                  <c:v>-1.7120000000000073E-2</c:v>
                </c:pt>
                <c:pt idx="162">
                  <c:v>-1.4070994563479301E-2</c:v>
                </c:pt>
                <c:pt idx="163">
                  <c:v>-1.4499681325685186E-2</c:v>
                </c:pt>
                <c:pt idx="164">
                  <c:v>-8.1197261582550903E-3</c:v>
                </c:pt>
                <c:pt idx="165">
                  <c:v>-7.9478620251152439E-4</c:v>
                </c:pt>
                <c:pt idx="166">
                  <c:v>6.8297331639135235E-3</c:v>
                </c:pt>
                <c:pt idx="167">
                  <c:v>1.7392691878091553E-2</c:v>
                </c:pt>
                <c:pt idx="168">
                  <c:v>3.2351057014734216E-2</c:v>
                </c:pt>
                <c:pt idx="169">
                  <c:v>4.8454603992272867E-2</c:v>
                </c:pt>
                <c:pt idx="170">
                  <c:v>6.0420032310177667E-2</c:v>
                </c:pt>
                <c:pt idx="171">
                  <c:v>7.7621131097066892E-2</c:v>
                </c:pt>
                <c:pt idx="172">
                  <c:v>8.6164851243700213E-2</c:v>
                </c:pt>
                <c:pt idx="173">
                  <c:v>0.10092788539801401</c:v>
                </c:pt>
                <c:pt idx="174">
                  <c:v>0.10703859876743431</c:v>
                </c:pt>
                <c:pt idx="175">
                  <c:v>0.11156022635408246</c:v>
                </c:pt>
                <c:pt idx="176">
                  <c:v>0.10834670947030497</c:v>
                </c:pt>
                <c:pt idx="177">
                  <c:v>0.10356347438752787</c:v>
                </c:pt>
                <c:pt idx="178">
                  <c:v>0.10033128253667775</c:v>
                </c:pt>
                <c:pt idx="179">
                  <c:v>0.10021957340025091</c:v>
                </c:pt>
                <c:pt idx="180">
                  <c:v>9.3701520322680698E-2</c:v>
                </c:pt>
                <c:pt idx="181">
                  <c:v>7.9379702134193222E-2</c:v>
                </c:pt>
                <c:pt idx="182">
                  <c:v>6.3680682510664333E-2</c:v>
                </c:pt>
                <c:pt idx="183">
                  <c:v>4.06015037593985E-2</c:v>
                </c:pt>
                <c:pt idx="184">
                  <c:v>2.469690166142793E-2</c:v>
                </c:pt>
                <c:pt idx="185">
                  <c:v>1.626497116664236E-3</c:v>
                </c:pt>
                <c:pt idx="186">
                  <c:v>-1.6261353647817202E-2</c:v>
                </c:pt>
                <c:pt idx="187">
                  <c:v>-2.7781818181818217E-2</c:v>
                </c:pt>
                <c:pt idx="188">
                  <c:v>-3.7653874004344681E-2</c:v>
                </c:pt>
                <c:pt idx="189">
                  <c:v>-4.8868386910768474E-2</c:v>
                </c:pt>
                <c:pt idx="190">
                  <c:v>-6.6379928315412118E-2</c:v>
                </c:pt>
                <c:pt idx="191">
                  <c:v>-9.2801140413399888E-2</c:v>
                </c:pt>
                <c:pt idx="192">
                  <c:v>-0.10808510638297879</c:v>
                </c:pt>
                <c:pt idx="193">
                  <c:v>-0.11607396870554769</c:v>
                </c:pt>
                <c:pt idx="194">
                  <c:v>-0.12016614150673172</c:v>
                </c:pt>
                <c:pt idx="195">
                  <c:v>-0.12008670520231217</c:v>
                </c:pt>
                <c:pt idx="196">
                  <c:v>-0.1057551855097867</c:v>
                </c:pt>
                <c:pt idx="197">
                  <c:v>-9.7578978447003278E-2</c:v>
                </c:pt>
                <c:pt idx="198">
                  <c:v>-9.2628443782576383E-2</c:v>
                </c:pt>
                <c:pt idx="199">
                  <c:v>-9.2309994015559449E-2</c:v>
                </c:pt>
                <c:pt idx="200">
                  <c:v>-9.450714823175313E-2</c:v>
                </c:pt>
                <c:pt idx="201">
                  <c:v>-9.3210063655653236E-2</c:v>
                </c:pt>
                <c:pt idx="202">
                  <c:v>-8.4920147420147515E-2</c:v>
                </c:pt>
                <c:pt idx="203">
                  <c:v>-7.1181646763042047E-2</c:v>
                </c:pt>
                <c:pt idx="204">
                  <c:v>-6.5998727735368967E-2</c:v>
                </c:pt>
                <c:pt idx="205">
                  <c:v>-6.0830383006115152E-2</c:v>
                </c:pt>
                <c:pt idx="206">
                  <c:v>-5.616148461663683E-2</c:v>
                </c:pt>
                <c:pt idx="207">
                  <c:v>-5.3703399573000382E-2</c:v>
                </c:pt>
                <c:pt idx="208">
                  <c:v>-6.5664815419797518E-2</c:v>
                </c:pt>
                <c:pt idx="209">
                  <c:v>-7.0996237526582656E-2</c:v>
                </c:pt>
                <c:pt idx="210">
                  <c:v>-8.0584277039225202E-2</c:v>
                </c:pt>
                <c:pt idx="211">
                  <c:v>-8.6863359156090392E-2</c:v>
                </c:pt>
                <c:pt idx="212">
                  <c:v>-8.7086588000664933E-2</c:v>
                </c:pt>
                <c:pt idx="213">
                  <c:v>-8.724720040113644E-2</c:v>
                </c:pt>
                <c:pt idx="214">
                  <c:v>-8.8269843933545936E-2</c:v>
                </c:pt>
                <c:pt idx="215">
                  <c:v>-8.3742175604804597E-2</c:v>
                </c:pt>
                <c:pt idx="216">
                  <c:v>-7.9686701855950892E-2</c:v>
                </c:pt>
                <c:pt idx="217">
                  <c:v>-7.607950651130907E-2</c:v>
                </c:pt>
                <c:pt idx="218">
                  <c:v>-7.3473611590203367E-2</c:v>
                </c:pt>
                <c:pt idx="219">
                  <c:v>-7.0982297813259432E-2</c:v>
                </c:pt>
                <c:pt idx="220">
                  <c:v>-6.6608391608391646E-2</c:v>
                </c:pt>
                <c:pt idx="221">
                  <c:v>-5.9517520690262289E-2</c:v>
                </c:pt>
                <c:pt idx="222">
                  <c:v>-4.6054980364155777E-2</c:v>
                </c:pt>
                <c:pt idx="223">
                  <c:v>-3.122743682310461E-2</c:v>
                </c:pt>
                <c:pt idx="224">
                  <c:v>-1.7658838521754837E-2</c:v>
                </c:pt>
                <c:pt idx="225">
                  <c:v>-5.676616004394841E-3</c:v>
                </c:pt>
                <c:pt idx="226">
                  <c:v>8.0986563592860134E-3</c:v>
                </c:pt>
                <c:pt idx="227">
                  <c:v>1.8648449039881873E-2</c:v>
                </c:pt>
                <c:pt idx="228">
                  <c:v>3.4597594819611555E-2</c:v>
                </c:pt>
                <c:pt idx="229">
                  <c:v>5.1928783382789313E-2</c:v>
                </c:pt>
                <c:pt idx="230">
                  <c:v>7.557706626954562E-2</c:v>
                </c:pt>
                <c:pt idx="231">
                  <c:v>9.5647300579114608E-2</c:v>
                </c:pt>
                <c:pt idx="232">
                  <c:v>0.11856152837610053</c:v>
                </c:pt>
                <c:pt idx="233">
                  <c:v>0.13817637146601752</c:v>
                </c:pt>
                <c:pt idx="234">
                  <c:v>0.1579341317365269</c:v>
                </c:pt>
                <c:pt idx="235">
                  <c:v>0.17011365753679886</c:v>
                </c:pt>
                <c:pt idx="236">
                  <c:v>0.17939214232765002</c:v>
                </c:pt>
                <c:pt idx="237">
                  <c:v>0.16648250460405153</c:v>
                </c:pt>
                <c:pt idx="238">
                  <c:v>0.16633193354025907</c:v>
                </c:pt>
                <c:pt idx="239">
                  <c:v>0.17273880732282026</c:v>
                </c:pt>
                <c:pt idx="240">
                  <c:v>0.17453505007153058</c:v>
                </c:pt>
                <c:pt idx="241">
                  <c:v>0.17824400564174878</c:v>
                </c:pt>
                <c:pt idx="242">
                  <c:v>0.17670474212530293</c:v>
                </c:pt>
                <c:pt idx="243">
                  <c:v>0.17851662404092081</c:v>
                </c:pt>
                <c:pt idx="244">
                  <c:v>0.17481580709979902</c:v>
                </c:pt>
                <c:pt idx="245">
                  <c:v>0.17305477874650443</c:v>
                </c:pt>
                <c:pt idx="246">
                  <c:v>0.17630898513251458</c:v>
                </c:pt>
                <c:pt idx="247">
                  <c:v>0.18105095541401281</c:v>
                </c:pt>
                <c:pt idx="248">
                  <c:v>0.18306096794468887</c:v>
                </c:pt>
                <c:pt idx="249">
                  <c:v>0.2202399747395011</c:v>
                </c:pt>
                <c:pt idx="250">
                  <c:v>0.21916092673763307</c:v>
                </c:pt>
                <c:pt idx="251">
                  <c:v>0.20865533230293662</c:v>
                </c:pt>
                <c:pt idx="252">
                  <c:v>0.19853836784409273</c:v>
                </c:pt>
                <c:pt idx="253">
                  <c:v>0.18853808169983541</c:v>
                </c:pt>
                <c:pt idx="254">
                  <c:v>0.15693484335931762</c:v>
                </c:pt>
                <c:pt idx="255">
                  <c:v>0.14293981481481474</c:v>
                </c:pt>
                <c:pt idx="256">
                  <c:v>0.12685290763968071</c:v>
                </c:pt>
                <c:pt idx="257">
                  <c:v>0.11078390127611835</c:v>
                </c:pt>
                <c:pt idx="258">
                  <c:v>9.7403489490314576E-2</c:v>
                </c:pt>
                <c:pt idx="259">
                  <c:v>8.2917621679924489E-2</c:v>
                </c:pt>
                <c:pt idx="260">
                  <c:v>8.0887236020719858E-2</c:v>
                </c:pt>
                <c:pt idx="261">
                  <c:v>9.0956139215940063E-2</c:v>
                </c:pt>
                <c:pt idx="262">
                  <c:v>0.10451977401129955</c:v>
                </c:pt>
                <c:pt idx="263">
                  <c:v>0.1010230179028133</c:v>
                </c:pt>
                <c:pt idx="264">
                  <c:v>9.9339430894308856E-2</c:v>
                </c:pt>
                <c:pt idx="265">
                  <c:v>9.2030718871962763E-2</c:v>
                </c:pt>
                <c:pt idx="266">
                  <c:v>9.5474192728197335E-2</c:v>
                </c:pt>
                <c:pt idx="267">
                  <c:v>8.6329113924050696E-2</c:v>
                </c:pt>
                <c:pt idx="268">
                  <c:v>8.3480900581836576E-2</c:v>
                </c:pt>
                <c:pt idx="269">
                  <c:v>8.4964019694482959E-2</c:v>
                </c:pt>
                <c:pt idx="270">
                  <c:v>9.6144216324486817E-2</c:v>
                </c:pt>
                <c:pt idx="271">
                  <c:v>0.12288346613545807</c:v>
                </c:pt>
                <c:pt idx="272">
                  <c:v>0.1480707790611944</c:v>
                </c:pt>
                <c:pt idx="273">
                  <c:v>0.22189278937381393</c:v>
                </c:pt>
                <c:pt idx="274">
                  <c:v>0.23343408509648914</c:v>
                </c:pt>
                <c:pt idx="275">
                  <c:v>0.25609756097560976</c:v>
                </c:pt>
                <c:pt idx="276">
                  <c:v>0.24046683614513523</c:v>
                </c:pt>
                <c:pt idx="277">
                  <c:v>0.2208900161401891</c:v>
                </c:pt>
                <c:pt idx="278">
                  <c:v>0.21086224904259027</c:v>
                </c:pt>
                <c:pt idx="279">
                  <c:v>0.19564204148217182</c:v>
                </c:pt>
                <c:pt idx="280">
                  <c:v>0.19087088489376605</c:v>
                </c:pt>
                <c:pt idx="281">
                  <c:v>0.16592971840819179</c:v>
                </c:pt>
                <c:pt idx="282">
                  <c:v>0.11900411146642294</c:v>
                </c:pt>
                <c:pt idx="283">
                  <c:v>6.7080607606164772E-2</c:v>
                </c:pt>
                <c:pt idx="284">
                  <c:v>7.7063041849513491E-3</c:v>
                </c:pt>
                <c:pt idx="285">
                  <c:v>-0.11375327574492861</c:v>
                </c:pt>
                <c:pt idx="286">
                  <c:v>-0.15673892554194152</c:v>
                </c:pt>
                <c:pt idx="287">
                  <c:v>-0.19602404068423485</c:v>
                </c:pt>
                <c:pt idx="288">
                  <c:v>-0.21173730787144848</c:v>
                </c:pt>
                <c:pt idx="289">
                  <c:v>-0.2166194523135033</c:v>
                </c:pt>
                <c:pt idx="290">
                  <c:v>-0.2226375311481695</c:v>
                </c:pt>
                <c:pt idx="291">
                  <c:v>-0.22590390800116944</c:v>
                </c:pt>
                <c:pt idx="292">
                  <c:v>-0.23870208803058524</c:v>
                </c:pt>
                <c:pt idx="293">
                  <c:v>-0.2387225548902196</c:v>
                </c:pt>
                <c:pt idx="294">
                  <c:v>-0.23423147581139009</c:v>
                </c:pt>
                <c:pt idx="295">
                  <c:v>-0.23514131338320859</c:v>
                </c:pt>
                <c:pt idx="296">
                  <c:v>-0.23664365374402543</c:v>
                </c:pt>
                <c:pt idx="297">
                  <c:v>-0.23436644398203921</c:v>
                </c:pt>
                <c:pt idx="298">
                  <c:v>-0.2395216273611267</c:v>
                </c:pt>
                <c:pt idx="299">
                  <c:v>-0.23933294997124788</c:v>
                </c:pt>
                <c:pt idx="300">
                  <c:v>-0.23245095722051529</c:v>
                </c:pt>
                <c:pt idx="301">
                  <c:v>-0.22854387656702027</c:v>
                </c:pt>
                <c:pt idx="302">
                  <c:v>-0.22487979287387494</c:v>
                </c:pt>
                <c:pt idx="303">
                  <c:v>-0.22082336648621426</c:v>
                </c:pt>
                <c:pt idx="304">
                  <c:v>-0.2180015451970127</c:v>
                </c:pt>
                <c:pt idx="305">
                  <c:v>-0.21761929732564239</c:v>
                </c:pt>
                <c:pt idx="306">
                  <c:v>-0.21857923497267762</c:v>
                </c:pt>
                <c:pt idx="307">
                  <c:v>-0.21953538921342211</c:v>
                </c:pt>
                <c:pt idx="308">
                  <c:v>-0.21511061639070544</c:v>
                </c:pt>
                <c:pt idx="309">
                  <c:v>-0.20640823916464035</c:v>
                </c:pt>
                <c:pt idx="310">
                  <c:v>-0.19576719576719567</c:v>
                </c:pt>
                <c:pt idx="311">
                  <c:v>-0.18128212881765948</c:v>
                </c:pt>
                <c:pt idx="312">
                  <c:v>-0.17013086989992302</c:v>
                </c:pt>
                <c:pt idx="313">
                  <c:v>-0.15890625000000008</c:v>
                </c:pt>
                <c:pt idx="314">
                  <c:v>-0.15683155718148564</c:v>
                </c:pt>
                <c:pt idx="315">
                  <c:v>-0.15883018258200027</c:v>
                </c:pt>
                <c:pt idx="316">
                  <c:v>-0.15857072287172724</c:v>
                </c:pt>
                <c:pt idx="317">
                  <c:v>-0.15650134048257369</c:v>
                </c:pt>
                <c:pt idx="318">
                  <c:v>-0.15282278696912838</c:v>
                </c:pt>
                <c:pt idx="319">
                  <c:v>-0.14725848563968671</c:v>
                </c:pt>
                <c:pt idx="320">
                  <c:v>-0.14323701471370326</c:v>
                </c:pt>
                <c:pt idx="321">
                  <c:v>-0.14455659697188164</c:v>
                </c:pt>
                <c:pt idx="322">
                  <c:v>-0.14382309941520474</c:v>
                </c:pt>
                <c:pt idx="323">
                  <c:v>-0.1519852262234534</c:v>
                </c:pt>
                <c:pt idx="324">
                  <c:v>-0.15844155844155841</c:v>
                </c:pt>
                <c:pt idx="325">
                  <c:v>-0.16663570499721334</c:v>
                </c:pt>
                <c:pt idx="326">
                  <c:v>-0.14978305980003778</c:v>
                </c:pt>
                <c:pt idx="327">
                  <c:v>-0.14099116404149065</c:v>
                </c:pt>
                <c:pt idx="328">
                  <c:v>-0.13776908023483361</c:v>
                </c:pt>
                <c:pt idx="329">
                  <c:v>-0.14541120381406433</c:v>
                </c:pt>
                <c:pt idx="330">
                  <c:v>-0.1441513992349506</c:v>
                </c:pt>
                <c:pt idx="331">
                  <c:v>-0.13615023474178403</c:v>
                </c:pt>
                <c:pt idx="332">
                  <c:v>-0.1349058555762466</c:v>
                </c:pt>
                <c:pt idx="333">
                  <c:v>-0.12347239780868104</c:v>
                </c:pt>
                <c:pt idx="334">
                  <c:v>-0.11760939167556035</c:v>
                </c:pt>
                <c:pt idx="335">
                  <c:v>-9.7343205574912869E-2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4-4A32-BE6B-27903170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13056"/>
        <c:axId val="144827136"/>
      </c:lineChart>
      <c:lineChart>
        <c:grouping val="standard"/>
        <c:varyColors val="0"/>
        <c:ser>
          <c:idx val="1"/>
          <c:order val="1"/>
          <c:tx>
            <c:strRef>
              <c:f>Data_Fig_2!$P$1</c:f>
              <c:strCache>
                <c:ptCount val="1"/>
                <c:pt idx="0">
                  <c:v>Δ Fed funds rate</c:v>
                </c:pt>
              </c:strCache>
            </c:strRef>
          </c:tx>
          <c:spPr>
            <a:ln w="381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Data_Fig_2!$K$326:$K$661</c:f>
              <c:numCache>
                <c:formatCode>m/d/yyyy</c:formatCode>
                <c:ptCount val="336"/>
                <c:pt idx="0">
                  <c:v>31413</c:v>
                </c:pt>
                <c:pt idx="1">
                  <c:v>31444</c:v>
                </c:pt>
                <c:pt idx="2">
                  <c:v>31472</c:v>
                </c:pt>
                <c:pt idx="3">
                  <c:v>31503</c:v>
                </c:pt>
                <c:pt idx="4">
                  <c:v>31533</c:v>
                </c:pt>
                <c:pt idx="5">
                  <c:v>31564</c:v>
                </c:pt>
                <c:pt idx="6">
                  <c:v>31594</c:v>
                </c:pt>
                <c:pt idx="7">
                  <c:v>31625</c:v>
                </c:pt>
                <c:pt idx="8">
                  <c:v>31656</c:v>
                </c:pt>
                <c:pt idx="9">
                  <c:v>31686</c:v>
                </c:pt>
                <c:pt idx="10">
                  <c:v>31717</c:v>
                </c:pt>
                <c:pt idx="11">
                  <c:v>31747</c:v>
                </c:pt>
                <c:pt idx="12">
                  <c:v>31778</c:v>
                </c:pt>
                <c:pt idx="13">
                  <c:v>31809</c:v>
                </c:pt>
                <c:pt idx="14">
                  <c:v>31837</c:v>
                </c:pt>
                <c:pt idx="15">
                  <c:v>31868</c:v>
                </c:pt>
                <c:pt idx="16">
                  <c:v>31898</c:v>
                </c:pt>
                <c:pt idx="17">
                  <c:v>31929</c:v>
                </c:pt>
                <c:pt idx="18">
                  <c:v>31959</c:v>
                </c:pt>
                <c:pt idx="19">
                  <c:v>31990</c:v>
                </c:pt>
                <c:pt idx="20">
                  <c:v>32021</c:v>
                </c:pt>
                <c:pt idx="21">
                  <c:v>32051</c:v>
                </c:pt>
                <c:pt idx="22">
                  <c:v>32082</c:v>
                </c:pt>
                <c:pt idx="23">
                  <c:v>32112</c:v>
                </c:pt>
                <c:pt idx="24">
                  <c:v>32143</c:v>
                </c:pt>
                <c:pt idx="25">
                  <c:v>32174</c:v>
                </c:pt>
                <c:pt idx="26">
                  <c:v>32203</c:v>
                </c:pt>
                <c:pt idx="27">
                  <c:v>32234</c:v>
                </c:pt>
                <c:pt idx="28">
                  <c:v>32264</c:v>
                </c:pt>
                <c:pt idx="29">
                  <c:v>32295</c:v>
                </c:pt>
                <c:pt idx="30">
                  <c:v>32325</c:v>
                </c:pt>
                <c:pt idx="31">
                  <c:v>32356</c:v>
                </c:pt>
                <c:pt idx="32">
                  <c:v>32387</c:v>
                </c:pt>
                <c:pt idx="33">
                  <c:v>32417</c:v>
                </c:pt>
                <c:pt idx="34">
                  <c:v>32448</c:v>
                </c:pt>
                <c:pt idx="35">
                  <c:v>32478</c:v>
                </c:pt>
                <c:pt idx="36">
                  <c:v>32509</c:v>
                </c:pt>
                <c:pt idx="37">
                  <c:v>32540</c:v>
                </c:pt>
                <c:pt idx="38">
                  <c:v>32568</c:v>
                </c:pt>
                <c:pt idx="39">
                  <c:v>32599</c:v>
                </c:pt>
                <c:pt idx="40">
                  <c:v>32629</c:v>
                </c:pt>
                <c:pt idx="41">
                  <c:v>32660</c:v>
                </c:pt>
                <c:pt idx="42">
                  <c:v>32690</c:v>
                </c:pt>
                <c:pt idx="43">
                  <c:v>32721</c:v>
                </c:pt>
                <c:pt idx="44">
                  <c:v>32752</c:v>
                </c:pt>
                <c:pt idx="45">
                  <c:v>32782</c:v>
                </c:pt>
                <c:pt idx="46">
                  <c:v>32813</c:v>
                </c:pt>
                <c:pt idx="47">
                  <c:v>32843</c:v>
                </c:pt>
                <c:pt idx="48">
                  <c:v>32874</c:v>
                </c:pt>
                <c:pt idx="49">
                  <c:v>32905</c:v>
                </c:pt>
                <c:pt idx="50">
                  <c:v>32933</c:v>
                </c:pt>
                <c:pt idx="51">
                  <c:v>32964</c:v>
                </c:pt>
                <c:pt idx="52">
                  <c:v>32994</c:v>
                </c:pt>
                <c:pt idx="53">
                  <c:v>33025</c:v>
                </c:pt>
                <c:pt idx="54">
                  <c:v>33055</c:v>
                </c:pt>
                <c:pt idx="55">
                  <c:v>33086</c:v>
                </c:pt>
                <c:pt idx="56">
                  <c:v>33117</c:v>
                </c:pt>
                <c:pt idx="57">
                  <c:v>33147</c:v>
                </c:pt>
                <c:pt idx="58">
                  <c:v>33178</c:v>
                </c:pt>
                <c:pt idx="59">
                  <c:v>33208</c:v>
                </c:pt>
                <c:pt idx="60">
                  <c:v>33239</c:v>
                </c:pt>
                <c:pt idx="61">
                  <c:v>33270</c:v>
                </c:pt>
                <c:pt idx="62">
                  <c:v>33298</c:v>
                </c:pt>
                <c:pt idx="63">
                  <c:v>33329</c:v>
                </c:pt>
                <c:pt idx="64">
                  <c:v>33359</c:v>
                </c:pt>
                <c:pt idx="65">
                  <c:v>33390</c:v>
                </c:pt>
                <c:pt idx="66">
                  <c:v>33420</c:v>
                </c:pt>
                <c:pt idx="67">
                  <c:v>33451</c:v>
                </c:pt>
                <c:pt idx="68">
                  <c:v>33482</c:v>
                </c:pt>
                <c:pt idx="69">
                  <c:v>33512</c:v>
                </c:pt>
                <c:pt idx="70">
                  <c:v>33543</c:v>
                </c:pt>
                <c:pt idx="71">
                  <c:v>33573</c:v>
                </c:pt>
                <c:pt idx="72">
                  <c:v>33604</c:v>
                </c:pt>
                <c:pt idx="73">
                  <c:v>33635</c:v>
                </c:pt>
                <c:pt idx="74">
                  <c:v>33664</c:v>
                </c:pt>
                <c:pt idx="75">
                  <c:v>33695</c:v>
                </c:pt>
                <c:pt idx="76">
                  <c:v>33725</c:v>
                </c:pt>
                <c:pt idx="77">
                  <c:v>33756</c:v>
                </c:pt>
                <c:pt idx="78">
                  <c:v>33786</c:v>
                </c:pt>
                <c:pt idx="79">
                  <c:v>33817</c:v>
                </c:pt>
                <c:pt idx="80">
                  <c:v>33848</c:v>
                </c:pt>
                <c:pt idx="81">
                  <c:v>33878</c:v>
                </c:pt>
                <c:pt idx="82">
                  <c:v>33909</c:v>
                </c:pt>
                <c:pt idx="83">
                  <c:v>33939</c:v>
                </c:pt>
                <c:pt idx="84">
                  <c:v>33970</c:v>
                </c:pt>
                <c:pt idx="85">
                  <c:v>34001</c:v>
                </c:pt>
                <c:pt idx="86">
                  <c:v>34029</c:v>
                </c:pt>
                <c:pt idx="87">
                  <c:v>34060</c:v>
                </c:pt>
                <c:pt idx="88">
                  <c:v>34090</c:v>
                </c:pt>
                <c:pt idx="89">
                  <c:v>34121</c:v>
                </c:pt>
                <c:pt idx="90">
                  <c:v>34151</c:v>
                </c:pt>
                <c:pt idx="91">
                  <c:v>34182</c:v>
                </c:pt>
                <c:pt idx="92">
                  <c:v>34213</c:v>
                </c:pt>
                <c:pt idx="93">
                  <c:v>34243</c:v>
                </c:pt>
                <c:pt idx="94">
                  <c:v>34274</c:v>
                </c:pt>
                <c:pt idx="95">
                  <c:v>34304</c:v>
                </c:pt>
                <c:pt idx="96">
                  <c:v>34335</c:v>
                </c:pt>
                <c:pt idx="97">
                  <c:v>34366</c:v>
                </c:pt>
                <c:pt idx="98">
                  <c:v>34394</c:v>
                </c:pt>
                <c:pt idx="99">
                  <c:v>34425</c:v>
                </c:pt>
                <c:pt idx="100">
                  <c:v>34455</c:v>
                </c:pt>
                <c:pt idx="101">
                  <c:v>34486</c:v>
                </c:pt>
                <c:pt idx="102">
                  <c:v>34516</c:v>
                </c:pt>
                <c:pt idx="103">
                  <c:v>34547</c:v>
                </c:pt>
                <c:pt idx="104">
                  <c:v>34578</c:v>
                </c:pt>
                <c:pt idx="105">
                  <c:v>34608</c:v>
                </c:pt>
                <c:pt idx="106">
                  <c:v>34639</c:v>
                </c:pt>
                <c:pt idx="107">
                  <c:v>34669</c:v>
                </c:pt>
                <c:pt idx="108">
                  <c:v>34700</c:v>
                </c:pt>
                <c:pt idx="109">
                  <c:v>34731</c:v>
                </c:pt>
                <c:pt idx="110">
                  <c:v>34759</c:v>
                </c:pt>
                <c:pt idx="111">
                  <c:v>34790</c:v>
                </c:pt>
                <c:pt idx="112">
                  <c:v>34820</c:v>
                </c:pt>
                <c:pt idx="113">
                  <c:v>34851</c:v>
                </c:pt>
                <c:pt idx="114">
                  <c:v>34881</c:v>
                </c:pt>
                <c:pt idx="115">
                  <c:v>34912</c:v>
                </c:pt>
                <c:pt idx="116">
                  <c:v>34943</c:v>
                </c:pt>
                <c:pt idx="117">
                  <c:v>34973</c:v>
                </c:pt>
                <c:pt idx="118">
                  <c:v>35004</c:v>
                </c:pt>
                <c:pt idx="119">
                  <c:v>35034</c:v>
                </c:pt>
                <c:pt idx="120">
                  <c:v>35065</c:v>
                </c:pt>
                <c:pt idx="121">
                  <c:v>35096</c:v>
                </c:pt>
                <c:pt idx="122">
                  <c:v>35125</c:v>
                </c:pt>
                <c:pt idx="123">
                  <c:v>35156</c:v>
                </c:pt>
                <c:pt idx="124">
                  <c:v>35186</c:v>
                </c:pt>
                <c:pt idx="125">
                  <c:v>35217</c:v>
                </c:pt>
                <c:pt idx="126">
                  <c:v>35247</c:v>
                </c:pt>
                <c:pt idx="127">
                  <c:v>35278</c:v>
                </c:pt>
                <c:pt idx="128">
                  <c:v>35309</c:v>
                </c:pt>
                <c:pt idx="129">
                  <c:v>35339</c:v>
                </c:pt>
                <c:pt idx="130">
                  <c:v>35370</c:v>
                </c:pt>
                <c:pt idx="131">
                  <c:v>35400</c:v>
                </c:pt>
                <c:pt idx="132">
                  <c:v>35431</c:v>
                </c:pt>
                <c:pt idx="133">
                  <c:v>35462</c:v>
                </c:pt>
                <c:pt idx="134">
                  <c:v>35490</c:v>
                </c:pt>
                <c:pt idx="135">
                  <c:v>35521</c:v>
                </c:pt>
                <c:pt idx="136">
                  <c:v>35551</c:v>
                </c:pt>
                <c:pt idx="137">
                  <c:v>35582</c:v>
                </c:pt>
                <c:pt idx="138">
                  <c:v>35612</c:v>
                </c:pt>
                <c:pt idx="139">
                  <c:v>35643</c:v>
                </c:pt>
                <c:pt idx="140">
                  <c:v>35674</c:v>
                </c:pt>
                <c:pt idx="141">
                  <c:v>35704</c:v>
                </c:pt>
                <c:pt idx="142">
                  <c:v>35735</c:v>
                </c:pt>
                <c:pt idx="143">
                  <c:v>35765</c:v>
                </c:pt>
                <c:pt idx="144">
                  <c:v>35796</c:v>
                </c:pt>
                <c:pt idx="145">
                  <c:v>35827</c:v>
                </c:pt>
                <c:pt idx="146">
                  <c:v>35855</c:v>
                </c:pt>
                <c:pt idx="147">
                  <c:v>35886</c:v>
                </c:pt>
                <c:pt idx="148">
                  <c:v>35916</c:v>
                </c:pt>
                <c:pt idx="149">
                  <c:v>35947</c:v>
                </c:pt>
                <c:pt idx="150">
                  <c:v>35977</c:v>
                </c:pt>
                <c:pt idx="151">
                  <c:v>36008</c:v>
                </c:pt>
                <c:pt idx="152">
                  <c:v>36039</c:v>
                </c:pt>
                <c:pt idx="153">
                  <c:v>36069</c:v>
                </c:pt>
                <c:pt idx="154">
                  <c:v>36100</c:v>
                </c:pt>
                <c:pt idx="155">
                  <c:v>36130</c:v>
                </c:pt>
                <c:pt idx="156">
                  <c:v>36161</c:v>
                </c:pt>
                <c:pt idx="157">
                  <c:v>36192</c:v>
                </c:pt>
                <c:pt idx="158">
                  <c:v>36220</c:v>
                </c:pt>
                <c:pt idx="159">
                  <c:v>36251</c:v>
                </c:pt>
                <c:pt idx="160">
                  <c:v>36281</c:v>
                </c:pt>
                <c:pt idx="161">
                  <c:v>36312</c:v>
                </c:pt>
                <c:pt idx="162">
                  <c:v>36342</c:v>
                </c:pt>
                <c:pt idx="163">
                  <c:v>36373</c:v>
                </c:pt>
                <c:pt idx="164">
                  <c:v>36404</c:v>
                </c:pt>
                <c:pt idx="165">
                  <c:v>36434</c:v>
                </c:pt>
                <c:pt idx="166">
                  <c:v>36465</c:v>
                </c:pt>
                <c:pt idx="167">
                  <c:v>36495</c:v>
                </c:pt>
                <c:pt idx="168">
                  <c:v>36526</c:v>
                </c:pt>
                <c:pt idx="169">
                  <c:v>36557</c:v>
                </c:pt>
                <c:pt idx="170">
                  <c:v>36586</c:v>
                </c:pt>
                <c:pt idx="171">
                  <c:v>36617</c:v>
                </c:pt>
                <c:pt idx="172">
                  <c:v>36647</c:v>
                </c:pt>
                <c:pt idx="173">
                  <c:v>36678</c:v>
                </c:pt>
                <c:pt idx="174">
                  <c:v>36708</c:v>
                </c:pt>
                <c:pt idx="175">
                  <c:v>36739</c:v>
                </c:pt>
                <c:pt idx="176">
                  <c:v>36770</c:v>
                </c:pt>
                <c:pt idx="177">
                  <c:v>36800</c:v>
                </c:pt>
                <c:pt idx="178">
                  <c:v>36831</c:v>
                </c:pt>
                <c:pt idx="179">
                  <c:v>36861</c:v>
                </c:pt>
                <c:pt idx="180">
                  <c:v>36892</c:v>
                </c:pt>
                <c:pt idx="181">
                  <c:v>36923</c:v>
                </c:pt>
                <c:pt idx="182">
                  <c:v>36951</c:v>
                </c:pt>
                <c:pt idx="183">
                  <c:v>36982</c:v>
                </c:pt>
                <c:pt idx="184">
                  <c:v>37012</c:v>
                </c:pt>
                <c:pt idx="185">
                  <c:v>37043</c:v>
                </c:pt>
                <c:pt idx="186">
                  <c:v>37073</c:v>
                </c:pt>
                <c:pt idx="187">
                  <c:v>37104</c:v>
                </c:pt>
                <c:pt idx="188">
                  <c:v>37135</c:v>
                </c:pt>
                <c:pt idx="189">
                  <c:v>37165</c:v>
                </c:pt>
                <c:pt idx="190">
                  <c:v>37196</c:v>
                </c:pt>
                <c:pt idx="191">
                  <c:v>37226</c:v>
                </c:pt>
                <c:pt idx="192">
                  <c:v>37257</c:v>
                </c:pt>
                <c:pt idx="193">
                  <c:v>37288</c:v>
                </c:pt>
                <c:pt idx="194">
                  <c:v>37316</c:v>
                </c:pt>
                <c:pt idx="195">
                  <c:v>37347</c:v>
                </c:pt>
                <c:pt idx="196">
                  <c:v>37377</c:v>
                </c:pt>
                <c:pt idx="197">
                  <c:v>37408</c:v>
                </c:pt>
                <c:pt idx="198">
                  <c:v>37438</c:v>
                </c:pt>
                <c:pt idx="199">
                  <c:v>37469</c:v>
                </c:pt>
                <c:pt idx="200">
                  <c:v>37500</c:v>
                </c:pt>
                <c:pt idx="201">
                  <c:v>37530</c:v>
                </c:pt>
                <c:pt idx="202">
                  <c:v>37561</c:v>
                </c:pt>
                <c:pt idx="203">
                  <c:v>37591</c:v>
                </c:pt>
                <c:pt idx="204">
                  <c:v>37622</c:v>
                </c:pt>
                <c:pt idx="205">
                  <c:v>37653</c:v>
                </c:pt>
                <c:pt idx="206">
                  <c:v>37681</c:v>
                </c:pt>
                <c:pt idx="207">
                  <c:v>37712</c:v>
                </c:pt>
                <c:pt idx="208">
                  <c:v>37742</c:v>
                </c:pt>
                <c:pt idx="209">
                  <c:v>37773</c:v>
                </c:pt>
                <c:pt idx="210">
                  <c:v>37803</c:v>
                </c:pt>
                <c:pt idx="211">
                  <c:v>37834</c:v>
                </c:pt>
                <c:pt idx="212">
                  <c:v>37865</c:v>
                </c:pt>
                <c:pt idx="213">
                  <c:v>37895</c:v>
                </c:pt>
                <c:pt idx="214">
                  <c:v>37926</c:v>
                </c:pt>
                <c:pt idx="215">
                  <c:v>37956</c:v>
                </c:pt>
                <c:pt idx="216">
                  <c:v>37987</c:v>
                </c:pt>
                <c:pt idx="217">
                  <c:v>38018</c:v>
                </c:pt>
                <c:pt idx="218">
                  <c:v>38047</c:v>
                </c:pt>
                <c:pt idx="219">
                  <c:v>38078</c:v>
                </c:pt>
                <c:pt idx="220">
                  <c:v>38108</c:v>
                </c:pt>
                <c:pt idx="221">
                  <c:v>38139</c:v>
                </c:pt>
                <c:pt idx="222">
                  <c:v>38169</c:v>
                </c:pt>
                <c:pt idx="223">
                  <c:v>38200</c:v>
                </c:pt>
                <c:pt idx="224">
                  <c:v>38231</c:v>
                </c:pt>
                <c:pt idx="225">
                  <c:v>38261</c:v>
                </c:pt>
                <c:pt idx="226">
                  <c:v>38292</c:v>
                </c:pt>
                <c:pt idx="227">
                  <c:v>38322</c:v>
                </c:pt>
                <c:pt idx="228">
                  <c:v>38353</c:v>
                </c:pt>
                <c:pt idx="229">
                  <c:v>38384</c:v>
                </c:pt>
                <c:pt idx="230">
                  <c:v>38412</c:v>
                </c:pt>
                <c:pt idx="231">
                  <c:v>38443</c:v>
                </c:pt>
                <c:pt idx="232">
                  <c:v>38473</c:v>
                </c:pt>
                <c:pt idx="233">
                  <c:v>38504</c:v>
                </c:pt>
                <c:pt idx="234">
                  <c:v>38534</c:v>
                </c:pt>
                <c:pt idx="235">
                  <c:v>38565</c:v>
                </c:pt>
                <c:pt idx="236">
                  <c:v>38596</c:v>
                </c:pt>
                <c:pt idx="237">
                  <c:v>38626</c:v>
                </c:pt>
                <c:pt idx="238">
                  <c:v>38657</c:v>
                </c:pt>
                <c:pt idx="239">
                  <c:v>38687</c:v>
                </c:pt>
                <c:pt idx="240">
                  <c:v>38718</c:v>
                </c:pt>
                <c:pt idx="241">
                  <c:v>38749</c:v>
                </c:pt>
                <c:pt idx="242">
                  <c:v>38777</c:v>
                </c:pt>
                <c:pt idx="243">
                  <c:v>38808</c:v>
                </c:pt>
                <c:pt idx="244">
                  <c:v>38838</c:v>
                </c:pt>
                <c:pt idx="245">
                  <c:v>38869</c:v>
                </c:pt>
                <c:pt idx="246">
                  <c:v>38899</c:v>
                </c:pt>
                <c:pt idx="247">
                  <c:v>38930</c:v>
                </c:pt>
                <c:pt idx="248">
                  <c:v>38961</c:v>
                </c:pt>
                <c:pt idx="249">
                  <c:v>38991</c:v>
                </c:pt>
                <c:pt idx="250">
                  <c:v>39022</c:v>
                </c:pt>
                <c:pt idx="251">
                  <c:v>39052</c:v>
                </c:pt>
                <c:pt idx="252">
                  <c:v>39083</c:v>
                </c:pt>
                <c:pt idx="253">
                  <c:v>39114</c:v>
                </c:pt>
                <c:pt idx="254">
                  <c:v>39142</c:v>
                </c:pt>
                <c:pt idx="255">
                  <c:v>39173</c:v>
                </c:pt>
                <c:pt idx="256">
                  <c:v>39203</c:v>
                </c:pt>
                <c:pt idx="257">
                  <c:v>39234</c:v>
                </c:pt>
                <c:pt idx="258">
                  <c:v>39264</c:v>
                </c:pt>
                <c:pt idx="259">
                  <c:v>39295</c:v>
                </c:pt>
                <c:pt idx="260">
                  <c:v>39326</c:v>
                </c:pt>
                <c:pt idx="261">
                  <c:v>39356</c:v>
                </c:pt>
                <c:pt idx="262">
                  <c:v>39387</c:v>
                </c:pt>
                <c:pt idx="263">
                  <c:v>39417</c:v>
                </c:pt>
                <c:pt idx="264">
                  <c:v>39448</c:v>
                </c:pt>
                <c:pt idx="265">
                  <c:v>39479</c:v>
                </c:pt>
                <c:pt idx="266">
                  <c:v>39508</c:v>
                </c:pt>
                <c:pt idx="267">
                  <c:v>39539</c:v>
                </c:pt>
                <c:pt idx="268">
                  <c:v>39569</c:v>
                </c:pt>
                <c:pt idx="269">
                  <c:v>39600</c:v>
                </c:pt>
                <c:pt idx="270">
                  <c:v>39630</c:v>
                </c:pt>
                <c:pt idx="271">
                  <c:v>39661</c:v>
                </c:pt>
                <c:pt idx="272">
                  <c:v>39692</c:v>
                </c:pt>
                <c:pt idx="273">
                  <c:v>39722</c:v>
                </c:pt>
                <c:pt idx="274">
                  <c:v>39753</c:v>
                </c:pt>
                <c:pt idx="275">
                  <c:v>39783</c:v>
                </c:pt>
                <c:pt idx="276">
                  <c:v>39814</c:v>
                </c:pt>
                <c:pt idx="277">
                  <c:v>39845</c:v>
                </c:pt>
                <c:pt idx="278">
                  <c:v>39873</c:v>
                </c:pt>
                <c:pt idx="279">
                  <c:v>39904</c:v>
                </c:pt>
                <c:pt idx="280">
                  <c:v>39934</c:v>
                </c:pt>
                <c:pt idx="281">
                  <c:v>39965</c:v>
                </c:pt>
                <c:pt idx="282">
                  <c:v>39995</c:v>
                </c:pt>
                <c:pt idx="283">
                  <c:v>40026</c:v>
                </c:pt>
                <c:pt idx="284">
                  <c:v>40057</c:v>
                </c:pt>
                <c:pt idx="285">
                  <c:v>40087</c:v>
                </c:pt>
                <c:pt idx="286">
                  <c:v>40118</c:v>
                </c:pt>
                <c:pt idx="287">
                  <c:v>40148</c:v>
                </c:pt>
                <c:pt idx="288">
                  <c:v>40179</c:v>
                </c:pt>
                <c:pt idx="289">
                  <c:v>40210</c:v>
                </c:pt>
                <c:pt idx="290">
                  <c:v>40238</c:v>
                </c:pt>
                <c:pt idx="291">
                  <c:v>40269</c:v>
                </c:pt>
                <c:pt idx="292">
                  <c:v>40299</c:v>
                </c:pt>
                <c:pt idx="293">
                  <c:v>40330</c:v>
                </c:pt>
                <c:pt idx="294">
                  <c:v>40360</c:v>
                </c:pt>
                <c:pt idx="295">
                  <c:v>40391</c:v>
                </c:pt>
                <c:pt idx="296">
                  <c:v>40422</c:v>
                </c:pt>
                <c:pt idx="297">
                  <c:v>40452</c:v>
                </c:pt>
                <c:pt idx="298">
                  <c:v>40483</c:v>
                </c:pt>
                <c:pt idx="299">
                  <c:v>40513</c:v>
                </c:pt>
                <c:pt idx="300">
                  <c:v>40544</c:v>
                </c:pt>
                <c:pt idx="301">
                  <c:v>40575</c:v>
                </c:pt>
                <c:pt idx="302">
                  <c:v>40603</c:v>
                </c:pt>
                <c:pt idx="303">
                  <c:v>40634</c:v>
                </c:pt>
                <c:pt idx="304">
                  <c:v>40664</c:v>
                </c:pt>
                <c:pt idx="305">
                  <c:v>40695</c:v>
                </c:pt>
                <c:pt idx="306">
                  <c:v>40725</c:v>
                </c:pt>
                <c:pt idx="307">
                  <c:v>40756</c:v>
                </c:pt>
                <c:pt idx="308">
                  <c:v>40787</c:v>
                </c:pt>
                <c:pt idx="309">
                  <c:v>40817</c:v>
                </c:pt>
                <c:pt idx="310">
                  <c:v>40848</c:v>
                </c:pt>
                <c:pt idx="311">
                  <c:v>40878</c:v>
                </c:pt>
                <c:pt idx="312">
                  <c:v>40909</c:v>
                </c:pt>
                <c:pt idx="313">
                  <c:v>40940</c:v>
                </c:pt>
                <c:pt idx="314">
                  <c:v>40969</c:v>
                </c:pt>
                <c:pt idx="315">
                  <c:v>41000</c:v>
                </c:pt>
                <c:pt idx="316">
                  <c:v>41030</c:v>
                </c:pt>
                <c:pt idx="317">
                  <c:v>41061</c:v>
                </c:pt>
                <c:pt idx="318">
                  <c:v>41091</c:v>
                </c:pt>
                <c:pt idx="319">
                  <c:v>41122</c:v>
                </c:pt>
                <c:pt idx="320">
                  <c:v>41153</c:v>
                </c:pt>
                <c:pt idx="321">
                  <c:v>41183</c:v>
                </c:pt>
                <c:pt idx="322">
                  <c:v>41214</c:v>
                </c:pt>
                <c:pt idx="323">
                  <c:v>41244</c:v>
                </c:pt>
                <c:pt idx="324">
                  <c:v>41275</c:v>
                </c:pt>
                <c:pt idx="325">
                  <c:v>41306</c:v>
                </c:pt>
                <c:pt idx="326">
                  <c:v>41334</c:v>
                </c:pt>
                <c:pt idx="327">
                  <c:v>41365</c:v>
                </c:pt>
                <c:pt idx="328">
                  <c:v>41395</c:v>
                </c:pt>
                <c:pt idx="329">
                  <c:v>41426</c:v>
                </c:pt>
                <c:pt idx="330">
                  <c:v>41456</c:v>
                </c:pt>
                <c:pt idx="331">
                  <c:v>41487</c:v>
                </c:pt>
                <c:pt idx="332">
                  <c:v>41518</c:v>
                </c:pt>
                <c:pt idx="333">
                  <c:v>41548</c:v>
                </c:pt>
                <c:pt idx="334">
                  <c:v>41579</c:v>
                </c:pt>
                <c:pt idx="335">
                  <c:v>41609</c:v>
                </c:pt>
              </c:numCache>
            </c:numRef>
          </c:cat>
          <c:val>
            <c:numRef>
              <c:f>Data_Fig_2!$P$326:$P$661</c:f>
              <c:numCache>
                <c:formatCode>0.00</c:formatCode>
                <c:ptCount val="336"/>
                <c:pt idx="0">
                  <c:v>-2.0999999999999908E-3</c:v>
                </c:pt>
                <c:pt idx="1">
                  <c:v>-6.3999999999999968E-3</c:v>
                </c:pt>
                <c:pt idx="2">
                  <c:v>-1.0999999999999996E-2</c:v>
                </c:pt>
                <c:pt idx="3">
                  <c:v>-1.2799999999999994E-2</c:v>
                </c:pt>
                <c:pt idx="4">
                  <c:v>-1.1200000000000002E-2</c:v>
                </c:pt>
                <c:pt idx="5">
                  <c:v>-6.100000000000003E-3</c:v>
                </c:pt>
                <c:pt idx="6">
                  <c:v>-1.3200000000000003E-2</c:v>
                </c:pt>
                <c:pt idx="7">
                  <c:v>-1.7300000000000003E-2</c:v>
                </c:pt>
                <c:pt idx="8">
                  <c:v>-2.0300000000000002E-2</c:v>
                </c:pt>
                <c:pt idx="9">
                  <c:v>-2.1400000000000006E-2</c:v>
                </c:pt>
                <c:pt idx="10">
                  <c:v>-2.0100000000000007E-2</c:v>
                </c:pt>
                <c:pt idx="11">
                  <c:v>-1.3599999999999994E-2</c:v>
                </c:pt>
                <c:pt idx="12">
                  <c:v>-1.7100000000000008E-2</c:v>
                </c:pt>
                <c:pt idx="13">
                  <c:v>-1.7600000000000008E-2</c:v>
                </c:pt>
                <c:pt idx="14">
                  <c:v>-1.3500000000000005E-2</c:v>
                </c:pt>
                <c:pt idx="15">
                  <c:v>-6.2000000000000006E-3</c:v>
                </c:pt>
                <c:pt idx="16">
                  <c:v>0</c:v>
                </c:pt>
                <c:pt idx="17">
                  <c:v>-1.899999999999995E-3</c:v>
                </c:pt>
                <c:pt idx="18">
                  <c:v>2.0000000000000462E-4</c:v>
                </c:pt>
                <c:pt idx="19">
                  <c:v>5.6000000000000051E-3</c:v>
                </c:pt>
                <c:pt idx="20">
                  <c:v>1.3300000000000001E-2</c:v>
                </c:pt>
                <c:pt idx="21">
                  <c:v>1.4400000000000003E-2</c:v>
                </c:pt>
                <c:pt idx="22">
                  <c:v>6.5000000000000032E-3</c:v>
                </c:pt>
                <c:pt idx="23">
                  <c:v>-1.4000000000000056E-3</c:v>
                </c:pt>
                <c:pt idx="24">
                  <c:v>4.0000000000000036E-3</c:v>
                </c:pt>
                <c:pt idx="25">
                  <c:v>4.8000000000000039E-3</c:v>
                </c:pt>
                <c:pt idx="26">
                  <c:v>4.5000000000000014E-3</c:v>
                </c:pt>
                <c:pt idx="27">
                  <c:v>5.0000000000000001E-3</c:v>
                </c:pt>
                <c:pt idx="28">
                  <c:v>2.400000000000002E-3</c:v>
                </c:pt>
                <c:pt idx="29">
                  <c:v>7.7999999999999936E-3</c:v>
                </c:pt>
                <c:pt idx="30">
                  <c:v>1.1699999999999999E-2</c:v>
                </c:pt>
                <c:pt idx="31">
                  <c:v>1.2799999999999994E-2</c:v>
                </c:pt>
                <c:pt idx="32">
                  <c:v>9.6999999999999968E-3</c:v>
                </c:pt>
                <c:pt idx="33">
                  <c:v>1.0100000000000007E-2</c:v>
                </c:pt>
                <c:pt idx="34">
                  <c:v>1.6599999999999993E-2</c:v>
                </c:pt>
                <c:pt idx="35">
                  <c:v>1.9900000000000001E-2</c:v>
                </c:pt>
                <c:pt idx="36">
                  <c:v>2.289999999999999E-2</c:v>
                </c:pt>
                <c:pt idx="37">
                  <c:v>2.7799999999999995E-2</c:v>
                </c:pt>
                <c:pt idx="38">
                  <c:v>3.2699999999999993E-2</c:v>
                </c:pt>
                <c:pt idx="39">
                  <c:v>2.9699999999999997E-2</c:v>
                </c:pt>
                <c:pt idx="40">
                  <c:v>2.7200000000000005E-2</c:v>
                </c:pt>
                <c:pt idx="41">
                  <c:v>2.0199999999999996E-2</c:v>
                </c:pt>
                <c:pt idx="42">
                  <c:v>1.4900000000000002E-2</c:v>
                </c:pt>
                <c:pt idx="43">
                  <c:v>9.8000000000000049E-3</c:v>
                </c:pt>
                <c:pt idx="44">
                  <c:v>8.3000000000000001E-3</c:v>
                </c:pt>
                <c:pt idx="45">
                  <c:v>5.3999999999999916E-3</c:v>
                </c:pt>
                <c:pt idx="46">
                  <c:v>2.0000000000000104E-3</c:v>
                </c:pt>
                <c:pt idx="47">
                  <c:v>-3.1000000000000051E-3</c:v>
                </c:pt>
                <c:pt idx="48">
                  <c:v>-8.8999999999999878E-3</c:v>
                </c:pt>
                <c:pt idx="49">
                  <c:v>-1.1199999999999993E-2</c:v>
                </c:pt>
                <c:pt idx="50">
                  <c:v>-1.5700000000000002E-2</c:v>
                </c:pt>
                <c:pt idx="51">
                  <c:v>-1.5800000000000002E-2</c:v>
                </c:pt>
                <c:pt idx="52">
                  <c:v>-1.6300000000000009E-2</c:v>
                </c:pt>
                <c:pt idx="53">
                  <c:v>-1.2400000000000001E-2</c:v>
                </c:pt>
                <c:pt idx="54">
                  <c:v>-1.0899999999999998E-2</c:v>
                </c:pt>
                <c:pt idx="55">
                  <c:v>-8.5999999999999948E-3</c:v>
                </c:pt>
                <c:pt idx="56">
                  <c:v>-8.2000000000000024E-3</c:v>
                </c:pt>
                <c:pt idx="57">
                  <c:v>-7.3000000000000044E-3</c:v>
                </c:pt>
                <c:pt idx="58">
                  <c:v>-7.4000000000000107E-3</c:v>
                </c:pt>
                <c:pt idx="59">
                  <c:v>-1.1399999999999997E-2</c:v>
                </c:pt>
                <c:pt idx="60">
                  <c:v>-1.3200000000000003E-2</c:v>
                </c:pt>
                <c:pt idx="61">
                  <c:v>-1.9900000000000001E-2</c:v>
                </c:pt>
                <c:pt idx="62">
                  <c:v>-2.1599999999999994E-2</c:v>
                </c:pt>
                <c:pt idx="63">
                  <c:v>-2.3499999999999997E-2</c:v>
                </c:pt>
                <c:pt idx="64">
                  <c:v>-2.3999999999999994E-2</c:v>
                </c:pt>
                <c:pt idx="65">
                  <c:v>-2.3899999999999987E-2</c:v>
                </c:pt>
                <c:pt idx="66">
                  <c:v>-2.3300000000000001E-2</c:v>
                </c:pt>
                <c:pt idx="67">
                  <c:v>-2.4700000000000007E-2</c:v>
                </c:pt>
                <c:pt idx="68">
                  <c:v>-2.749999999999999E-2</c:v>
                </c:pt>
                <c:pt idx="69">
                  <c:v>-2.8999999999999995E-2</c:v>
                </c:pt>
                <c:pt idx="70">
                  <c:v>-0.03</c:v>
                </c:pt>
                <c:pt idx="71">
                  <c:v>-2.8799999999999999E-2</c:v>
                </c:pt>
                <c:pt idx="72">
                  <c:v>-2.8799999999999999E-2</c:v>
                </c:pt>
                <c:pt idx="73">
                  <c:v>-2.1900000000000003E-2</c:v>
                </c:pt>
                <c:pt idx="74">
                  <c:v>-2.1400000000000002E-2</c:v>
                </c:pt>
                <c:pt idx="75">
                  <c:v>-2.18E-2</c:v>
                </c:pt>
                <c:pt idx="76">
                  <c:v>-1.9600000000000003E-2</c:v>
                </c:pt>
                <c:pt idx="77">
                  <c:v>-2.1400000000000006E-2</c:v>
                </c:pt>
                <c:pt idx="78">
                  <c:v>-2.5700000000000004E-2</c:v>
                </c:pt>
                <c:pt idx="79">
                  <c:v>-2.3600000000000003E-2</c:v>
                </c:pt>
                <c:pt idx="80">
                  <c:v>-2.23E-2</c:v>
                </c:pt>
                <c:pt idx="81">
                  <c:v>-2.1099999999999997E-2</c:v>
                </c:pt>
                <c:pt idx="82">
                  <c:v>-1.7199999999999997E-2</c:v>
                </c:pt>
                <c:pt idx="83">
                  <c:v>-1.5099999999999997E-2</c:v>
                </c:pt>
                <c:pt idx="84">
                  <c:v>-1.0100000000000003E-2</c:v>
                </c:pt>
                <c:pt idx="85">
                  <c:v>-1.0299999999999998E-2</c:v>
                </c:pt>
                <c:pt idx="86">
                  <c:v>-9.1000000000000022E-3</c:v>
                </c:pt>
                <c:pt idx="87">
                  <c:v>-7.7000000000000002E-3</c:v>
                </c:pt>
                <c:pt idx="88">
                  <c:v>-8.199999999999999E-3</c:v>
                </c:pt>
                <c:pt idx="89">
                  <c:v>-7.1999999999999972E-3</c:v>
                </c:pt>
                <c:pt idx="90">
                  <c:v>-1.8999999999999996E-3</c:v>
                </c:pt>
                <c:pt idx="91">
                  <c:v>-2.7000000000000001E-3</c:v>
                </c:pt>
                <c:pt idx="92">
                  <c:v>-1.3000000000000034E-3</c:v>
                </c:pt>
                <c:pt idx="93">
                  <c:v>-1.0999999999999988E-3</c:v>
                </c:pt>
                <c:pt idx="94">
                  <c:v>-6.9999999999999837E-4</c:v>
                </c:pt>
                <c:pt idx="95">
                  <c:v>4.0000000000000034E-4</c:v>
                </c:pt>
                <c:pt idx="96">
                  <c:v>2.9999999999999802E-4</c:v>
                </c:pt>
                <c:pt idx="97">
                  <c:v>2.2000000000000019E-3</c:v>
                </c:pt>
                <c:pt idx="98">
                  <c:v>2.7000000000000001E-3</c:v>
                </c:pt>
                <c:pt idx="99">
                  <c:v>6.000000000000001E-3</c:v>
                </c:pt>
                <c:pt idx="100">
                  <c:v>1.0099999999999998E-2</c:v>
                </c:pt>
                <c:pt idx="101">
                  <c:v>1.21E-2</c:v>
                </c:pt>
                <c:pt idx="102">
                  <c:v>1.1999999999999997E-2</c:v>
                </c:pt>
                <c:pt idx="103">
                  <c:v>1.44E-2</c:v>
                </c:pt>
                <c:pt idx="104">
                  <c:v>1.6400000000000005E-2</c:v>
                </c:pt>
                <c:pt idx="105">
                  <c:v>1.7699999999999997E-2</c:v>
                </c:pt>
                <c:pt idx="106">
                  <c:v>2.2700000000000001E-2</c:v>
                </c:pt>
                <c:pt idx="107">
                  <c:v>2.4900000000000002E-2</c:v>
                </c:pt>
                <c:pt idx="108">
                  <c:v>2.4800000000000003E-2</c:v>
                </c:pt>
                <c:pt idx="109">
                  <c:v>2.6699999999999998E-2</c:v>
                </c:pt>
                <c:pt idx="110">
                  <c:v>2.6400000000000007E-2</c:v>
                </c:pt>
                <c:pt idx="111">
                  <c:v>2.4899999999999999E-2</c:v>
                </c:pt>
                <c:pt idx="112">
                  <c:v>0.02</c:v>
                </c:pt>
                <c:pt idx="113">
                  <c:v>1.7500000000000002E-2</c:v>
                </c:pt>
                <c:pt idx="114">
                  <c:v>1.5899999999999997E-2</c:v>
                </c:pt>
                <c:pt idx="115">
                  <c:v>1.2700000000000005E-2</c:v>
                </c:pt>
                <c:pt idx="116">
                  <c:v>1.0699999999999994E-2</c:v>
                </c:pt>
                <c:pt idx="117">
                  <c:v>0.01</c:v>
                </c:pt>
                <c:pt idx="118">
                  <c:v>5.0999999999999978E-3</c:v>
                </c:pt>
                <c:pt idx="119">
                  <c:v>1.4999999999999946E-3</c:v>
                </c:pt>
                <c:pt idx="120">
                  <c:v>2.9999999999999363E-4</c:v>
                </c:pt>
                <c:pt idx="121">
                  <c:v>-7.0000000000000019E-3</c:v>
                </c:pt>
                <c:pt idx="122">
                  <c:v>-6.700000000000008E-3</c:v>
                </c:pt>
                <c:pt idx="123">
                  <c:v>-8.3000000000000001E-3</c:v>
                </c:pt>
                <c:pt idx="124">
                  <c:v>-7.6999999999999959E-3</c:v>
                </c:pt>
                <c:pt idx="125">
                  <c:v>-7.3000000000000044E-3</c:v>
                </c:pt>
                <c:pt idx="126">
                  <c:v>-4.4999999999999927E-3</c:v>
                </c:pt>
                <c:pt idx="127">
                  <c:v>-5.200000000000005E-3</c:v>
                </c:pt>
                <c:pt idx="128">
                  <c:v>-5.0000000000000001E-3</c:v>
                </c:pt>
                <c:pt idx="129">
                  <c:v>-5.1999999999999954E-3</c:v>
                </c:pt>
                <c:pt idx="130">
                  <c:v>-4.9000000000000024E-3</c:v>
                </c:pt>
                <c:pt idx="131">
                  <c:v>-3.099999999999996E-3</c:v>
                </c:pt>
                <c:pt idx="132">
                  <c:v>-3.099999999999996E-3</c:v>
                </c:pt>
                <c:pt idx="133">
                  <c:v>-2.9999999999999363E-4</c:v>
                </c:pt>
                <c:pt idx="134">
                  <c:v>8.0000000000000069E-4</c:v>
                </c:pt>
                <c:pt idx="135">
                  <c:v>2.9000000000000002E-3</c:v>
                </c:pt>
                <c:pt idx="136">
                  <c:v>2.5999999999999977E-3</c:v>
                </c:pt>
                <c:pt idx="137">
                  <c:v>2.9000000000000002E-3</c:v>
                </c:pt>
                <c:pt idx="138">
                  <c:v>1.1999999999999921E-3</c:v>
                </c:pt>
                <c:pt idx="139">
                  <c:v>3.2000000000000028E-3</c:v>
                </c:pt>
                <c:pt idx="140">
                  <c:v>2.400000000000002E-3</c:v>
                </c:pt>
                <c:pt idx="141">
                  <c:v>2.5999999999999977E-3</c:v>
                </c:pt>
                <c:pt idx="142">
                  <c:v>2.0999999999999994E-3</c:v>
                </c:pt>
                <c:pt idx="143">
                  <c:v>2.0999999999999994E-3</c:v>
                </c:pt>
                <c:pt idx="144">
                  <c:v>3.099999999999996E-3</c:v>
                </c:pt>
                <c:pt idx="145">
                  <c:v>3.1999999999999941E-3</c:v>
                </c:pt>
                <c:pt idx="146">
                  <c:v>1.0000000000000052E-3</c:v>
                </c:pt>
                <c:pt idx="147">
                  <c:v>-5.9999999999999604E-4</c:v>
                </c:pt>
                <c:pt idx="148">
                  <c:v>-9.9999999999997863E-5</c:v>
                </c:pt>
                <c:pt idx="149">
                  <c:v>0</c:v>
                </c:pt>
                <c:pt idx="150">
                  <c:v>2.0000000000000462E-4</c:v>
                </c:pt>
                <c:pt idx="151">
                  <c:v>9.9999999999997863E-5</c:v>
                </c:pt>
                <c:pt idx="152">
                  <c:v>-3.0000000000000247E-4</c:v>
                </c:pt>
                <c:pt idx="153">
                  <c:v>-4.2999999999999974E-3</c:v>
                </c:pt>
                <c:pt idx="154">
                  <c:v>-6.8999999999999947E-3</c:v>
                </c:pt>
                <c:pt idx="155">
                  <c:v>-8.2000000000000024E-3</c:v>
                </c:pt>
                <c:pt idx="156">
                  <c:v>-9.2999999999999975E-3</c:v>
                </c:pt>
                <c:pt idx="157">
                  <c:v>-7.4999999999999997E-3</c:v>
                </c:pt>
                <c:pt idx="158">
                  <c:v>-6.8000000000000057E-3</c:v>
                </c:pt>
                <c:pt idx="159">
                  <c:v>-7.0999999999999995E-3</c:v>
                </c:pt>
                <c:pt idx="160">
                  <c:v>-7.4999999999999997E-3</c:v>
                </c:pt>
                <c:pt idx="161">
                  <c:v>-7.9999999999999984E-3</c:v>
                </c:pt>
                <c:pt idx="162">
                  <c:v>-5.4999999999999979E-3</c:v>
                </c:pt>
                <c:pt idx="163">
                  <c:v>-4.7999999999999952E-3</c:v>
                </c:pt>
                <c:pt idx="164">
                  <c:v>-2.9000000000000002E-3</c:v>
                </c:pt>
                <c:pt idx="165">
                  <c:v>1.2999999999999989E-3</c:v>
                </c:pt>
                <c:pt idx="166">
                  <c:v>5.899999999999999E-3</c:v>
                </c:pt>
                <c:pt idx="167">
                  <c:v>6.2000000000000006E-3</c:v>
                </c:pt>
                <c:pt idx="168">
                  <c:v>8.2000000000000024E-3</c:v>
                </c:pt>
                <c:pt idx="169">
                  <c:v>9.7000000000000072E-3</c:v>
                </c:pt>
                <c:pt idx="170">
                  <c:v>1.04E-2</c:v>
                </c:pt>
                <c:pt idx="171">
                  <c:v>1.2799999999999994E-2</c:v>
                </c:pt>
                <c:pt idx="172">
                  <c:v>1.5299999999999994E-2</c:v>
                </c:pt>
                <c:pt idx="173">
                  <c:v>1.7700000000000004E-2</c:v>
                </c:pt>
                <c:pt idx="174">
                  <c:v>1.5499999999999998E-2</c:v>
                </c:pt>
                <c:pt idx="175">
                  <c:v>1.4299999999999997E-2</c:v>
                </c:pt>
                <c:pt idx="176">
                  <c:v>1.2999999999999998E-2</c:v>
                </c:pt>
                <c:pt idx="177">
                  <c:v>1.3099999999999995E-2</c:v>
                </c:pt>
                <c:pt idx="178">
                  <c:v>1.0899999999999998E-2</c:v>
                </c:pt>
                <c:pt idx="179">
                  <c:v>1.1000000000000005E-2</c:v>
                </c:pt>
                <c:pt idx="180">
                  <c:v>5.3000000000000026E-3</c:v>
                </c:pt>
                <c:pt idx="181">
                  <c:v>-2.400000000000002E-3</c:v>
                </c:pt>
                <c:pt idx="182">
                  <c:v>-5.4000000000000003E-3</c:v>
                </c:pt>
                <c:pt idx="183">
                  <c:v>-1.2199999999999997E-2</c:v>
                </c:pt>
                <c:pt idx="184">
                  <c:v>-2.0599999999999997E-2</c:v>
                </c:pt>
                <c:pt idx="185">
                  <c:v>-2.5600000000000001E-2</c:v>
                </c:pt>
                <c:pt idx="186">
                  <c:v>-2.7699999999999999E-2</c:v>
                </c:pt>
                <c:pt idx="187">
                  <c:v>-2.8500000000000001E-2</c:v>
                </c:pt>
                <c:pt idx="188">
                  <c:v>-3.4499999999999996E-2</c:v>
                </c:pt>
                <c:pt idx="189">
                  <c:v>-4.0199999999999993E-2</c:v>
                </c:pt>
                <c:pt idx="190">
                  <c:v>-4.4199999999999996E-2</c:v>
                </c:pt>
                <c:pt idx="191">
                  <c:v>-4.58E-2</c:v>
                </c:pt>
                <c:pt idx="192">
                  <c:v>-4.2500000000000003E-2</c:v>
                </c:pt>
                <c:pt idx="193">
                  <c:v>-3.7499999999999999E-2</c:v>
                </c:pt>
                <c:pt idx="194">
                  <c:v>-3.5799999999999998E-2</c:v>
                </c:pt>
                <c:pt idx="195">
                  <c:v>-3.0499999999999999E-2</c:v>
                </c:pt>
                <c:pt idx="196">
                  <c:v>-2.46E-2</c:v>
                </c:pt>
                <c:pt idx="197">
                  <c:v>-2.2200000000000001E-2</c:v>
                </c:pt>
                <c:pt idx="198">
                  <c:v>-2.0400000000000001E-2</c:v>
                </c:pt>
                <c:pt idx="199">
                  <c:v>-1.9099999999999999E-2</c:v>
                </c:pt>
                <c:pt idx="200">
                  <c:v>-1.3199999999999998E-2</c:v>
                </c:pt>
                <c:pt idx="201">
                  <c:v>-7.4000000000000021E-3</c:v>
                </c:pt>
                <c:pt idx="202">
                  <c:v>-7.499999999999998E-3</c:v>
                </c:pt>
                <c:pt idx="203">
                  <c:v>-5.8000000000000005E-3</c:v>
                </c:pt>
                <c:pt idx="204">
                  <c:v>-4.8999999999999998E-3</c:v>
                </c:pt>
                <c:pt idx="205">
                  <c:v>-4.7999999999999996E-3</c:v>
                </c:pt>
                <c:pt idx="206">
                  <c:v>-4.7999999999999996E-3</c:v>
                </c:pt>
                <c:pt idx="207">
                  <c:v>-4.8999999999999998E-3</c:v>
                </c:pt>
                <c:pt idx="208">
                  <c:v>-4.8999999999999998E-3</c:v>
                </c:pt>
                <c:pt idx="209">
                  <c:v>-5.3E-3</c:v>
                </c:pt>
                <c:pt idx="210">
                  <c:v>-7.1999999999999998E-3</c:v>
                </c:pt>
                <c:pt idx="211">
                  <c:v>-7.0999999999999995E-3</c:v>
                </c:pt>
                <c:pt idx="212">
                  <c:v>-7.4000000000000003E-3</c:v>
                </c:pt>
                <c:pt idx="213">
                  <c:v>-7.4000000000000003E-3</c:v>
                </c:pt>
                <c:pt idx="214">
                  <c:v>-3.4000000000000007E-3</c:v>
                </c:pt>
                <c:pt idx="215">
                  <c:v>-2.5999999999999999E-3</c:v>
                </c:pt>
                <c:pt idx="216">
                  <c:v>-2.3999999999999998E-3</c:v>
                </c:pt>
                <c:pt idx="217">
                  <c:v>-2.5000000000000001E-3</c:v>
                </c:pt>
                <c:pt idx="218">
                  <c:v>-2.5000000000000001E-3</c:v>
                </c:pt>
                <c:pt idx="219">
                  <c:v>-2.5999999999999999E-3</c:v>
                </c:pt>
                <c:pt idx="220">
                  <c:v>-2.5999999999999999E-3</c:v>
                </c:pt>
                <c:pt idx="221">
                  <c:v>-1.8999999999999996E-3</c:v>
                </c:pt>
                <c:pt idx="222">
                  <c:v>2.5000000000000001E-3</c:v>
                </c:pt>
                <c:pt idx="223">
                  <c:v>3.9999999999999992E-3</c:v>
                </c:pt>
                <c:pt idx="224">
                  <c:v>6.000000000000001E-3</c:v>
                </c:pt>
                <c:pt idx="225">
                  <c:v>7.4999999999999997E-3</c:v>
                </c:pt>
                <c:pt idx="226">
                  <c:v>9.2999999999999992E-3</c:v>
                </c:pt>
                <c:pt idx="227">
                  <c:v>1.1800000000000001E-2</c:v>
                </c:pt>
                <c:pt idx="228">
                  <c:v>1.2799999999999999E-2</c:v>
                </c:pt>
                <c:pt idx="229">
                  <c:v>1.49E-2</c:v>
                </c:pt>
                <c:pt idx="230">
                  <c:v>1.6299999999999999E-2</c:v>
                </c:pt>
                <c:pt idx="231">
                  <c:v>1.7899999999999999E-2</c:v>
                </c:pt>
                <c:pt idx="232">
                  <c:v>0.02</c:v>
                </c:pt>
                <c:pt idx="233">
                  <c:v>2.0099999999999996E-2</c:v>
                </c:pt>
                <c:pt idx="234">
                  <c:v>1.9999999999999997E-2</c:v>
                </c:pt>
                <c:pt idx="235">
                  <c:v>2.0700000000000003E-2</c:v>
                </c:pt>
                <c:pt idx="236">
                  <c:v>2.0099999999999996E-2</c:v>
                </c:pt>
                <c:pt idx="237">
                  <c:v>2.0199999999999996E-2</c:v>
                </c:pt>
                <c:pt idx="238">
                  <c:v>2.0700000000000003E-2</c:v>
                </c:pt>
                <c:pt idx="239">
                  <c:v>0.02</c:v>
                </c:pt>
                <c:pt idx="240">
                  <c:v>2.0100000000000003E-2</c:v>
                </c:pt>
                <c:pt idx="241">
                  <c:v>1.9900000000000001E-2</c:v>
                </c:pt>
                <c:pt idx="242">
                  <c:v>1.9599999999999999E-2</c:v>
                </c:pt>
                <c:pt idx="243">
                  <c:v>0.02</c:v>
                </c:pt>
                <c:pt idx="244">
                  <c:v>1.9400000000000004E-2</c:v>
                </c:pt>
                <c:pt idx="245">
                  <c:v>1.9500000000000003E-2</c:v>
                </c:pt>
                <c:pt idx="246">
                  <c:v>1.9800000000000005E-2</c:v>
                </c:pt>
                <c:pt idx="247">
                  <c:v>1.7500000000000002E-2</c:v>
                </c:pt>
                <c:pt idx="248">
                  <c:v>1.6299999999999999E-2</c:v>
                </c:pt>
                <c:pt idx="249">
                  <c:v>1.4700000000000001E-2</c:v>
                </c:pt>
                <c:pt idx="250">
                  <c:v>1.2500000000000001E-2</c:v>
                </c:pt>
                <c:pt idx="251">
                  <c:v>1.0800000000000001E-2</c:v>
                </c:pt>
                <c:pt idx="252">
                  <c:v>9.5999999999999992E-3</c:v>
                </c:pt>
                <c:pt idx="253">
                  <c:v>7.6999999999999959E-3</c:v>
                </c:pt>
                <c:pt idx="254">
                  <c:v>6.6999999999999994E-3</c:v>
                </c:pt>
                <c:pt idx="255">
                  <c:v>4.5999999999999999E-3</c:v>
                </c:pt>
                <c:pt idx="256">
                  <c:v>3.099999999999996E-3</c:v>
                </c:pt>
                <c:pt idx="257">
                  <c:v>2.5999999999999977E-3</c:v>
                </c:pt>
                <c:pt idx="258">
                  <c:v>1.9999999999999573E-4</c:v>
                </c:pt>
                <c:pt idx="259">
                  <c:v>-2.3000000000000043E-3</c:v>
                </c:pt>
                <c:pt idx="260">
                  <c:v>-3.099999999999996E-3</c:v>
                </c:pt>
                <c:pt idx="261">
                  <c:v>-4.9000000000000024E-3</c:v>
                </c:pt>
                <c:pt idx="262">
                  <c:v>-7.5999999999999983E-3</c:v>
                </c:pt>
                <c:pt idx="263">
                  <c:v>-0.01</c:v>
                </c:pt>
                <c:pt idx="264">
                  <c:v>-1.3100000000000001E-2</c:v>
                </c:pt>
                <c:pt idx="265">
                  <c:v>-2.2799999999999997E-2</c:v>
                </c:pt>
                <c:pt idx="266">
                  <c:v>-2.6499999999999999E-2</c:v>
                </c:pt>
                <c:pt idx="267">
                  <c:v>-2.9700000000000001E-2</c:v>
                </c:pt>
                <c:pt idx="268">
                  <c:v>-3.27E-2</c:v>
                </c:pt>
                <c:pt idx="269">
                  <c:v>-3.2500000000000001E-2</c:v>
                </c:pt>
                <c:pt idx="270">
                  <c:v>-3.2500000000000001E-2</c:v>
                </c:pt>
                <c:pt idx="271">
                  <c:v>-3.0199999999999994E-2</c:v>
                </c:pt>
                <c:pt idx="272">
                  <c:v>-3.1300000000000001E-2</c:v>
                </c:pt>
                <c:pt idx="273">
                  <c:v>-3.7900000000000003E-2</c:v>
                </c:pt>
                <c:pt idx="274">
                  <c:v>-4.1000000000000009E-2</c:v>
                </c:pt>
                <c:pt idx="275">
                  <c:v>-4.0800000000000003E-2</c:v>
                </c:pt>
                <c:pt idx="276">
                  <c:v>-3.7900000000000003E-2</c:v>
                </c:pt>
                <c:pt idx="277">
                  <c:v>-2.76E-2</c:v>
                </c:pt>
                <c:pt idx="278">
                  <c:v>-2.4299999999999999E-2</c:v>
                </c:pt>
                <c:pt idx="279">
                  <c:v>-2.1299999999999999E-2</c:v>
                </c:pt>
                <c:pt idx="280">
                  <c:v>-1.8000000000000002E-2</c:v>
                </c:pt>
                <c:pt idx="281">
                  <c:v>-1.7899999999999999E-2</c:v>
                </c:pt>
                <c:pt idx="282">
                  <c:v>-1.8499999999999999E-2</c:v>
                </c:pt>
                <c:pt idx="283">
                  <c:v>-1.84E-2</c:v>
                </c:pt>
                <c:pt idx="284">
                  <c:v>-1.66E-2</c:v>
                </c:pt>
                <c:pt idx="285">
                  <c:v>-8.5000000000000006E-3</c:v>
                </c:pt>
                <c:pt idx="286">
                  <c:v>-2.7000000000000001E-3</c:v>
                </c:pt>
                <c:pt idx="287">
                  <c:v>-4.0000000000000007E-4</c:v>
                </c:pt>
                <c:pt idx="288">
                  <c:v>-3.9999999999999996E-4</c:v>
                </c:pt>
                <c:pt idx="289">
                  <c:v>-8.9999999999999998E-4</c:v>
                </c:pt>
                <c:pt idx="290">
                  <c:v>-1.999999999999999E-4</c:v>
                </c:pt>
                <c:pt idx="291">
                  <c:v>5.0000000000000012E-4</c:v>
                </c:pt>
                <c:pt idx="292">
                  <c:v>2.0000000000000017E-4</c:v>
                </c:pt>
                <c:pt idx="293">
                  <c:v>-2.9999999999999997E-4</c:v>
                </c:pt>
                <c:pt idx="294">
                  <c:v>1.999999999999999E-4</c:v>
                </c:pt>
                <c:pt idx="295">
                  <c:v>2.9999999999999997E-4</c:v>
                </c:pt>
                <c:pt idx="296">
                  <c:v>4.0000000000000007E-4</c:v>
                </c:pt>
                <c:pt idx="297">
                  <c:v>7.000000000000001E-4</c:v>
                </c:pt>
                <c:pt idx="298">
                  <c:v>7.000000000000001E-4</c:v>
                </c:pt>
                <c:pt idx="299">
                  <c:v>5.9999999999999995E-4</c:v>
                </c:pt>
                <c:pt idx="300">
                  <c:v>6.0000000000000016E-4</c:v>
                </c:pt>
                <c:pt idx="301">
                  <c:v>2.9999999999999997E-4</c:v>
                </c:pt>
                <c:pt idx="302">
                  <c:v>-1.999999999999999E-4</c:v>
                </c:pt>
                <c:pt idx="303">
                  <c:v>-1E-3</c:v>
                </c:pt>
                <c:pt idx="304">
                  <c:v>-1.1000000000000001E-3</c:v>
                </c:pt>
                <c:pt idx="305">
                  <c:v>-8.9999999999999998E-4</c:v>
                </c:pt>
                <c:pt idx="306">
                  <c:v>-1.0999999999999998E-3</c:v>
                </c:pt>
                <c:pt idx="307">
                  <c:v>-8.9999999999999998E-4</c:v>
                </c:pt>
                <c:pt idx="308">
                  <c:v>-1.1000000000000001E-3</c:v>
                </c:pt>
                <c:pt idx="309">
                  <c:v>-1.1999999999999999E-3</c:v>
                </c:pt>
                <c:pt idx="310">
                  <c:v>-1.1000000000000001E-3</c:v>
                </c:pt>
                <c:pt idx="311">
                  <c:v>-1.0999999999999998E-3</c:v>
                </c:pt>
                <c:pt idx="312">
                  <c:v>-9.0000000000000008E-4</c:v>
                </c:pt>
                <c:pt idx="313">
                  <c:v>-5.9999999999999995E-4</c:v>
                </c:pt>
                <c:pt idx="314">
                  <c:v>-1.0000000000000009E-4</c:v>
                </c:pt>
                <c:pt idx="315">
                  <c:v>4.0000000000000007E-4</c:v>
                </c:pt>
                <c:pt idx="316">
                  <c:v>7.000000000000001E-4</c:v>
                </c:pt>
                <c:pt idx="317">
                  <c:v>7.000000000000001E-4</c:v>
                </c:pt>
                <c:pt idx="318">
                  <c:v>8.9999999999999998E-4</c:v>
                </c:pt>
                <c:pt idx="319">
                  <c:v>2.9999999999999997E-4</c:v>
                </c:pt>
                <c:pt idx="320">
                  <c:v>6.0000000000000016E-4</c:v>
                </c:pt>
                <c:pt idx="321">
                  <c:v>8.9999999999999998E-4</c:v>
                </c:pt>
                <c:pt idx="322">
                  <c:v>8.0000000000000004E-4</c:v>
                </c:pt>
                <c:pt idx="323">
                  <c:v>8.9999999999999998E-4</c:v>
                </c:pt>
                <c:pt idx="324">
                  <c:v>6.0000000000000016E-4</c:v>
                </c:pt>
                <c:pt idx="325">
                  <c:v>4.999999999999999E-4</c:v>
                </c:pt>
                <c:pt idx="326">
                  <c:v>1.0000000000000009E-4</c:v>
                </c:pt>
                <c:pt idx="327">
                  <c:v>9.9999999999999815E-5</c:v>
                </c:pt>
                <c:pt idx="328">
                  <c:v>-5.0000000000000001E-4</c:v>
                </c:pt>
                <c:pt idx="329">
                  <c:v>-7.000000000000001E-4</c:v>
                </c:pt>
                <c:pt idx="330">
                  <c:v>-7.000000000000001E-4</c:v>
                </c:pt>
                <c:pt idx="331">
                  <c:v>-5.0000000000000001E-4</c:v>
                </c:pt>
                <c:pt idx="332">
                  <c:v>-6.0000000000000016E-4</c:v>
                </c:pt>
                <c:pt idx="333">
                  <c:v>-7.000000000000001E-4</c:v>
                </c:pt>
                <c:pt idx="334">
                  <c:v>-8.0000000000000004E-4</c:v>
                </c:pt>
                <c:pt idx="335">
                  <c:v>-7.000000000000001E-4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4-4A32-BE6B-279031704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35328"/>
        <c:axId val="144829056"/>
      </c:lineChart>
      <c:dateAx>
        <c:axId val="14481305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144827136"/>
        <c:crossesAt val="-0.35000000000000003"/>
        <c:auto val="1"/>
        <c:lblOffset val="100"/>
        <c:baseTimeUnit val="months"/>
      </c:dateAx>
      <c:valAx>
        <c:axId val="144827136"/>
        <c:scaling>
          <c:orientation val="minMax"/>
          <c:max val="0.25"/>
          <c:min val="-0.3500000000000000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FF0000"/>
                    </a:solidFill>
                  </a:rPr>
                  <a:t>∆ Small time deposits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44813056"/>
        <c:crosses val="autoZero"/>
        <c:crossBetween val="between"/>
      </c:valAx>
      <c:valAx>
        <c:axId val="1448290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∆ Fed funds rate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44835328"/>
        <c:crosses val="max"/>
        <c:crossBetween val="between"/>
      </c:valAx>
      <c:dateAx>
        <c:axId val="1448353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4829056"/>
        <c:crosses val="autoZero"/>
        <c:auto val="1"/>
        <c:lblOffset val="100"/>
        <c:baseTimeUnit val="months"/>
      </c:dateAx>
      <c:spPr>
        <a:ln>
          <a:solidFill>
            <a:schemeClr val="tx1"/>
          </a:solidFill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Data_Fig_8!$B$1</c:f>
              <c:strCache>
                <c:ptCount val="1"/>
                <c:pt idx="0">
                  <c:v>Deposit spread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Data_Fig_8!$A$2:$A$113</c:f>
              <c:numCache>
                <c:formatCode>m/d/yyyy</c:formatCode>
                <c:ptCount val="112"/>
                <c:pt idx="0">
                  <c:v>31413</c:v>
                </c:pt>
                <c:pt idx="1">
                  <c:v>31503</c:v>
                </c:pt>
                <c:pt idx="2">
                  <c:v>31594</c:v>
                </c:pt>
                <c:pt idx="3">
                  <c:v>31686</c:v>
                </c:pt>
                <c:pt idx="4">
                  <c:v>31778</c:v>
                </c:pt>
                <c:pt idx="5">
                  <c:v>31868</c:v>
                </c:pt>
                <c:pt idx="6">
                  <c:v>31959</c:v>
                </c:pt>
                <c:pt idx="7">
                  <c:v>32051</c:v>
                </c:pt>
                <c:pt idx="8">
                  <c:v>32143</c:v>
                </c:pt>
                <c:pt idx="9">
                  <c:v>32234</c:v>
                </c:pt>
                <c:pt idx="10">
                  <c:v>32325</c:v>
                </c:pt>
                <c:pt idx="11">
                  <c:v>32417</c:v>
                </c:pt>
                <c:pt idx="12">
                  <c:v>32509</c:v>
                </c:pt>
                <c:pt idx="13">
                  <c:v>32599</c:v>
                </c:pt>
                <c:pt idx="14">
                  <c:v>32690</c:v>
                </c:pt>
                <c:pt idx="15">
                  <c:v>32782</c:v>
                </c:pt>
                <c:pt idx="16">
                  <c:v>32874</c:v>
                </c:pt>
                <c:pt idx="17">
                  <c:v>32964</c:v>
                </c:pt>
                <c:pt idx="18">
                  <c:v>33055</c:v>
                </c:pt>
                <c:pt idx="19">
                  <c:v>33147</c:v>
                </c:pt>
                <c:pt idx="20">
                  <c:v>33239</c:v>
                </c:pt>
                <c:pt idx="21">
                  <c:v>33329</c:v>
                </c:pt>
                <c:pt idx="22">
                  <c:v>33420</c:v>
                </c:pt>
                <c:pt idx="23">
                  <c:v>33512</c:v>
                </c:pt>
                <c:pt idx="24">
                  <c:v>33604</c:v>
                </c:pt>
                <c:pt idx="25">
                  <c:v>33695</c:v>
                </c:pt>
                <c:pt idx="26">
                  <c:v>33786</c:v>
                </c:pt>
                <c:pt idx="27">
                  <c:v>33878</c:v>
                </c:pt>
                <c:pt idx="28">
                  <c:v>33970</c:v>
                </c:pt>
                <c:pt idx="29">
                  <c:v>34060</c:v>
                </c:pt>
                <c:pt idx="30">
                  <c:v>34151</c:v>
                </c:pt>
                <c:pt idx="31">
                  <c:v>34243</c:v>
                </c:pt>
                <c:pt idx="32">
                  <c:v>34335</c:v>
                </c:pt>
                <c:pt idx="33">
                  <c:v>34425</c:v>
                </c:pt>
                <c:pt idx="34">
                  <c:v>34516</c:v>
                </c:pt>
                <c:pt idx="35">
                  <c:v>34608</c:v>
                </c:pt>
                <c:pt idx="36">
                  <c:v>34700</c:v>
                </c:pt>
                <c:pt idx="37">
                  <c:v>34790</c:v>
                </c:pt>
                <c:pt idx="38">
                  <c:v>34881</c:v>
                </c:pt>
                <c:pt idx="39">
                  <c:v>34973</c:v>
                </c:pt>
                <c:pt idx="40">
                  <c:v>35065</c:v>
                </c:pt>
                <c:pt idx="41">
                  <c:v>35156</c:v>
                </c:pt>
                <c:pt idx="42">
                  <c:v>35247</c:v>
                </c:pt>
                <c:pt idx="43">
                  <c:v>35339</c:v>
                </c:pt>
                <c:pt idx="44">
                  <c:v>35431</c:v>
                </c:pt>
                <c:pt idx="45">
                  <c:v>35521</c:v>
                </c:pt>
                <c:pt idx="46">
                  <c:v>35612</c:v>
                </c:pt>
                <c:pt idx="47">
                  <c:v>35704</c:v>
                </c:pt>
                <c:pt idx="48">
                  <c:v>35796</c:v>
                </c:pt>
                <c:pt idx="49">
                  <c:v>35886</c:v>
                </c:pt>
                <c:pt idx="50">
                  <c:v>35977</c:v>
                </c:pt>
                <c:pt idx="51">
                  <c:v>36069</c:v>
                </c:pt>
                <c:pt idx="52">
                  <c:v>36161</c:v>
                </c:pt>
                <c:pt idx="53">
                  <c:v>36251</c:v>
                </c:pt>
                <c:pt idx="54">
                  <c:v>36342</c:v>
                </c:pt>
                <c:pt idx="55">
                  <c:v>36434</c:v>
                </c:pt>
                <c:pt idx="56">
                  <c:v>36526</c:v>
                </c:pt>
                <c:pt idx="57">
                  <c:v>36617</c:v>
                </c:pt>
                <c:pt idx="58">
                  <c:v>36708</c:v>
                </c:pt>
                <c:pt idx="59">
                  <c:v>36800</c:v>
                </c:pt>
                <c:pt idx="60">
                  <c:v>36892</c:v>
                </c:pt>
                <c:pt idx="61">
                  <c:v>36982</c:v>
                </c:pt>
                <c:pt idx="62">
                  <c:v>37073</c:v>
                </c:pt>
                <c:pt idx="63">
                  <c:v>37165</c:v>
                </c:pt>
                <c:pt idx="64">
                  <c:v>37257</c:v>
                </c:pt>
                <c:pt idx="65">
                  <c:v>37347</c:v>
                </c:pt>
                <c:pt idx="66">
                  <c:v>37438</c:v>
                </c:pt>
                <c:pt idx="67">
                  <c:v>37530</c:v>
                </c:pt>
                <c:pt idx="68">
                  <c:v>37622</c:v>
                </c:pt>
                <c:pt idx="69">
                  <c:v>37712</c:v>
                </c:pt>
                <c:pt idx="70">
                  <c:v>37803</c:v>
                </c:pt>
                <c:pt idx="71">
                  <c:v>37895</c:v>
                </c:pt>
                <c:pt idx="72">
                  <c:v>37987</c:v>
                </c:pt>
                <c:pt idx="73">
                  <c:v>38078</c:v>
                </c:pt>
                <c:pt idx="74">
                  <c:v>38169</c:v>
                </c:pt>
                <c:pt idx="75">
                  <c:v>38261</c:v>
                </c:pt>
                <c:pt idx="76">
                  <c:v>38353</c:v>
                </c:pt>
                <c:pt idx="77">
                  <c:v>38443</c:v>
                </c:pt>
                <c:pt idx="78">
                  <c:v>38534</c:v>
                </c:pt>
                <c:pt idx="79">
                  <c:v>38626</c:v>
                </c:pt>
                <c:pt idx="80">
                  <c:v>38718</c:v>
                </c:pt>
                <c:pt idx="81">
                  <c:v>38808</c:v>
                </c:pt>
                <c:pt idx="82">
                  <c:v>38899</c:v>
                </c:pt>
                <c:pt idx="83">
                  <c:v>38991</c:v>
                </c:pt>
                <c:pt idx="84">
                  <c:v>39083</c:v>
                </c:pt>
                <c:pt idx="85">
                  <c:v>39173</c:v>
                </c:pt>
                <c:pt idx="86">
                  <c:v>39264</c:v>
                </c:pt>
                <c:pt idx="87">
                  <c:v>39356</c:v>
                </c:pt>
                <c:pt idx="88">
                  <c:v>39448</c:v>
                </c:pt>
                <c:pt idx="89">
                  <c:v>39539</c:v>
                </c:pt>
                <c:pt idx="90">
                  <c:v>39630</c:v>
                </c:pt>
                <c:pt idx="91">
                  <c:v>39722</c:v>
                </c:pt>
                <c:pt idx="92">
                  <c:v>39814</c:v>
                </c:pt>
                <c:pt idx="93">
                  <c:v>39904</c:v>
                </c:pt>
                <c:pt idx="94">
                  <c:v>39995</c:v>
                </c:pt>
                <c:pt idx="95">
                  <c:v>40087</c:v>
                </c:pt>
                <c:pt idx="96">
                  <c:v>40179</c:v>
                </c:pt>
                <c:pt idx="97">
                  <c:v>40269</c:v>
                </c:pt>
                <c:pt idx="98">
                  <c:v>40360</c:v>
                </c:pt>
                <c:pt idx="99">
                  <c:v>40452</c:v>
                </c:pt>
                <c:pt idx="100">
                  <c:v>40544</c:v>
                </c:pt>
                <c:pt idx="101">
                  <c:v>40634</c:v>
                </c:pt>
                <c:pt idx="102">
                  <c:v>40725</c:v>
                </c:pt>
                <c:pt idx="103">
                  <c:v>40817</c:v>
                </c:pt>
                <c:pt idx="104">
                  <c:v>40909</c:v>
                </c:pt>
                <c:pt idx="105">
                  <c:v>41000</c:v>
                </c:pt>
                <c:pt idx="106">
                  <c:v>41091</c:v>
                </c:pt>
                <c:pt idx="107">
                  <c:v>41183</c:v>
                </c:pt>
                <c:pt idx="108">
                  <c:v>41275</c:v>
                </c:pt>
                <c:pt idx="109">
                  <c:v>41365</c:v>
                </c:pt>
                <c:pt idx="110">
                  <c:v>41456</c:v>
                </c:pt>
                <c:pt idx="111">
                  <c:v>41548</c:v>
                </c:pt>
              </c:numCache>
            </c:numRef>
          </c:cat>
          <c:val>
            <c:numRef>
              <c:f>Data_Fig_8!$B$2:$B$113</c:f>
              <c:numCache>
                <c:formatCode>0.0%</c:formatCode>
                <c:ptCount val="112"/>
                <c:pt idx="0">
                  <c:v>3.5227754358095296E-2</c:v>
                </c:pt>
                <c:pt idx="1">
                  <c:v>2.7807358273754947E-2</c:v>
                </c:pt>
                <c:pt idx="2">
                  <c:v>2.2350242063625562E-2</c:v>
                </c:pt>
                <c:pt idx="3">
                  <c:v>2.5942098551932205E-2</c:v>
                </c:pt>
                <c:pt idx="4">
                  <c:v>2.6924832345278892E-2</c:v>
                </c:pt>
                <c:pt idx="5">
                  <c:v>3.1102149249919053E-2</c:v>
                </c:pt>
                <c:pt idx="6">
                  <c:v>3.1901717784193089E-2</c:v>
                </c:pt>
                <c:pt idx="7">
                  <c:v>3.1759855443457309E-2</c:v>
                </c:pt>
                <c:pt idx="8">
                  <c:v>2.9146177346364925E-2</c:v>
                </c:pt>
                <c:pt idx="9">
                  <c:v>3.4088936767211149E-2</c:v>
                </c:pt>
                <c:pt idx="10">
                  <c:v>4.178057545460688E-2</c:v>
                </c:pt>
                <c:pt idx="11">
                  <c:v>4.4983255821359036E-2</c:v>
                </c:pt>
                <c:pt idx="12">
                  <c:v>5.383356956889402E-2</c:v>
                </c:pt>
                <c:pt idx="13">
                  <c:v>5.3729854106132936E-2</c:v>
                </c:pt>
                <c:pt idx="14">
                  <c:v>4.6551249757615605E-2</c:v>
                </c:pt>
                <c:pt idx="15">
                  <c:v>4.2506609481105032E-2</c:v>
                </c:pt>
                <c:pt idx="16">
                  <c:v>4.1313371073944435E-2</c:v>
                </c:pt>
                <c:pt idx="17">
                  <c:v>4.118541661088336E-2</c:v>
                </c:pt>
                <c:pt idx="18">
                  <c:v>4.0085569352457662E-2</c:v>
                </c:pt>
                <c:pt idx="19">
                  <c:v>3.6635656523092384E-2</c:v>
                </c:pt>
                <c:pt idx="20">
                  <c:v>2.5795605192582248E-2</c:v>
                </c:pt>
                <c:pt idx="21">
                  <c:v>2.1962123380923994E-2</c:v>
                </c:pt>
                <c:pt idx="22">
                  <c:v>2.1665166021273587E-2</c:v>
                </c:pt>
                <c:pt idx="23">
                  <c:v>1.5824274451714998E-2</c:v>
                </c:pt>
                <c:pt idx="24">
                  <c:v>1.2269443117873549E-2</c:v>
                </c:pt>
                <c:pt idx="25">
                  <c:v>1.2108679317836213E-2</c:v>
                </c:pt>
                <c:pt idx="26">
                  <c:v>9.1207871272384784E-3</c:v>
                </c:pt>
                <c:pt idx="27">
                  <c:v>9.2982465458648876E-3</c:v>
                </c:pt>
                <c:pt idx="28">
                  <c:v>1.0667082134750171E-2</c:v>
                </c:pt>
                <c:pt idx="29">
                  <c:v>1.0973754279193608E-2</c:v>
                </c:pt>
                <c:pt idx="30">
                  <c:v>1.2004262984596354E-2</c:v>
                </c:pt>
                <c:pt idx="31">
                  <c:v>1.2069668942606637E-2</c:v>
                </c:pt>
                <c:pt idx="32">
                  <c:v>1.5211078477135525E-2</c:v>
                </c:pt>
                <c:pt idx="33">
                  <c:v>2.1969619391298423E-2</c:v>
                </c:pt>
                <c:pt idx="34">
                  <c:v>2.6256440783550009E-2</c:v>
                </c:pt>
                <c:pt idx="35">
                  <c:v>3.1835926380282827E-2</c:v>
                </c:pt>
                <c:pt idx="36">
                  <c:v>3.6422074783676012E-2</c:v>
                </c:pt>
                <c:pt idx="37">
                  <c:v>3.669693552090722E-2</c:v>
                </c:pt>
                <c:pt idx="38">
                  <c:v>3.3680714143016988E-2</c:v>
                </c:pt>
                <c:pt idx="39">
                  <c:v>3.3241393011078542E-2</c:v>
                </c:pt>
                <c:pt idx="40">
                  <c:v>3.05265453989427E-2</c:v>
                </c:pt>
                <c:pt idx="41">
                  <c:v>2.9688049590074275E-2</c:v>
                </c:pt>
                <c:pt idx="42">
                  <c:v>3.0174193016694717E-2</c:v>
                </c:pt>
                <c:pt idx="43">
                  <c:v>2.9941340467194481E-2</c:v>
                </c:pt>
                <c:pt idx="44">
                  <c:v>3.0255426627774615E-2</c:v>
                </c:pt>
                <c:pt idx="45">
                  <c:v>3.2162814640428805E-2</c:v>
                </c:pt>
                <c:pt idx="46">
                  <c:v>3.1597625592288008E-2</c:v>
                </c:pt>
                <c:pt idx="47">
                  <c:v>3.1451709278497303E-2</c:v>
                </c:pt>
                <c:pt idx="48">
                  <c:v>3.2269100320758297E-2</c:v>
                </c:pt>
                <c:pt idx="49">
                  <c:v>3.2167357680760247E-2</c:v>
                </c:pt>
                <c:pt idx="50">
                  <c:v>3.2332425964609543E-2</c:v>
                </c:pt>
                <c:pt idx="51">
                  <c:v>2.6429513484734473E-2</c:v>
                </c:pt>
                <c:pt idx="52">
                  <c:v>2.6443675646688588E-2</c:v>
                </c:pt>
                <c:pt idx="53">
                  <c:v>2.6809562894928286E-2</c:v>
                </c:pt>
                <c:pt idx="54">
                  <c:v>2.9894585385899747E-2</c:v>
                </c:pt>
                <c:pt idx="55">
                  <c:v>3.1289958146046383E-2</c:v>
                </c:pt>
                <c:pt idx="56">
                  <c:v>3.4501127146718824E-2</c:v>
                </c:pt>
                <c:pt idx="57">
                  <c:v>3.9199607429326822E-2</c:v>
                </c:pt>
                <c:pt idx="58">
                  <c:v>3.999078652577643E-2</c:v>
                </c:pt>
                <c:pt idx="59">
                  <c:v>3.8899578321551706E-2</c:v>
                </c:pt>
                <c:pt idx="60">
                  <c:v>3.1372024870556604E-2</c:v>
                </c:pt>
                <c:pt idx="61">
                  <c:v>2.0833259755587655E-2</c:v>
                </c:pt>
                <c:pt idx="62">
                  <c:v>1.4823679373880308E-2</c:v>
                </c:pt>
                <c:pt idx="63">
                  <c:v>4.9090814740467489E-3</c:v>
                </c:pt>
                <c:pt idx="64">
                  <c:v>3.5922249990801118E-3</c:v>
                </c:pt>
                <c:pt idx="65">
                  <c:v>4.3888337330840518E-3</c:v>
                </c:pt>
                <c:pt idx="66">
                  <c:v>4.7846115632310549E-3</c:v>
                </c:pt>
                <c:pt idx="67">
                  <c:v>3.1040492408110128E-3</c:v>
                </c:pt>
                <c:pt idx="68">
                  <c:v>2.5046357017473979E-3</c:v>
                </c:pt>
                <c:pt idx="69">
                  <c:v>3.2124824147858038E-3</c:v>
                </c:pt>
                <c:pt idx="70">
                  <c:v>1.6588985945490946E-3</c:v>
                </c:pt>
                <c:pt idx="71">
                  <c:v>2.055752273191061E-3</c:v>
                </c:pt>
                <c:pt idx="72">
                  <c:v>2.2117944850538846E-3</c:v>
                </c:pt>
                <c:pt idx="73">
                  <c:v>2.5456283165095966E-3</c:v>
                </c:pt>
                <c:pt idx="74">
                  <c:v>6.2340289692867316E-3</c:v>
                </c:pt>
                <c:pt idx="75">
                  <c:v>1.0749544957868496E-2</c:v>
                </c:pt>
                <c:pt idx="76">
                  <c:v>1.5002264508728656E-2</c:v>
                </c:pt>
                <c:pt idx="77">
                  <c:v>1.838580174137687E-2</c:v>
                </c:pt>
                <c:pt idx="78">
                  <c:v>2.2161748666984116E-2</c:v>
                </c:pt>
                <c:pt idx="79">
                  <c:v>2.5975211568204998E-2</c:v>
                </c:pt>
                <c:pt idx="80">
                  <c:v>2.9503291929307833E-2</c:v>
                </c:pt>
                <c:pt idx="81">
                  <c:v>3.2363817070054701E-2</c:v>
                </c:pt>
                <c:pt idx="82">
                  <c:v>3.3793948704657947E-2</c:v>
                </c:pt>
                <c:pt idx="83">
                  <c:v>3.3191700886313555E-2</c:v>
                </c:pt>
                <c:pt idx="84">
                  <c:v>3.2980046334517052E-2</c:v>
                </c:pt>
                <c:pt idx="85">
                  <c:v>3.2448119224782523E-2</c:v>
                </c:pt>
                <c:pt idx="86">
                  <c:v>3.0310983635692578E-2</c:v>
                </c:pt>
                <c:pt idx="87">
                  <c:v>2.5110670354608726E-2</c:v>
                </c:pt>
                <c:pt idx="88">
                  <c:v>1.4755079607931869E-2</c:v>
                </c:pt>
                <c:pt idx="89">
                  <c:v>7.0827592438421193E-3</c:v>
                </c:pt>
                <c:pt idx="90">
                  <c:v>6.9363341193831429E-3</c:v>
                </c:pt>
                <c:pt idx="91">
                  <c:v>-5.9746468668896539E-3</c:v>
                </c:pt>
                <c:pt idx="92">
                  <c:v>-7.5780578059294352E-3</c:v>
                </c:pt>
                <c:pt idx="93">
                  <c:v>-6.6219390027539796E-3</c:v>
                </c:pt>
                <c:pt idx="94">
                  <c:v>-6.0344402208420932E-3</c:v>
                </c:pt>
                <c:pt idx="95">
                  <c:v>-5.4330404010678023E-3</c:v>
                </c:pt>
                <c:pt idx="96">
                  <c:v>-4.4230145195671934E-3</c:v>
                </c:pt>
                <c:pt idx="97">
                  <c:v>-3.4424147667846015E-3</c:v>
                </c:pt>
                <c:pt idx="98">
                  <c:v>-3.085150968074441E-3</c:v>
                </c:pt>
                <c:pt idx="99">
                  <c:v>-2.6276099769399677E-3</c:v>
                </c:pt>
                <c:pt idx="100">
                  <c:v>-2.5617299450092835E-3</c:v>
                </c:pt>
                <c:pt idx="101">
                  <c:v>-2.8566538909723504E-3</c:v>
                </c:pt>
                <c:pt idx="102">
                  <c:v>-2.5192839907233764E-3</c:v>
                </c:pt>
                <c:pt idx="103">
                  <c:v>-2.3494793707247597E-3</c:v>
                </c:pt>
                <c:pt idx="104">
                  <c:v>-1.7559541696150751E-3</c:v>
                </c:pt>
                <c:pt idx="105">
                  <c:v>-1.1274833285447442E-3</c:v>
                </c:pt>
                <c:pt idx="106">
                  <c:v>-1.0972450111324038E-3</c:v>
                </c:pt>
                <c:pt idx="107">
                  <c:v>-6.7569019419919346E-4</c:v>
                </c:pt>
                <c:pt idx="108">
                  <c:v>-6.6440232807085751E-4</c:v>
                </c:pt>
                <c:pt idx="109">
                  <c:v>-7.6923272324140092E-4</c:v>
                </c:pt>
                <c:pt idx="110">
                  <c:v>-9.5414419971494063E-4</c:v>
                </c:pt>
                <c:pt idx="111">
                  <c:v>-8.4127753286303265E-4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F-480D-AF54-C57C0B4E9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74112"/>
        <c:axId val="144884096"/>
      </c:lineChart>
      <c:lineChart>
        <c:grouping val="standard"/>
        <c:varyColors val="0"/>
        <c:ser>
          <c:idx val="1"/>
          <c:order val="1"/>
          <c:tx>
            <c:strRef>
              <c:f>Data_Fig_8!$C$1</c:f>
              <c:strCache>
                <c:ptCount val="1"/>
                <c:pt idx="0">
                  <c:v>Fed funds - T-Bill spread</c:v>
                </c:pt>
              </c:strCache>
            </c:strRef>
          </c:tx>
          <c:spPr>
            <a:ln w="3810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Data_Fig_8!$A$2:$A$113</c:f>
              <c:numCache>
                <c:formatCode>m/d/yyyy</c:formatCode>
                <c:ptCount val="112"/>
                <c:pt idx="0">
                  <c:v>31413</c:v>
                </c:pt>
                <c:pt idx="1">
                  <c:v>31503</c:v>
                </c:pt>
                <c:pt idx="2">
                  <c:v>31594</c:v>
                </c:pt>
                <c:pt idx="3">
                  <c:v>31686</c:v>
                </c:pt>
                <c:pt idx="4">
                  <c:v>31778</c:v>
                </c:pt>
                <c:pt idx="5">
                  <c:v>31868</c:v>
                </c:pt>
                <c:pt idx="6">
                  <c:v>31959</c:v>
                </c:pt>
                <c:pt idx="7">
                  <c:v>32051</c:v>
                </c:pt>
                <c:pt idx="8">
                  <c:v>32143</c:v>
                </c:pt>
                <c:pt idx="9">
                  <c:v>32234</c:v>
                </c:pt>
                <c:pt idx="10">
                  <c:v>32325</c:v>
                </c:pt>
                <c:pt idx="11">
                  <c:v>32417</c:v>
                </c:pt>
                <c:pt idx="12">
                  <c:v>32509</c:v>
                </c:pt>
                <c:pt idx="13">
                  <c:v>32599</c:v>
                </c:pt>
                <c:pt idx="14">
                  <c:v>32690</c:v>
                </c:pt>
                <c:pt idx="15">
                  <c:v>32782</c:v>
                </c:pt>
                <c:pt idx="16">
                  <c:v>32874</c:v>
                </c:pt>
                <c:pt idx="17">
                  <c:v>32964</c:v>
                </c:pt>
                <c:pt idx="18">
                  <c:v>33055</c:v>
                </c:pt>
                <c:pt idx="19">
                  <c:v>33147</c:v>
                </c:pt>
                <c:pt idx="20">
                  <c:v>33239</c:v>
                </c:pt>
                <c:pt idx="21">
                  <c:v>33329</c:v>
                </c:pt>
                <c:pt idx="22">
                  <c:v>33420</c:v>
                </c:pt>
                <c:pt idx="23">
                  <c:v>33512</c:v>
                </c:pt>
                <c:pt idx="24">
                  <c:v>33604</c:v>
                </c:pt>
                <c:pt idx="25">
                  <c:v>33695</c:v>
                </c:pt>
                <c:pt idx="26">
                  <c:v>33786</c:v>
                </c:pt>
                <c:pt idx="27">
                  <c:v>33878</c:v>
                </c:pt>
                <c:pt idx="28">
                  <c:v>33970</c:v>
                </c:pt>
                <c:pt idx="29">
                  <c:v>34060</c:v>
                </c:pt>
                <c:pt idx="30">
                  <c:v>34151</c:v>
                </c:pt>
                <c:pt idx="31">
                  <c:v>34243</c:v>
                </c:pt>
                <c:pt idx="32">
                  <c:v>34335</c:v>
                </c:pt>
                <c:pt idx="33">
                  <c:v>34425</c:v>
                </c:pt>
                <c:pt idx="34">
                  <c:v>34516</c:v>
                </c:pt>
                <c:pt idx="35">
                  <c:v>34608</c:v>
                </c:pt>
                <c:pt idx="36">
                  <c:v>34700</c:v>
                </c:pt>
                <c:pt idx="37">
                  <c:v>34790</c:v>
                </c:pt>
                <c:pt idx="38">
                  <c:v>34881</c:v>
                </c:pt>
                <c:pt idx="39">
                  <c:v>34973</c:v>
                </c:pt>
                <c:pt idx="40">
                  <c:v>35065</c:v>
                </c:pt>
                <c:pt idx="41">
                  <c:v>35156</c:v>
                </c:pt>
                <c:pt idx="42">
                  <c:v>35247</c:v>
                </c:pt>
                <c:pt idx="43">
                  <c:v>35339</c:v>
                </c:pt>
                <c:pt idx="44">
                  <c:v>35431</c:v>
                </c:pt>
                <c:pt idx="45">
                  <c:v>35521</c:v>
                </c:pt>
                <c:pt idx="46">
                  <c:v>35612</c:v>
                </c:pt>
                <c:pt idx="47">
                  <c:v>35704</c:v>
                </c:pt>
                <c:pt idx="48">
                  <c:v>35796</c:v>
                </c:pt>
                <c:pt idx="49">
                  <c:v>35886</c:v>
                </c:pt>
                <c:pt idx="50">
                  <c:v>35977</c:v>
                </c:pt>
                <c:pt idx="51">
                  <c:v>36069</c:v>
                </c:pt>
                <c:pt idx="52">
                  <c:v>36161</c:v>
                </c:pt>
                <c:pt idx="53">
                  <c:v>36251</c:v>
                </c:pt>
                <c:pt idx="54">
                  <c:v>36342</c:v>
                </c:pt>
                <c:pt idx="55">
                  <c:v>36434</c:v>
                </c:pt>
                <c:pt idx="56">
                  <c:v>36526</c:v>
                </c:pt>
                <c:pt idx="57">
                  <c:v>36617</c:v>
                </c:pt>
                <c:pt idx="58">
                  <c:v>36708</c:v>
                </c:pt>
                <c:pt idx="59">
                  <c:v>36800</c:v>
                </c:pt>
                <c:pt idx="60">
                  <c:v>36892</c:v>
                </c:pt>
                <c:pt idx="61">
                  <c:v>36982</c:v>
                </c:pt>
                <c:pt idx="62">
                  <c:v>37073</c:v>
                </c:pt>
                <c:pt idx="63">
                  <c:v>37165</c:v>
                </c:pt>
                <c:pt idx="64">
                  <c:v>37257</c:v>
                </c:pt>
                <c:pt idx="65">
                  <c:v>37347</c:v>
                </c:pt>
                <c:pt idx="66">
                  <c:v>37438</c:v>
                </c:pt>
                <c:pt idx="67">
                  <c:v>37530</c:v>
                </c:pt>
                <c:pt idx="68">
                  <c:v>37622</c:v>
                </c:pt>
                <c:pt idx="69">
                  <c:v>37712</c:v>
                </c:pt>
                <c:pt idx="70">
                  <c:v>37803</c:v>
                </c:pt>
                <c:pt idx="71">
                  <c:v>37895</c:v>
                </c:pt>
                <c:pt idx="72">
                  <c:v>37987</c:v>
                </c:pt>
                <c:pt idx="73">
                  <c:v>38078</c:v>
                </c:pt>
                <c:pt idx="74">
                  <c:v>38169</c:v>
                </c:pt>
                <c:pt idx="75">
                  <c:v>38261</c:v>
                </c:pt>
                <c:pt idx="76">
                  <c:v>38353</c:v>
                </c:pt>
                <c:pt idx="77">
                  <c:v>38443</c:v>
                </c:pt>
                <c:pt idx="78">
                  <c:v>38534</c:v>
                </c:pt>
                <c:pt idx="79">
                  <c:v>38626</c:v>
                </c:pt>
                <c:pt idx="80">
                  <c:v>38718</c:v>
                </c:pt>
                <c:pt idx="81">
                  <c:v>38808</c:v>
                </c:pt>
                <c:pt idx="82">
                  <c:v>38899</c:v>
                </c:pt>
                <c:pt idx="83">
                  <c:v>38991</c:v>
                </c:pt>
                <c:pt idx="84">
                  <c:v>39083</c:v>
                </c:pt>
                <c:pt idx="85">
                  <c:v>39173</c:v>
                </c:pt>
                <c:pt idx="86">
                  <c:v>39264</c:v>
                </c:pt>
                <c:pt idx="87">
                  <c:v>39356</c:v>
                </c:pt>
                <c:pt idx="88">
                  <c:v>39448</c:v>
                </c:pt>
                <c:pt idx="89">
                  <c:v>39539</c:v>
                </c:pt>
                <c:pt idx="90">
                  <c:v>39630</c:v>
                </c:pt>
                <c:pt idx="91">
                  <c:v>39722</c:v>
                </c:pt>
                <c:pt idx="92">
                  <c:v>39814</c:v>
                </c:pt>
                <c:pt idx="93">
                  <c:v>39904</c:v>
                </c:pt>
                <c:pt idx="94">
                  <c:v>39995</c:v>
                </c:pt>
                <c:pt idx="95">
                  <c:v>40087</c:v>
                </c:pt>
                <c:pt idx="96">
                  <c:v>40179</c:v>
                </c:pt>
                <c:pt idx="97">
                  <c:v>40269</c:v>
                </c:pt>
                <c:pt idx="98">
                  <c:v>40360</c:v>
                </c:pt>
                <c:pt idx="99">
                  <c:v>40452</c:v>
                </c:pt>
                <c:pt idx="100">
                  <c:v>40544</c:v>
                </c:pt>
                <c:pt idx="101">
                  <c:v>40634</c:v>
                </c:pt>
                <c:pt idx="102">
                  <c:v>40725</c:v>
                </c:pt>
                <c:pt idx="103">
                  <c:v>40817</c:v>
                </c:pt>
                <c:pt idx="104">
                  <c:v>40909</c:v>
                </c:pt>
                <c:pt idx="105">
                  <c:v>41000</c:v>
                </c:pt>
                <c:pt idx="106">
                  <c:v>41091</c:v>
                </c:pt>
                <c:pt idx="107">
                  <c:v>41183</c:v>
                </c:pt>
                <c:pt idx="108">
                  <c:v>41275</c:v>
                </c:pt>
                <c:pt idx="109">
                  <c:v>41365</c:v>
                </c:pt>
                <c:pt idx="110">
                  <c:v>41456</c:v>
                </c:pt>
                <c:pt idx="111">
                  <c:v>41548</c:v>
                </c:pt>
              </c:numCache>
            </c:numRef>
          </c:cat>
          <c:val>
            <c:numRef>
              <c:f>Data_Fig_8!$C$2:$C$113</c:f>
              <c:numCache>
                <c:formatCode>0.0%</c:formatCode>
                <c:ptCount val="112"/>
                <c:pt idx="0">
                  <c:v>9.2999999999999975E-3</c:v>
                </c:pt>
                <c:pt idx="1">
                  <c:v>7.8000000000000022E-3</c:v>
                </c:pt>
                <c:pt idx="2">
                  <c:v>6.799999999999997E-3</c:v>
                </c:pt>
                <c:pt idx="3">
                  <c:v>9.1999999999999998E-3</c:v>
                </c:pt>
                <c:pt idx="4">
                  <c:v>6.799999999999997E-3</c:v>
                </c:pt>
                <c:pt idx="5">
                  <c:v>0.01</c:v>
                </c:pt>
                <c:pt idx="6">
                  <c:v>7.9999999999999984E-3</c:v>
                </c:pt>
                <c:pt idx="7">
                  <c:v>1.0499999999999999E-2</c:v>
                </c:pt>
                <c:pt idx="8">
                  <c:v>9.5000000000000015E-3</c:v>
                </c:pt>
                <c:pt idx="9">
                  <c:v>9.3000000000000062E-3</c:v>
                </c:pt>
                <c:pt idx="10">
                  <c:v>9.6000000000000078E-3</c:v>
                </c:pt>
                <c:pt idx="11">
                  <c:v>7.4000000000000021E-3</c:v>
                </c:pt>
                <c:pt idx="12">
                  <c:v>8.9999999999999854E-3</c:v>
                </c:pt>
                <c:pt idx="13">
                  <c:v>1.3300000000000001E-2</c:v>
                </c:pt>
                <c:pt idx="14">
                  <c:v>1.2300000000000004E-2</c:v>
                </c:pt>
                <c:pt idx="15">
                  <c:v>9.5999999999999905E-3</c:v>
                </c:pt>
                <c:pt idx="16">
                  <c:v>4.9000000000000024E-3</c:v>
                </c:pt>
                <c:pt idx="17">
                  <c:v>4.9000000000000024E-3</c:v>
                </c:pt>
                <c:pt idx="18">
                  <c:v>6.799999999999997E-3</c:v>
                </c:pt>
                <c:pt idx="19">
                  <c:v>7.4999999999999997E-3</c:v>
                </c:pt>
                <c:pt idx="20">
                  <c:v>3.9999999999999949E-3</c:v>
                </c:pt>
                <c:pt idx="21">
                  <c:v>3.000000000000007E-3</c:v>
                </c:pt>
                <c:pt idx="22">
                  <c:v>2.7000000000000045E-3</c:v>
                </c:pt>
                <c:pt idx="23">
                  <c:v>2.7000000000000045E-3</c:v>
                </c:pt>
                <c:pt idx="24">
                  <c:v>1.1999999999999966E-3</c:v>
                </c:pt>
                <c:pt idx="25">
                  <c:v>8.9999999999999857E-4</c:v>
                </c:pt>
                <c:pt idx="26">
                  <c:v>1.7999999999999971E-3</c:v>
                </c:pt>
                <c:pt idx="27">
                  <c:v>-4.0000000000000034E-4</c:v>
                </c:pt>
                <c:pt idx="28">
                  <c:v>8.0000000000000069E-4</c:v>
                </c:pt>
                <c:pt idx="29">
                  <c:v>2.9999999999999802E-4</c:v>
                </c:pt>
                <c:pt idx="30">
                  <c:v>6.0000000000000049E-4</c:v>
                </c:pt>
                <c:pt idx="31">
                  <c:v>-6.9999999999999837E-4</c:v>
                </c:pt>
                <c:pt idx="32">
                  <c:v>-4.9999999999999828E-4</c:v>
                </c:pt>
                <c:pt idx="33">
                  <c:v>-6.0000000000000049E-4</c:v>
                </c:pt>
                <c:pt idx="34">
                  <c:v>9.9999999999997863E-5</c:v>
                </c:pt>
                <c:pt idx="35">
                  <c:v>-1.1000000000000031E-3</c:v>
                </c:pt>
                <c:pt idx="36">
                  <c:v>5.9999999999999604E-4</c:v>
                </c:pt>
                <c:pt idx="37">
                  <c:v>4.2999999999999974E-3</c:v>
                </c:pt>
                <c:pt idx="38">
                  <c:v>4.2999999999999974E-3</c:v>
                </c:pt>
                <c:pt idx="39">
                  <c:v>4.5999999999999999E-3</c:v>
                </c:pt>
                <c:pt idx="40">
                  <c:v>4.4000000000000037E-3</c:v>
                </c:pt>
                <c:pt idx="41">
                  <c:v>2.2000000000000062E-3</c:v>
                </c:pt>
                <c:pt idx="42">
                  <c:v>2.0999999999999994E-3</c:v>
                </c:pt>
                <c:pt idx="43">
                  <c:v>3.1000000000000051E-3</c:v>
                </c:pt>
                <c:pt idx="44">
                  <c:v>2.2000000000000062E-3</c:v>
                </c:pt>
                <c:pt idx="45">
                  <c:v>4.6999999999999976E-3</c:v>
                </c:pt>
                <c:pt idx="46">
                  <c:v>4.8000000000000039E-3</c:v>
                </c:pt>
                <c:pt idx="47">
                  <c:v>4.1999999999999989E-3</c:v>
                </c:pt>
                <c:pt idx="48">
                  <c:v>4.6999999999999976E-3</c:v>
                </c:pt>
                <c:pt idx="49">
                  <c:v>5.3000000000000026E-3</c:v>
                </c:pt>
                <c:pt idx="50">
                  <c:v>7.0000000000000019E-3</c:v>
                </c:pt>
                <c:pt idx="51">
                  <c:v>6.100000000000003E-3</c:v>
                </c:pt>
                <c:pt idx="52">
                  <c:v>3.2000000000000028E-3</c:v>
                </c:pt>
                <c:pt idx="53">
                  <c:v>2.9999999999999983E-3</c:v>
                </c:pt>
                <c:pt idx="54">
                  <c:v>4.4999999999999927E-3</c:v>
                </c:pt>
                <c:pt idx="55">
                  <c:v>2.5000000000000001E-3</c:v>
                </c:pt>
                <c:pt idx="56">
                  <c:v>1.4999999999999946E-3</c:v>
                </c:pt>
                <c:pt idx="57">
                  <c:v>5.5999999999999965E-3</c:v>
                </c:pt>
                <c:pt idx="58">
                  <c:v>5.0000000000000001E-3</c:v>
                </c:pt>
                <c:pt idx="59">
                  <c:v>4.5000000000000014E-3</c:v>
                </c:pt>
                <c:pt idx="60">
                  <c:v>7.9000000000000008E-3</c:v>
                </c:pt>
                <c:pt idx="61">
                  <c:v>6.6999999999999994E-3</c:v>
                </c:pt>
                <c:pt idx="62">
                  <c:v>2.9000000000000002E-3</c:v>
                </c:pt>
                <c:pt idx="63">
                  <c:v>2.1999999999999997E-3</c:v>
                </c:pt>
                <c:pt idx="64">
                  <c:v>1.0000000000000009E-4</c:v>
                </c:pt>
                <c:pt idx="65">
                  <c:v>3.0000000000000024E-4</c:v>
                </c:pt>
                <c:pt idx="66">
                  <c:v>1.0000000000000009E-3</c:v>
                </c:pt>
                <c:pt idx="67">
                  <c:v>9.9999999999999872E-4</c:v>
                </c:pt>
                <c:pt idx="68">
                  <c:v>1.0000000000000009E-3</c:v>
                </c:pt>
                <c:pt idx="69">
                  <c:v>2.0999999999999994E-3</c:v>
                </c:pt>
                <c:pt idx="70">
                  <c:v>8.9999999999999965E-4</c:v>
                </c:pt>
                <c:pt idx="71">
                  <c:v>7.999999999999996E-4</c:v>
                </c:pt>
                <c:pt idx="72">
                  <c:v>7.999999999999996E-4</c:v>
                </c:pt>
                <c:pt idx="73">
                  <c:v>-7.0000000000000064E-4</c:v>
                </c:pt>
                <c:pt idx="74">
                  <c:v>-6.0000000000000049E-4</c:v>
                </c:pt>
                <c:pt idx="75">
                  <c:v>-5.9999999999999832E-4</c:v>
                </c:pt>
                <c:pt idx="76">
                  <c:v>-6.9999999999999837E-4</c:v>
                </c:pt>
                <c:pt idx="77">
                  <c:v>6.9999999999999837E-4</c:v>
                </c:pt>
                <c:pt idx="78">
                  <c:v>1.0000000000000009E-3</c:v>
                </c:pt>
                <c:pt idx="79">
                  <c:v>1.4999999999999992E-3</c:v>
                </c:pt>
                <c:pt idx="80">
                  <c:v>4.9999999999999828E-4</c:v>
                </c:pt>
                <c:pt idx="81">
                  <c:v>2.0000000000000018E-3</c:v>
                </c:pt>
                <c:pt idx="82">
                  <c:v>3.3999999999999985E-3</c:v>
                </c:pt>
                <c:pt idx="83">
                  <c:v>3.3999999999999985E-3</c:v>
                </c:pt>
                <c:pt idx="84">
                  <c:v>2.6999999999999958E-3</c:v>
                </c:pt>
                <c:pt idx="85">
                  <c:v>5.0999999999999978E-3</c:v>
                </c:pt>
                <c:pt idx="86">
                  <c:v>7.6000000000000069E-3</c:v>
                </c:pt>
                <c:pt idx="87">
                  <c:v>1.0899999999999998E-2</c:v>
                </c:pt>
                <c:pt idx="88">
                  <c:v>1.1200000000000002E-2</c:v>
                </c:pt>
                <c:pt idx="89">
                  <c:v>4.5999999999999999E-3</c:v>
                </c:pt>
                <c:pt idx="90">
                  <c:v>4.3999999999999994E-3</c:v>
                </c:pt>
                <c:pt idx="91">
                  <c:v>2E-3</c:v>
                </c:pt>
                <c:pt idx="92">
                  <c:v>-2.9999999999999997E-4</c:v>
                </c:pt>
                <c:pt idx="93">
                  <c:v>9.9999999999999815E-5</c:v>
                </c:pt>
                <c:pt idx="94">
                  <c:v>-1.0000000000000009E-4</c:v>
                </c:pt>
                <c:pt idx="95">
                  <c:v>5.9999999999999995E-4</c:v>
                </c:pt>
                <c:pt idx="96">
                  <c:v>2.0000000000000004E-4</c:v>
                </c:pt>
                <c:pt idx="97">
                  <c:v>4.0000000000000007E-4</c:v>
                </c:pt>
                <c:pt idx="98">
                  <c:v>4.0000000000000007E-4</c:v>
                </c:pt>
                <c:pt idx="99">
                  <c:v>4.999999999999999E-4</c:v>
                </c:pt>
                <c:pt idx="100">
                  <c:v>1.999999999999999E-4</c:v>
                </c:pt>
                <c:pt idx="101">
                  <c:v>3.9999999999999996E-4</c:v>
                </c:pt>
                <c:pt idx="102">
                  <c:v>5.0000000000000001E-4</c:v>
                </c:pt>
                <c:pt idx="103">
                  <c:v>6.0000000000000006E-4</c:v>
                </c:pt>
                <c:pt idx="104">
                  <c:v>2.9999999999999997E-4</c:v>
                </c:pt>
                <c:pt idx="105">
                  <c:v>5.9999999999999995E-4</c:v>
                </c:pt>
                <c:pt idx="106">
                  <c:v>4.0000000000000007E-4</c:v>
                </c:pt>
                <c:pt idx="107">
                  <c:v>7.000000000000001E-4</c:v>
                </c:pt>
                <c:pt idx="108">
                  <c:v>5.0000000000000012E-4</c:v>
                </c:pt>
                <c:pt idx="109">
                  <c:v>6.9999999999999988E-4</c:v>
                </c:pt>
                <c:pt idx="110">
                  <c:v>5.9999999999999995E-4</c:v>
                </c:pt>
                <c:pt idx="111">
                  <c:v>2.9999999999999997E-4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F-480D-AF54-C57C0B4E9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892288"/>
        <c:axId val="144886016"/>
      </c:lineChart>
      <c:dateAx>
        <c:axId val="14487411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144884096"/>
        <c:crossesAt val="-1.0000000000000002E-2"/>
        <c:auto val="1"/>
        <c:lblOffset val="100"/>
        <c:baseTimeUnit val="months"/>
      </c:dateAx>
      <c:valAx>
        <c:axId val="144884096"/>
        <c:scaling>
          <c:orientation val="minMax"/>
          <c:max val="7.0000000000000007E-2"/>
          <c:min val="-1.0000000000000002E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rgbClr val="FF0000"/>
                    </a:solidFill>
                  </a:rPr>
                  <a:t>Deposit spread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144874112"/>
        <c:crosses val="autoZero"/>
        <c:crossBetween val="between"/>
      </c:valAx>
      <c:valAx>
        <c:axId val="144886016"/>
        <c:scaling>
          <c:orientation val="minMax"/>
          <c:max val="1.4000000000000002E-2"/>
          <c:min val="-2.0000000000000005E-3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Fed funds - T-Bill spread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144892288"/>
        <c:crosses val="max"/>
        <c:crossBetween val="between"/>
      </c:valAx>
      <c:dateAx>
        <c:axId val="1448922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4886016"/>
        <c:crosses val="autoZero"/>
        <c:auto val="1"/>
        <c:lblOffset val="100"/>
        <c:baseTimeUnit val="months"/>
      </c:dateAx>
      <c:spPr>
        <a:ln>
          <a:solidFill>
            <a:schemeClr val="tx1"/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4" workbookViewId="0"/>
  </sheetViews>
  <pageMargins left="0" right="0" top="0" bottom="0" header="0" footer="0"/>
  <pageSetup paperSize="5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36" workbookViewId="0"/>
  </sheetViews>
  <pageMargins left="0" right="0" top="0" bottom="0" header="0" footer="0"/>
  <pageSetup paperSize="5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" right="0" top="0" bottom="0" header="0" footer="0"/>
  <pageSetup paperSize="5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" right="0" top="0" bottom="0" header="0" footer="0"/>
  <pageSetup paperSize="5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" right="0" top="0" bottom="0" header="0" footer="0"/>
  <pageSetup paperSize="5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" right="0" top="0" bottom="0" header="0" footer="0"/>
  <pageSetup paperSize="5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58" workbookViewId="0" zoomToFit="1"/>
  </sheetViews>
  <pageMargins left="0" right="0" top="0" bottom="0" header="0" footer="0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311944" cy="73612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359493" cy="73439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360603" cy="73462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12360603" cy="73462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2360603" cy="73462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12294914" cy="73462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12360603" cy="73462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"/>
  <sheetViews>
    <sheetView workbookViewId="0"/>
  </sheetViews>
  <sheetFormatPr defaultColWidth="9.1796875" defaultRowHeight="14.5" x14ac:dyDescent="0.35"/>
  <cols>
    <col min="1" max="1" width="9.7265625" style="11" bestFit="1" customWidth="1"/>
    <col min="2" max="4" width="9.1796875" style="11"/>
    <col min="5" max="7" width="13.7265625" style="12" customWidth="1"/>
    <col min="8" max="8" width="7.7265625" style="12" customWidth="1"/>
    <col min="9" max="9" width="9.7265625" style="11" bestFit="1" customWidth="1"/>
    <col min="10" max="10" width="9.1796875" style="11"/>
    <col min="11" max="11" width="8.6328125" style="11" customWidth="1"/>
    <col min="12" max="12" width="9.7265625" style="11" bestFit="1" customWidth="1"/>
    <col min="13" max="14" width="9.1796875" style="11"/>
    <col min="15" max="15" width="9.1796875" style="13"/>
    <col min="16" max="16384" width="9.1796875" style="11"/>
  </cols>
  <sheetData>
    <row r="1" spans="1:17" x14ac:dyDescent="0.35">
      <c r="A1" s="10" t="s">
        <v>30</v>
      </c>
      <c r="B1" s="10" t="s">
        <v>28</v>
      </c>
      <c r="C1" s="10" t="s">
        <v>19</v>
      </c>
      <c r="D1" s="11" t="s">
        <v>29</v>
      </c>
      <c r="E1" s="12" t="s">
        <v>31</v>
      </c>
      <c r="F1" s="12" t="s">
        <v>32</v>
      </c>
      <c r="G1" s="12" t="s">
        <v>33</v>
      </c>
      <c r="I1" s="10" t="s">
        <v>30</v>
      </c>
      <c r="J1" s="28" t="s">
        <v>176</v>
      </c>
      <c r="L1" s="10" t="s">
        <v>30</v>
      </c>
      <c r="M1" s="14" t="s">
        <v>34</v>
      </c>
      <c r="N1" s="11" t="s">
        <v>35</v>
      </c>
      <c r="O1" s="13" t="s">
        <v>36</v>
      </c>
      <c r="Q1" s="27" t="s">
        <v>175</v>
      </c>
    </row>
    <row r="2" spans="1:17" x14ac:dyDescent="0.35">
      <c r="A2" s="15">
        <v>31413</v>
      </c>
      <c r="B2" s="10">
        <v>1.7270000000000001</v>
      </c>
      <c r="C2" s="10">
        <v>5.9669999999999996</v>
      </c>
      <c r="D2" s="10">
        <v>8.7420000000000009</v>
      </c>
      <c r="E2" s="12">
        <v>464300000</v>
      </c>
      <c r="F2" s="12">
        <v>444700000</v>
      </c>
      <c r="G2" s="12">
        <v>549500000</v>
      </c>
      <c r="I2" s="15">
        <v>31413</v>
      </c>
      <c r="J2" s="11">
        <f t="shared" ref="J2:J33" si="0">$E2/($E2+$F2+$G2)*C2+$G2/($E2+$F2+$G2)*B2+$F2/($E2+$F2+$G2)*D2</f>
        <v>5.2156544394926296</v>
      </c>
      <c r="L2" s="15">
        <v>31413</v>
      </c>
      <c r="M2" s="11">
        <f t="shared" ref="M2:M33" si="1">J2/100</f>
        <v>5.2156544394926299E-2</v>
      </c>
      <c r="N2" s="11">
        <f t="shared" ref="N2:N33" si="2">Q2/100</f>
        <v>7.6111110999999995E-2</v>
      </c>
      <c r="O2" s="13">
        <f t="shared" ref="O2:O33" si="3">N2-M2</f>
        <v>2.3954566605073696E-2</v>
      </c>
      <c r="Q2" s="11">
        <v>7.6111110999999996</v>
      </c>
    </row>
    <row r="3" spans="1:17" x14ac:dyDescent="0.35">
      <c r="A3" s="15">
        <v>31503</v>
      </c>
      <c r="B3" s="10">
        <v>1.72</v>
      </c>
      <c r="C3" s="10">
        <v>5.984</v>
      </c>
      <c r="D3" s="10">
        <v>8.6709999999999994</v>
      </c>
      <c r="E3" s="12">
        <v>484800000</v>
      </c>
      <c r="F3" s="12">
        <v>443200000</v>
      </c>
      <c r="G3" s="12">
        <v>585600000</v>
      </c>
      <c r="I3" s="15">
        <v>31503</v>
      </c>
      <c r="J3" s="11">
        <f t="shared" si="0"/>
        <v>5.1210771670190276</v>
      </c>
      <c r="L3" s="15">
        <v>31503</v>
      </c>
      <c r="M3" s="11">
        <f t="shared" si="1"/>
        <v>5.1210771670190273E-2</v>
      </c>
      <c r="N3" s="11">
        <f t="shared" si="2"/>
        <v>6.9201484000000008E-2</v>
      </c>
      <c r="O3" s="13">
        <f t="shared" si="3"/>
        <v>1.7990712329809734E-2</v>
      </c>
      <c r="Q3" s="11">
        <v>6.9201484000000004</v>
      </c>
    </row>
    <row r="4" spans="1:17" x14ac:dyDescent="0.35">
      <c r="A4" s="15">
        <v>31594</v>
      </c>
      <c r="B4" s="10">
        <v>1.5349999999999999</v>
      </c>
      <c r="C4" s="10">
        <v>5.6710000000000003</v>
      </c>
      <c r="D4" s="10">
        <v>8.3889999999999993</v>
      </c>
      <c r="E4" s="12">
        <v>507600000</v>
      </c>
      <c r="F4" s="12">
        <v>438800000</v>
      </c>
      <c r="G4" s="12">
        <v>571100000</v>
      </c>
      <c r="I4" s="15">
        <v>31594</v>
      </c>
      <c r="J4" s="11">
        <f t="shared" si="0"/>
        <v>4.9003830642504118</v>
      </c>
      <c r="L4" s="15">
        <v>31594</v>
      </c>
      <c r="M4" s="11">
        <f t="shared" si="1"/>
        <v>4.9003830642504118E-2</v>
      </c>
      <c r="N4" s="11">
        <f t="shared" si="2"/>
        <v>6.2065216999999999E-2</v>
      </c>
      <c r="O4" s="13">
        <f t="shared" si="3"/>
        <v>1.3061386357495881E-2</v>
      </c>
      <c r="Q4" s="11">
        <v>6.2065216999999997</v>
      </c>
    </row>
    <row r="5" spans="1:17" x14ac:dyDescent="0.35">
      <c r="A5" s="15">
        <v>31686</v>
      </c>
      <c r="B5" s="10">
        <v>1.849</v>
      </c>
      <c r="C5" s="10">
        <v>5.4409999999999998</v>
      </c>
      <c r="D5" s="10">
        <v>8.0570000000000004</v>
      </c>
      <c r="E5" s="12">
        <v>533900000</v>
      </c>
      <c r="F5" s="12">
        <v>431100000</v>
      </c>
      <c r="G5" s="12">
        <v>680500000</v>
      </c>
      <c r="I5" s="15">
        <v>31686</v>
      </c>
      <c r="J5" s="11">
        <f t="shared" si="0"/>
        <v>4.6408794287450625</v>
      </c>
      <c r="L5" s="15">
        <v>31686</v>
      </c>
      <c r="M5" s="11">
        <f t="shared" si="1"/>
        <v>4.6408794287450622E-2</v>
      </c>
      <c r="N5" s="11">
        <f t="shared" si="2"/>
        <v>5.8749999999999997E-2</v>
      </c>
      <c r="O5" s="13">
        <f t="shared" si="3"/>
        <v>1.2341205712549375E-2</v>
      </c>
      <c r="Q5" s="11">
        <v>5.875</v>
      </c>
    </row>
    <row r="6" spans="1:17" x14ac:dyDescent="0.35">
      <c r="A6" s="15">
        <v>31778</v>
      </c>
      <c r="B6" s="10">
        <v>1.508</v>
      </c>
      <c r="C6" s="10">
        <v>4.766</v>
      </c>
      <c r="D6" s="10">
        <v>7.6950000000000003</v>
      </c>
      <c r="E6" s="12">
        <v>543800000</v>
      </c>
      <c r="F6" s="12">
        <v>427900000</v>
      </c>
      <c r="G6" s="12">
        <v>609400000</v>
      </c>
      <c r="I6" s="15">
        <v>31778</v>
      </c>
      <c r="J6" s="11">
        <f t="shared" si="0"/>
        <v>4.3029640756435388</v>
      </c>
      <c r="L6" s="15">
        <v>31778</v>
      </c>
      <c r="M6" s="11">
        <f t="shared" si="1"/>
        <v>4.3029640756435387E-2</v>
      </c>
      <c r="N6" s="11">
        <f t="shared" si="2"/>
        <v>5.9944444E-2</v>
      </c>
      <c r="O6" s="13">
        <f t="shared" si="3"/>
        <v>1.6914803243564612E-2</v>
      </c>
      <c r="Q6" s="11">
        <v>5.9944443999999999</v>
      </c>
    </row>
    <row r="7" spans="1:17" x14ac:dyDescent="0.35">
      <c r="A7" s="15">
        <v>31868</v>
      </c>
      <c r="B7" s="10">
        <v>1.6479999999999999</v>
      </c>
      <c r="C7" s="10">
        <v>5.1280000000000001</v>
      </c>
      <c r="D7" s="10">
        <v>7.3769999999999998</v>
      </c>
      <c r="E7" s="12">
        <v>539000000</v>
      </c>
      <c r="F7" s="12">
        <v>435500000</v>
      </c>
      <c r="G7" s="12">
        <v>619800000</v>
      </c>
      <c r="I7" s="15">
        <v>31868</v>
      </c>
      <c r="J7" s="11">
        <f t="shared" si="0"/>
        <v>4.3894536160070246</v>
      </c>
      <c r="L7" s="15">
        <v>31868</v>
      </c>
      <c r="M7" s="11">
        <f t="shared" si="1"/>
        <v>4.3894536160070247E-2</v>
      </c>
      <c r="N7" s="11">
        <f t="shared" si="2"/>
        <v>6.4505494999999996E-2</v>
      </c>
      <c r="O7" s="13">
        <f t="shared" si="3"/>
        <v>2.0610958839929749E-2</v>
      </c>
      <c r="Q7" s="11">
        <v>6.4505495000000002</v>
      </c>
    </row>
    <row r="8" spans="1:17" x14ac:dyDescent="0.35">
      <c r="A8" s="15">
        <v>31959</v>
      </c>
      <c r="B8" s="10">
        <v>1.605</v>
      </c>
      <c r="C8" s="10">
        <v>5.1920000000000002</v>
      </c>
      <c r="D8" s="10">
        <v>7.375</v>
      </c>
      <c r="E8" s="12">
        <v>532200000</v>
      </c>
      <c r="F8" s="12">
        <v>445300000</v>
      </c>
      <c r="G8" s="12">
        <v>601400000</v>
      </c>
      <c r="I8" s="15">
        <v>31959</v>
      </c>
      <c r="J8" s="11">
        <f t="shared" si="0"/>
        <v>4.4413939451516882</v>
      </c>
      <c r="L8" s="15">
        <v>31959</v>
      </c>
      <c r="M8" s="11">
        <f t="shared" si="1"/>
        <v>4.4413939451516879E-2</v>
      </c>
      <c r="N8" s="11">
        <f t="shared" si="2"/>
        <v>6.8267663000000006E-2</v>
      </c>
      <c r="O8" s="13">
        <f t="shared" si="3"/>
        <v>2.3853723548483127E-2</v>
      </c>
      <c r="Q8" s="11">
        <v>6.8267663000000001</v>
      </c>
    </row>
    <row r="9" spans="1:17" x14ac:dyDescent="0.35">
      <c r="A9" s="15">
        <v>32051</v>
      </c>
      <c r="B9" s="10">
        <v>1.863</v>
      </c>
      <c r="C9" s="10">
        <v>5.1879999999999997</v>
      </c>
      <c r="D9" s="10">
        <v>7.6550000000000002</v>
      </c>
      <c r="E9" s="12">
        <v>529600000</v>
      </c>
      <c r="F9" s="12">
        <v>463200000</v>
      </c>
      <c r="G9" s="12">
        <v>640400000</v>
      </c>
      <c r="I9" s="15">
        <v>32051</v>
      </c>
      <c r="J9" s="11">
        <f t="shared" si="0"/>
        <v>4.5839003183933382</v>
      </c>
      <c r="L9" s="15">
        <v>32051</v>
      </c>
      <c r="M9" s="11">
        <f t="shared" si="1"/>
        <v>4.5839003183933386E-2</v>
      </c>
      <c r="N9" s="11">
        <f t="shared" si="2"/>
        <v>6.9972826000000002E-2</v>
      </c>
      <c r="O9" s="13">
        <f t="shared" si="3"/>
        <v>2.4133822816066616E-2</v>
      </c>
      <c r="Q9" s="11">
        <v>6.9972826000000001</v>
      </c>
    </row>
    <row r="10" spans="1:17" x14ac:dyDescent="0.35">
      <c r="A10" s="15">
        <v>32143</v>
      </c>
      <c r="B10" s="10">
        <v>1.5229999999999999</v>
      </c>
      <c r="C10" s="10">
        <v>4.9790000000000001</v>
      </c>
      <c r="D10" s="10">
        <v>7.5460000000000003</v>
      </c>
      <c r="E10" s="12">
        <v>540400000</v>
      </c>
      <c r="F10" s="12">
        <v>477100000</v>
      </c>
      <c r="G10" s="12">
        <v>603100000</v>
      </c>
      <c r="I10" s="15">
        <v>32143</v>
      </c>
      <c r="J10" s="11">
        <f t="shared" si="0"/>
        <v>4.4485804640256692</v>
      </c>
      <c r="L10" s="15">
        <v>32143</v>
      </c>
      <c r="M10" s="11">
        <f t="shared" si="1"/>
        <v>4.4485804640256692E-2</v>
      </c>
      <c r="N10" s="11">
        <f t="shared" si="2"/>
        <v>6.6174451000000009E-2</v>
      </c>
      <c r="O10" s="13">
        <f t="shared" si="3"/>
        <v>2.1688646359743317E-2</v>
      </c>
      <c r="Q10" s="11">
        <v>6.6174451000000003</v>
      </c>
    </row>
    <row r="11" spans="1:17" x14ac:dyDescent="0.35">
      <c r="A11" s="15">
        <v>32234</v>
      </c>
      <c r="B11" s="10">
        <v>1.716</v>
      </c>
      <c r="C11" s="10">
        <v>5.2119999999999997</v>
      </c>
      <c r="D11" s="10">
        <v>7.5049999999999999</v>
      </c>
      <c r="E11" s="12">
        <v>545400000</v>
      </c>
      <c r="F11" s="12">
        <v>490400000</v>
      </c>
      <c r="G11" s="12">
        <v>627300000</v>
      </c>
      <c r="I11" s="15">
        <v>32234</v>
      </c>
      <c r="J11" s="11">
        <f t="shared" si="0"/>
        <v>4.569492874751969</v>
      </c>
      <c r="L11" s="15">
        <v>32234</v>
      </c>
      <c r="M11" s="11">
        <f t="shared" si="1"/>
        <v>4.5694928747519688E-2</v>
      </c>
      <c r="N11" s="11">
        <f t="shared" si="2"/>
        <v>7.0157967000000002E-2</v>
      </c>
      <c r="O11" s="13">
        <f t="shared" si="3"/>
        <v>2.4463038252480314E-2</v>
      </c>
      <c r="Q11" s="11">
        <v>7.0157967000000001</v>
      </c>
    </row>
    <row r="12" spans="1:17" x14ac:dyDescent="0.35">
      <c r="A12" s="15">
        <v>32325</v>
      </c>
      <c r="B12" s="10">
        <v>1.7370000000000001</v>
      </c>
      <c r="C12" s="10">
        <v>5.38</v>
      </c>
      <c r="D12" s="10">
        <v>7.6</v>
      </c>
      <c r="E12" s="12">
        <v>533600000</v>
      </c>
      <c r="F12" s="12">
        <v>506000000</v>
      </c>
      <c r="G12" s="12">
        <v>611400000</v>
      </c>
      <c r="I12" s="15">
        <v>32325</v>
      </c>
      <c r="J12" s="11">
        <f t="shared" si="0"/>
        <v>4.7113081768625076</v>
      </c>
      <c r="L12" s="15">
        <v>32325</v>
      </c>
      <c r="M12" s="11">
        <f t="shared" si="1"/>
        <v>4.7113081768625074E-2</v>
      </c>
      <c r="N12" s="11">
        <f t="shared" si="2"/>
        <v>7.9035326000000003E-2</v>
      </c>
      <c r="O12" s="13">
        <f t="shared" si="3"/>
        <v>3.1922244231374929E-2</v>
      </c>
      <c r="Q12" s="11">
        <v>7.9035326000000001</v>
      </c>
    </row>
    <row r="13" spans="1:17" x14ac:dyDescent="0.35">
      <c r="A13" s="15">
        <v>32417</v>
      </c>
      <c r="B13" s="10">
        <v>1.8959999999999999</v>
      </c>
      <c r="C13" s="10">
        <v>5.3289999999999997</v>
      </c>
      <c r="D13" s="10">
        <v>7.9169999999999998</v>
      </c>
      <c r="E13" s="12">
        <v>536100000</v>
      </c>
      <c r="F13" s="12">
        <v>530000000</v>
      </c>
      <c r="G13" s="12">
        <v>657500000</v>
      </c>
      <c r="I13" s="15">
        <v>32417</v>
      </c>
      <c r="J13" s="11">
        <f t="shared" si="0"/>
        <v>4.8152163495010445</v>
      </c>
      <c r="L13" s="15">
        <v>32417</v>
      </c>
      <c r="M13" s="11">
        <f t="shared" si="1"/>
        <v>4.8152163495010447E-2</v>
      </c>
      <c r="N13" s="11">
        <f t="shared" si="2"/>
        <v>8.3016303999999999E-2</v>
      </c>
      <c r="O13" s="13">
        <f t="shared" si="3"/>
        <v>3.4864140504989552E-2</v>
      </c>
      <c r="Q13" s="11">
        <v>8.3016304000000005</v>
      </c>
    </row>
    <row r="14" spans="1:17" x14ac:dyDescent="0.35">
      <c r="A14" s="15">
        <v>32509</v>
      </c>
      <c r="B14" s="10">
        <v>1.627</v>
      </c>
      <c r="C14" s="10">
        <v>5.2350000000000003</v>
      </c>
      <c r="D14" s="10">
        <v>8.032</v>
      </c>
      <c r="E14" s="12">
        <v>521300000</v>
      </c>
      <c r="F14" s="12">
        <v>558900000</v>
      </c>
      <c r="G14" s="12">
        <v>609000000</v>
      </c>
      <c r="I14" s="15">
        <v>32509</v>
      </c>
      <c r="J14" s="11">
        <f t="shared" si="0"/>
        <v>4.8596574117925648</v>
      </c>
      <c r="L14" s="15">
        <v>32509</v>
      </c>
      <c r="M14" s="11">
        <f t="shared" si="1"/>
        <v>4.8596574117925645E-2</v>
      </c>
      <c r="N14" s="11">
        <f t="shared" si="2"/>
        <v>9.3277777999999992E-2</v>
      </c>
      <c r="O14" s="13">
        <f t="shared" si="3"/>
        <v>4.4681203882074347E-2</v>
      </c>
      <c r="Q14" s="11">
        <v>9.3277777999999998</v>
      </c>
    </row>
    <row r="15" spans="1:17" x14ac:dyDescent="0.35">
      <c r="A15" s="15">
        <v>32599</v>
      </c>
      <c r="B15" s="10">
        <v>1.673</v>
      </c>
      <c r="C15" s="10">
        <v>5.8230000000000004</v>
      </c>
      <c r="D15" s="10">
        <v>8.2200000000000006</v>
      </c>
      <c r="E15" s="12">
        <v>508300000</v>
      </c>
      <c r="F15" s="12">
        <v>591900000</v>
      </c>
      <c r="G15" s="12">
        <v>618600000</v>
      </c>
      <c r="I15" s="15">
        <v>32599</v>
      </c>
      <c r="J15" s="11">
        <f t="shared" si="0"/>
        <v>5.1548561205492209</v>
      </c>
      <c r="L15" s="15">
        <v>32599</v>
      </c>
      <c r="M15" s="11">
        <f t="shared" si="1"/>
        <v>5.1548561205492206E-2</v>
      </c>
      <c r="N15" s="11">
        <f t="shared" si="2"/>
        <v>9.7122253000000006E-2</v>
      </c>
      <c r="O15" s="13">
        <f t="shared" si="3"/>
        <v>4.5573691794507799E-2</v>
      </c>
      <c r="Q15" s="11">
        <v>9.7122253000000001</v>
      </c>
    </row>
    <row r="16" spans="1:17" x14ac:dyDescent="0.35">
      <c r="A16" s="15">
        <v>32690</v>
      </c>
      <c r="B16" s="10">
        <v>1.619</v>
      </c>
      <c r="C16" s="10">
        <v>6.0469999999999997</v>
      </c>
      <c r="D16" s="10">
        <v>8.4960000000000004</v>
      </c>
      <c r="E16" s="12">
        <v>518200000</v>
      </c>
      <c r="F16" s="12">
        <v>604100000</v>
      </c>
      <c r="G16" s="12">
        <v>605300000</v>
      </c>
      <c r="I16" s="15">
        <v>32690</v>
      </c>
      <c r="J16" s="11">
        <f t="shared" si="0"/>
        <v>5.3519157791155365</v>
      </c>
      <c r="L16" s="15">
        <v>32690</v>
      </c>
      <c r="M16" s="11">
        <f t="shared" si="1"/>
        <v>5.3519157791155368E-2</v>
      </c>
      <c r="N16" s="11">
        <f t="shared" si="2"/>
        <v>9.1494565E-2</v>
      </c>
      <c r="O16" s="13">
        <f t="shared" si="3"/>
        <v>3.7975407208844632E-2</v>
      </c>
      <c r="Q16" s="11">
        <v>9.1494564999999994</v>
      </c>
    </row>
    <row r="17" spans="1:17" x14ac:dyDescent="0.35">
      <c r="A17" s="15">
        <v>32782</v>
      </c>
      <c r="B17" s="10">
        <v>1.851</v>
      </c>
      <c r="C17" s="10">
        <v>5.9969999999999999</v>
      </c>
      <c r="D17" s="10">
        <v>8.6110000000000007</v>
      </c>
      <c r="E17" s="12">
        <v>538300000</v>
      </c>
      <c r="F17" s="12">
        <v>620400000</v>
      </c>
      <c r="G17" s="12">
        <v>663800000</v>
      </c>
      <c r="I17" s="15">
        <v>32782</v>
      </c>
      <c r="J17" s="11">
        <f t="shared" si="0"/>
        <v>5.376759012345679</v>
      </c>
      <c r="L17" s="15">
        <v>32782</v>
      </c>
      <c r="M17" s="11">
        <f t="shared" si="1"/>
        <v>5.376759012345679E-2</v>
      </c>
      <c r="N17" s="11">
        <f t="shared" si="2"/>
        <v>8.6263587000000003E-2</v>
      </c>
      <c r="O17" s="13">
        <f t="shared" si="3"/>
        <v>3.2495996876543212E-2</v>
      </c>
      <c r="Q17" s="11">
        <v>8.6263587000000008</v>
      </c>
    </row>
    <row r="18" spans="1:17" x14ac:dyDescent="0.35">
      <c r="A18" s="15">
        <v>32874</v>
      </c>
      <c r="B18" s="10">
        <v>1.575</v>
      </c>
      <c r="C18" s="10">
        <v>5.5359999999999996</v>
      </c>
      <c r="D18" s="10">
        <v>8.3770000000000007</v>
      </c>
      <c r="E18" s="12">
        <v>552300000</v>
      </c>
      <c r="F18" s="12">
        <v>634900000</v>
      </c>
      <c r="G18" s="12">
        <v>616800000</v>
      </c>
      <c r="I18" s="15">
        <v>32874</v>
      </c>
      <c r="J18" s="11">
        <f t="shared" si="0"/>
        <v>5.1815687915742794</v>
      </c>
      <c r="L18" s="15">
        <v>32874</v>
      </c>
      <c r="M18" s="11">
        <f t="shared" si="1"/>
        <v>5.1815687915742793E-2</v>
      </c>
      <c r="N18" s="11">
        <f t="shared" si="2"/>
        <v>8.2500000000000004E-2</v>
      </c>
      <c r="O18" s="13">
        <f t="shared" si="3"/>
        <v>3.0684312084257211E-2</v>
      </c>
      <c r="Q18" s="11">
        <v>8.25</v>
      </c>
    </row>
    <row r="19" spans="1:17" x14ac:dyDescent="0.35">
      <c r="A19" s="15">
        <v>32964</v>
      </c>
      <c r="B19" s="10">
        <v>1.54</v>
      </c>
      <c r="C19" s="10">
        <v>5.8470000000000004</v>
      </c>
      <c r="D19" s="10">
        <v>8.3290000000000006</v>
      </c>
      <c r="E19" s="12">
        <v>556300000</v>
      </c>
      <c r="F19" s="12">
        <v>665800000</v>
      </c>
      <c r="G19" s="12">
        <v>627400000</v>
      </c>
      <c r="I19" s="15">
        <v>32964</v>
      </c>
      <c r="J19" s="11">
        <f t="shared" si="0"/>
        <v>5.2794432549337662</v>
      </c>
      <c r="L19" s="15">
        <v>32964</v>
      </c>
      <c r="M19" s="11">
        <f t="shared" si="1"/>
        <v>5.2794432549337661E-2</v>
      </c>
      <c r="N19" s="11">
        <f t="shared" si="2"/>
        <v>8.2500000000000004E-2</v>
      </c>
      <c r="O19" s="13">
        <f t="shared" si="3"/>
        <v>2.9705567450662343E-2</v>
      </c>
      <c r="Q19" s="11">
        <v>8.25</v>
      </c>
    </row>
    <row r="20" spans="1:17" x14ac:dyDescent="0.35">
      <c r="A20" s="15">
        <v>33055</v>
      </c>
      <c r="B20" s="10">
        <v>1.552</v>
      </c>
      <c r="C20" s="10">
        <v>5.9690000000000003</v>
      </c>
      <c r="D20" s="10">
        <v>8.2769999999999992</v>
      </c>
      <c r="E20" s="12">
        <v>564600000</v>
      </c>
      <c r="F20" s="12">
        <v>688900000</v>
      </c>
      <c r="G20" s="12">
        <v>617100000</v>
      </c>
      <c r="I20" s="15">
        <v>33055</v>
      </c>
      <c r="J20" s="11">
        <f t="shared" si="0"/>
        <v>5.3618421362129798</v>
      </c>
      <c r="L20" s="15">
        <v>33055</v>
      </c>
      <c r="M20" s="11">
        <f t="shared" si="1"/>
        <v>5.3618421362129798E-2</v>
      </c>
      <c r="N20" s="11">
        <f t="shared" si="2"/>
        <v>8.0326087000000004E-2</v>
      </c>
      <c r="O20" s="13">
        <f t="shared" si="3"/>
        <v>2.6707665637870207E-2</v>
      </c>
      <c r="Q20" s="11">
        <v>8.0326087000000008</v>
      </c>
    </row>
    <row r="21" spans="1:17" x14ac:dyDescent="0.35">
      <c r="A21" s="15">
        <v>33147</v>
      </c>
      <c r="B21" s="10">
        <v>1.8140000000000001</v>
      </c>
      <c r="C21" s="10">
        <v>5.69</v>
      </c>
      <c r="D21" s="10">
        <v>8.5180000000000007</v>
      </c>
      <c r="E21" s="12">
        <v>572600000</v>
      </c>
      <c r="F21" s="12">
        <v>705300000</v>
      </c>
      <c r="G21" s="12">
        <v>679300000</v>
      </c>
      <c r="I21" s="15">
        <v>33147</v>
      </c>
      <c r="J21" s="11">
        <f t="shared" si="0"/>
        <v>5.363830778663397</v>
      </c>
      <c r="L21" s="15">
        <v>33147</v>
      </c>
      <c r="M21" s="11">
        <f t="shared" si="1"/>
        <v>5.3638307786633969E-2</v>
      </c>
      <c r="N21" s="11">
        <f t="shared" si="2"/>
        <v>7.5923912999999996E-2</v>
      </c>
      <c r="O21" s="13">
        <f t="shared" si="3"/>
        <v>2.2285605213366026E-2</v>
      </c>
      <c r="Q21" s="11">
        <v>7.5923913000000001</v>
      </c>
    </row>
    <row r="22" spans="1:17" x14ac:dyDescent="0.35">
      <c r="A22" s="15">
        <v>33239</v>
      </c>
      <c r="B22" s="10">
        <v>1.4370000000000001</v>
      </c>
      <c r="C22" s="10">
        <v>5.157</v>
      </c>
      <c r="D22" s="10">
        <v>7.9619999999999997</v>
      </c>
      <c r="E22" s="12">
        <v>590100000</v>
      </c>
      <c r="F22" s="12">
        <v>710200000</v>
      </c>
      <c r="G22" s="12">
        <v>607200000</v>
      </c>
      <c r="I22" s="15">
        <v>33239</v>
      </c>
      <c r="J22" s="11">
        <f t="shared" si="0"/>
        <v>5.0171976408912187</v>
      </c>
      <c r="L22" s="15">
        <v>33239</v>
      </c>
      <c r="M22" s="11">
        <f t="shared" si="1"/>
        <v>5.0171976408912189E-2</v>
      </c>
      <c r="N22" s="11">
        <f t="shared" si="2"/>
        <v>6.3777777999999993E-2</v>
      </c>
      <c r="O22" s="13">
        <f t="shared" si="3"/>
        <v>1.3605801591087804E-2</v>
      </c>
      <c r="Q22" s="11">
        <v>6.3777777999999996</v>
      </c>
    </row>
    <row r="23" spans="1:17" x14ac:dyDescent="0.35">
      <c r="A23" s="15">
        <v>33329</v>
      </c>
      <c r="B23" s="10">
        <v>1.35</v>
      </c>
      <c r="C23" s="10">
        <v>5.2969999999999997</v>
      </c>
      <c r="D23" s="10">
        <v>7.8730000000000002</v>
      </c>
      <c r="E23" s="12">
        <v>611900000</v>
      </c>
      <c r="F23" s="12">
        <v>718400000</v>
      </c>
      <c r="G23" s="12">
        <v>638500000</v>
      </c>
      <c r="I23" s="15">
        <v>33329</v>
      </c>
      <c r="J23" s="11">
        <f t="shared" si="0"/>
        <v>4.9569141101178378</v>
      </c>
      <c r="L23" s="15">
        <v>33329</v>
      </c>
      <c r="M23" s="11">
        <f t="shared" si="1"/>
        <v>4.9569141101178375E-2</v>
      </c>
      <c r="N23" s="11">
        <f t="shared" si="2"/>
        <v>5.8296702999999998E-2</v>
      </c>
      <c r="O23" s="13">
        <f t="shared" si="3"/>
        <v>8.727561898821623E-3</v>
      </c>
      <c r="Q23" s="11">
        <v>5.8296703000000001</v>
      </c>
    </row>
    <row r="24" spans="1:17" x14ac:dyDescent="0.35">
      <c r="A24" s="15">
        <v>33420</v>
      </c>
      <c r="B24" s="10">
        <v>1.3959999999999999</v>
      </c>
      <c r="C24" s="10">
        <v>5.226</v>
      </c>
      <c r="D24" s="10">
        <v>7.6130000000000004</v>
      </c>
      <c r="E24" s="12">
        <v>627400000</v>
      </c>
      <c r="F24" s="12">
        <v>723100000</v>
      </c>
      <c r="G24" s="12">
        <v>667200000</v>
      </c>
      <c r="I24" s="15">
        <v>33420</v>
      </c>
      <c r="J24" s="11">
        <f t="shared" si="0"/>
        <v>4.8149694701888297</v>
      </c>
      <c r="L24" s="15">
        <v>33420</v>
      </c>
      <c r="M24" s="11">
        <f t="shared" si="1"/>
        <v>4.8149694701888297E-2</v>
      </c>
      <c r="N24" s="11">
        <f t="shared" si="2"/>
        <v>5.5489129999999998E-2</v>
      </c>
      <c r="O24" s="13">
        <f t="shared" si="3"/>
        <v>7.3394352981117003E-3</v>
      </c>
      <c r="Q24" s="11">
        <v>5.5489129999999998</v>
      </c>
    </row>
    <row r="25" spans="1:17" x14ac:dyDescent="0.35">
      <c r="A25" s="15">
        <v>33512</v>
      </c>
      <c r="B25" s="10">
        <v>1.5109999999999999</v>
      </c>
      <c r="C25" s="10">
        <v>4.68</v>
      </c>
      <c r="D25" s="10">
        <v>7.3719999999999999</v>
      </c>
      <c r="E25" s="12">
        <v>654700000</v>
      </c>
      <c r="F25" s="12">
        <v>704000000</v>
      </c>
      <c r="G25" s="12">
        <v>702600000</v>
      </c>
      <c r="I25" s="15">
        <v>33512</v>
      </c>
      <c r="J25" s="11">
        <f t="shared" si="0"/>
        <v>4.5192415465968079</v>
      </c>
      <c r="L25" s="15">
        <v>33512</v>
      </c>
      <c r="M25" s="11">
        <f t="shared" si="1"/>
        <v>4.5192415465968076E-2</v>
      </c>
      <c r="N25" s="11">
        <f t="shared" si="2"/>
        <v>4.7934783000000002E-2</v>
      </c>
      <c r="O25" s="13">
        <f t="shared" si="3"/>
        <v>2.7423675340319253E-3</v>
      </c>
      <c r="Q25" s="11">
        <v>4.7934783000000003</v>
      </c>
    </row>
    <row r="26" spans="1:17" x14ac:dyDescent="0.35">
      <c r="A26" s="15">
        <v>33604</v>
      </c>
      <c r="B26" s="10">
        <v>0.90500000000000003</v>
      </c>
      <c r="C26" s="10">
        <v>3.98</v>
      </c>
      <c r="D26" s="10">
        <v>6.827</v>
      </c>
      <c r="E26" s="12">
        <v>691100000</v>
      </c>
      <c r="F26" s="12">
        <v>676000000</v>
      </c>
      <c r="G26" s="12">
        <v>691900000</v>
      </c>
      <c r="I26" s="15">
        <v>33604</v>
      </c>
      <c r="J26" s="11">
        <f t="shared" si="0"/>
        <v>3.8813984944147641</v>
      </c>
      <c r="L26" s="15">
        <v>33604</v>
      </c>
      <c r="M26" s="11">
        <f t="shared" si="1"/>
        <v>3.8813984944147645E-2</v>
      </c>
      <c r="N26" s="11">
        <f t="shared" si="2"/>
        <v>0.04</v>
      </c>
      <c r="O26" s="13">
        <f t="shared" si="3"/>
        <v>1.1860150558523561E-3</v>
      </c>
      <c r="Q26" s="11">
        <v>4</v>
      </c>
    </row>
    <row r="27" spans="1:17" x14ac:dyDescent="0.35">
      <c r="A27" s="15">
        <v>33695</v>
      </c>
      <c r="B27" s="10">
        <v>0.71499999999999997</v>
      </c>
      <c r="C27" s="10">
        <v>3.8279999999999998</v>
      </c>
      <c r="D27" s="10">
        <v>6.3810000000000002</v>
      </c>
      <c r="E27" s="12">
        <v>703600000</v>
      </c>
      <c r="F27" s="12">
        <v>658400000</v>
      </c>
      <c r="G27" s="12">
        <v>708800000</v>
      </c>
      <c r="I27" s="15">
        <v>33695</v>
      </c>
      <c r="J27" s="11">
        <f t="shared" si="0"/>
        <v>3.5741854355804521</v>
      </c>
      <c r="L27" s="15">
        <v>33695</v>
      </c>
      <c r="M27" s="11">
        <f t="shared" si="1"/>
        <v>3.5741854355804521E-2</v>
      </c>
      <c r="N27" s="11">
        <f t="shared" si="2"/>
        <v>3.7719780000000001E-2</v>
      </c>
      <c r="O27" s="13">
        <f t="shared" si="3"/>
        <v>1.9779256441954801E-3</v>
      </c>
      <c r="Q27" s="11">
        <v>3.7719779999999998</v>
      </c>
    </row>
    <row r="28" spans="1:17" x14ac:dyDescent="0.35">
      <c r="A28" s="15">
        <v>33786</v>
      </c>
      <c r="B28" s="10">
        <v>0.61799999999999999</v>
      </c>
      <c r="C28" s="10">
        <v>3.5190000000000001</v>
      </c>
      <c r="D28" s="10">
        <v>6.0910000000000002</v>
      </c>
      <c r="E28" s="12">
        <v>723600000</v>
      </c>
      <c r="F28" s="12">
        <v>638700000</v>
      </c>
      <c r="G28" s="12">
        <v>716000000</v>
      </c>
      <c r="I28" s="15">
        <v>33786</v>
      </c>
      <c r="J28" s="11">
        <f t="shared" si="0"/>
        <v>3.3099928306789206</v>
      </c>
      <c r="L28" s="15">
        <v>33786</v>
      </c>
      <c r="M28" s="11">
        <f t="shared" si="1"/>
        <v>3.3099928306789206E-2</v>
      </c>
      <c r="N28" s="11">
        <f t="shared" si="2"/>
        <v>3.1820651999999998E-2</v>
      </c>
      <c r="O28" s="13">
        <f t="shared" si="3"/>
        <v>-1.279276306789208E-3</v>
      </c>
      <c r="Q28" s="11">
        <v>3.1820651999999998</v>
      </c>
    </row>
    <row r="29" spans="1:17" x14ac:dyDescent="0.35">
      <c r="A29" s="15">
        <v>33878</v>
      </c>
      <c r="B29" s="10">
        <v>0.59199999999999997</v>
      </c>
      <c r="C29" s="10">
        <v>3.25</v>
      </c>
      <c r="D29" s="10">
        <v>5.8979999999999997</v>
      </c>
      <c r="E29" s="12">
        <v>738400000</v>
      </c>
      <c r="F29" s="12">
        <v>617800000</v>
      </c>
      <c r="G29" s="12">
        <v>803000000</v>
      </c>
      <c r="I29" s="15">
        <v>33878</v>
      </c>
      <c r="J29" s="11">
        <f t="shared" si="0"/>
        <v>3.0191554279362727</v>
      </c>
      <c r="L29" s="15">
        <v>33878</v>
      </c>
      <c r="M29" s="11">
        <f t="shared" si="1"/>
        <v>3.0191554279362726E-2</v>
      </c>
      <c r="N29" s="11">
        <f t="shared" si="2"/>
        <v>0.03</v>
      </c>
      <c r="O29" s="13">
        <f t="shared" si="3"/>
        <v>-1.9155427936272743E-4</v>
      </c>
      <c r="Q29" s="11">
        <v>3</v>
      </c>
    </row>
    <row r="30" spans="1:17" x14ac:dyDescent="0.35">
      <c r="A30" s="15">
        <v>33970</v>
      </c>
      <c r="B30" s="10">
        <v>0.41299999999999998</v>
      </c>
      <c r="C30" s="10">
        <v>2.8730000000000002</v>
      </c>
      <c r="D30" s="10">
        <v>5.4020000000000001</v>
      </c>
      <c r="E30" s="12">
        <v>747000000</v>
      </c>
      <c r="F30" s="12">
        <v>614700000</v>
      </c>
      <c r="G30" s="12">
        <v>747700000</v>
      </c>
      <c r="I30" s="15">
        <v>33970</v>
      </c>
      <c r="J30" s="11">
        <f t="shared" si="0"/>
        <v>2.738001564425903</v>
      </c>
      <c r="L30" s="15">
        <v>33970</v>
      </c>
      <c r="M30" s="11">
        <f t="shared" si="1"/>
        <v>2.7380015644259029E-2</v>
      </c>
      <c r="N30" s="11">
        <f t="shared" si="2"/>
        <v>0.03</v>
      </c>
      <c r="O30" s="13">
        <f t="shared" si="3"/>
        <v>2.6199843557409702E-3</v>
      </c>
      <c r="Q30" s="11">
        <v>3</v>
      </c>
    </row>
    <row r="31" spans="1:17" x14ac:dyDescent="0.35">
      <c r="A31" s="15">
        <v>34060</v>
      </c>
      <c r="B31" s="10">
        <v>0.45900000000000002</v>
      </c>
      <c r="C31" s="10">
        <v>2.9630000000000001</v>
      </c>
      <c r="D31" s="10">
        <v>5.2080000000000002</v>
      </c>
      <c r="E31" s="12">
        <v>753900000</v>
      </c>
      <c r="F31" s="12">
        <v>602600000</v>
      </c>
      <c r="G31" s="12">
        <v>780200000</v>
      </c>
      <c r="I31" s="15">
        <v>34060</v>
      </c>
      <c r="J31" s="11">
        <f t="shared" si="0"/>
        <v>2.6818263209622315</v>
      </c>
      <c r="L31" s="15">
        <v>34060</v>
      </c>
      <c r="M31" s="11">
        <f t="shared" si="1"/>
        <v>2.6818263209622314E-2</v>
      </c>
      <c r="N31" s="11">
        <f t="shared" si="2"/>
        <v>0.03</v>
      </c>
      <c r="O31" s="13">
        <f t="shared" si="3"/>
        <v>3.1817367903776844E-3</v>
      </c>
      <c r="Q31" s="11">
        <v>3</v>
      </c>
    </row>
    <row r="32" spans="1:17" x14ac:dyDescent="0.35">
      <c r="A32" s="15">
        <v>34151</v>
      </c>
      <c r="B32" s="10">
        <v>0.46100000000000002</v>
      </c>
      <c r="C32" s="10">
        <v>2.8879999999999999</v>
      </c>
      <c r="D32" s="10">
        <v>5.149</v>
      </c>
      <c r="E32" s="12">
        <v>758600000</v>
      </c>
      <c r="F32" s="12">
        <v>592400000</v>
      </c>
      <c r="G32" s="12">
        <v>793800000</v>
      </c>
      <c r="I32" s="15">
        <v>34151</v>
      </c>
      <c r="J32" s="11">
        <f t="shared" si="0"/>
        <v>2.6142513054830285</v>
      </c>
      <c r="L32" s="15">
        <v>34151</v>
      </c>
      <c r="M32" s="11">
        <f t="shared" si="1"/>
        <v>2.6142513054830285E-2</v>
      </c>
      <c r="N32" s="11">
        <f t="shared" si="2"/>
        <v>0.03</v>
      </c>
      <c r="O32" s="13">
        <f t="shared" si="3"/>
        <v>3.8574869451697136E-3</v>
      </c>
      <c r="Q32" s="11">
        <v>3</v>
      </c>
    </row>
    <row r="33" spans="1:17" x14ac:dyDescent="0.35">
      <c r="A33" s="15">
        <v>34243</v>
      </c>
      <c r="B33" s="10">
        <v>0.55900000000000005</v>
      </c>
      <c r="C33" s="10">
        <v>2.7040000000000002</v>
      </c>
      <c r="D33" s="10">
        <v>5.1790000000000003</v>
      </c>
      <c r="E33" s="12">
        <v>766900000</v>
      </c>
      <c r="F33" s="12">
        <v>583000000</v>
      </c>
      <c r="G33" s="12">
        <v>849800000</v>
      </c>
      <c r="I33" s="15">
        <v>34243</v>
      </c>
      <c r="J33" s="11">
        <f t="shared" si="0"/>
        <v>2.5312964495158434</v>
      </c>
      <c r="L33" s="15">
        <v>34243</v>
      </c>
      <c r="M33" s="11">
        <f t="shared" si="1"/>
        <v>2.5312964495158435E-2</v>
      </c>
      <c r="N33" s="11">
        <f t="shared" si="2"/>
        <v>0.03</v>
      </c>
      <c r="O33" s="13">
        <f t="shared" si="3"/>
        <v>4.6870355048415635E-3</v>
      </c>
      <c r="Q33" s="11">
        <v>3</v>
      </c>
    </row>
    <row r="34" spans="1:17" x14ac:dyDescent="0.35">
      <c r="A34" s="15">
        <v>34335</v>
      </c>
      <c r="B34" s="10">
        <v>0.499</v>
      </c>
      <c r="C34" s="10">
        <v>2.56</v>
      </c>
      <c r="D34" s="10">
        <v>4.84</v>
      </c>
      <c r="E34" s="12">
        <v>772500000</v>
      </c>
      <c r="F34" s="12">
        <v>570200000</v>
      </c>
      <c r="G34" s="12">
        <v>810500000</v>
      </c>
      <c r="I34" s="15">
        <v>34335</v>
      </c>
      <c r="J34" s="11">
        <f t="shared" ref="J34:J65" si="4">$E34/($E34+$F34+$G34)*C34+$G34/($E34+$F34+$G34)*B34+$F34/($E34+$F34+$G34)*D34</f>
        <v>2.3879841631060748</v>
      </c>
      <c r="L34" s="15">
        <v>34335</v>
      </c>
      <c r="M34" s="11">
        <f t="shared" ref="M34:M65" si="5">J34/100</f>
        <v>2.3879841631060748E-2</v>
      </c>
      <c r="N34" s="11">
        <f t="shared" ref="N34:N65" si="6">Q34/100</f>
        <v>3.1833332999999998E-2</v>
      </c>
      <c r="O34" s="13">
        <f t="shared" ref="O34:O65" si="7">N34-M34</f>
        <v>7.9534913689392507E-3</v>
      </c>
      <c r="Q34" s="11">
        <v>3.1833333000000001</v>
      </c>
    </row>
    <row r="35" spans="1:17" x14ac:dyDescent="0.35">
      <c r="A35" s="15">
        <v>34425</v>
      </c>
      <c r="B35" s="10">
        <v>0.46200000000000002</v>
      </c>
      <c r="C35" s="10">
        <v>2.718</v>
      </c>
      <c r="D35" s="10">
        <v>4.8099999999999996</v>
      </c>
      <c r="E35" s="12">
        <v>766800000</v>
      </c>
      <c r="F35" s="12">
        <v>584100000</v>
      </c>
      <c r="G35" s="12">
        <v>813300000</v>
      </c>
      <c r="I35" s="15">
        <v>34425</v>
      </c>
      <c r="J35" s="11">
        <f t="shared" si="4"/>
        <v>2.4348156362628224</v>
      </c>
      <c r="L35" s="15">
        <v>34425</v>
      </c>
      <c r="M35" s="11">
        <f t="shared" si="5"/>
        <v>2.4348156362628225E-2</v>
      </c>
      <c r="N35" s="11">
        <f t="shared" si="6"/>
        <v>3.9505495000000002E-2</v>
      </c>
      <c r="O35" s="13">
        <f t="shared" si="7"/>
        <v>1.5157338637371776E-2</v>
      </c>
      <c r="Q35" s="11">
        <v>3.9505495000000002</v>
      </c>
    </row>
    <row r="36" spans="1:17" x14ac:dyDescent="0.35">
      <c r="A36" s="15">
        <v>34516</v>
      </c>
      <c r="B36" s="10">
        <v>0.51400000000000001</v>
      </c>
      <c r="C36" s="10">
        <v>2.863</v>
      </c>
      <c r="D36" s="10">
        <v>4.9429999999999996</v>
      </c>
      <c r="E36" s="12">
        <v>753200000</v>
      </c>
      <c r="F36" s="12">
        <v>597200000</v>
      </c>
      <c r="G36" s="12">
        <v>808100000</v>
      </c>
      <c r="I36" s="15">
        <v>34516</v>
      </c>
      <c r="J36" s="11">
        <f t="shared" si="4"/>
        <v>2.5590616631920318</v>
      </c>
      <c r="L36" s="15">
        <v>34516</v>
      </c>
      <c r="M36" s="11">
        <f t="shared" si="5"/>
        <v>2.5590616631920318E-2</v>
      </c>
      <c r="N36" s="11">
        <f t="shared" si="6"/>
        <v>4.4999999999999998E-2</v>
      </c>
      <c r="O36" s="13">
        <f t="shared" si="7"/>
        <v>1.940938336807968E-2</v>
      </c>
      <c r="Q36" s="11">
        <v>4.5</v>
      </c>
    </row>
    <row r="37" spans="1:17" x14ac:dyDescent="0.35">
      <c r="A37" s="15">
        <v>34608</v>
      </c>
      <c r="B37" s="10">
        <v>0.57199999999999995</v>
      </c>
      <c r="C37" s="10">
        <v>2.9550000000000001</v>
      </c>
      <c r="D37" s="10">
        <v>5.32</v>
      </c>
      <c r="E37" s="12">
        <v>733100000</v>
      </c>
      <c r="F37" s="12">
        <v>616400000</v>
      </c>
      <c r="G37" s="12">
        <v>847200000</v>
      </c>
      <c r="I37" s="15">
        <v>34608</v>
      </c>
      <c r="J37" s="11">
        <f t="shared" si="4"/>
        <v>2.6995752264760777</v>
      </c>
      <c r="L37" s="15">
        <v>34608</v>
      </c>
      <c r="M37" s="11">
        <f t="shared" si="5"/>
        <v>2.6995752264760777E-2</v>
      </c>
      <c r="N37" s="11">
        <f t="shared" si="6"/>
        <v>5.1331521999999997E-2</v>
      </c>
      <c r="O37" s="13">
        <f t="shared" si="7"/>
        <v>2.433576973523922E-2</v>
      </c>
      <c r="Q37" s="11">
        <v>5.1331521999999996</v>
      </c>
    </row>
    <row r="38" spans="1:17" x14ac:dyDescent="0.35">
      <c r="A38" s="15">
        <v>34700</v>
      </c>
      <c r="B38" s="10">
        <v>0.59699999999999998</v>
      </c>
      <c r="C38" s="10">
        <v>2.9049999999999998</v>
      </c>
      <c r="D38" s="10">
        <v>5.4619999999999997</v>
      </c>
      <c r="E38" s="12">
        <v>711600000</v>
      </c>
      <c r="F38" s="12">
        <v>652400000</v>
      </c>
      <c r="G38" s="12">
        <v>791900000</v>
      </c>
      <c r="I38" s="15">
        <v>34700</v>
      </c>
      <c r="J38" s="11">
        <f t="shared" si="4"/>
        <v>2.8310084419499972</v>
      </c>
      <c r="L38" s="15">
        <v>34700</v>
      </c>
      <c r="M38" s="11">
        <f t="shared" si="5"/>
        <v>2.8310084419499972E-2</v>
      </c>
      <c r="N38" s="11">
        <f t="shared" si="6"/>
        <v>5.8277777999999995E-2</v>
      </c>
      <c r="O38" s="13">
        <f t="shared" si="7"/>
        <v>2.9967693580500023E-2</v>
      </c>
      <c r="Q38" s="11">
        <v>5.8277777999999998</v>
      </c>
    </row>
    <row r="39" spans="1:17" x14ac:dyDescent="0.35">
      <c r="A39" s="15">
        <v>34790</v>
      </c>
      <c r="B39" s="10">
        <v>0.53900000000000003</v>
      </c>
      <c r="C39" s="10">
        <v>3.3159999999999998</v>
      </c>
      <c r="D39" s="10">
        <v>5.9459999999999997</v>
      </c>
      <c r="E39" s="12">
        <v>718300000</v>
      </c>
      <c r="F39" s="12">
        <v>675300000</v>
      </c>
      <c r="G39" s="12">
        <v>802400000</v>
      </c>
      <c r="I39" s="15">
        <v>34790</v>
      </c>
      <c r="J39" s="11">
        <f t="shared" si="4"/>
        <v>3.1100683970856102</v>
      </c>
      <c r="L39" s="15">
        <v>34790</v>
      </c>
      <c r="M39" s="11">
        <f t="shared" si="5"/>
        <v>3.1100683970856101E-2</v>
      </c>
      <c r="N39" s="11">
        <f t="shared" si="6"/>
        <v>0.06</v>
      </c>
      <c r="O39" s="13">
        <f t="shared" si="7"/>
        <v>2.8899316029143897E-2</v>
      </c>
      <c r="Q39" s="11">
        <v>6</v>
      </c>
    </row>
    <row r="40" spans="1:17" x14ac:dyDescent="0.35">
      <c r="A40" s="15">
        <v>34881</v>
      </c>
      <c r="B40" s="10">
        <v>0.60299999999999998</v>
      </c>
      <c r="C40" s="10">
        <v>3.2930000000000001</v>
      </c>
      <c r="D40" s="10">
        <v>6.1870000000000003</v>
      </c>
      <c r="E40" s="12">
        <v>741300000</v>
      </c>
      <c r="F40" s="12">
        <v>684300000</v>
      </c>
      <c r="G40" s="12">
        <v>772300000</v>
      </c>
      <c r="I40" s="15">
        <v>34881</v>
      </c>
      <c r="J40" s="11">
        <f t="shared" si="4"/>
        <v>3.2488110924063882</v>
      </c>
      <c r="L40" s="15">
        <v>34881</v>
      </c>
      <c r="M40" s="11">
        <f t="shared" si="5"/>
        <v>3.2488110924063882E-2</v>
      </c>
      <c r="N40" s="11">
        <f t="shared" si="6"/>
        <v>5.7635870000000006E-2</v>
      </c>
      <c r="O40" s="13">
        <f t="shared" si="7"/>
        <v>2.5147759075936124E-2</v>
      </c>
      <c r="Q40" s="11">
        <v>5.7635870000000002</v>
      </c>
    </row>
    <row r="41" spans="1:17" x14ac:dyDescent="0.35">
      <c r="A41" s="15">
        <v>34973</v>
      </c>
      <c r="B41" s="10">
        <v>0.71699999999999997</v>
      </c>
      <c r="C41" s="10">
        <v>3.202</v>
      </c>
      <c r="D41" s="10">
        <v>6.3639999999999999</v>
      </c>
      <c r="E41" s="12">
        <v>772600000</v>
      </c>
      <c r="F41" s="12">
        <v>689800000</v>
      </c>
      <c r="G41" s="12">
        <v>820000000</v>
      </c>
      <c r="I41" s="15">
        <v>34973</v>
      </c>
      <c r="J41" s="11">
        <f t="shared" si="4"/>
        <v>3.2648494567122333</v>
      </c>
      <c r="L41" s="15">
        <v>34973</v>
      </c>
      <c r="M41" s="11">
        <f t="shared" si="5"/>
        <v>3.2648494567122335E-2</v>
      </c>
      <c r="N41" s="11">
        <f t="shared" si="6"/>
        <v>5.7146739000000002E-2</v>
      </c>
      <c r="O41" s="13">
        <f t="shared" si="7"/>
        <v>2.4498244432877667E-2</v>
      </c>
      <c r="Q41" s="11">
        <v>5.7146739000000002</v>
      </c>
    </row>
    <row r="42" spans="1:17" x14ac:dyDescent="0.35">
      <c r="A42" s="15">
        <v>35065</v>
      </c>
      <c r="B42" s="10">
        <v>0.82199999999999995</v>
      </c>
      <c r="C42" s="10">
        <v>2.33</v>
      </c>
      <c r="D42" s="10">
        <v>5.3339999999999996</v>
      </c>
      <c r="E42" s="12">
        <v>824300000</v>
      </c>
      <c r="F42" s="12">
        <v>696800000</v>
      </c>
      <c r="G42" s="12">
        <v>748700000</v>
      </c>
      <c r="I42" s="15">
        <v>35065</v>
      </c>
      <c r="J42" s="11">
        <f t="shared" si="4"/>
        <v>2.7547720504009163</v>
      </c>
      <c r="L42" s="15">
        <v>35065</v>
      </c>
      <c r="M42" s="11">
        <f t="shared" si="5"/>
        <v>2.7547720504009162E-2</v>
      </c>
      <c r="N42" s="11">
        <f t="shared" si="6"/>
        <v>5.3324176000000001E-2</v>
      </c>
      <c r="O42" s="13">
        <f t="shared" si="7"/>
        <v>2.5776455495990839E-2</v>
      </c>
      <c r="Q42" s="11">
        <v>5.3324176000000003</v>
      </c>
    </row>
    <row r="43" spans="1:17" x14ac:dyDescent="0.35">
      <c r="A43" s="15">
        <v>35156</v>
      </c>
      <c r="B43" s="10">
        <v>0.67100000000000004</v>
      </c>
      <c r="C43" s="10">
        <v>2.3780000000000001</v>
      </c>
      <c r="D43" s="10">
        <v>5.306</v>
      </c>
      <c r="E43" s="12">
        <v>833300000</v>
      </c>
      <c r="F43" s="12">
        <v>697300000</v>
      </c>
      <c r="G43" s="12">
        <v>755000000</v>
      </c>
      <c r="I43" s="15">
        <v>35156</v>
      </c>
      <c r="J43" s="11">
        <f t="shared" si="4"/>
        <v>2.7074143332166614</v>
      </c>
      <c r="L43" s="15">
        <v>35156</v>
      </c>
      <c r="M43" s="11">
        <f t="shared" si="5"/>
        <v>2.7074143332166612E-2</v>
      </c>
      <c r="N43" s="11">
        <f t="shared" si="6"/>
        <v>5.2499999999999998E-2</v>
      </c>
      <c r="O43" s="13">
        <f t="shared" si="7"/>
        <v>2.5425856667833386E-2</v>
      </c>
      <c r="Q43" s="11">
        <v>5.25</v>
      </c>
    </row>
    <row r="44" spans="1:17" x14ac:dyDescent="0.35">
      <c r="A44" s="15">
        <v>35247</v>
      </c>
      <c r="B44" s="10">
        <v>0.80100000000000005</v>
      </c>
      <c r="C44" s="10">
        <v>2.5640000000000001</v>
      </c>
      <c r="D44" s="10">
        <v>5.2169999999999996</v>
      </c>
      <c r="E44" s="12">
        <v>848800000</v>
      </c>
      <c r="F44" s="12">
        <v>700900000</v>
      </c>
      <c r="G44" s="12">
        <v>763900000</v>
      </c>
      <c r="I44" s="15">
        <v>35247</v>
      </c>
      <c r="J44" s="11">
        <f t="shared" si="4"/>
        <v>2.7856165283540797</v>
      </c>
      <c r="L44" s="15">
        <v>35247</v>
      </c>
      <c r="M44" s="11">
        <f t="shared" si="5"/>
        <v>2.7856165283540797E-2</v>
      </c>
      <c r="N44" s="11">
        <f t="shared" si="6"/>
        <v>5.2499999999999998E-2</v>
      </c>
      <c r="O44" s="13">
        <f t="shared" si="7"/>
        <v>2.4643834716459201E-2</v>
      </c>
      <c r="Q44" s="11">
        <v>5.25</v>
      </c>
    </row>
    <row r="45" spans="1:17" x14ac:dyDescent="0.35">
      <c r="A45" s="15">
        <v>35339</v>
      </c>
      <c r="B45" s="10">
        <v>0.83399999999999996</v>
      </c>
      <c r="C45" s="10">
        <v>2.6339999999999999</v>
      </c>
      <c r="D45" s="10">
        <v>5.2850000000000001</v>
      </c>
      <c r="E45" s="12">
        <v>879700000</v>
      </c>
      <c r="F45" s="12">
        <v>705200000</v>
      </c>
      <c r="G45" s="12">
        <v>791900000</v>
      </c>
      <c r="I45" s="15">
        <v>35339</v>
      </c>
      <c r="J45" s="11">
        <f t="shared" si="4"/>
        <v>2.8208332211376641</v>
      </c>
      <c r="L45" s="15">
        <v>35339</v>
      </c>
      <c r="M45" s="11">
        <f t="shared" si="5"/>
        <v>2.8208332211376641E-2</v>
      </c>
      <c r="N45" s="11">
        <f t="shared" si="6"/>
        <v>5.2499999999999998E-2</v>
      </c>
      <c r="O45" s="13">
        <f t="shared" si="7"/>
        <v>2.4291667788623357E-2</v>
      </c>
      <c r="Q45" s="11">
        <v>5.25</v>
      </c>
    </row>
    <row r="46" spans="1:17" x14ac:dyDescent="0.35">
      <c r="A46" s="15">
        <v>35431</v>
      </c>
      <c r="B46" s="10">
        <v>0.67500000000000004</v>
      </c>
      <c r="C46" s="10">
        <v>3.0310000000000001</v>
      </c>
      <c r="D46" s="10">
        <v>5.915</v>
      </c>
      <c r="E46" s="12">
        <v>912600000</v>
      </c>
      <c r="F46" s="12">
        <v>708600000</v>
      </c>
      <c r="G46" s="12">
        <v>738800000</v>
      </c>
      <c r="I46" s="15">
        <v>35431</v>
      </c>
      <c r="J46" s="11">
        <f t="shared" si="4"/>
        <v>3.1593854237288137</v>
      </c>
      <c r="L46" s="15">
        <v>35431</v>
      </c>
      <c r="M46" s="11">
        <f t="shared" si="5"/>
        <v>3.1593854237288138E-2</v>
      </c>
      <c r="N46" s="11">
        <f t="shared" si="6"/>
        <v>5.2694444E-2</v>
      </c>
      <c r="O46" s="13">
        <f t="shared" si="7"/>
        <v>2.1100589762711862E-2</v>
      </c>
      <c r="Q46" s="11">
        <v>5.2694444000000003</v>
      </c>
    </row>
    <row r="47" spans="1:17" x14ac:dyDescent="0.35">
      <c r="A47" s="15">
        <v>35521</v>
      </c>
      <c r="B47" s="10">
        <v>0.53</v>
      </c>
      <c r="C47" s="10">
        <v>3.4159999999999999</v>
      </c>
      <c r="D47" s="10">
        <v>5.992</v>
      </c>
      <c r="E47" s="12">
        <v>926000000</v>
      </c>
      <c r="F47" s="12">
        <v>721200000</v>
      </c>
      <c r="G47" s="12">
        <v>755000000</v>
      </c>
      <c r="I47" s="15">
        <v>35521</v>
      </c>
      <c r="J47" s="11">
        <f t="shared" si="4"/>
        <v>3.2823230372158854</v>
      </c>
      <c r="L47" s="15">
        <v>35521</v>
      </c>
      <c r="M47" s="11">
        <f t="shared" si="5"/>
        <v>3.2823230372158854E-2</v>
      </c>
      <c r="N47" s="11">
        <f t="shared" si="6"/>
        <v>5.5E-2</v>
      </c>
      <c r="O47" s="13">
        <f t="shared" si="7"/>
        <v>2.2176769627841146E-2</v>
      </c>
      <c r="Q47" s="11">
        <v>5.5</v>
      </c>
    </row>
    <row r="48" spans="1:17" x14ac:dyDescent="0.35">
      <c r="A48" s="15">
        <v>35612</v>
      </c>
      <c r="B48" s="10">
        <v>0.55900000000000005</v>
      </c>
      <c r="C48" s="10">
        <v>3.4809999999999999</v>
      </c>
      <c r="D48" s="10">
        <v>6.077</v>
      </c>
      <c r="E48" s="12">
        <v>954400000</v>
      </c>
      <c r="F48" s="12">
        <v>729800000</v>
      </c>
      <c r="G48" s="12">
        <v>711900000</v>
      </c>
      <c r="I48" s="15">
        <v>35612</v>
      </c>
      <c r="J48" s="11">
        <f t="shared" si="4"/>
        <v>3.4035362046659152</v>
      </c>
      <c r="L48" s="15">
        <v>35612</v>
      </c>
      <c r="M48" s="11">
        <f t="shared" si="5"/>
        <v>3.4035362046659155E-2</v>
      </c>
      <c r="N48" s="11">
        <f t="shared" si="6"/>
        <v>5.5E-2</v>
      </c>
      <c r="O48" s="13">
        <f t="shared" si="7"/>
        <v>2.0964637953340845E-2</v>
      </c>
      <c r="Q48" s="11">
        <v>5.5</v>
      </c>
    </row>
    <row r="49" spans="1:17" x14ac:dyDescent="0.35">
      <c r="A49" s="15">
        <v>35704</v>
      </c>
      <c r="B49" s="10">
        <v>0.753</v>
      </c>
      <c r="C49" s="10">
        <v>3.423</v>
      </c>
      <c r="D49" s="10">
        <v>6.2249999999999996</v>
      </c>
      <c r="E49" s="12">
        <v>993600000</v>
      </c>
      <c r="F49" s="12">
        <v>734800000</v>
      </c>
      <c r="G49" s="12">
        <v>755700000</v>
      </c>
      <c r="I49" s="15">
        <v>35704</v>
      </c>
      <c r="J49" s="11">
        <f t="shared" si="4"/>
        <v>3.4395816996095165</v>
      </c>
      <c r="L49" s="15">
        <v>35704</v>
      </c>
      <c r="M49" s="11">
        <f t="shared" si="5"/>
        <v>3.4395816996095167E-2</v>
      </c>
      <c r="N49" s="11">
        <f t="shared" si="6"/>
        <v>5.5E-2</v>
      </c>
      <c r="O49" s="13">
        <f t="shared" si="7"/>
        <v>2.0604183003904833E-2</v>
      </c>
      <c r="Q49" s="11">
        <v>5.5</v>
      </c>
    </row>
    <row r="50" spans="1:17" x14ac:dyDescent="0.35">
      <c r="A50" s="15">
        <v>35796</v>
      </c>
      <c r="B50" s="10">
        <v>0.66</v>
      </c>
      <c r="C50" s="10">
        <v>3.2440000000000002</v>
      </c>
      <c r="D50" s="10">
        <v>5.9530000000000003</v>
      </c>
      <c r="E50" s="12">
        <v>1045000000</v>
      </c>
      <c r="F50" s="12">
        <v>737900000</v>
      </c>
      <c r="G50" s="12">
        <v>726400000</v>
      </c>
      <c r="I50" s="15">
        <v>35796</v>
      </c>
      <c r="J50" s="11">
        <f t="shared" si="4"/>
        <v>3.2926006057466228</v>
      </c>
      <c r="L50" s="15">
        <v>35796</v>
      </c>
      <c r="M50" s="11">
        <f t="shared" si="5"/>
        <v>3.2926006057466227E-2</v>
      </c>
      <c r="N50" s="11">
        <f t="shared" si="6"/>
        <v>5.5E-2</v>
      </c>
      <c r="O50" s="13">
        <f t="shared" si="7"/>
        <v>2.2073993942533773E-2</v>
      </c>
      <c r="Q50" s="11">
        <v>5.5</v>
      </c>
    </row>
    <row r="51" spans="1:17" x14ac:dyDescent="0.35">
      <c r="A51" s="15">
        <v>35886</v>
      </c>
      <c r="B51" s="10">
        <v>0.67700000000000005</v>
      </c>
      <c r="C51" s="10">
        <v>3.3250000000000002</v>
      </c>
      <c r="D51" s="10">
        <v>6.0140000000000002</v>
      </c>
      <c r="E51" s="12">
        <v>1062000000</v>
      </c>
      <c r="F51" s="12">
        <v>734900000</v>
      </c>
      <c r="G51" s="12">
        <v>736200000</v>
      </c>
      <c r="I51" s="15">
        <v>35886</v>
      </c>
      <c r="J51" s="11">
        <f t="shared" si="4"/>
        <v>3.3355359046227941</v>
      </c>
      <c r="L51" s="15">
        <v>35886</v>
      </c>
      <c r="M51" s="11">
        <f t="shared" si="5"/>
        <v>3.3355359046227939E-2</v>
      </c>
      <c r="N51" s="11">
        <f t="shared" si="6"/>
        <v>5.5E-2</v>
      </c>
      <c r="O51" s="13">
        <f t="shared" si="7"/>
        <v>2.1644640953772061E-2</v>
      </c>
      <c r="Q51" s="11">
        <v>5.5</v>
      </c>
    </row>
    <row r="52" spans="1:17" x14ac:dyDescent="0.35">
      <c r="A52" s="15">
        <v>35977</v>
      </c>
      <c r="B52" s="10">
        <v>0.59099999999999997</v>
      </c>
      <c r="C52" s="10">
        <v>3.4420000000000002</v>
      </c>
      <c r="D52" s="10">
        <v>6.0869999999999997</v>
      </c>
      <c r="E52" s="12">
        <v>1096000000</v>
      </c>
      <c r="F52" s="12">
        <v>741100000</v>
      </c>
      <c r="G52" s="12">
        <v>688000000</v>
      </c>
      <c r="I52" s="15">
        <v>35977</v>
      </c>
      <c r="J52" s="11">
        <f t="shared" si="4"/>
        <v>3.4414936834184786</v>
      </c>
      <c r="L52" s="15">
        <v>35977</v>
      </c>
      <c r="M52" s="11">
        <f t="shared" si="5"/>
        <v>3.4414936834184784E-2</v>
      </c>
      <c r="N52" s="11">
        <f t="shared" si="6"/>
        <v>5.4945652000000005E-2</v>
      </c>
      <c r="O52" s="13">
        <f t="shared" si="7"/>
        <v>2.0530715165815221E-2</v>
      </c>
      <c r="Q52" s="11">
        <v>5.4945652000000003</v>
      </c>
    </row>
    <row r="53" spans="1:17" x14ac:dyDescent="0.35">
      <c r="A53" s="15">
        <v>36069</v>
      </c>
      <c r="B53" s="10">
        <v>0.68899999999999995</v>
      </c>
      <c r="C53" s="10">
        <v>3.2759999999999998</v>
      </c>
      <c r="D53" s="10">
        <v>6.2889999999999997</v>
      </c>
      <c r="E53" s="12">
        <v>1174000000</v>
      </c>
      <c r="F53" s="12">
        <v>737100000</v>
      </c>
      <c r="G53" s="12">
        <v>745400000</v>
      </c>
      <c r="I53" s="15">
        <v>36069</v>
      </c>
      <c r="J53" s="11">
        <f t="shared" si="4"/>
        <v>3.3861195181629964</v>
      </c>
      <c r="L53" s="15">
        <v>36069</v>
      </c>
      <c r="M53" s="11">
        <f t="shared" si="5"/>
        <v>3.3861195181629965E-2</v>
      </c>
      <c r="N53" s="11">
        <f t="shared" si="6"/>
        <v>4.9157609000000005E-2</v>
      </c>
      <c r="O53" s="13">
        <f t="shared" si="7"/>
        <v>1.529641381837004E-2</v>
      </c>
      <c r="Q53" s="11">
        <v>4.9157609000000004</v>
      </c>
    </row>
    <row r="54" spans="1:17" x14ac:dyDescent="0.35">
      <c r="A54" s="15">
        <v>36161</v>
      </c>
      <c r="B54" s="10">
        <v>0.69499999999999995</v>
      </c>
      <c r="C54" s="10">
        <v>2.8570000000000002</v>
      </c>
      <c r="D54" s="10">
        <v>5.7050000000000001</v>
      </c>
      <c r="E54" s="12">
        <v>1196000000</v>
      </c>
      <c r="F54" s="12">
        <v>728400000</v>
      </c>
      <c r="G54" s="12">
        <v>683500000</v>
      </c>
      <c r="I54" s="15">
        <v>36161</v>
      </c>
      <c r="J54" s="11">
        <f t="shared" si="4"/>
        <v>3.0858263353656197</v>
      </c>
      <c r="L54" s="15">
        <v>36161</v>
      </c>
      <c r="M54" s="11">
        <f t="shared" si="5"/>
        <v>3.0858263353656198E-2</v>
      </c>
      <c r="N54" s="11">
        <f t="shared" si="6"/>
        <v>4.7500000000000001E-2</v>
      </c>
      <c r="O54" s="13">
        <f t="shared" si="7"/>
        <v>1.6641736646343802E-2</v>
      </c>
      <c r="Q54" s="11">
        <v>4.75</v>
      </c>
    </row>
    <row r="55" spans="1:17" x14ac:dyDescent="0.35">
      <c r="A55" s="15">
        <v>36251</v>
      </c>
      <c r="B55" s="10">
        <v>0.625</v>
      </c>
      <c r="C55" s="10">
        <v>2.91</v>
      </c>
      <c r="D55" s="10">
        <v>5.7169999999999996</v>
      </c>
      <c r="E55" s="12">
        <v>1219000000</v>
      </c>
      <c r="F55" s="12">
        <v>723600000</v>
      </c>
      <c r="G55" s="12">
        <v>686900000</v>
      </c>
      <c r="I55" s="15">
        <v>36251</v>
      </c>
      <c r="J55" s="11">
        <f t="shared" si="4"/>
        <v>3.0855385814793683</v>
      </c>
      <c r="L55" s="15">
        <v>36251</v>
      </c>
      <c r="M55" s="11">
        <f t="shared" si="5"/>
        <v>3.0855385814793683E-2</v>
      </c>
      <c r="N55" s="11">
        <f t="shared" si="6"/>
        <v>4.7527473000000001E-2</v>
      </c>
      <c r="O55" s="13">
        <f t="shared" si="7"/>
        <v>1.6672087185206318E-2</v>
      </c>
      <c r="Q55" s="11">
        <v>4.7527473000000002</v>
      </c>
    </row>
    <row r="56" spans="1:17" x14ac:dyDescent="0.35">
      <c r="A56" s="15">
        <v>36342</v>
      </c>
      <c r="B56" s="10">
        <v>0.623</v>
      </c>
      <c r="C56" s="10">
        <v>3.085</v>
      </c>
      <c r="D56" s="10">
        <v>5.6020000000000003</v>
      </c>
      <c r="E56" s="12">
        <v>1243000000</v>
      </c>
      <c r="F56" s="12">
        <v>727100000</v>
      </c>
      <c r="G56" s="12">
        <v>652100000</v>
      </c>
      <c r="I56" s="15">
        <v>36342</v>
      </c>
      <c r="J56" s="11">
        <f t="shared" si="4"/>
        <v>3.1706687132941802</v>
      </c>
      <c r="L56" s="15">
        <v>36342</v>
      </c>
      <c r="M56" s="11">
        <f t="shared" si="5"/>
        <v>3.1706687132941801E-2</v>
      </c>
      <c r="N56" s="11">
        <f t="shared" si="6"/>
        <v>5.1032609000000007E-2</v>
      </c>
      <c r="O56" s="13">
        <f t="shared" si="7"/>
        <v>1.9325921867058206E-2</v>
      </c>
      <c r="Q56" s="11">
        <v>5.1032609000000004</v>
      </c>
    </row>
    <row r="57" spans="1:17" x14ac:dyDescent="0.35">
      <c r="A57" s="15">
        <v>36434</v>
      </c>
      <c r="B57" s="10">
        <v>0.72299999999999998</v>
      </c>
      <c r="C57" s="10">
        <v>3.1459999999999999</v>
      </c>
      <c r="D57" s="10">
        <v>5.6779999999999999</v>
      </c>
      <c r="E57" s="12">
        <v>1251000000</v>
      </c>
      <c r="F57" s="12">
        <v>731300000</v>
      </c>
      <c r="G57" s="12">
        <v>678800000</v>
      </c>
      <c r="I57" s="15">
        <v>36434</v>
      </c>
      <c r="J57" s="11">
        <f t="shared" si="4"/>
        <v>3.2237570177746044</v>
      </c>
      <c r="L57" s="15">
        <v>36434</v>
      </c>
      <c r="M57" s="11">
        <f t="shared" si="5"/>
        <v>3.2237570177746047E-2</v>
      </c>
      <c r="N57" s="11">
        <f t="shared" si="6"/>
        <v>5.3749999999999999E-2</v>
      </c>
      <c r="O57" s="13">
        <f t="shared" si="7"/>
        <v>2.1512429822253952E-2</v>
      </c>
      <c r="Q57" s="11">
        <v>5.375</v>
      </c>
    </row>
    <row r="58" spans="1:17" x14ac:dyDescent="0.35">
      <c r="A58" s="15">
        <v>36526</v>
      </c>
      <c r="B58" s="10">
        <v>0.70699999999999996</v>
      </c>
      <c r="C58" s="10">
        <v>3.2050000000000001</v>
      </c>
      <c r="D58" s="10">
        <v>5.59</v>
      </c>
      <c r="E58" s="12">
        <v>1297000000</v>
      </c>
      <c r="F58" s="12">
        <v>747000000</v>
      </c>
      <c r="G58" s="12">
        <v>662000000</v>
      </c>
      <c r="I58" s="15">
        <v>36526</v>
      </c>
      <c r="J58" s="11">
        <f t="shared" si="4"/>
        <v>3.2522723577235775</v>
      </c>
      <c r="L58" s="15">
        <v>36526</v>
      </c>
      <c r="M58" s="11">
        <f t="shared" si="5"/>
        <v>3.2522723577235776E-2</v>
      </c>
      <c r="N58" s="11">
        <f t="shared" si="6"/>
        <v>5.6923076999999996E-2</v>
      </c>
      <c r="O58" s="13">
        <f t="shared" si="7"/>
        <v>2.4400353422764219E-2</v>
      </c>
      <c r="Q58" s="11">
        <v>5.6923076999999997</v>
      </c>
    </row>
    <row r="59" spans="1:17" x14ac:dyDescent="0.35">
      <c r="A59" s="15">
        <v>36617</v>
      </c>
      <c r="B59" s="10">
        <v>0.56499999999999995</v>
      </c>
      <c r="C59" s="10">
        <v>3.492</v>
      </c>
      <c r="D59" s="10">
        <v>5.7910000000000004</v>
      </c>
      <c r="E59" s="12">
        <v>1295000000</v>
      </c>
      <c r="F59" s="12">
        <v>761200000</v>
      </c>
      <c r="G59" s="12">
        <v>657100000</v>
      </c>
      <c r="I59" s="15">
        <v>36617</v>
      </c>
      <c r="J59" s="11">
        <f t="shared" si="4"/>
        <v>3.4281173110234771</v>
      </c>
      <c r="L59" s="15">
        <v>36617</v>
      </c>
      <c r="M59" s="11">
        <f t="shared" si="5"/>
        <v>3.4281173110234771E-2</v>
      </c>
      <c r="N59" s="11">
        <f t="shared" si="6"/>
        <v>6.2527473E-2</v>
      </c>
      <c r="O59" s="13">
        <f t="shared" si="7"/>
        <v>2.8246299889765229E-2</v>
      </c>
      <c r="Q59" s="11">
        <v>6.2527473000000002</v>
      </c>
    </row>
    <row r="60" spans="1:17" x14ac:dyDescent="0.35">
      <c r="A60" s="15">
        <v>36708</v>
      </c>
      <c r="B60" s="10">
        <v>0.60299999999999998</v>
      </c>
      <c r="C60" s="10">
        <v>3.5659999999999998</v>
      </c>
      <c r="D60" s="10">
        <v>6.2510000000000003</v>
      </c>
      <c r="E60" s="12">
        <v>1325000000</v>
      </c>
      <c r="F60" s="12">
        <v>774100000</v>
      </c>
      <c r="G60" s="12">
        <v>621200000</v>
      </c>
      <c r="I60" s="15">
        <v>36708</v>
      </c>
      <c r="J60" s="11">
        <f t="shared" si="4"/>
        <v>3.6534325993456607</v>
      </c>
      <c r="L60" s="15">
        <v>36708</v>
      </c>
      <c r="M60" s="11">
        <f t="shared" si="5"/>
        <v>3.6534325993456608E-2</v>
      </c>
      <c r="N60" s="11">
        <f t="shared" si="6"/>
        <v>6.5000000000000002E-2</v>
      </c>
      <c r="O60" s="13">
        <f t="shared" si="7"/>
        <v>2.8465674006543394E-2</v>
      </c>
      <c r="Q60" s="11">
        <v>6.5</v>
      </c>
    </row>
    <row r="61" spans="1:17" x14ac:dyDescent="0.35">
      <c r="A61" s="15">
        <v>36800</v>
      </c>
      <c r="B61" s="10">
        <v>0.82</v>
      </c>
      <c r="C61" s="10">
        <v>3.5510000000000002</v>
      </c>
      <c r="D61" s="10">
        <v>6.46</v>
      </c>
      <c r="E61" s="12">
        <v>1373000000</v>
      </c>
      <c r="F61" s="12">
        <v>783700000</v>
      </c>
      <c r="G61" s="12">
        <v>671300000</v>
      </c>
      <c r="I61" s="15">
        <v>36800</v>
      </c>
      <c r="J61" s="11">
        <f t="shared" si="4"/>
        <v>3.7088723479490806</v>
      </c>
      <c r="L61" s="15">
        <v>36800</v>
      </c>
      <c r="M61" s="11">
        <f t="shared" si="5"/>
        <v>3.7088723479490805E-2</v>
      </c>
      <c r="N61" s="11">
        <f t="shared" si="6"/>
        <v>6.5000000000000002E-2</v>
      </c>
      <c r="O61" s="13">
        <f t="shared" si="7"/>
        <v>2.7911276520509197E-2</v>
      </c>
      <c r="Q61" s="11">
        <v>6.5</v>
      </c>
    </row>
    <row r="62" spans="1:17" x14ac:dyDescent="0.35">
      <c r="A62" s="15">
        <v>36892</v>
      </c>
      <c r="B62" s="10">
        <v>0.748</v>
      </c>
      <c r="C62" s="10">
        <v>3.0870000000000002</v>
      </c>
      <c r="D62" s="10">
        <v>6.391</v>
      </c>
      <c r="E62" s="12">
        <v>1448000000</v>
      </c>
      <c r="F62" s="12">
        <v>782200000</v>
      </c>
      <c r="G62" s="12">
        <v>630600000</v>
      </c>
      <c r="I62" s="15">
        <v>36892</v>
      </c>
      <c r="J62" s="11">
        <f t="shared" si="4"/>
        <v>3.4747990072706934</v>
      </c>
      <c r="L62" s="15">
        <v>36892</v>
      </c>
      <c r="M62" s="11">
        <f t="shared" si="5"/>
        <v>3.474799007270693E-2</v>
      </c>
      <c r="N62" s="11">
        <f t="shared" si="6"/>
        <v>5.6111110999999998E-2</v>
      </c>
      <c r="O62" s="13">
        <f t="shared" si="7"/>
        <v>2.1363120927293068E-2</v>
      </c>
      <c r="Q62" s="11">
        <v>5.6111110999999996</v>
      </c>
    </row>
    <row r="63" spans="1:17" x14ac:dyDescent="0.35">
      <c r="A63" s="15">
        <v>36982</v>
      </c>
      <c r="B63" s="10">
        <v>0.66600000000000004</v>
      </c>
      <c r="C63" s="10">
        <v>2.569</v>
      </c>
      <c r="D63" s="10">
        <v>6.3769999999999998</v>
      </c>
      <c r="E63" s="12">
        <v>1487000000</v>
      </c>
      <c r="F63" s="12">
        <v>763700000</v>
      </c>
      <c r="G63" s="12">
        <v>645400000</v>
      </c>
      <c r="I63" s="15">
        <v>36982</v>
      </c>
      <c r="J63" s="11">
        <f t="shared" si="4"/>
        <v>3.1490812817236975</v>
      </c>
      <c r="L63" s="15">
        <v>36982</v>
      </c>
      <c r="M63" s="11">
        <f t="shared" si="5"/>
        <v>3.1490812817236973E-2</v>
      </c>
      <c r="N63" s="11">
        <f t="shared" si="6"/>
        <v>4.3241757999999998E-2</v>
      </c>
      <c r="O63" s="13">
        <f t="shared" si="7"/>
        <v>1.1750945182763026E-2</v>
      </c>
      <c r="Q63" s="11">
        <v>4.3241757999999999</v>
      </c>
    </row>
    <row r="64" spans="1:17" x14ac:dyDescent="0.35">
      <c r="A64" s="15">
        <v>37073</v>
      </c>
      <c r="B64" s="10">
        <v>0.61699999999999999</v>
      </c>
      <c r="C64" s="10">
        <v>2.2549999999999999</v>
      </c>
      <c r="D64" s="10">
        <v>6.242</v>
      </c>
      <c r="E64" s="12">
        <v>1551000000</v>
      </c>
      <c r="F64" s="12">
        <v>750100000</v>
      </c>
      <c r="G64" s="12">
        <v>642800000</v>
      </c>
      <c r="I64" s="15">
        <v>37073</v>
      </c>
      <c r="J64" s="11">
        <f t="shared" si="4"/>
        <v>2.9132228676245795</v>
      </c>
      <c r="L64" s="15">
        <v>37073</v>
      </c>
      <c r="M64" s="11">
        <f t="shared" si="5"/>
        <v>2.9132228676245795E-2</v>
      </c>
      <c r="N64" s="11">
        <f t="shared" si="6"/>
        <v>3.5624999999999997E-2</v>
      </c>
      <c r="O64" s="13">
        <f t="shared" si="7"/>
        <v>6.4927713237542019E-3</v>
      </c>
      <c r="Q64" s="11">
        <v>3.5625</v>
      </c>
    </row>
    <row r="65" spans="1:17" x14ac:dyDescent="0.35">
      <c r="A65" s="15">
        <v>37165</v>
      </c>
      <c r="B65" s="10">
        <v>0.435</v>
      </c>
      <c r="C65" s="10">
        <v>1.5489999999999999</v>
      </c>
      <c r="D65" s="10">
        <v>5.8520000000000003</v>
      </c>
      <c r="E65" s="12">
        <v>1643000000</v>
      </c>
      <c r="F65" s="12">
        <v>723400000</v>
      </c>
      <c r="G65" s="12">
        <v>732400000</v>
      </c>
      <c r="I65" s="15">
        <v>37165</v>
      </c>
      <c r="J65" s="11">
        <f t="shared" si="4"/>
        <v>2.2902213114754097</v>
      </c>
      <c r="L65" s="15">
        <v>37165</v>
      </c>
      <c r="M65" s="11">
        <f t="shared" si="5"/>
        <v>2.2902213114754096E-2</v>
      </c>
      <c r="N65" s="11">
        <f t="shared" si="6"/>
        <v>2.1440217000000001E-2</v>
      </c>
      <c r="O65" s="13">
        <f t="shared" si="7"/>
        <v>-1.4619961147540952E-3</v>
      </c>
      <c r="Q65" s="11">
        <v>2.1440217000000001</v>
      </c>
    </row>
    <row r="66" spans="1:17" x14ac:dyDescent="0.35">
      <c r="A66" s="15">
        <v>37257</v>
      </c>
      <c r="B66" s="10">
        <v>0.246</v>
      </c>
      <c r="C66" s="10">
        <v>1.3169999999999999</v>
      </c>
      <c r="D66" s="10">
        <v>5.0679999999999996</v>
      </c>
      <c r="E66" s="12">
        <v>1741000000</v>
      </c>
      <c r="F66" s="12">
        <v>708900000</v>
      </c>
      <c r="G66" s="12">
        <v>639600000</v>
      </c>
      <c r="I66" s="15">
        <v>37257</v>
      </c>
      <c r="J66" s="11">
        <f t="shared" ref="J66:J97" si="8">$E66/($E66+$F66+$G66)*C66+$G66/($E66+$F66+$G66)*B66+$F66/($E66+$F66+$G66)*D66</f>
        <v>1.9559617413821004</v>
      </c>
      <c r="L66" s="15">
        <v>37257</v>
      </c>
      <c r="M66" s="11">
        <f t="shared" ref="M66:M97" si="9">J66/100</f>
        <v>1.9559617413821003E-2</v>
      </c>
      <c r="N66" s="11">
        <f t="shared" ref="N66:N97" si="10">Q66/100</f>
        <v>1.7500000000000002E-2</v>
      </c>
      <c r="O66" s="13">
        <f t="shared" ref="O66:O97" si="11">N66-M66</f>
        <v>-2.0596174138210015E-3</v>
      </c>
      <c r="Q66" s="11">
        <v>1.75</v>
      </c>
    </row>
    <row r="67" spans="1:17" x14ac:dyDescent="0.35">
      <c r="A67" s="15">
        <v>37347</v>
      </c>
      <c r="B67" s="10">
        <v>0.11799999999999999</v>
      </c>
      <c r="C67" s="10">
        <v>1.4159999999999999</v>
      </c>
      <c r="D67" s="10">
        <v>4.6950000000000003</v>
      </c>
      <c r="E67" s="12">
        <v>1775000000</v>
      </c>
      <c r="F67" s="12">
        <v>703900000</v>
      </c>
      <c r="G67" s="12">
        <v>642100000</v>
      </c>
      <c r="I67" s="15">
        <v>37347</v>
      </c>
      <c r="J67" s="11">
        <f t="shared" si="8"/>
        <v>1.8884903236142263</v>
      </c>
      <c r="L67" s="15">
        <v>37347</v>
      </c>
      <c r="M67" s="11">
        <f t="shared" si="9"/>
        <v>1.8884903236142263E-2</v>
      </c>
      <c r="N67" s="11">
        <f t="shared" si="10"/>
        <v>1.7500000000000002E-2</v>
      </c>
      <c r="O67" s="13">
        <f t="shared" si="11"/>
        <v>-1.3849032361422618E-3</v>
      </c>
      <c r="Q67" s="11">
        <v>1.75</v>
      </c>
    </row>
    <row r="68" spans="1:17" x14ac:dyDescent="0.35">
      <c r="A68" s="15">
        <v>37438</v>
      </c>
      <c r="B68" s="10">
        <v>0.14599999999999999</v>
      </c>
      <c r="C68" s="10">
        <v>1.3740000000000001</v>
      </c>
      <c r="D68" s="10">
        <v>4.4870000000000001</v>
      </c>
      <c r="E68" s="12">
        <v>1887000000</v>
      </c>
      <c r="F68" s="12">
        <v>704500000</v>
      </c>
      <c r="G68" s="12">
        <v>663200000</v>
      </c>
      <c r="I68" s="15">
        <v>37438</v>
      </c>
      <c r="J68" s="11">
        <f t="shared" si="8"/>
        <v>1.7976024518388793</v>
      </c>
      <c r="L68" s="15">
        <v>37438</v>
      </c>
      <c r="M68" s="11">
        <f t="shared" si="9"/>
        <v>1.7976024518388794E-2</v>
      </c>
      <c r="N68" s="11">
        <f t="shared" si="10"/>
        <v>1.7500000000000002E-2</v>
      </c>
      <c r="O68" s="13">
        <f t="shared" si="11"/>
        <v>-4.760245183887922E-4</v>
      </c>
      <c r="Q68" s="11">
        <v>1.75</v>
      </c>
    </row>
    <row r="69" spans="1:17" x14ac:dyDescent="0.35">
      <c r="A69" s="15">
        <v>37530</v>
      </c>
      <c r="B69" s="10">
        <v>0.14499999999999999</v>
      </c>
      <c r="C69" s="10">
        <v>1.139</v>
      </c>
      <c r="D69" s="10">
        <v>4.3369999999999997</v>
      </c>
      <c r="E69" s="12">
        <v>1963000000</v>
      </c>
      <c r="F69" s="12">
        <v>692100000</v>
      </c>
      <c r="G69" s="12">
        <v>697200000</v>
      </c>
      <c r="I69" s="15">
        <v>37530</v>
      </c>
      <c r="J69" s="11">
        <f t="shared" si="8"/>
        <v>1.5925151985204187</v>
      </c>
      <c r="L69" s="15">
        <v>37530</v>
      </c>
      <c r="M69" s="11">
        <f t="shared" si="9"/>
        <v>1.5925151985204188E-2</v>
      </c>
      <c r="N69" s="11">
        <f t="shared" si="10"/>
        <v>1.4456522000000001E-2</v>
      </c>
      <c r="O69" s="13">
        <f t="shared" si="11"/>
        <v>-1.4686299852041864E-3</v>
      </c>
      <c r="Q69" s="11">
        <v>1.4456522000000001</v>
      </c>
    </row>
    <row r="70" spans="1:17" x14ac:dyDescent="0.35">
      <c r="A70" s="15">
        <v>37622</v>
      </c>
      <c r="B70" s="10">
        <v>5.2999999999999999E-2</v>
      </c>
      <c r="C70" s="10">
        <v>1.056</v>
      </c>
      <c r="D70" s="10">
        <v>3.871</v>
      </c>
      <c r="E70" s="12">
        <v>2059000000</v>
      </c>
      <c r="F70" s="12">
        <v>683000000</v>
      </c>
      <c r="G70" s="12">
        <v>689200000</v>
      </c>
      <c r="I70" s="15">
        <v>37622</v>
      </c>
      <c r="J70" s="11">
        <f t="shared" si="8"/>
        <v>1.4148766029377478</v>
      </c>
      <c r="L70" s="15">
        <v>37622</v>
      </c>
      <c r="M70" s="11">
        <f t="shared" si="9"/>
        <v>1.4148766029377478E-2</v>
      </c>
      <c r="N70" s="11">
        <f t="shared" si="10"/>
        <v>1.2500000000000001E-2</v>
      </c>
      <c r="O70" s="13">
        <f t="shared" si="11"/>
        <v>-1.6487660293774773E-3</v>
      </c>
      <c r="Q70" s="11">
        <v>1.25</v>
      </c>
    </row>
    <row r="71" spans="1:17" x14ac:dyDescent="0.35">
      <c r="A71" s="15">
        <v>37712</v>
      </c>
      <c r="B71" s="10">
        <v>0.03</v>
      </c>
      <c r="C71" s="10">
        <v>0.97699999999999998</v>
      </c>
      <c r="D71" s="10">
        <v>3.645</v>
      </c>
      <c r="E71" s="12">
        <v>2152000000</v>
      </c>
      <c r="F71" s="12">
        <v>672700000</v>
      </c>
      <c r="G71" s="12">
        <v>722600000</v>
      </c>
      <c r="I71" s="15">
        <v>37712</v>
      </c>
      <c r="J71" s="11">
        <f t="shared" si="8"/>
        <v>1.2900441180616244</v>
      </c>
      <c r="L71" s="15">
        <v>37712</v>
      </c>
      <c r="M71" s="11">
        <f t="shared" si="9"/>
        <v>1.2900441180616245E-2</v>
      </c>
      <c r="N71" s="11">
        <f t="shared" si="10"/>
        <v>1.2335164999999999E-2</v>
      </c>
      <c r="O71" s="13">
        <f t="shared" si="11"/>
        <v>-5.6527618061624589E-4</v>
      </c>
      <c r="Q71" s="11">
        <v>1.2335164999999999</v>
      </c>
    </row>
    <row r="72" spans="1:17" x14ac:dyDescent="0.35">
      <c r="A72" s="15">
        <v>37803</v>
      </c>
      <c r="B72" s="10">
        <v>-1.9E-2</v>
      </c>
      <c r="C72" s="10">
        <v>0.84499999999999997</v>
      </c>
      <c r="D72" s="10">
        <v>3.4409999999999998</v>
      </c>
      <c r="E72" s="12">
        <v>2188000000</v>
      </c>
      <c r="F72" s="12">
        <v>656100000</v>
      </c>
      <c r="G72" s="12">
        <v>680200000</v>
      </c>
      <c r="I72" s="15">
        <v>37803</v>
      </c>
      <c r="J72" s="11">
        <f t="shared" si="8"/>
        <v>1.1615288993559005</v>
      </c>
      <c r="L72" s="15">
        <v>37803</v>
      </c>
      <c r="M72" s="11">
        <f t="shared" si="9"/>
        <v>1.1615288993559006E-2</v>
      </c>
      <c r="N72" s="11">
        <f t="shared" si="10"/>
        <v>0.01</v>
      </c>
      <c r="O72" s="13">
        <f t="shared" si="11"/>
        <v>-1.6152889935590053E-3</v>
      </c>
      <c r="Q72" s="11">
        <v>1</v>
      </c>
    </row>
    <row r="73" spans="1:17" x14ac:dyDescent="0.35">
      <c r="A73" s="15">
        <v>37895</v>
      </c>
      <c r="B73" s="10">
        <v>-3.2000000000000001E-2</v>
      </c>
      <c r="C73" s="10">
        <v>0.876</v>
      </c>
      <c r="D73" s="10">
        <v>3.286</v>
      </c>
      <c r="E73" s="12">
        <v>2234000000</v>
      </c>
      <c r="F73" s="12">
        <v>646500000</v>
      </c>
      <c r="G73" s="12">
        <v>710800000</v>
      </c>
      <c r="I73" s="15">
        <v>37895</v>
      </c>
      <c r="J73" s="11">
        <f t="shared" si="8"/>
        <v>1.1301304263080221</v>
      </c>
      <c r="L73" s="15">
        <v>37895</v>
      </c>
      <c r="M73" s="11">
        <f t="shared" si="9"/>
        <v>1.1301304263080221E-2</v>
      </c>
      <c r="N73" s="11">
        <f t="shared" si="10"/>
        <v>0.01</v>
      </c>
      <c r="O73" s="13">
        <f t="shared" si="11"/>
        <v>-1.3013042630802205E-3</v>
      </c>
      <c r="Q73" s="11">
        <v>1</v>
      </c>
    </row>
    <row r="74" spans="1:17" x14ac:dyDescent="0.35">
      <c r="A74" s="15">
        <v>37987</v>
      </c>
      <c r="B74" s="10">
        <v>-7.0000000000000007E-2</v>
      </c>
      <c r="C74" s="10">
        <v>0.871</v>
      </c>
      <c r="D74" s="10">
        <v>3.101</v>
      </c>
      <c r="E74" s="12">
        <v>2333000000</v>
      </c>
      <c r="F74" s="12">
        <v>642800000</v>
      </c>
      <c r="G74" s="12">
        <v>703300000</v>
      </c>
      <c r="I74" s="15">
        <v>37987</v>
      </c>
      <c r="J74" s="11">
        <f t="shared" si="8"/>
        <v>1.080735723410617</v>
      </c>
      <c r="L74" s="15">
        <v>37987</v>
      </c>
      <c r="M74" s="11">
        <f t="shared" si="9"/>
        <v>1.080735723410617E-2</v>
      </c>
      <c r="N74" s="11">
        <f t="shared" si="10"/>
        <v>0.01</v>
      </c>
      <c r="O74" s="13">
        <f t="shared" si="11"/>
        <v>-8.0735723410617008E-4</v>
      </c>
      <c r="Q74" s="11">
        <v>1</v>
      </c>
    </row>
    <row r="75" spans="1:17" x14ac:dyDescent="0.35">
      <c r="A75" s="15">
        <v>38078</v>
      </c>
      <c r="B75" s="10">
        <v>-6.2E-2</v>
      </c>
      <c r="C75" s="10">
        <v>0.873</v>
      </c>
      <c r="D75" s="10">
        <v>2.9470000000000001</v>
      </c>
      <c r="E75" s="12">
        <v>2403000000</v>
      </c>
      <c r="F75" s="12">
        <v>637700000</v>
      </c>
      <c r="G75" s="12">
        <v>705800000</v>
      </c>
      <c r="I75" s="15">
        <v>38078</v>
      </c>
      <c r="J75" s="11">
        <f t="shared" si="8"/>
        <v>1.0498762311490726</v>
      </c>
      <c r="L75" s="15">
        <v>38078</v>
      </c>
      <c r="M75" s="11">
        <f t="shared" si="9"/>
        <v>1.0498762311490726E-2</v>
      </c>
      <c r="N75" s="11">
        <f t="shared" si="10"/>
        <v>1.0027473E-2</v>
      </c>
      <c r="O75" s="13">
        <f t="shared" si="11"/>
        <v>-4.7128931149072531E-4</v>
      </c>
      <c r="Q75" s="11">
        <v>1.0027473</v>
      </c>
    </row>
    <row r="76" spans="1:17" x14ac:dyDescent="0.35">
      <c r="A76" s="15">
        <v>38169</v>
      </c>
      <c r="B76" s="10">
        <v>-8.7999999999999995E-2</v>
      </c>
      <c r="C76" s="10">
        <v>1.0089999999999999</v>
      </c>
      <c r="D76" s="10">
        <v>2.9009999999999998</v>
      </c>
      <c r="E76" s="12">
        <v>2427000000</v>
      </c>
      <c r="F76" s="12">
        <v>641400000</v>
      </c>
      <c r="G76" s="12">
        <v>691400000</v>
      </c>
      <c r="I76" s="15">
        <v>38169</v>
      </c>
      <c r="J76" s="11">
        <f t="shared" si="8"/>
        <v>1.1300338315867866</v>
      </c>
      <c r="L76" s="15">
        <v>38169</v>
      </c>
      <c r="M76" s="11">
        <f t="shared" si="9"/>
        <v>1.1300338315867867E-2</v>
      </c>
      <c r="N76" s="11">
        <f t="shared" si="10"/>
        <v>1.4184783000000001E-2</v>
      </c>
      <c r="O76" s="13">
        <f t="shared" si="11"/>
        <v>2.8844446841321345E-3</v>
      </c>
      <c r="Q76" s="11">
        <v>1.4184783000000001</v>
      </c>
    </row>
    <row r="77" spans="1:17" x14ac:dyDescent="0.35">
      <c r="A77" s="15">
        <v>38261</v>
      </c>
      <c r="B77" s="10">
        <v>-3.4000000000000002E-2</v>
      </c>
      <c r="C77" s="10">
        <v>1.0680000000000001</v>
      </c>
      <c r="D77" s="10">
        <v>3.0169999999999999</v>
      </c>
      <c r="E77" s="12">
        <v>2493000000</v>
      </c>
      <c r="F77" s="12">
        <v>653900000</v>
      </c>
      <c r="G77" s="12">
        <v>742500000</v>
      </c>
      <c r="I77" s="15">
        <v>38261</v>
      </c>
      <c r="J77" s="11">
        <f t="shared" si="8"/>
        <v>1.1852972952126293</v>
      </c>
      <c r="L77" s="15">
        <v>38261</v>
      </c>
      <c r="M77" s="11">
        <f t="shared" si="9"/>
        <v>1.1852972952126293E-2</v>
      </c>
      <c r="N77" s="11">
        <f t="shared" si="10"/>
        <v>1.9402174000000001E-2</v>
      </c>
      <c r="O77" s="13">
        <f t="shared" si="11"/>
        <v>7.5492010478737086E-3</v>
      </c>
      <c r="Q77" s="11">
        <v>1.9402174000000001</v>
      </c>
    </row>
    <row r="78" spans="1:17" x14ac:dyDescent="0.35">
      <c r="A78" s="15">
        <v>38353</v>
      </c>
      <c r="B78" s="10">
        <v>-2.9000000000000001E-2</v>
      </c>
      <c r="C78" s="10">
        <v>1.1599999999999999</v>
      </c>
      <c r="D78" s="10">
        <v>2.8530000000000002</v>
      </c>
      <c r="E78" s="12">
        <v>2546000000</v>
      </c>
      <c r="F78" s="12">
        <v>676300000</v>
      </c>
      <c r="G78" s="12">
        <v>725900000</v>
      </c>
      <c r="I78" s="15">
        <v>38353</v>
      </c>
      <c r="J78" s="11">
        <f t="shared" si="8"/>
        <v>1.2313947621701027</v>
      </c>
      <c r="L78" s="15">
        <v>38353</v>
      </c>
      <c r="M78" s="11">
        <f t="shared" si="9"/>
        <v>1.2313947621701026E-2</v>
      </c>
      <c r="N78" s="11">
        <f t="shared" si="10"/>
        <v>2.4388888999999997E-2</v>
      </c>
      <c r="O78" s="13">
        <f t="shared" si="11"/>
        <v>1.2074941378298971E-2</v>
      </c>
      <c r="Q78" s="11">
        <v>2.4388888999999998</v>
      </c>
    </row>
    <row r="79" spans="1:17" x14ac:dyDescent="0.35">
      <c r="A79" s="15">
        <v>38443</v>
      </c>
      <c r="B79" s="10">
        <v>-6.2E-2</v>
      </c>
      <c r="C79" s="10">
        <v>1.3919999999999999</v>
      </c>
      <c r="D79" s="10">
        <v>2.99</v>
      </c>
      <c r="E79" s="12">
        <v>2544000000</v>
      </c>
      <c r="F79" s="12">
        <v>697100000</v>
      </c>
      <c r="G79" s="12">
        <v>738700000</v>
      </c>
      <c r="I79" s="15">
        <v>38443</v>
      </c>
      <c r="J79" s="11">
        <f t="shared" si="8"/>
        <v>1.4020246243529826</v>
      </c>
      <c r="L79" s="15">
        <v>38443</v>
      </c>
      <c r="M79" s="11">
        <f t="shared" si="9"/>
        <v>1.4020246243529827E-2</v>
      </c>
      <c r="N79" s="11">
        <f t="shared" si="10"/>
        <v>2.9148352000000002E-2</v>
      </c>
      <c r="O79" s="13">
        <f t="shared" si="11"/>
        <v>1.5128105756470176E-2</v>
      </c>
      <c r="Q79" s="11">
        <v>2.9148352000000002</v>
      </c>
    </row>
    <row r="80" spans="1:17" x14ac:dyDescent="0.35">
      <c r="A80" s="15">
        <v>38534</v>
      </c>
      <c r="B80" s="10">
        <v>-1.2999999999999999E-2</v>
      </c>
      <c r="C80" s="10">
        <v>1.532</v>
      </c>
      <c r="D80" s="10">
        <v>3.17</v>
      </c>
      <c r="E80" s="12">
        <v>2625000000</v>
      </c>
      <c r="F80" s="12">
        <v>719800000</v>
      </c>
      <c r="G80" s="12">
        <v>697700000</v>
      </c>
      <c r="I80" s="15">
        <v>38534</v>
      </c>
      <c r="J80" s="11">
        <f t="shared" si="8"/>
        <v>1.557005788497217</v>
      </c>
      <c r="L80" s="15">
        <v>38534</v>
      </c>
      <c r="M80" s="11">
        <f t="shared" si="9"/>
        <v>1.557005788497217E-2</v>
      </c>
      <c r="N80" s="11">
        <f t="shared" si="10"/>
        <v>3.423913E-2</v>
      </c>
      <c r="O80" s="13">
        <f t="shared" si="11"/>
        <v>1.8669072115027829E-2</v>
      </c>
      <c r="Q80" s="11">
        <v>3.4239130000000002</v>
      </c>
    </row>
    <row r="81" spans="1:17" x14ac:dyDescent="0.35">
      <c r="A81" s="15">
        <v>38626</v>
      </c>
      <c r="B81" s="10">
        <v>7.2999999999999995E-2</v>
      </c>
      <c r="C81" s="10">
        <v>1.77</v>
      </c>
      <c r="D81" s="10">
        <v>3.4420000000000002</v>
      </c>
      <c r="E81" s="12">
        <v>2670000000</v>
      </c>
      <c r="F81" s="12">
        <v>737500000</v>
      </c>
      <c r="G81" s="12">
        <v>733600000</v>
      </c>
      <c r="I81" s="15">
        <v>38626</v>
      </c>
      <c r="J81" s="11">
        <f t="shared" si="8"/>
        <v>1.7671458791142449</v>
      </c>
      <c r="L81" s="15">
        <v>38626</v>
      </c>
      <c r="M81" s="11">
        <f t="shared" si="9"/>
        <v>1.7671458791142448E-2</v>
      </c>
      <c r="N81" s="11">
        <f t="shared" si="10"/>
        <v>3.9673912999999998E-2</v>
      </c>
      <c r="O81" s="13">
        <f t="shared" si="11"/>
        <v>2.200245420885755E-2</v>
      </c>
      <c r="Q81" s="11">
        <v>3.9673913000000001</v>
      </c>
    </row>
    <row r="82" spans="1:17" x14ac:dyDescent="0.35">
      <c r="A82" s="15">
        <v>38718</v>
      </c>
      <c r="B82" s="10">
        <v>0.09</v>
      </c>
      <c r="C82" s="10">
        <v>1.9990000000000001</v>
      </c>
      <c r="D82" s="10">
        <v>3.42</v>
      </c>
      <c r="E82" s="12">
        <v>2690000000</v>
      </c>
      <c r="F82" s="12">
        <v>766400000</v>
      </c>
      <c r="G82" s="12">
        <v>717000000</v>
      </c>
      <c r="I82" s="15">
        <v>38718</v>
      </c>
      <c r="J82" s="11">
        <f t="shared" si="8"/>
        <v>1.9319806392869123</v>
      </c>
      <c r="L82" s="15">
        <v>38718</v>
      </c>
      <c r="M82" s="11">
        <f t="shared" si="9"/>
        <v>1.9319806392869125E-2</v>
      </c>
      <c r="N82" s="11">
        <f t="shared" si="10"/>
        <v>4.4277778000000004E-2</v>
      </c>
      <c r="O82" s="13">
        <f t="shared" si="11"/>
        <v>2.4957971607130879E-2</v>
      </c>
      <c r="Q82" s="11">
        <v>4.4277778000000003</v>
      </c>
    </row>
    <row r="83" spans="1:17" x14ac:dyDescent="0.35">
      <c r="A83" s="15">
        <v>38808</v>
      </c>
      <c r="B83" s="10">
        <v>5.7000000000000002E-2</v>
      </c>
      <c r="C83" s="10">
        <v>2.2109999999999999</v>
      </c>
      <c r="D83" s="10">
        <v>3.746</v>
      </c>
      <c r="E83" s="12">
        <v>2688000000</v>
      </c>
      <c r="F83" s="12">
        <v>795000000</v>
      </c>
      <c r="G83" s="12">
        <v>710700000</v>
      </c>
      <c r="I83" s="15">
        <v>38808</v>
      </c>
      <c r="J83" s="11">
        <f t="shared" si="8"/>
        <v>2.1369549323985977</v>
      </c>
      <c r="L83" s="15">
        <v>38808</v>
      </c>
      <c r="M83" s="11">
        <f t="shared" si="9"/>
        <v>2.1369549323985979E-2</v>
      </c>
      <c r="N83" s="11">
        <f t="shared" si="10"/>
        <v>4.8983515999999998E-2</v>
      </c>
      <c r="O83" s="13">
        <f t="shared" si="11"/>
        <v>2.7613966676014019E-2</v>
      </c>
      <c r="Q83" s="11">
        <v>4.8983515999999998</v>
      </c>
    </row>
    <row r="84" spans="1:17" x14ac:dyDescent="0.35">
      <c r="A84" s="15">
        <v>38899</v>
      </c>
      <c r="B84" s="10">
        <v>3.0000000000000001E-3</v>
      </c>
      <c r="C84" s="10">
        <v>2.536</v>
      </c>
      <c r="D84" s="10">
        <v>4.0339999999999998</v>
      </c>
      <c r="E84" s="12">
        <v>2674000000</v>
      </c>
      <c r="F84" s="12">
        <v>826900000</v>
      </c>
      <c r="G84" s="12">
        <v>660700000</v>
      </c>
      <c r="I84" s="15">
        <v>38899</v>
      </c>
      <c r="J84" s="11">
        <f t="shared" si="8"/>
        <v>2.4315072808535176</v>
      </c>
      <c r="L84" s="15">
        <v>38899</v>
      </c>
      <c r="M84" s="11">
        <f t="shared" si="9"/>
        <v>2.4315072808535176E-2</v>
      </c>
      <c r="N84" s="11">
        <f t="shared" si="10"/>
        <v>5.2499999999999998E-2</v>
      </c>
      <c r="O84" s="13">
        <f t="shared" si="11"/>
        <v>2.8184927191464822E-2</v>
      </c>
      <c r="Q84" s="11">
        <v>5.25</v>
      </c>
    </row>
    <row r="85" spans="1:17" x14ac:dyDescent="0.35">
      <c r="A85" s="15">
        <v>38991</v>
      </c>
      <c r="B85" s="10">
        <v>0.20399999999999999</v>
      </c>
      <c r="C85" s="10">
        <v>2.573</v>
      </c>
      <c r="D85" s="10">
        <v>4.3949999999999996</v>
      </c>
      <c r="E85" s="12">
        <v>2795000000</v>
      </c>
      <c r="F85" s="12">
        <v>851200000</v>
      </c>
      <c r="G85" s="12">
        <v>700200000</v>
      </c>
      <c r="I85" s="15">
        <v>38991</v>
      </c>
      <c r="J85" s="11">
        <f t="shared" si="8"/>
        <v>2.5481777563040677</v>
      </c>
      <c r="L85" s="15">
        <v>38991</v>
      </c>
      <c r="M85" s="11">
        <f t="shared" si="9"/>
        <v>2.5481777563040677E-2</v>
      </c>
      <c r="N85" s="11">
        <f t="shared" si="10"/>
        <v>5.2499999999999998E-2</v>
      </c>
      <c r="O85" s="13">
        <f t="shared" si="11"/>
        <v>2.7018222436959321E-2</v>
      </c>
      <c r="Q85" s="11">
        <v>5.25</v>
      </c>
    </row>
    <row r="86" spans="1:17" x14ac:dyDescent="0.35">
      <c r="A86" s="15">
        <v>39083</v>
      </c>
      <c r="B86" s="10">
        <v>0.20399999999999999</v>
      </c>
      <c r="C86" s="10">
        <v>2.6190000000000002</v>
      </c>
      <c r="D86" s="10">
        <v>4.4939999999999998</v>
      </c>
      <c r="E86" s="12">
        <v>2803000000</v>
      </c>
      <c r="F86" s="12">
        <v>915700000</v>
      </c>
      <c r="G86" s="12">
        <v>684000000</v>
      </c>
      <c r="I86" s="15">
        <v>39083</v>
      </c>
      <c r="J86" s="11">
        <f t="shared" si="8"/>
        <v>2.6337812705839601</v>
      </c>
      <c r="L86" s="15">
        <v>39083</v>
      </c>
      <c r="M86" s="11">
        <f t="shared" si="9"/>
        <v>2.6337812705839601E-2</v>
      </c>
      <c r="N86" s="11">
        <f t="shared" si="10"/>
        <v>5.2499999999999998E-2</v>
      </c>
      <c r="O86" s="13">
        <f t="shared" si="11"/>
        <v>2.6162187294160397E-2</v>
      </c>
      <c r="Q86" s="11">
        <v>5.25</v>
      </c>
    </row>
    <row r="87" spans="1:17" x14ac:dyDescent="0.35">
      <c r="A87" s="15">
        <v>39173</v>
      </c>
      <c r="B87" s="10">
        <v>4.4999999999999998E-2</v>
      </c>
      <c r="C87" s="10">
        <v>2.6349999999999998</v>
      </c>
      <c r="D87" s="10">
        <v>4.7359999999999998</v>
      </c>
      <c r="E87" s="12">
        <v>2818000000</v>
      </c>
      <c r="F87" s="12">
        <v>926400000</v>
      </c>
      <c r="G87" s="12">
        <v>664700000</v>
      </c>
      <c r="I87" s="15">
        <v>39173</v>
      </c>
      <c r="J87" s="11">
        <f t="shared" si="8"/>
        <v>2.6859839649815154</v>
      </c>
      <c r="L87" s="15">
        <v>39173</v>
      </c>
      <c r="M87" s="11">
        <f t="shared" si="9"/>
        <v>2.6859839649815153E-2</v>
      </c>
      <c r="N87" s="11">
        <f t="shared" si="10"/>
        <v>5.2499999999999998E-2</v>
      </c>
      <c r="O87" s="13">
        <f t="shared" si="11"/>
        <v>2.5640160350184845E-2</v>
      </c>
      <c r="Q87" s="11">
        <v>5.25</v>
      </c>
    </row>
    <row r="88" spans="1:17" x14ac:dyDescent="0.35">
      <c r="A88" s="15">
        <v>39264</v>
      </c>
      <c r="B88" s="10">
        <v>7.0000000000000007E-2</v>
      </c>
      <c r="C88" s="10">
        <v>2.726</v>
      </c>
      <c r="D88" s="10">
        <v>4.8879999999999999</v>
      </c>
      <c r="E88" s="12">
        <v>2838000000</v>
      </c>
      <c r="F88" s="12">
        <v>947700000</v>
      </c>
      <c r="G88" s="12">
        <v>616000000</v>
      </c>
      <c r="I88" s="15">
        <v>39264</v>
      </c>
      <c r="J88" s="11">
        <f t="shared" si="8"/>
        <v>2.8197890814912419</v>
      </c>
      <c r="L88" s="15">
        <v>39264</v>
      </c>
      <c r="M88" s="11">
        <f t="shared" si="9"/>
        <v>2.8197890814912419E-2</v>
      </c>
      <c r="N88" s="11">
        <f t="shared" si="10"/>
        <v>5.1793478000000004E-2</v>
      </c>
      <c r="O88" s="13">
        <f t="shared" si="11"/>
        <v>2.3595587185087585E-2</v>
      </c>
      <c r="Q88" s="11">
        <v>5.1793478000000004</v>
      </c>
    </row>
    <row r="89" spans="1:17" x14ac:dyDescent="0.35">
      <c r="A89" s="15">
        <v>39356</v>
      </c>
      <c r="B89" s="10">
        <v>0.27700000000000002</v>
      </c>
      <c r="C89" s="10">
        <v>2.41</v>
      </c>
      <c r="D89" s="10">
        <v>4.9820000000000002</v>
      </c>
      <c r="E89" s="12">
        <v>2873000000</v>
      </c>
      <c r="F89" s="12">
        <v>995500000</v>
      </c>
      <c r="G89" s="12">
        <v>689500000</v>
      </c>
      <c r="I89" s="15">
        <v>39356</v>
      </c>
      <c r="J89" s="11">
        <f t="shared" si="8"/>
        <v>2.6490790917068892</v>
      </c>
      <c r="L89" s="15">
        <v>39356</v>
      </c>
      <c r="M89" s="11">
        <f t="shared" si="9"/>
        <v>2.6490790917068893E-2</v>
      </c>
      <c r="N89" s="11">
        <f t="shared" si="10"/>
        <v>4.5244565E-2</v>
      </c>
      <c r="O89" s="13">
        <f t="shared" si="11"/>
        <v>1.8753774082931107E-2</v>
      </c>
      <c r="Q89" s="11">
        <v>4.5244565000000003</v>
      </c>
    </row>
    <row r="90" spans="1:17" x14ac:dyDescent="0.35">
      <c r="A90" s="15">
        <v>39448</v>
      </c>
      <c r="B90" s="10">
        <v>0.13100000000000001</v>
      </c>
      <c r="C90" s="10">
        <v>1.72</v>
      </c>
      <c r="D90" s="10">
        <v>4.9349999999999996</v>
      </c>
      <c r="E90" s="12">
        <v>2968000000</v>
      </c>
      <c r="F90" s="12">
        <v>1000000000</v>
      </c>
      <c r="G90" s="12">
        <v>684400000</v>
      </c>
      <c r="I90" s="15">
        <v>39448</v>
      </c>
      <c r="J90" s="11">
        <f t="shared" si="8"/>
        <v>2.1772883672942998</v>
      </c>
      <c r="L90" s="15">
        <v>39448</v>
      </c>
      <c r="M90" s="11">
        <f t="shared" si="9"/>
        <v>2.1772883672942996E-2</v>
      </c>
      <c r="N90" s="11">
        <f t="shared" si="10"/>
        <v>3.2170329999999997E-2</v>
      </c>
      <c r="O90" s="13">
        <f t="shared" si="11"/>
        <v>1.0397446327057001E-2</v>
      </c>
      <c r="Q90" s="11">
        <v>3.2170329999999998</v>
      </c>
    </row>
    <row r="91" spans="1:17" x14ac:dyDescent="0.35">
      <c r="A91" s="15">
        <v>39539</v>
      </c>
      <c r="B91" s="10">
        <v>-1.7000000000000001E-2</v>
      </c>
      <c r="C91" s="10">
        <v>1.258</v>
      </c>
      <c r="D91" s="10">
        <v>4.66</v>
      </c>
      <c r="E91" s="12">
        <v>2964000000</v>
      </c>
      <c r="F91" s="12">
        <v>999400000</v>
      </c>
      <c r="G91" s="12">
        <v>670200000</v>
      </c>
      <c r="I91" s="15">
        <v>39539</v>
      </c>
      <c r="J91" s="11">
        <f t="shared" si="8"/>
        <v>1.80734690089779</v>
      </c>
      <c r="L91" s="15">
        <v>39539</v>
      </c>
      <c r="M91" s="11">
        <f t="shared" si="9"/>
        <v>1.80734690089779E-2</v>
      </c>
      <c r="N91" s="11">
        <f t="shared" si="10"/>
        <v>2.0796703E-2</v>
      </c>
      <c r="O91" s="13">
        <f t="shared" si="11"/>
        <v>2.7232339910220997E-3</v>
      </c>
      <c r="Q91" s="11">
        <v>2.0796703000000001</v>
      </c>
    </row>
    <row r="92" spans="1:17" x14ac:dyDescent="0.35">
      <c r="A92" s="15">
        <v>39630</v>
      </c>
      <c r="B92" s="10">
        <v>-1.4E-2</v>
      </c>
      <c r="C92" s="10">
        <v>1.1719999999999999</v>
      </c>
      <c r="D92" s="10">
        <v>4.33</v>
      </c>
      <c r="E92" s="12">
        <v>3051000000</v>
      </c>
      <c r="F92" s="12">
        <v>1133000000</v>
      </c>
      <c r="G92" s="12">
        <v>717000000</v>
      </c>
      <c r="I92" s="15">
        <v>39630</v>
      </c>
      <c r="J92" s="11">
        <f t="shared" si="8"/>
        <v>1.7285500918179963</v>
      </c>
      <c r="L92" s="15">
        <v>39630</v>
      </c>
      <c r="M92" s="11">
        <f t="shared" si="9"/>
        <v>1.7285500918179965E-2</v>
      </c>
      <c r="N92" s="11">
        <f t="shared" si="10"/>
        <v>0.02</v>
      </c>
      <c r="O92" s="13">
        <f t="shared" si="11"/>
        <v>2.7144990818200355E-3</v>
      </c>
      <c r="Q92" s="11">
        <v>2</v>
      </c>
    </row>
    <row r="93" spans="1:17" x14ac:dyDescent="0.35">
      <c r="A93" s="15">
        <v>39722</v>
      </c>
      <c r="B93" s="10">
        <v>-9.6000000000000002E-2</v>
      </c>
      <c r="C93" s="10">
        <v>0.99099999999999999</v>
      </c>
      <c r="D93" s="10">
        <v>4.1289999999999996</v>
      </c>
      <c r="E93" s="12">
        <v>3171000000</v>
      </c>
      <c r="F93" s="12">
        <v>1209000000</v>
      </c>
      <c r="G93" s="12">
        <v>834100000</v>
      </c>
      <c r="I93" s="15">
        <v>39722</v>
      </c>
      <c r="J93" s="11">
        <f t="shared" si="8"/>
        <v>1.5447245737519417</v>
      </c>
      <c r="L93" s="15">
        <v>39722</v>
      </c>
      <c r="M93" s="11">
        <f t="shared" si="9"/>
        <v>1.5447245737519417E-2</v>
      </c>
      <c r="N93" s="11">
        <f t="shared" si="10"/>
        <v>1.0380434999999999E-2</v>
      </c>
      <c r="O93" s="13">
        <f t="shared" si="11"/>
        <v>-5.0668107375194185E-3</v>
      </c>
      <c r="Q93" s="11">
        <v>1.0380434999999999</v>
      </c>
    </row>
    <row r="94" spans="1:17" x14ac:dyDescent="0.35">
      <c r="A94" s="15">
        <v>39814</v>
      </c>
      <c r="B94" s="10">
        <v>-0.23</v>
      </c>
      <c r="C94" s="10">
        <v>0.72199999999999998</v>
      </c>
      <c r="D94" s="10">
        <v>3.923</v>
      </c>
      <c r="E94" s="12">
        <v>3365000000</v>
      </c>
      <c r="F94" s="12">
        <v>1200000000</v>
      </c>
      <c r="G94" s="12">
        <v>767500000</v>
      </c>
      <c r="I94" s="15">
        <v>39814</v>
      </c>
      <c r="J94" s="11">
        <f t="shared" si="8"/>
        <v>1.3053173933427098</v>
      </c>
      <c r="L94" s="15">
        <v>39814</v>
      </c>
      <c r="M94" s="11">
        <f t="shared" si="9"/>
        <v>1.3053173933427097E-2</v>
      </c>
      <c r="N94" s="11">
        <f t="shared" si="10"/>
        <v>1.25E-3</v>
      </c>
      <c r="O94" s="13">
        <f t="shared" si="11"/>
        <v>-1.1803173933427098E-2</v>
      </c>
      <c r="Q94" s="11">
        <v>0.125</v>
      </c>
    </row>
    <row r="95" spans="1:17" x14ac:dyDescent="0.35">
      <c r="A95" s="15">
        <v>39904</v>
      </c>
      <c r="B95" s="10">
        <v>-0.24099999999999999</v>
      </c>
      <c r="C95" s="10">
        <v>0.69799999999999995</v>
      </c>
      <c r="D95" s="10">
        <v>3.726</v>
      </c>
      <c r="E95" s="12">
        <v>3431000000</v>
      </c>
      <c r="F95" s="12">
        <v>1159000000</v>
      </c>
      <c r="G95" s="12">
        <v>821500000</v>
      </c>
      <c r="I95" s="15">
        <v>39904</v>
      </c>
      <c r="J95" s="11">
        <f t="shared" si="8"/>
        <v>1.2039712648988266</v>
      </c>
      <c r="L95" s="15">
        <v>39904</v>
      </c>
      <c r="M95" s="11">
        <f t="shared" si="9"/>
        <v>1.2039712648988265E-2</v>
      </c>
      <c r="N95" s="11">
        <f t="shared" si="10"/>
        <v>1.25E-3</v>
      </c>
      <c r="O95" s="13">
        <f t="shared" si="11"/>
        <v>-1.0789712648988266E-2</v>
      </c>
      <c r="Q95" s="11">
        <v>0.125</v>
      </c>
    </row>
    <row r="96" spans="1:17" x14ac:dyDescent="0.35">
      <c r="A96" s="15">
        <v>39995</v>
      </c>
      <c r="B96" s="10">
        <v>-0.193</v>
      </c>
      <c r="C96" s="10">
        <v>0.71399999999999997</v>
      </c>
      <c r="D96" s="10">
        <v>3.476</v>
      </c>
      <c r="E96" s="12">
        <v>3632000000</v>
      </c>
      <c r="F96" s="12">
        <v>1099000000</v>
      </c>
      <c r="G96" s="12">
        <v>808500000</v>
      </c>
      <c r="I96" s="15">
        <v>39995</v>
      </c>
      <c r="J96" s="11">
        <f t="shared" si="8"/>
        <v>1.1295841682462315</v>
      </c>
      <c r="L96" s="15">
        <v>39995</v>
      </c>
      <c r="M96" s="11">
        <f t="shared" si="9"/>
        <v>1.1295841682462315E-2</v>
      </c>
      <c r="N96" s="11">
        <f t="shared" si="10"/>
        <v>1.25E-3</v>
      </c>
      <c r="O96" s="13">
        <f t="shared" si="11"/>
        <v>-1.0045841682462316E-2</v>
      </c>
      <c r="Q96" s="11">
        <v>0.125</v>
      </c>
    </row>
    <row r="97" spans="1:17" x14ac:dyDescent="0.35">
      <c r="A97" s="15">
        <v>40087</v>
      </c>
      <c r="B97" s="10">
        <v>-0.04</v>
      </c>
      <c r="C97" s="10">
        <v>0.65300000000000002</v>
      </c>
      <c r="D97" s="10">
        <v>3.2559999999999998</v>
      </c>
      <c r="E97" s="12">
        <v>3844000000</v>
      </c>
      <c r="F97" s="12">
        <v>1027000000</v>
      </c>
      <c r="G97" s="12">
        <v>889700000</v>
      </c>
      <c r="I97" s="15">
        <v>40087</v>
      </c>
      <c r="J97" s="11">
        <f t="shared" si="8"/>
        <v>1.0100258649122502</v>
      </c>
      <c r="L97" s="15">
        <v>40087</v>
      </c>
      <c r="M97" s="11">
        <f t="shared" si="9"/>
        <v>1.0100258649122501E-2</v>
      </c>
      <c r="N97" s="11">
        <f t="shared" si="10"/>
        <v>1.25E-3</v>
      </c>
      <c r="O97" s="13">
        <f t="shared" si="11"/>
        <v>-8.850258649122502E-3</v>
      </c>
      <c r="Q97" s="11">
        <v>0.125</v>
      </c>
    </row>
    <row r="98" spans="1:17" x14ac:dyDescent="0.35">
      <c r="A98" s="15">
        <v>40179</v>
      </c>
      <c r="B98" s="10">
        <v>-3.7999999999999999E-2</v>
      </c>
      <c r="C98" s="10">
        <v>0.55100000000000005</v>
      </c>
      <c r="D98" s="10">
        <v>2.94</v>
      </c>
      <c r="E98" s="12">
        <v>4003000000</v>
      </c>
      <c r="F98" s="12">
        <v>975500000</v>
      </c>
      <c r="G98" s="12">
        <v>823400000</v>
      </c>
      <c r="I98" s="15">
        <v>40179</v>
      </c>
      <c r="J98" s="11">
        <f t="shared" ref="J98:J113" si="12">$E98/($E98+$F98+$G98)*C98+$G98/($E98+$F98+$G98)*B98+$F98/($E98+$F98+$G98)*D98</f>
        <v>0.86908319688377933</v>
      </c>
      <c r="L98" s="15">
        <v>40179</v>
      </c>
      <c r="M98" s="11">
        <f t="shared" ref="M98:M113" si="13">J98/100</f>
        <v>8.6908319688377925E-3</v>
      </c>
      <c r="N98" s="11">
        <f t="shared" ref="N98:N113" si="14">Q98/100</f>
        <v>1.25E-3</v>
      </c>
      <c r="O98" s="13">
        <f t="shared" ref="O98:O113" si="15">N98-M98</f>
        <v>-7.4408319688377923E-3</v>
      </c>
      <c r="Q98" s="11">
        <v>0.125</v>
      </c>
    </row>
    <row r="99" spans="1:17" x14ac:dyDescent="0.35">
      <c r="A99" s="15">
        <v>40269</v>
      </c>
      <c r="B99" s="10">
        <v>-2.7E-2</v>
      </c>
      <c r="C99" s="10">
        <v>0.53500000000000003</v>
      </c>
      <c r="D99" s="10">
        <v>2.7559999999999998</v>
      </c>
      <c r="E99" s="12">
        <v>4029000000</v>
      </c>
      <c r="F99" s="12">
        <v>932300000</v>
      </c>
      <c r="G99" s="12">
        <v>844300000</v>
      </c>
      <c r="I99" s="15">
        <v>40269</v>
      </c>
      <c r="J99" s="11">
        <f t="shared" si="12"/>
        <v>0.80993139382665014</v>
      </c>
      <c r="L99" s="15">
        <v>40269</v>
      </c>
      <c r="M99" s="11">
        <f t="shared" si="13"/>
        <v>8.0993139382665013E-3</v>
      </c>
      <c r="N99" s="11">
        <f t="shared" si="14"/>
        <v>1.25E-3</v>
      </c>
      <c r="O99" s="13">
        <f t="shared" si="15"/>
        <v>-6.8493139382665011E-3</v>
      </c>
      <c r="Q99" s="11">
        <v>0.125</v>
      </c>
    </row>
    <row r="100" spans="1:17" x14ac:dyDescent="0.35">
      <c r="A100" s="15">
        <v>40360</v>
      </c>
      <c r="B100" s="10">
        <v>-2.8000000000000001E-2</v>
      </c>
      <c r="C100" s="10">
        <v>0.48499999999999999</v>
      </c>
      <c r="D100" s="10">
        <v>2.718</v>
      </c>
      <c r="E100" s="12">
        <v>4145000000</v>
      </c>
      <c r="F100" s="12">
        <v>889000000</v>
      </c>
      <c r="G100" s="12">
        <v>852000000</v>
      </c>
      <c r="I100" s="15">
        <v>40360</v>
      </c>
      <c r="J100" s="11">
        <f t="shared" si="12"/>
        <v>0.74800730547060823</v>
      </c>
      <c r="L100" s="15">
        <v>40360</v>
      </c>
      <c r="M100" s="11">
        <f t="shared" si="13"/>
        <v>7.480073054706082E-3</v>
      </c>
      <c r="N100" s="11">
        <f t="shared" si="14"/>
        <v>1.25E-3</v>
      </c>
      <c r="O100" s="13">
        <f t="shared" si="15"/>
        <v>-6.2300730547060817E-3</v>
      </c>
      <c r="Q100" s="11">
        <v>0.125</v>
      </c>
    </row>
    <row r="101" spans="1:17" x14ac:dyDescent="0.35">
      <c r="A101" s="15">
        <v>40452</v>
      </c>
      <c r="B101" s="10">
        <v>3.0000000000000001E-3</v>
      </c>
      <c r="C101" s="10">
        <v>0.46</v>
      </c>
      <c r="D101" s="10">
        <v>2.5459999999999998</v>
      </c>
      <c r="E101" s="12">
        <v>4296000000</v>
      </c>
      <c r="F101" s="12">
        <v>846700000</v>
      </c>
      <c r="G101" s="12">
        <v>949200000</v>
      </c>
      <c r="I101" s="15">
        <v>40452</v>
      </c>
      <c r="J101" s="11">
        <f t="shared" si="12"/>
        <v>0.67872187659022631</v>
      </c>
      <c r="L101" s="15">
        <v>40452</v>
      </c>
      <c r="M101" s="11">
        <f t="shared" si="13"/>
        <v>6.7872187659022629E-3</v>
      </c>
      <c r="N101" s="11">
        <f t="shared" si="14"/>
        <v>1.25E-3</v>
      </c>
      <c r="O101" s="13">
        <f t="shared" si="15"/>
        <v>-5.5372187659022626E-3</v>
      </c>
      <c r="Q101" s="11">
        <v>0.125</v>
      </c>
    </row>
    <row r="102" spans="1:17" x14ac:dyDescent="0.35">
      <c r="A102" s="15">
        <v>40544</v>
      </c>
      <c r="B102" s="10">
        <v>8.9999999999999993E-3</v>
      </c>
      <c r="C102" s="10">
        <v>0.434</v>
      </c>
      <c r="D102" s="10">
        <v>2.331</v>
      </c>
      <c r="E102" s="12">
        <v>4413000000</v>
      </c>
      <c r="F102" s="12">
        <v>819600000</v>
      </c>
      <c r="G102" s="12">
        <v>979700000</v>
      </c>
      <c r="I102" s="15">
        <v>40544</v>
      </c>
      <c r="J102" s="11">
        <f t="shared" si="12"/>
        <v>0.61725076058786588</v>
      </c>
      <c r="L102" s="15">
        <v>40544</v>
      </c>
      <c r="M102" s="11">
        <f t="shared" si="13"/>
        <v>6.1725076058786587E-3</v>
      </c>
      <c r="N102" s="11">
        <f t="shared" si="14"/>
        <v>1.25E-3</v>
      </c>
      <c r="O102" s="13">
        <f t="shared" si="15"/>
        <v>-4.9225076058786585E-3</v>
      </c>
      <c r="Q102" s="11">
        <v>0.125</v>
      </c>
    </row>
    <row r="103" spans="1:17" x14ac:dyDescent="0.35">
      <c r="A103" s="15">
        <v>40634</v>
      </c>
      <c r="B103" s="10">
        <v>-4.4999999999999998E-2</v>
      </c>
      <c r="C103" s="10">
        <v>0.38</v>
      </c>
      <c r="D103" s="10">
        <v>2.2330000000000001</v>
      </c>
      <c r="E103" s="12">
        <v>4600000000</v>
      </c>
      <c r="F103" s="12">
        <v>796500000</v>
      </c>
      <c r="G103" s="12">
        <v>1069000000</v>
      </c>
      <c r="I103" s="15">
        <v>40634</v>
      </c>
      <c r="J103" s="11">
        <f t="shared" si="12"/>
        <v>0.53800626401670404</v>
      </c>
      <c r="L103" s="15">
        <v>40634</v>
      </c>
      <c r="M103" s="11">
        <f t="shared" si="13"/>
        <v>5.3800626401670406E-3</v>
      </c>
      <c r="N103" s="11">
        <f t="shared" si="14"/>
        <v>1.25E-3</v>
      </c>
      <c r="O103" s="13">
        <f t="shared" si="15"/>
        <v>-4.1300626401670404E-3</v>
      </c>
      <c r="Q103" s="11">
        <v>0.125</v>
      </c>
    </row>
    <row r="104" spans="1:17" x14ac:dyDescent="0.35">
      <c r="A104" s="15">
        <v>40725</v>
      </c>
      <c r="B104" s="10">
        <v>-3.3000000000000002E-2</v>
      </c>
      <c r="C104" s="10">
        <v>0.34399999999999997</v>
      </c>
      <c r="D104" s="10">
        <v>2.1789999999999998</v>
      </c>
      <c r="E104" s="12">
        <v>4788000000</v>
      </c>
      <c r="F104" s="12">
        <v>770000000</v>
      </c>
      <c r="G104" s="12">
        <v>1178000000</v>
      </c>
      <c r="I104" s="15">
        <v>40725</v>
      </c>
      <c r="J104" s="11">
        <f t="shared" si="12"/>
        <v>0.48783076009501186</v>
      </c>
      <c r="L104" s="15">
        <v>40725</v>
      </c>
      <c r="M104" s="11">
        <f t="shared" si="13"/>
        <v>4.8783076009501188E-3</v>
      </c>
      <c r="N104" s="11">
        <f t="shared" si="14"/>
        <v>1.25E-3</v>
      </c>
      <c r="O104" s="13">
        <f t="shared" si="15"/>
        <v>-3.6283076009501185E-3</v>
      </c>
      <c r="Q104" s="11">
        <v>0.125</v>
      </c>
    </row>
    <row r="105" spans="1:17" x14ac:dyDescent="0.35">
      <c r="A105" s="15">
        <v>40817</v>
      </c>
      <c r="B105" s="10">
        <v>-2.8000000000000001E-2</v>
      </c>
      <c r="C105" s="10">
        <v>0.29599999999999999</v>
      </c>
      <c r="D105" s="10">
        <v>2.1040000000000001</v>
      </c>
      <c r="E105" s="12">
        <v>4936000000</v>
      </c>
      <c r="F105" s="12">
        <v>742600000</v>
      </c>
      <c r="G105" s="12">
        <v>1285000000</v>
      </c>
      <c r="I105" s="15">
        <v>40817</v>
      </c>
      <c r="J105" s="11">
        <f t="shared" si="12"/>
        <v>0.42901751967373203</v>
      </c>
      <c r="L105" s="15">
        <v>40817</v>
      </c>
      <c r="M105" s="11">
        <f t="shared" si="13"/>
        <v>4.2901751967373202E-3</v>
      </c>
      <c r="N105" s="11">
        <f t="shared" si="14"/>
        <v>1.25E-3</v>
      </c>
      <c r="O105" s="13">
        <f t="shared" si="15"/>
        <v>-3.04017519673732E-3</v>
      </c>
      <c r="Q105" s="11">
        <v>0.125</v>
      </c>
    </row>
    <row r="106" spans="1:17" x14ac:dyDescent="0.35">
      <c r="A106" s="15">
        <v>40909</v>
      </c>
      <c r="B106" s="10">
        <v>-3.5999999999999997E-2</v>
      </c>
      <c r="C106" s="10">
        <v>0.253</v>
      </c>
      <c r="D106" s="10">
        <v>2.0030000000000001</v>
      </c>
      <c r="E106" s="12">
        <v>5067000000</v>
      </c>
      <c r="F106" s="12">
        <v>723600000</v>
      </c>
      <c r="G106" s="12">
        <v>1228000000</v>
      </c>
      <c r="I106" s="15">
        <v>40909</v>
      </c>
      <c r="J106" s="11">
        <f t="shared" si="12"/>
        <v>0.38285609665745307</v>
      </c>
      <c r="L106" s="15">
        <v>40909</v>
      </c>
      <c r="M106" s="11">
        <f t="shared" si="13"/>
        <v>3.8285609665745309E-3</v>
      </c>
      <c r="N106" s="11">
        <f t="shared" si="14"/>
        <v>1.25E-3</v>
      </c>
      <c r="O106" s="13">
        <f t="shared" si="15"/>
        <v>-2.5785609665745311E-3</v>
      </c>
      <c r="Q106" s="11">
        <v>0.125</v>
      </c>
    </row>
    <row r="107" spans="1:17" x14ac:dyDescent="0.35">
      <c r="A107" s="15">
        <v>41000</v>
      </c>
      <c r="B107" s="10">
        <v>-0.06</v>
      </c>
      <c r="C107" s="10">
        <v>0.24299999999999999</v>
      </c>
      <c r="D107" s="10">
        <v>1.8320000000000001</v>
      </c>
      <c r="E107" s="12">
        <v>5156000000</v>
      </c>
      <c r="F107" s="12">
        <v>717400000</v>
      </c>
      <c r="G107" s="12">
        <v>1253000000</v>
      </c>
      <c r="I107" s="15">
        <v>41000</v>
      </c>
      <c r="J107" s="11">
        <f t="shared" si="12"/>
        <v>0.34968634934889986</v>
      </c>
      <c r="L107" s="15">
        <v>41000</v>
      </c>
      <c r="M107" s="11">
        <f t="shared" si="13"/>
        <v>3.4968634934889986E-3</v>
      </c>
      <c r="N107" s="11">
        <f t="shared" si="14"/>
        <v>1.25E-3</v>
      </c>
      <c r="O107" s="13">
        <f t="shared" si="15"/>
        <v>-2.2468634934889988E-3</v>
      </c>
      <c r="Q107" s="11">
        <v>0.125</v>
      </c>
    </row>
    <row r="108" spans="1:17" x14ac:dyDescent="0.35">
      <c r="A108" s="15">
        <v>41091</v>
      </c>
      <c r="B108" s="10">
        <v>-3.7999999999999999E-2</v>
      </c>
      <c r="C108" s="10">
        <v>0.22900000000000001</v>
      </c>
      <c r="D108" s="10">
        <v>1.7509999999999999</v>
      </c>
      <c r="E108" s="12">
        <v>5307000000</v>
      </c>
      <c r="F108" s="12">
        <v>697800000</v>
      </c>
      <c r="G108" s="12">
        <v>1280000000</v>
      </c>
      <c r="I108" s="15">
        <v>41091</v>
      </c>
      <c r="J108" s="11">
        <f t="shared" si="12"/>
        <v>0.3278759609048979</v>
      </c>
      <c r="L108" s="15">
        <v>41091</v>
      </c>
      <c r="M108" s="11">
        <f t="shared" si="13"/>
        <v>3.2787596090489788E-3</v>
      </c>
      <c r="N108" s="11">
        <f t="shared" si="14"/>
        <v>1.25E-3</v>
      </c>
      <c r="O108" s="13">
        <f t="shared" si="15"/>
        <v>-2.0287596090489786E-3</v>
      </c>
      <c r="Q108" s="11">
        <v>0.125</v>
      </c>
    </row>
    <row r="109" spans="1:17" x14ac:dyDescent="0.35">
      <c r="A109" s="15">
        <v>41183</v>
      </c>
      <c r="B109" s="10">
        <v>-1.7000000000000001E-2</v>
      </c>
      <c r="C109" s="10">
        <v>0.23300000000000001</v>
      </c>
      <c r="D109" s="10">
        <v>1.6679999999999999</v>
      </c>
      <c r="E109" s="12">
        <v>5600000000</v>
      </c>
      <c r="F109" s="12">
        <v>678100000</v>
      </c>
      <c r="G109" s="12">
        <v>1465000000</v>
      </c>
      <c r="I109" s="15">
        <v>41183</v>
      </c>
      <c r="J109" s="11">
        <f t="shared" si="12"/>
        <v>0.31136958065890918</v>
      </c>
      <c r="L109" s="15">
        <v>41183</v>
      </c>
      <c r="M109" s="11">
        <f t="shared" si="13"/>
        <v>3.113695806589092E-3</v>
      </c>
      <c r="N109" s="11">
        <f t="shared" si="14"/>
        <v>1.25E-3</v>
      </c>
      <c r="O109" s="13">
        <f t="shared" si="15"/>
        <v>-1.863695806589092E-3</v>
      </c>
      <c r="Q109" s="11">
        <v>0.125</v>
      </c>
    </row>
    <row r="110" spans="1:17" x14ac:dyDescent="0.35">
      <c r="A110" s="15">
        <v>41275</v>
      </c>
      <c r="B110" s="10">
        <v>-0.03</v>
      </c>
      <c r="C110" s="10">
        <v>0.19700000000000001</v>
      </c>
      <c r="D110" s="10">
        <v>1.575</v>
      </c>
      <c r="E110" s="12">
        <v>5635000000</v>
      </c>
      <c r="F110" s="12">
        <v>671500000</v>
      </c>
      <c r="G110" s="12">
        <v>1442000000</v>
      </c>
      <c r="I110" s="15">
        <v>41275</v>
      </c>
      <c r="J110" s="11">
        <f t="shared" si="12"/>
        <v>0.27417532425630764</v>
      </c>
      <c r="L110" s="15">
        <v>41275</v>
      </c>
      <c r="M110" s="11">
        <f t="shared" si="13"/>
        <v>2.7417532425630764E-3</v>
      </c>
      <c r="N110" s="11">
        <f t="shared" si="14"/>
        <v>1.25E-3</v>
      </c>
      <c r="O110" s="13">
        <f t="shared" si="15"/>
        <v>-1.4917532425630764E-3</v>
      </c>
      <c r="Q110" s="11">
        <v>0.125</v>
      </c>
    </row>
    <row r="111" spans="1:17" x14ac:dyDescent="0.35">
      <c r="A111" s="15">
        <v>41365</v>
      </c>
      <c r="B111" s="10">
        <v>-3.7999999999999999E-2</v>
      </c>
      <c r="C111" s="10">
        <v>0.186</v>
      </c>
      <c r="D111" s="10">
        <v>1.427</v>
      </c>
      <c r="E111" s="12">
        <v>5666000000</v>
      </c>
      <c r="F111" s="12">
        <v>655800000</v>
      </c>
      <c r="G111" s="12">
        <v>1388000000</v>
      </c>
      <c r="I111" s="15">
        <v>41365</v>
      </c>
      <c r="J111" s="11">
        <f t="shared" si="12"/>
        <v>0.25123331344522554</v>
      </c>
      <c r="L111" s="15">
        <v>41365</v>
      </c>
      <c r="M111" s="11">
        <f t="shared" si="13"/>
        <v>2.5123331344522552E-3</v>
      </c>
      <c r="N111" s="11">
        <f t="shared" si="14"/>
        <v>1.25E-3</v>
      </c>
      <c r="O111" s="13">
        <f t="shared" si="15"/>
        <v>-1.2623331344522551E-3</v>
      </c>
      <c r="Q111" s="11">
        <v>0.125</v>
      </c>
    </row>
    <row r="112" spans="1:17" x14ac:dyDescent="0.35">
      <c r="A112" s="15">
        <v>41456</v>
      </c>
      <c r="B112" s="10">
        <v>-1.7999999999999999E-2</v>
      </c>
      <c r="C112" s="10">
        <v>0.19900000000000001</v>
      </c>
      <c r="D112" s="10">
        <v>1.367</v>
      </c>
      <c r="E112" s="12">
        <v>5814000000</v>
      </c>
      <c r="F112" s="12">
        <v>646300000</v>
      </c>
      <c r="G112" s="12">
        <v>1455000000</v>
      </c>
      <c r="I112" s="15">
        <v>41456</v>
      </c>
      <c r="J112" s="11">
        <f t="shared" si="12"/>
        <v>0.25448032291890388</v>
      </c>
      <c r="L112" s="15">
        <v>41456</v>
      </c>
      <c r="M112" s="11">
        <f t="shared" si="13"/>
        <v>2.5448032291890388E-3</v>
      </c>
      <c r="N112" s="11">
        <f t="shared" si="14"/>
        <v>1.25E-3</v>
      </c>
      <c r="O112" s="13">
        <f t="shared" si="15"/>
        <v>-1.2948032291890388E-3</v>
      </c>
      <c r="Q112" s="11">
        <v>0.125</v>
      </c>
    </row>
    <row r="113" spans="1:17" x14ac:dyDescent="0.35">
      <c r="A113" s="15">
        <v>41548</v>
      </c>
      <c r="B113" s="10">
        <v>-0.01</v>
      </c>
      <c r="C113" s="10">
        <v>0.19</v>
      </c>
      <c r="D113" s="10">
        <v>1.339</v>
      </c>
      <c r="E113" s="12">
        <v>5879000000</v>
      </c>
      <c r="F113" s="12">
        <v>635600000</v>
      </c>
      <c r="G113" s="12">
        <v>1589000000</v>
      </c>
      <c r="I113" s="15">
        <v>41548</v>
      </c>
      <c r="J113" s="11">
        <f t="shared" si="12"/>
        <v>0.24090384520460043</v>
      </c>
      <c r="L113" s="15">
        <v>41548</v>
      </c>
      <c r="M113" s="11">
        <f t="shared" si="13"/>
        <v>2.4090384520460044E-3</v>
      </c>
      <c r="N113" s="11">
        <f t="shared" si="14"/>
        <v>1.25E-3</v>
      </c>
      <c r="O113" s="13">
        <f t="shared" si="15"/>
        <v>-1.1590384520460044E-3</v>
      </c>
      <c r="Q113" s="11">
        <v>0.125</v>
      </c>
    </row>
    <row r="114" spans="1:17" x14ac:dyDescent="0.35">
      <c r="B11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4"/>
  <sheetViews>
    <sheetView showGridLines="0" workbookViewId="0">
      <selection activeCell="K1" sqref="K1"/>
    </sheetView>
  </sheetViews>
  <sheetFormatPr defaultColWidth="9.7265625" defaultRowHeight="14.5" x14ac:dyDescent="0.35"/>
  <cols>
    <col min="1" max="1" width="9.7265625" style="11"/>
    <col min="2" max="2" width="10.1796875" style="16" bestFit="1" customWidth="1"/>
    <col min="3" max="7" width="9.7265625" style="11"/>
    <col min="8" max="11" width="11.6328125" style="11" customWidth="1"/>
    <col min="12" max="16384" width="9.7265625" style="11"/>
  </cols>
  <sheetData>
    <row r="1" spans="1:11" s="17" customFormat="1" ht="43.5" x14ac:dyDescent="0.35">
      <c r="A1" s="17" t="s">
        <v>39</v>
      </c>
      <c r="B1" s="18" t="s">
        <v>21</v>
      </c>
      <c r="C1" s="17" t="s">
        <v>172</v>
      </c>
      <c r="D1" s="17" t="s">
        <v>173</v>
      </c>
      <c r="E1" s="17" t="s">
        <v>174</v>
      </c>
      <c r="F1" s="17" t="s">
        <v>35</v>
      </c>
      <c r="H1" s="29" t="s">
        <v>177</v>
      </c>
      <c r="I1" s="29" t="s">
        <v>178</v>
      </c>
      <c r="J1" s="29" t="s">
        <v>179</v>
      </c>
      <c r="K1" s="17" t="s">
        <v>38</v>
      </c>
    </row>
    <row r="2" spans="1:11" x14ac:dyDescent="0.35">
      <c r="A2" s="11">
        <v>199702</v>
      </c>
      <c r="B2" s="16">
        <v>35438</v>
      </c>
      <c r="D2" s="11">
        <f t="shared" ref="D2:D65" si="0">I2/100</f>
        <v>3.3199350000000002E-2</v>
      </c>
      <c r="E2" s="11">
        <f t="shared" ref="E2:E65" si="1">J2/100</f>
        <v>5.2034070000000002E-2</v>
      </c>
      <c r="F2" s="11">
        <f t="shared" ref="F2:F65" si="2">K2/100</f>
        <v>5.2499999999999998E-2</v>
      </c>
      <c r="I2" s="11">
        <v>3.3199350000000001</v>
      </c>
      <c r="J2" s="11">
        <v>5.2034070000000003</v>
      </c>
      <c r="K2" s="11">
        <v>5.25</v>
      </c>
    </row>
    <row r="3" spans="1:11" x14ac:dyDescent="0.35">
      <c r="A3" s="11">
        <v>199703</v>
      </c>
      <c r="B3" s="16">
        <v>35445</v>
      </c>
      <c r="D3" s="11">
        <f t="shared" si="0"/>
        <v>3.3216950000000002E-2</v>
      </c>
      <c r="E3" s="11">
        <f t="shared" si="1"/>
        <v>5.2081739999999994E-2</v>
      </c>
      <c r="F3" s="11">
        <f t="shared" si="2"/>
        <v>5.2499999999999998E-2</v>
      </c>
      <c r="I3" s="11">
        <v>3.3216950000000001</v>
      </c>
      <c r="J3" s="11">
        <v>5.2081739999999996</v>
      </c>
      <c r="K3" s="11">
        <v>5.25</v>
      </c>
    </row>
    <row r="4" spans="1:11" x14ac:dyDescent="0.35">
      <c r="A4" s="11">
        <v>199704</v>
      </c>
      <c r="B4" s="16">
        <v>35452</v>
      </c>
      <c r="D4" s="11">
        <f t="shared" si="0"/>
        <v>3.3241119999999999E-2</v>
      </c>
      <c r="E4" s="11">
        <f t="shared" si="1"/>
        <v>5.2092260000000001E-2</v>
      </c>
      <c r="F4" s="11">
        <f t="shared" si="2"/>
        <v>5.2499999999999998E-2</v>
      </c>
      <c r="I4" s="11">
        <v>3.324112</v>
      </c>
      <c r="J4" s="11">
        <v>5.2092260000000001</v>
      </c>
      <c r="K4" s="11">
        <v>5.25</v>
      </c>
    </row>
    <row r="5" spans="1:11" x14ac:dyDescent="0.35">
      <c r="A5" s="11">
        <v>199705</v>
      </c>
      <c r="B5" s="16">
        <v>35459</v>
      </c>
      <c r="D5" s="11">
        <f t="shared" si="0"/>
        <v>3.3227529999999998E-2</v>
      </c>
      <c r="E5" s="11">
        <f t="shared" si="1"/>
        <v>5.2116589999999997E-2</v>
      </c>
      <c r="F5" s="11">
        <f t="shared" si="2"/>
        <v>5.2499999999999998E-2</v>
      </c>
      <c r="I5" s="11">
        <v>3.3227530000000001</v>
      </c>
      <c r="J5" s="11">
        <v>5.211659</v>
      </c>
      <c r="K5" s="11">
        <v>5.25</v>
      </c>
    </row>
    <row r="6" spans="1:11" x14ac:dyDescent="0.35">
      <c r="A6" s="11">
        <v>199706</v>
      </c>
      <c r="B6" s="16">
        <v>35466</v>
      </c>
      <c r="D6" s="11">
        <f t="shared" si="0"/>
        <v>3.3247190000000003E-2</v>
      </c>
      <c r="E6" s="11">
        <f t="shared" si="1"/>
        <v>5.2150619999999995E-2</v>
      </c>
      <c r="F6" s="11">
        <f t="shared" si="2"/>
        <v>5.2499999999999998E-2</v>
      </c>
      <c r="I6" s="11">
        <v>3.324719</v>
      </c>
      <c r="J6" s="11">
        <v>5.2150619999999996</v>
      </c>
      <c r="K6" s="11">
        <v>5.25</v>
      </c>
    </row>
    <row r="7" spans="1:11" x14ac:dyDescent="0.35">
      <c r="A7" s="11">
        <v>199707</v>
      </c>
      <c r="B7" s="16">
        <v>35473</v>
      </c>
      <c r="D7" s="11">
        <f t="shared" si="0"/>
        <v>3.3303920000000001E-2</v>
      </c>
      <c r="E7" s="11">
        <f t="shared" si="1"/>
        <v>5.2175700000000005E-2</v>
      </c>
      <c r="F7" s="11">
        <f t="shared" si="2"/>
        <v>5.2499999999999998E-2</v>
      </c>
      <c r="I7" s="11">
        <v>3.3303919999999998</v>
      </c>
      <c r="J7" s="11">
        <v>5.2175700000000003</v>
      </c>
      <c r="K7" s="11">
        <v>5.25</v>
      </c>
    </row>
    <row r="8" spans="1:11" x14ac:dyDescent="0.35">
      <c r="A8" s="11">
        <v>199708</v>
      </c>
      <c r="B8" s="16">
        <v>35480</v>
      </c>
      <c r="D8" s="11">
        <f t="shared" si="0"/>
        <v>3.3296239999999998E-2</v>
      </c>
      <c r="E8" s="11">
        <f t="shared" si="1"/>
        <v>5.2142179999999996E-2</v>
      </c>
      <c r="F8" s="11">
        <f t="shared" si="2"/>
        <v>5.2499999999999998E-2</v>
      </c>
      <c r="I8" s="11">
        <v>3.3296239999999999</v>
      </c>
      <c r="J8" s="11">
        <v>5.2142179999999998</v>
      </c>
      <c r="K8" s="11">
        <v>5.25</v>
      </c>
    </row>
    <row r="9" spans="1:11" x14ac:dyDescent="0.35">
      <c r="A9" s="11">
        <v>199709</v>
      </c>
      <c r="B9" s="16">
        <v>35487</v>
      </c>
      <c r="D9" s="11">
        <f t="shared" si="0"/>
        <v>3.3266770000000001E-2</v>
      </c>
      <c r="E9" s="11">
        <f t="shared" si="1"/>
        <v>5.2133139999999994E-2</v>
      </c>
      <c r="F9" s="11">
        <f t="shared" si="2"/>
        <v>5.2499999999999998E-2</v>
      </c>
      <c r="I9" s="11">
        <v>3.3266770000000001</v>
      </c>
      <c r="J9" s="11">
        <v>5.2133139999999996</v>
      </c>
      <c r="K9" s="11">
        <v>5.25</v>
      </c>
    </row>
    <row r="10" spans="1:11" x14ac:dyDescent="0.35">
      <c r="A10" s="11">
        <v>199710</v>
      </c>
      <c r="B10" s="16">
        <v>35494</v>
      </c>
      <c r="D10" s="11">
        <f t="shared" si="0"/>
        <v>3.3323649999999996E-2</v>
      </c>
      <c r="E10" s="11">
        <f t="shared" si="1"/>
        <v>5.2183260000000002E-2</v>
      </c>
      <c r="F10" s="11">
        <f t="shared" si="2"/>
        <v>5.2499999999999998E-2</v>
      </c>
      <c r="I10" s="11">
        <v>3.3323649999999998</v>
      </c>
      <c r="J10" s="11">
        <v>5.2183260000000002</v>
      </c>
      <c r="K10" s="11">
        <v>5.25</v>
      </c>
    </row>
    <row r="11" spans="1:11" x14ac:dyDescent="0.35">
      <c r="A11" s="11">
        <v>199711</v>
      </c>
      <c r="B11" s="16">
        <v>35501</v>
      </c>
      <c r="D11" s="11">
        <f t="shared" si="0"/>
        <v>3.3383949999999996E-2</v>
      </c>
      <c r="E11" s="11">
        <f t="shared" si="1"/>
        <v>5.2240630000000003E-2</v>
      </c>
      <c r="F11" s="11">
        <f t="shared" si="2"/>
        <v>5.2499999999999998E-2</v>
      </c>
      <c r="I11" s="11">
        <v>3.3383949999999998</v>
      </c>
      <c r="J11" s="11">
        <v>5.2240630000000001</v>
      </c>
      <c r="K11" s="11">
        <v>5.25</v>
      </c>
    </row>
    <row r="12" spans="1:11" x14ac:dyDescent="0.35">
      <c r="A12" s="11">
        <v>199712</v>
      </c>
      <c r="B12" s="16">
        <v>35508</v>
      </c>
      <c r="D12" s="11">
        <f t="shared" si="0"/>
        <v>3.3367029999999999E-2</v>
      </c>
      <c r="E12" s="11">
        <f t="shared" si="1"/>
        <v>5.2274620000000001E-2</v>
      </c>
      <c r="F12" s="11">
        <f t="shared" si="2"/>
        <v>5.2857139999999997E-2</v>
      </c>
      <c r="I12" s="11">
        <v>3.336703</v>
      </c>
      <c r="J12" s="11">
        <v>5.2274620000000001</v>
      </c>
      <c r="K12" s="11">
        <v>5.2857139999999996</v>
      </c>
    </row>
    <row r="13" spans="1:11" x14ac:dyDescent="0.35">
      <c r="A13" s="11">
        <v>199713</v>
      </c>
      <c r="B13" s="16">
        <v>35515</v>
      </c>
      <c r="D13" s="11">
        <f t="shared" si="0"/>
        <v>3.3450969999999997E-2</v>
      </c>
      <c r="E13" s="11">
        <f t="shared" si="1"/>
        <v>5.2376409999999998E-2</v>
      </c>
      <c r="F13" s="11">
        <f t="shared" si="2"/>
        <v>5.5E-2</v>
      </c>
      <c r="I13" s="11">
        <v>3.345097</v>
      </c>
      <c r="J13" s="11">
        <v>5.237641</v>
      </c>
      <c r="K13" s="11">
        <v>5.5</v>
      </c>
    </row>
    <row r="14" spans="1:11" x14ac:dyDescent="0.35">
      <c r="A14" s="11">
        <v>199714</v>
      </c>
      <c r="B14" s="16">
        <v>35522</v>
      </c>
      <c r="D14" s="11">
        <f t="shared" si="0"/>
        <v>3.3543219999999999E-2</v>
      </c>
      <c r="E14" s="11">
        <f t="shared" si="1"/>
        <v>5.2595900000000001E-2</v>
      </c>
      <c r="F14" s="11">
        <f t="shared" si="2"/>
        <v>5.5E-2</v>
      </c>
      <c r="I14" s="11">
        <v>3.3543219999999998</v>
      </c>
      <c r="J14" s="11">
        <v>5.2595900000000002</v>
      </c>
      <c r="K14" s="11">
        <v>5.5</v>
      </c>
    </row>
    <row r="15" spans="1:11" x14ac:dyDescent="0.35">
      <c r="A15" s="11">
        <v>199715</v>
      </c>
      <c r="B15" s="16">
        <v>35529</v>
      </c>
      <c r="D15" s="11">
        <f t="shared" si="0"/>
        <v>3.3604509999999997E-2</v>
      </c>
      <c r="E15" s="11">
        <f t="shared" si="1"/>
        <v>5.2793850000000003E-2</v>
      </c>
      <c r="F15" s="11">
        <f t="shared" si="2"/>
        <v>5.5E-2</v>
      </c>
      <c r="I15" s="11">
        <v>3.3604509999999999</v>
      </c>
      <c r="J15" s="11">
        <v>5.2793850000000004</v>
      </c>
      <c r="K15" s="11">
        <v>5.5</v>
      </c>
    </row>
    <row r="16" spans="1:11" x14ac:dyDescent="0.35">
      <c r="A16" s="11">
        <v>199716</v>
      </c>
      <c r="B16" s="16">
        <v>35536</v>
      </c>
      <c r="D16" s="11">
        <f t="shared" si="0"/>
        <v>3.3603640000000004E-2</v>
      </c>
      <c r="E16" s="11">
        <f t="shared" si="1"/>
        <v>5.2977440000000001E-2</v>
      </c>
      <c r="F16" s="11">
        <f t="shared" si="2"/>
        <v>5.5E-2</v>
      </c>
      <c r="I16" s="11">
        <v>3.3603640000000001</v>
      </c>
      <c r="J16" s="11">
        <v>5.2977439999999998</v>
      </c>
      <c r="K16" s="11">
        <v>5.5</v>
      </c>
    </row>
    <row r="17" spans="1:11" x14ac:dyDescent="0.35">
      <c r="A17" s="11">
        <v>199717</v>
      </c>
      <c r="B17" s="16">
        <v>35543</v>
      </c>
      <c r="D17" s="11">
        <f t="shared" si="0"/>
        <v>3.3653990000000002E-2</v>
      </c>
      <c r="E17" s="11">
        <f t="shared" si="1"/>
        <v>5.310633E-2</v>
      </c>
      <c r="F17" s="11">
        <f t="shared" si="2"/>
        <v>5.5E-2</v>
      </c>
      <c r="I17" s="11">
        <v>3.365399</v>
      </c>
      <c r="J17" s="11">
        <v>5.3106330000000002</v>
      </c>
      <c r="K17" s="11">
        <v>5.5</v>
      </c>
    </row>
    <row r="18" spans="1:11" x14ac:dyDescent="0.35">
      <c r="A18" s="11">
        <v>199718</v>
      </c>
      <c r="B18" s="16">
        <v>35550</v>
      </c>
      <c r="D18" s="11">
        <f t="shared" si="0"/>
        <v>3.3715210000000002E-2</v>
      </c>
      <c r="E18" s="11">
        <f t="shared" si="1"/>
        <v>5.324313E-2</v>
      </c>
      <c r="F18" s="11">
        <f t="shared" si="2"/>
        <v>5.5E-2</v>
      </c>
      <c r="I18" s="11">
        <v>3.371521</v>
      </c>
      <c r="J18" s="11">
        <v>5.3243130000000001</v>
      </c>
      <c r="K18" s="11">
        <v>5.5</v>
      </c>
    </row>
    <row r="19" spans="1:11" x14ac:dyDescent="0.35">
      <c r="A19" s="11">
        <v>199719</v>
      </c>
      <c r="B19" s="16">
        <v>35557</v>
      </c>
      <c r="D19" s="11">
        <f t="shared" si="0"/>
        <v>3.3742090000000002E-2</v>
      </c>
      <c r="E19" s="11">
        <f t="shared" si="1"/>
        <v>5.3346119999999997E-2</v>
      </c>
      <c r="F19" s="11">
        <f t="shared" si="2"/>
        <v>5.5E-2</v>
      </c>
      <c r="I19" s="11">
        <v>3.374209</v>
      </c>
      <c r="J19" s="11">
        <v>5.3346119999999999</v>
      </c>
      <c r="K19" s="11">
        <v>5.5</v>
      </c>
    </row>
    <row r="20" spans="1:11" x14ac:dyDescent="0.35">
      <c r="A20" s="11">
        <v>199720</v>
      </c>
      <c r="B20" s="16">
        <v>35564</v>
      </c>
      <c r="D20" s="11">
        <f t="shared" si="0"/>
        <v>3.376237E-2</v>
      </c>
      <c r="E20" s="11">
        <f t="shared" si="1"/>
        <v>5.3412480000000005E-2</v>
      </c>
      <c r="F20" s="11">
        <f t="shared" si="2"/>
        <v>5.5E-2</v>
      </c>
      <c r="I20" s="11">
        <v>3.3762370000000002</v>
      </c>
      <c r="J20" s="11">
        <v>5.3412480000000002</v>
      </c>
      <c r="K20" s="11">
        <v>5.5</v>
      </c>
    </row>
    <row r="21" spans="1:11" x14ac:dyDescent="0.35">
      <c r="A21" s="11">
        <v>199721</v>
      </c>
      <c r="B21" s="16">
        <v>35571</v>
      </c>
      <c r="D21" s="11">
        <f t="shared" si="0"/>
        <v>3.3836070000000003E-2</v>
      </c>
      <c r="E21" s="11">
        <f t="shared" si="1"/>
        <v>5.3470750000000004E-2</v>
      </c>
      <c r="F21" s="11">
        <f t="shared" si="2"/>
        <v>5.5E-2</v>
      </c>
      <c r="I21" s="11">
        <v>3.383607</v>
      </c>
      <c r="J21" s="11">
        <v>5.3470750000000002</v>
      </c>
      <c r="K21" s="11">
        <v>5.5</v>
      </c>
    </row>
    <row r="22" spans="1:11" x14ac:dyDescent="0.35">
      <c r="A22" s="11">
        <v>199722</v>
      </c>
      <c r="B22" s="16">
        <v>35578</v>
      </c>
      <c r="D22" s="11">
        <f t="shared" si="0"/>
        <v>3.3881939999999999E-2</v>
      </c>
      <c r="E22" s="11">
        <f t="shared" si="1"/>
        <v>5.3490929999999999E-2</v>
      </c>
      <c r="F22" s="11">
        <f t="shared" si="2"/>
        <v>5.5E-2</v>
      </c>
      <c r="I22" s="11">
        <v>3.3881939999999999</v>
      </c>
      <c r="J22" s="11">
        <v>5.3490929999999999</v>
      </c>
      <c r="K22" s="11">
        <v>5.5</v>
      </c>
    </row>
    <row r="23" spans="1:11" x14ac:dyDescent="0.35">
      <c r="A23" s="11">
        <v>199723</v>
      </c>
      <c r="B23" s="16">
        <v>35585</v>
      </c>
      <c r="D23" s="11">
        <f t="shared" si="0"/>
        <v>3.3857390000000001E-2</v>
      </c>
      <c r="E23" s="11">
        <f t="shared" si="1"/>
        <v>5.3533890000000001E-2</v>
      </c>
      <c r="F23" s="11">
        <f t="shared" si="2"/>
        <v>5.5E-2</v>
      </c>
      <c r="I23" s="11">
        <v>3.3857390000000001</v>
      </c>
      <c r="J23" s="11">
        <v>5.353389</v>
      </c>
      <c r="K23" s="11">
        <v>5.5</v>
      </c>
    </row>
    <row r="24" spans="1:11" x14ac:dyDescent="0.35">
      <c r="A24" s="11">
        <v>199724</v>
      </c>
      <c r="B24" s="16">
        <v>35592</v>
      </c>
      <c r="D24" s="11">
        <f t="shared" si="0"/>
        <v>3.3890669999999998E-2</v>
      </c>
      <c r="E24" s="11">
        <f t="shared" si="1"/>
        <v>5.3548709999999999E-2</v>
      </c>
      <c r="F24" s="11">
        <f t="shared" si="2"/>
        <v>5.5E-2</v>
      </c>
      <c r="I24" s="11">
        <v>3.3890669999999998</v>
      </c>
      <c r="J24" s="11">
        <v>5.3548710000000002</v>
      </c>
      <c r="K24" s="11">
        <v>5.5</v>
      </c>
    </row>
    <row r="25" spans="1:11" x14ac:dyDescent="0.35">
      <c r="A25" s="11">
        <v>199725</v>
      </c>
      <c r="B25" s="16">
        <v>35599</v>
      </c>
      <c r="D25" s="11">
        <f t="shared" si="0"/>
        <v>3.3928729999999997E-2</v>
      </c>
      <c r="E25" s="11">
        <f t="shared" si="1"/>
        <v>5.3528969999999995E-2</v>
      </c>
      <c r="F25" s="11">
        <f t="shared" si="2"/>
        <v>5.5E-2</v>
      </c>
      <c r="I25" s="11">
        <v>3.3928729999999998</v>
      </c>
      <c r="J25" s="11">
        <v>5.3528969999999996</v>
      </c>
      <c r="K25" s="11">
        <v>5.5</v>
      </c>
    </row>
    <row r="26" spans="1:11" x14ac:dyDescent="0.35">
      <c r="A26" s="11">
        <v>199726</v>
      </c>
      <c r="B26" s="16">
        <v>35606</v>
      </c>
      <c r="D26" s="11">
        <f t="shared" si="0"/>
        <v>3.3939999999999998E-2</v>
      </c>
      <c r="E26" s="11">
        <f t="shared" si="1"/>
        <v>5.3507270000000003E-2</v>
      </c>
      <c r="F26" s="11">
        <f t="shared" si="2"/>
        <v>5.5E-2</v>
      </c>
      <c r="I26" s="11">
        <v>3.3940000000000001</v>
      </c>
      <c r="J26" s="11">
        <v>5.350727</v>
      </c>
      <c r="K26" s="11">
        <v>5.5</v>
      </c>
    </row>
    <row r="27" spans="1:11" x14ac:dyDescent="0.35">
      <c r="A27" s="11">
        <v>199727</v>
      </c>
      <c r="B27" s="16">
        <v>35613</v>
      </c>
      <c r="D27" s="11">
        <f t="shared" si="0"/>
        <v>3.413426E-2</v>
      </c>
      <c r="E27" s="11">
        <f t="shared" si="1"/>
        <v>5.3510920000000003E-2</v>
      </c>
      <c r="F27" s="11">
        <f t="shared" si="2"/>
        <v>5.5E-2</v>
      </c>
      <c r="I27" s="11">
        <v>3.4134259999999998</v>
      </c>
      <c r="J27" s="11">
        <v>5.3510920000000004</v>
      </c>
      <c r="K27" s="11">
        <v>5.5</v>
      </c>
    </row>
    <row r="28" spans="1:11" x14ac:dyDescent="0.35">
      <c r="A28" s="11">
        <v>199728</v>
      </c>
      <c r="B28" s="16">
        <v>35620</v>
      </c>
      <c r="D28" s="11">
        <f t="shared" si="0"/>
        <v>3.422654E-2</v>
      </c>
      <c r="E28" s="11">
        <f t="shared" si="1"/>
        <v>5.346455E-2</v>
      </c>
      <c r="F28" s="11">
        <f t="shared" si="2"/>
        <v>5.5E-2</v>
      </c>
      <c r="I28" s="11">
        <v>3.4226540000000001</v>
      </c>
      <c r="J28" s="11">
        <v>5.3464549999999997</v>
      </c>
      <c r="K28" s="11">
        <v>5.5</v>
      </c>
    </row>
    <row r="29" spans="1:11" x14ac:dyDescent="0.35">
      <c r="A29" s="11">
        <v>199729</v>
      </c>
      <c r="B29" s="16">
        <v>35627</v>
      </c>
      <c r="D29" s="11">
        <f t="shared" si="0"/>
        <v>3.4183080000000005E-2</v>
      </c>
      <c r="E29" s="11">
        <f t="shared" si="1"/>
        <v>5.347785E-2</v>
      </c>
      <c r="F29" s="11">
        <f t="shared" si="2"/>
        <v>5.5E-2</v>
      </c>
      <c r="I29" s="11">
        <v>3.4183080000000001</v>
      </c>
      <c r="J29" s="11">
        <v>5.347785</v>
      </c>
      <c r="K29" s="11">
        <v>5.5</v>
      </c>
    </row>
    <row r="30" spans="1:11" x14ac:dyDescent="0.35">
      <c r="A30" s="11">
        <v>199730</v>
      </c>
      <c r="B30" s="16">
        <v>35634</v>
      </c>
      <c r="D30" s="11">
        <f t="shared" si="0"/>
        <v>3.4268390000000003E-2</v>
      </c>
      <c r="E30" s="11">
        <f t="shared" si="1"/>
        <v>5.3474839999999996E-2</v>
      </c>
      <c r="F30" s="11">
        <f t="shared" si="2"/>
        <v>5.5E-2</v>
      </c>
      <c r="I30" s="11">
        <v>3.4268390000000002</v>
      </c>
      <c r="J30" s="11">
        <v>5.3474839999999997</v>
      </c>
      <c r="K30" s="11">
        <v>5.5</v>
      </c>
    </row>
    <row r="31" spans="1:11" x14ac:dyDescent="0.35">
      <c r="A31" s="11">
        <v>199731</v>
      </c>
      <c r="B31" s="16">
        <v>35641</v>
      </c>
      <c r="D31" s="11">
        <f t="shared" si="0"/>
        <v>3.4178130000000001E-2</v>
      </c>
      <c r="E31" s="11">
        <f t="shared" si="1"/>
        <v>5.3458560000000002E-2</v>
      </c>
      <c r="F31" s="11">
        <f t="shared" si="2"/>
        <v>5.5E-2</v>
      </c>
      <c r="I31" s="11">
        <v>3.4178130000000002</v>
      </c>
      <c r="J31" s="11">
        <v>5.3458560000000004</v>
      </c>
      <c r="K31" s="11">
        <v>5.5</v>
      </c>
    </row>
    <row r="32" spans="1:11" x14ac:dyDescent="0.35">
      <c r="A32" s="11">
        <v>199732</v>
      </c>
      <c r="B32" s="16">
        <v>35648</v>
      </c>
      <c r="D32" s="11">
        <f t="shared" si="0"/>
        <v>3.4253550000000001E-2</v>
      </c>
      <c r="E32" s="11">
        <f t="shared" si="1"/>
        <v>5.3420719999999998E-2</v>
      </c>
      <c r="F32" s="11">
        <f t="shared" si="2"/>
        <v>5.5E-2</v>
      </c>
      <c r="I32" s="11">
        <v>3.4253550000000001</v>
      </c>
      <c r="J32" s="11">
        <v>5.3420719999999999</v>
      </c>
      <c r="K32" s="11">
        <v>5.5</v>
      </c>
    </row>
    <row r="33" spans="1:11" x14ac:dyDescent="0.35">
      <c r="A33" s="11">
        <v>199733</v>
      </c>
      <c r="B33" s="16">
        <v>35655</v>
      </c>
      <c r="D33" s="11">
        <f t="shared" si="0"/>
        <v>3.429683E-2</v>
      </c>
      <c r="E33" s="11">
        <f t="shared" si="1"/>
        <v>5.3423550000000007E-2</v>
      </c>
      <c r="F33" s="11">
        <f t="shared" si="2"/>
        <v>5.5E-2</v>
      </c>
      <c r="I33" s="11">
        <v>3.4296829999999998</v>
      </c>
      <c r="J33" s="11">
        <v>5.3423550000000004</v>
      </c>
      <c r="K33" s="11">
        <v>5.5</v>
      </c>
    </row>
    <row r="34" spans="1:11" x14ac:dyDescent="0.35">
      <c r="A34" s="11">
        <v>199734</v>
      </c>
      <c r="B34" s="16">
        <v>35662</v>
      </c>
      <c r="D34" s="11">
        <f t="shared" si="0"/>
        <v>3.4310939999999998E-2</v>
      </c>
      <c r="E34" s="11">
        <f t="shared" si="1"/>
        <v>5.344322E-2</v>
      </c>
      <c r="F34" s="11">
        <f t="shared" si="2"/>
        <v>5.5E-2</v>
      </c>
      <c r="I34" s="11">
        <v>3.4310939999999999</v>
      </c>
      <c r="J34" s="11">
        <v>5.344322</v>
      </c>
      <c r="K34" s="11">
        <v>5.5</v>
      </c>
    </row>
    <row r="35" spans="1:11" x14ac:dyDescent="0.35">
      <c r="A35" s="11">
        <v>199735</v>
      </c>
      <c r="B35" s="16">
        <v>35669</v>
      </c>
      <c r="D35" s="11">
        <f t="shared" si="0"/>
        <v>3.4355699999999996E-2</v>
      </c>
      <c r="E35" s="11">
        <f t="shared" si="1"/>
        <v>5.3427570000000001E-2</v>
      </c>
      <c r="F35" s="11">
        <f t="shared" si="2"/>
        <v>5.5E-2</v>
      </c>
      <c r="I35" s="11">
        <v>3.4355699999999998</v>
      </c>
      <c r="J35" s="11">
        <v>5.3427569999999998</v>
      </c>
      <c r="K35" s="11">
        <v>5.5</v>
      </c>
    </row>
    <row r="36" spans="1:11" x14ac:dyDescent="0.35">
      <c r="A36" s="11">
        <v>199736</v>
      </c>
      <c r="B36" s="16">
        <v>35676</v>
      </c>
      <c r="D36" s="11">
        <f t="shared" si="0"/>
        <v>3.4407559999999997E-2</v>
      </c>
      <c r="E36" s="11">
        <f t="shared" si="1"/>
        <v>5.3450379999999999E-2</v>
      </c>
      <c r="F36" s="11">
        <f t="shared" si="2"/>
        <v>5.5E-2</v>
      </c>
      <c r="I36" s="11">
        <v>3.4407559999999999</v>
      </c>
      <c r="J36" s="11">
        <v>5.3450379999999997</v>
      </c>
      <c r="K36" s="11">
        <v>5.5</v>
      </c>
    </row>
    <row r="37" spans="1:11" x14ac:dyDescent="0.35">
      <c r="A37" s="11">
        <v>199737</v>
      </c>
      <c r="B37" s="16">
        <v>35683</v>
      </c>
      <c r="D37" s="11">
        <f t="shared" si="0"/>
        <v>3.4394999999999995E-2</v>
      </c>
      <c r="E37" s="11">
        <f t="shared" si="1"/>
        <v>5.3473100000000003E-2</v>
      </c>
      <c r="F37" s="11">
        <f t="shared" si="2"/>
        <v>5.5E-2</v>
      </c>
      <c r="I37" s="11">
        <v>3.4394999999999998</v>
      </c>
      <c r="J37" s="11">
        <v>5.3473100000000002</v>
      </c>
      <c r="K37" s="11">
        <v>5.5</v>
      </c>
    </row>
    <row r="38" spans="1:11" x14ac:dyDescent="0.35">
      <c r="A38" s="11">
        <v>199738</v>
      </c>
      <c r="B38" s="16">
        <v>35690</v>
      </c>
      <c r="D38" s="11">
        <f t="shared" si="0"/>
        <v>3.4474249999999998E-2</v>
      </c>
      <c r="E38" s="11">
        <f t="shared" si="1"/>
        <v>5.3488069999999999E-2</v>
      </c>
      <c r="F38" s="11">
        <f t="shared" si="2"/>
        <v>5.5E-2</v>
      </c>
      <c r="I38" s="11">
        <v>3.447425</v>
      </c>
      <c r="J38" s="11">
        <v>5.3488069999999999</v>
      </c>
      <c r="K38" s="11">
        <v>5.5</v>
      </c>
    </row>
    <row r="39" spans="1:11" x14ac:dyDescent="0.35">
      <c r="A39" s="11">
        <v>199739</v>
      </c>
      <c r="B39" s="16">
        <v>35697</v>
      </c>
      <c r="D39" s="11">
        <f t="shared" si="0"/>
        <v>3.4532029999999998E-2</v>
      </c>
      <c r="E39" s="11">
        <f t="shared" si="1"/>
        <v>5.3467630000000002E-2</v>
      </c>
      <c r="F39" s="11">
        <f t="shared" si="2"/>
        <v>5.5E-2</v>
      </c>
      <c r="I39" s="11">
        <v>3.4532029999999998</v>
      </c>
      <c r="J39" s="11">
        <v>5.3467630000000002</v>
      </c>
      <c r="K39" s="11">
        <v>5.5</v>
      </c>
    </row>
    <row r="40" spans="1:11" x14ac:dyDescent="0.35">
      <c r="A40" s="11">
        <v>199740</v>
      </c>
      <c r="B40" s="16">
        <v>35704</v>
      </c>
      <c r="D40" s="11">
        <f t="shared" si="0"/>
        <v>3.4588549999999996E-2</v>
      </c>
      <c r="E40" s="11">
        <f t="shared" si="1"/>
        <v>5.3460799999999996E-2</v>
      </c>
      <c r="F40" s="11">
        <f t="shared" si="2"/>
        <v>5.5E-2</v>
      </c>
      <c r="I40" s="11">
        <v>3.4588549999999998</v>
      </c>
      <c r="J40" s="11">
        <v>5.3460799999999997</v>
      </c>
      <c r="K40" s="11">
        <v>5.5</v>
      </c>
    </row>
    <row r="41" spans="1:11" x14ac:dyDescent="0.35">
      <c r="A41" s="11">
        <v>199741</v>
      </c>
      <c r="B41" s="16">
        <v>35711</v>
      </c>
      <c r="D41" s="11">
        <f t="shared" si="0"/>
        <v>3.4613939999999996E-2</v>
      </c>
      <c r="E41" s="11">
        <f t="shared" si="1"/>
        <v>5.3438230000000003E-2</v>
      </c>
      <c r="F41" s="11">
        <f t="shared" si="2"/>
        <v>5.5E-2</v>
      </c>
      <c r="I41" s="11">
        <v>3.4613939999999999</v>
      </c>
      <c r="J41" s="11">
        <v>5.3438230000000004</v>
      </c>
      <c r="K41" s="11">
        <v>5.5</v>
      </c>
    </row>
    <row r="42" spans="1:11" x14ac:dyDescent="0.35">
      <c r="A42" s="11">
        <v>199742</v>
      </c>
      <c r="B42" s="16">
        <v>35718</v>
      </c>
      <c r="D42" s="11">
        <f t="shared" si="0"/>
        <v>3.465505E-2</v>
      </c>
      <c r="E42" s="11">
        <f t="shared" si="1"/>
        <v>5.3458169999999999E-2</v>
      </c>
      <c r="F42" s="11">
        <f t="shared" si="2"/>
        <v>5.5E-2</v>
      </c>
      <c r="I42" s="11">
        <v>3.4655049999999998</v>
      </c>
      <c r="J42" s="11">
        <v>5.3458170000000003</v>
      </c>
      <c r="K42" s="11">
        <v>5.5</v>
      </c>
    </row>
    <row r="43" spans="1:11" x14ac:dyDescent="0.35">
      <c r="A43" s="11">
        <v>199743</v>
      </c>
      <c r="B43" s="16">
        <v>35725</v>
      </c>
      <c r="D43" s="11">
        <f t="shared" si="0"/>
        <v>3.4684949999999999E-2</v>
      </c>
      <c r="E43" s="11">
        <f t="shared" si="1"/>
        <v>5.3450899999999996E-2</v>
      </c>
      <c r="F43" s="11">
        <f t="shared" si="2"/>
        <v>5.5E-2</v>
      </c>
      <c r="I43" s="11">
        <v>3.4684949999999999</v>
      </c>
      <c r="J43" s="11">
        <v>5.3450899999999999</v>
      </c>
      <c r="K43" s="11">
        <v>5.5</v>
      </c>
    </row>
    <row r="44" spans="1:11" x14ac:dyDescent="0.35">
      <c r="A44" s="11">
        <v>199744</v>
      </c>
      <c r="B44" s="16">
        <v>35732</v>
      </c>
      <c r="D44" s="11">
        <f t="shared" si="0"/>
        <v>3.4725939999999997E-2</v>
      </c>
      <c r="E44" s="11">
        <f t="shared" si="1"/>
        <v>5.3435759999999999E-2</v>
      </c>
      <c r="F44" s="11">
        <f t="shared" si="2"/>
        <v>5.5E-2</v>
      </c>
      <c r="I44" s="11">
        <v>3.472594</v>
      </c>
      <c r="J44" s="11">
        <v>5.3435759999999997</v>
      </c>
      <c r="K44" s="11">
        <v>5.5</v>
      </c>
    </row>
    <row r="45" spans="1:11" x14ac:dyDescent="0.35">
      <c r="A45" s="11">
        <v>199745</v>
      </c>
      <c r="B45" s="16">
        <v>35739</v>
      </c>
      <c r="D45" s="11">
        <f t="shared" si="0"/>
        <v>3.4785490000000002E-2</v>
      </c>
      <c r="E45" s="11">
        <f t="shared" si="1"/>
        <v>5.3400800000000005E-2</v>
      </c>
      <c r="F45" s="11">
        <f t="shared" si="2"/>
        <v>5.5E-2</v>
      </c>
      <c r="I45" s="11">
        <v>3.4785490000000001</v>
      </c>
      <c r="J45" s="11">
        <v>5.3400800000000004</v>
      </c>
      <c r="K45" s="11">
        <v>5.5</v>
      </c>
    </row>
    <row r="46" spans="1:11" x14ac:dyDescent="0.35">
      <c r="A46" s="11">
        <v>199746</v>
      </c>
      <c r="B46" s="16">
        <v>35746</v>
      </c>
      <c r="D46" s="11">
        <f t="shared" si="0"/>
        <v>3.4830659999999999E-2</v>
      </c>
      <c r="E46" s="11">
        <f t="shared" si="1"/>
        <v>5.3400129999999997E-2</v>
      </c>
      <c r="F46" s="11">
        <f t="shared" si="2"/>
        <v>5.5E-2</v>
      </c>
      <c r="I46" s="11">
        <v>3.483066</v>
      </c>
      <c r="J46" s="11">
        <v>5.3400129999999999</v>
      </c>
      <c r="K46" s="11">
        <v>5.5</v>
      </c>
    </row>
    <row r="47" spans="1:11" x14ac:dyDescent="0.35">
      <c r="A47" s="11">
        <v>199747</v>
      </c>
      <c r="B47" s="16">
        <v>35753</v>
      </c>
      <c r="D47" s="11">
        <f t="shared" si="0"/>
        <v>3.49118E-2</v>
      </c>
      <c r="E47" s="11">
        <f t="shared" si="1"/>
        <v>5.3373489999999996E-2</v>
      </c>
      <c r="F47" s="11">
        <f t="shared" si="2"/>
        <v>5.5E-2</v>
      </c>
      <c r="I47" s="11">
        <v>3.4911799999999999</v>
      </c>
      <c r="J47" s="11">
        <v>5.3373489999999997</v>
      </c>
      <c r="K47" s="11">
        <v>5.5</v>
      </c>
    </row>
    <row r="48" spans="1:11" x14ac:dyDescent="0.35">
      <c r="A48" s="11">
        <v>199748</v>
      </c>
      <c r="B48" s="16">
        <v>35760</v>
      </c>
      <c r="D48" s="11">
        <f t="shared" si="0"/>
        <v>3.4926119999999998E-2</v>
      </c>
      <c r="E48" s="11">
        <f t="shared" si="1"/>
        <v>5.3366439999999994E-2</v>
      </c>
      <c r="F48" s="11">
        <f t="shared" si="2"/>
        <v>5.5E-2</v>
      </c>
      <c r="I48" s="11">
        <v>3.4926119999999998</v>
      </c>
      <c r="J48" s="11">
        <v>5.3366439999999997</v>
      </c>
      <c r="K48" s="11">
        <v>5.5</v>
      </c>
    </row>
    <row r="49" spans="1:11" x14ac:dyDescent="0.35">
      <c r="A49" s="11">
        <v>199749</v>
      </c>
      <c r="B49" s="16">
        <v>35767</v>
      </c>
      <c r="D49" s="11">
        <f t="shared" si="0"/>
        <v>3.4935149999999998E-2</v>
      </c>
      <c r="E49" s="11">
        <f t="shared" si="1"/>
        <v>5.3401079999999997E-2</v>
      </c>
      <c r="F49" s="11">
        <f t="shared" si="2"/>
        <v>5.5E-2</v>
      </c>
      <c r="I49" s="11">
        <v>3.4935149999999999</v>
      </c>
      <c r="J49" s="11">
        <v>5.3401079999999999</v>
      </c>
      <c r="K49" s="11">
        <v>5.5</v>
      </c>
    </row>
    <row r="50" spans="1:11" x14ac:dyDescent="0.35">
      <c r="A50" s="11">
        <v>199750</v>
      </c>
      <c r="B50" s="16">
        <v>35774</v>
      </c>
      <c r="D50" s="11">
        <f t="shared" si="0"/>
        <v>3.5005029999999999E-2</v>
      </c>
      <c r="E50" s="11">
        <f t="shared" si="1"/>
        <v>5.3380400000000001E-2</v>
      </c>
      <c r="F50" s="11">
        <f t="shared" si="2"/>
        <v>5.5E-2</v>
      </c>
      <c r="I50" s="11">
        <v>3.5005030000000001</v>
      </c>
      <c r="J50" s="11">
        <v>5.3380400000000003</v>
      </c>
      <c r="K50" s="11">
        <v>5.5</v>
      </c>
    </row>
    <row r="51" spans="1:11" x14ac:dyDescent="0.35">
      <c r="A51" s="11">
        <v>199751</v>
      </c>
      <c r="B51" s="16">
        <v>35781</v>
      </c>
      <c r="D51" s="11">
        <f t="shared" si="0"/>
        <v>3.5024150000000004E-2</v>
      </c>
      <c r="E51" s="11">
        <f t="shared" si="1"/>
        <v>5.3375240000000004E-2</v>
      </c>
      <c r="F51" s="11">
        <f t="shared" si="2"/>
        <v>5.5E-2</v>
      </c>
      <c r="I51" s="11">
        <v>3.5024150000000001</v>
      </c>
      <c r="J51" s="11">
        <v>5.3375240000000002</v>
      </c>
      <c r="K51" s="11">
        <v>5.5</v>
      </c>
    </row>
    <row r="52" spans="1:11" x14ac:dyDescent="0.35">
      <c r="A52" s="11">
        <v>199752</v>
      </c>
      <c r="B52" s="16">
        <v>35788</v>
      </c>
      <c r="D52" s="11">
        <f t="shared" si="0"/>
        <v>3.5077190000000001E-2</v>
      </c>
      <c r="E52" s="11">
        <f t="shared" si="1"/>
        <v>5.3363969999999997E-2</v>
      </c>
      <c r="F52" s="11">
        <f t="shared" si="2"/>
        <v>5.5E-2</v>
      </c>
      <c r="I52" s="11">
        <v>3.5077189999999998</v>
      </c>
      <c r="J52" s="11">
        <v>5.3363969999999998</v>
      </c>
      <c r="K52" s="11">
        <v>5.5</v>
      </c>
    </row>
    <row r="53" spans="1:11" x14ac:dyDescent="0.35">
      <c r="A53" s="11">
        <v>199753</v>
      </c>
      <c r="B53" s="16">
        <v>35795</v>
      </c>
      <c r="D53" s="11">
        <f t="shared" si="0"/>
        <v>3.5140609999999996E-2</v>
      </c>
      <c r="E53" s="11">
        <f t="shared" si="1"/>
        <v>5.3268240000000001E-2</v>
      </c>
      <c r="F53" s="11">
        <f t="shared" si="2"/>
        <v>5.5E-2</v>
      </c>
      <c r="I53" s="11">
        <v>3.5140609999999999</v>
      </c>
      <c r="J53" s="11">
        <v>5.3268240000000002</v>
      </c>
      <c r="K53" s="11">
        <v>5.5</v>
      </c>
    </row>
    <row r="54" spans="1:11" x14ac:dyDescent="0.35">
      <c r="A54" s="11">
        <v>199801</v>
      </c>
      <c r="B54" s="16">
        <v>35802</v>
      </c>
      <c r="D54" s="11">
        <f t="shared" si="0"/>
        <v>3.5108859999999999E-2</v>
      </c>
      <c r="E54" s="11">
        <f t="shared" si="1"/>
        <v>5.3091899999999997E-2</v>
      </c>
      <c r="F54" s="11">
        <f t="shared" si="2"/>
        <v>5.5E-2</v>
      </c>
      <c r="I54" s="11">
        <v>3.5108860000000002</v>
      </c>
      <c r="J54" s="11">
        <v>5.3091900000000001</v>
      </c>
      <c r="K54" s="11">
        <v>5.5</v>
      </c>
    </row>
    <row r="55" spans="1:11" x14ac:dyDescent="0.35">
      <c r="A55" s="11">
        <v>199802</v>
      </c>
      <c r="B55" s="16">
        <v>35809</v>
      </c>
      <c r="D55" s="11">
        <f t="shared" si="0"/>
        <v>3.5003239999999998E-2</v>
      </c>
      <c r="E55" s="11">
        <f t="shared" si="1"/>
        <v>5.2928090000000004E-2</v>
      </c>
      <c r="F55" s="11">
        <f t="shared" si="2"/>
        <v>5.5E-2</v>
      </c>
      <c r="I55" s="11">
        <v>3.500324</v>
      </c>
      <c r="J55" s="11">
        <v>5.2928090000000001</v>
      </c>
      <c r="K55" s="11">
        <v>5.5</v>
      </c>
    </row>
    <row r="56" spans="1:11" x14ac:dyDescent="0.35">
      <c r="A56" s="11">
        <v>199803</v>
      </c>
      <c r="B56" s="16">
        <v>35816</v>
      </c>
      <c r="D56" s="11">
        <f t="shared" si="0"/>
        <v>3.5074599999999997E-2</v>
      </c>
      <c r="E56" s="11">
        <f t="shared" si="1"/>
        <v>5.2772149999999997E-2</v>
      </c>
      <c r="F56" s="11">
        <f t="shared" si="2"/>
        <v>5.5E-2</v>
      </c>
      <c r="I56" s="11">
        <v>3.50746</v>
      </c>
      <c r="J56" s="11">
        <v>5.277215</v>
      </c>
      <c r="K56" s="11">
        <v>5.5</v>
      </c>
    </row>
    <row r="57" spans="1:11" x14ac:dyDescent="0.35">
      <c r="A57" s="11">
        <v>199804</v>
      </c>
      <c r="B57" s="16">
        <v>35823</v>
      </c>
      <c r="D57" s="11">
        <f t="shared" si="0"/>
        <v>3.509379E-2</v>
      </c>
      <c r="E57" s="11">
        <f t="shared" si="1"/>
        <v>5.2702819999999997E-2</v>
      </c>
      <c r="F57" s="11">
        <f t="shared" si="2"/>
        <v>5.5E-2</v>
      </c>
      <c r="I57" s="11">
        <v>3.509379</v>
      </c>
      <c r="J57" s="11">
        <v>5.2702819999999999</v>
      </c>
      <c r="K57" s="11">
        <v>5.5</v>
      </c>
    </row>
    <row r="58" spans="1:11" x14ac:dyDescent="0.35">
      <c r="A58" s="11">
        <v>199805</v>
      </c>
      <c r="B58" s="16">
        <v>35830</v>
      </c>
      <c r="D58" s="11">
        <f t="shared" si="0"/>
        <v>3.5107279999999998E-2</v>
      </c>
      <c r="E58" s="11">
        <f t="shared" si="1"/>
        <v>5.2618359999999996E-2</v>
      </c>
      <c r="F58" s="11">
        <f t="shared" si="2"/>
        <v>5.5E-2</v>
      </c>
      <c r="I58" s="11">
        <v>3.5107279999999998</v>
      </c>
      <c r="J58" s="11">
        <v>5.2618359999999997</v>
      </c>
      <c r="K58" s="11">
        <v>5.5</v>
      </c>
    </row>
    <row r="59" spans="1:11" x14ac:dyDescent="0.35">
      <c r="A59" s="11">
        <v>199806</v>
      </c>
      <c r="B59" s="16">
        <v>35837</v>
      </c>
      <c r="D59" s="11">
        <f t="shared" si="0"/>
        <v>3.5169619999999999E-2</v>
      </c>
      <c r="E59" s="11">
        <f t="shared" si="1"/>
        <v>5.2601990000000001E-2</v>
      </c>
      <c r="F59" s="11">
        <f t="shared" si="2"/>
        <v>5.5E-2</v>
      </c>
      <c r="I59" s="11">
        <v>3.5169619999999999</v>
      </c>
      <c r="J59" s="11">
        <v>5.2601990000000001</v>
      </c>
      <c r="K59" s="11">
        <v>5.5</v>
      </c>
    </row>
    <row r="60" spans="1:11" x14ac:dyDescent="0.35">
      <c r="A60" s="11">
        <v>199807</v>
      </c>
      <c r="B60" s="16">
        <v>35844</v>
      </c>
      <c r="D60" s="11">
        <f t="shared" si="0"/>
        <v>3.5190350000000002E-2</v>
      </c>
      <c r="E60" s="11">
        <f t="shared" si="1"/>
        <v>5.2505900000000001E-2</v>
      </c>
      <c r="F60" s="11">
        <f t="shared" si="2"/>
        <v>5.5E-2</v>
      </c>
      <c r="I60" s="11">
        <v>3.5190350000000001</v>
      </c>
      <c r="J60" s="11">
        <v>5.2505899999999999</v>
      </c>
      <c r="K60" s="11">
        <v>5.5</v>
      </c>
    </row>
    <row r="61" spans="1:11" x14ac:dyDescent="0.35">
      <c r="A61" s="11">
        <v>199808</v>
      </c>
      <c r="B61" s="16">
        <v>35851</v>
      </c>
      <c r="D61" s="11">
        <f t="shared" si="0"/>
        <v>3.5226809999999997E-2</v>
      </c>
      <c r="E61" s="11">
        <f t="shared" si="1"/>
        <v>5.2480430000000002E-2</v>
      </c>
      <c r="F61" s="11">
        <f t="shared" si="2"/>
        <v>5.5E-2</v>
      </c>
      <c r="I61" s="11">
        <v>3.522681</v>
      </c>
      <c r="J61" s="11">
        <v>5.248043</v>
      </c>
      <c r="K61" s="11">
        <v>5.5</v>
      </c>
    </row>
    <row r="62" spans="1:11" x14ac:dyDescent="0.35">
      <c r="A62" s="11">
        <v>199809</v>
      </c>
      <c r="B62" s="16">
        <v>35858</v>
      </c>
      <c r="D62" s="11">
        <f t="shared" si="0"/>
        <v>3.5238289999999999E-2</v>
      </c>
      <c r="E62" s="11">
        <f t="shared" si="1"/>
        <v>5.2455550000000004E-2</v>
      </c>
      <c r="F62" s="11">
        <f t="shared" si="2"/>
        <v>5.5E-2</v>
      </c>
      <c r="I62" s="11">
        <v>3.5238290000000001</v>
      </c>
      <c r="J62" s="11">
        <v>5.2455550000000004</v>
      </c>
      <c r="K62" s="11">
        <v>5.5</v>
      </c>
    </row>
    <row r="63" spans="1:11" x14ac:dyDescent="0.35">
      <c r="A63" s="11">
        <v>199810</v>
      </c>
      <c r="B63" s="16">
        <v>35865</v>
      </c>
      <c r="D63" s="11">
        <f t="shared" si="0"/>
        <v>3.5247870000000001E-2</v>
      </c>
      <c r="E63" s="11">
        <f t="shared" si="1"/>
        <v>5.2413580000000001E-2</v>
      </c>
      <c r="F63" s="11">
        <f t="shared" si="2"/>
        <v>5.5E-2</v>
      </c>
      <c r="I63" s="11">
        <v>3.5247869999999999</v>
      </c>
      <c r="J63" s="11">
        <v>5.241358</v>
      </c>
      <c r="K63" s="11">
        <v>5.5</v>
      </c>
    </row>
    <row r="64" spans="1:11" x14ac:dyDescent="0.35">
      <c r="A64" s="11">
        <v>199811</v>
      </c>
      <c r="B64" s="16">
        <v>35872</v>
      </c>
      <c r="D64" s="11">
        <f t="shared" si="0"/>
        <v>3.5230369999999997E-2</v>
      </c>
      <c r="E64" s="11">
        <f t="shared" si="1"/>
        <v>5.2380329999999996E-2</v>
      </c>
      <c r="F64" s="11">
        <f t="shared" si="2"/>
        <v>5.5E-2</v>
      </c>
      <c r="I64" s="11">
        <v>3.523037</v>
      </c>
      <c r="J64" s="11">
        <v>5.2380329999999997</v>
      </c>
      <c r="K64" s="11">
        <v>5.5</v>
      </c>
    </row>
    <row r="65" spans="1:11" x14ac:dyDescent="0.35">
      <c r="A65" s="11">
        <v>199812</v>
      </c>
      <c r="B65" s="16">
        <v>35879</v>
      </c>
      <c r="D65" s="11">
        <f t="shared" si="0"/>
        <v>3.523184E-2</v>
      </c>
      <c r="E65" s="11">
        <f t="shared" si="1"/>
        <v>5.2337360000000006E-2</v>
      </c>
      <c r="F65" s="11">
        <f t="shared" si="2"/>
        <v>5.5E-2</v>
      </c>
      <c r="I65" s="11">
        <v>3.5231840000000001</v>
      </c>
      <c r="J65" s="11">
        <v>5.2337360000000004</v>
      </c>
      <c r="K65" s="11">
        <v>5.5</v>
      </c>
    </row>
    <row r="66" spans="1:11" x14ac:dyDescent="0.35">
      <c r="A66" s="11">
        <v>199813</v>
      </c>
      <c r="B66" s="16">
        <v>35886</v>
      </c>
      <c r="D66" s="11">
        <f t="shared" ref="D66:D129" si="3">I66/100</f>
        <v>3.5210829999999999E-2</v>
      </c>
      <c r="E66" s="11">
        <f t="shared" ref="E66:E129" si="4">J66/100</f>
        <v>5.2333540000000005E-2</v>
      </c>
      <c r="F66" s="11">
        <f t="shared" ref="F66:F129" si="5">K66/100</f>
        <v>5.5E-2</v>
      </c>
      <c r="I66" s="11">
        <v>3.521083</v>
      </c>
      <c r="J66" s="11">
        <v>5.2333540000000003</v>
      </c>
      <c r="K66" s="11">
        <v>5.5</v>
      </c>
    </row>
    <row r="67" spans="1:11" x14ac:dyDescent="0.35">
      <c r="A67" s="11">
        <v>199814</v>
      </c>
      <c r="B67" s="16">
        <v>35893</v>
      </c>
      <c r="D67" s="11">
        <f t="shared" si="3"/>
        <v>3.5225360000000004E-2</v>
      </c>
      <c r="E67" s="11">
        <f t="shared" si="4"/>
        <v>5.2315930000000004E-2</v>
      </c>
      <c r="F67" s="11">
        <f t="shared" si="5"/>
        <v>5.5E-2</v>
      </c>
      <c r="I67" s="11">
        <v>3.5225360000000001</v>
      </c>
      <c r="J67" s="11">
        <v>5.2315930000000002</v>
      </c>
      <c r="K67" s="11">
        <v>5.5</v>
      </c>
    </row>
    <row r="68" spans="1:11" x14ac:dyDescent="0.35">
      <c r="A68" s="11">
        <v>199815</v>
      </c>
      <c r="B68" s="16">
        <v>35900</v>
      </c>
      <c r="D68" s="11">
        <f t="shared" si="3"/>
        <v>3.5242229999999999E-2</v>
      </c>
      <c r="E68" s="11">
        <f t="shared" si="4"/>
        <v>5.2313150000000003E-2</v>
      </c>
      <c r="F68" s="11">
        <f t="shared" si="5"/>
        <v>5.5E-2</v>
      </c>
      <c r="I68" s="11">
        <v>3.5242230000000001</v>
      </c>
      <c r="J68" s="11">
        <v>5.2313150000000004</v>
      </c>
      <c r="K68" s="11">
        <v>5.5</v>
      </c>
    </row>
    <row r="69" spans="1:11" x14ac:dyDescent="0.35">
      <c r="A69" s="11">
        <v>199816</v>
      </c>
      <c r="B69" s="16">
        <v>35907</v>
      </c>
      <c r="D69" s="11">
        <f t="shared" si="3"/>
        <v>3.5306160000000003E-2</v>
      </c>
      <c r="E69" s="11">
        <f t="shared" si="4"/>
        <v>5.2303369999999995E-2</v>
      </c>
      <c r="F69" s="11">
        <f t="shared" si="5"/>
        <v>5.5E-2</v>
      </c>
      <c r="I69" s="11">
        <v>3.5306160000000002</v>
      </c>
      <c r="J69" s="11">
        <v>5.2303369999999996</v>
      </c>
      <c r="K69" s="11">
        <v>5.5</v>
      </c>
    </row>
    <row r="70" spans="1:11" x14ac:dyDescent="0.35">
      <c r="A70" s="11">
        <v>199817</v>
      </c>
      <c r="B70" s="16">
        <v>35914</v>
      </c>
      <c r="D70" s="11">
        <f t="shared" si="3"/>
        <v>3.5282069999999999E-2</v>
      </c>
      <c r="E70" s="11">
        <f t="shared" si="4"/>
        <v>5.2301840000000002E-2</v>
      </c>
      <c r="F70" s="11">
        <f t="shared" si="5"/>
        <v>5.5E-2</v>
      </c>
      <c r="I70" s="11">
        <v>3.5282070000000001</v>
      </c>
      <c r="J70" s="11">
        <v>5.2301840000000004</v>
      </c>
      <c r="K70" s="11">
        <v>5.5</v>
      </c>
    </row>
    <row r="71" spans="1:11" x14ac:dyDescent="0.35">
      <c r="A71" s="11">
        <v>199818</v>
      </c>
      <c r="B71" s="16">
        <v>35921</v>
      </c>
      <c r="D71" s="11">
        <f t="shared" si="3"/>
        <v>3.5294059999999995E-2</v>
      </c>
      <c r="E71" s="11">
        <f t="shared" si="4"/>
        <v>5.2295950000000001E-2</v>
      </c>
      <c r="F71" s="11">
        <f t="shared" si="5"/>
        <v>5.5E-2</v>
      </c>
      <c r="I71" s="11">
        <v>3.5294059999999998</v>
      </c>
      <c r="J71" s="11">
        <v>5.2295949999999998</v>
      </c>
      <c r="K71" s="11">
        <v>5.5</v>
      </c>
    </row>
    <row r="72" spans="1:11" x14ac:dyDescent="0.35">
      <c r="A72" s="11">
        <v>199819</v>
      </c>
      <c r="B72" s="16">
        <v>35928</v>
      </c>
      <c r="D72" s="11">
        <f t="shared" si="3"/>
        <v>3.5329769999999996E-2</v>
      </c>
      <c r="E72" s="11">
        <f t="shared" si="4"/>
        <v>5.2302359999999999E-2</v>
      </c>
      <c r="F72" s="11">
        <f t="shared" si="5"/>
        <v>5.5E-2</v>
      </c>
      <c r="I72" s="11">
        <v>3.5329769999999998</v>
      </c>
      <c r="J72" s="11">
        <v>5.2302359999999997</v>
      </c>
      <c r="K72" s="11">
        <v>5.5</v>
      </c>
    </row>
    <row r="73" spans="1:11" x14ac:dyDescent="0.35">
      <c r="A73" s="11">
        <v>199820</v>
      </c>
      <c r="B73" s="16">
        <v>35935</v>
      </c>
      <c r="D73" s="11">
        <f t="shared" si="3"/>
        <v>3.5301739999999998E-2</v>
      </c>
      <c r="E73" s="11">
        <f t="shared" si="4"/>
        <v>5.2280689999999998E-2</v>
      </c>
      <c r="F73" s="11">
        <f t="shared" si="5"/>
        <v>5.5E-2</v>
      </c>
      <c r="I73" s="11">
        <v>3.5301740000000001</v>
      </c>
      <c r="J73" s="11">
        <v>5.2280689999999996</v>
      </c>
      <c r="K73" s="11">
        <v>5.5</v>
      </c>
    </row>
    <row r="74" spans="1:11" x14ac:dyDescent="0.35">
      <c r="A74" s="11">
        <v>199821</v>
      </c>
      <c r="B74" s="16">
        <v>35942</v>
      </c>
      <c r="D74" s="11">
        <f t="shared" si="3"/>
        <v>3.529765E-2</v>
      </c>
      <c r="E74" s="11">
        <f t="shared" si="4"/>
        <v>5.2252029999999998E-2</v>
      </c>
      <c r="F74" s="11">
        <f t="shared" si="5"/>
        <v>5.5E-2</v>
      </c>
      <c r="I74" s="11">
        <v>3.5297649999999998</v>
      </c>
      <c r="J74" s="11">
        <v>5.2252029999999996</v>
      </c>
      <c r="K74" s="11">
        <v>5.5</v>
      </c>
    </row>
    <row r="75" spans="1:11" x14ac:dyDescent="0.35">
      <c r="A75" s="11">
        <v>199822</v>
      </c>
      <c r="B75" s="16">
        <v>35949</v>
      </c>
      <c r="D75" s="11">
        <f t="shared" si="3"/>
        <v>3.53329E-2</v>
      </c>
      <c r="E75" s="11">
        <f t="shared" si="4"/>
        <v>5.2242360000000002E-2</v>
      </c>
      <c r="F75" s="11">
        <f t="shared" si="5"/>
        <v>5.5E-2</v>
      </c>
      <c r="I75" s="11">
        <v>3.53329</v>
      </c>
      <c r="J75" s="11">
        <v>5.2242360000000003</v>
      </c>
      <c r="K75" s="11">
        <v>5.5</v>
      </c>
    </row>
    <row r="76" spans="1:11" x14ac:dyDescent="0.35">
      <c r="A76" s="11">
        <v>199823</v>
      </c>
      <c r="B76" s="16">
        <v>35956</v>
      </c>
      <c r="D76" s="11">
        <f t="shared" si="3"/>
        <v>3.5322350000000002E-2</v>
      </c>
      <c r="E76" s="11">
        <f t="shared" si="4"/>
        <v>5.2220139999999998E-2</v>
      </c>
      <c r="F76" s="11">
        <f t="shared" si="5"/>
        <v>5.5E-2</v>
      </c>
      <c r="I76" s="11">
        <v>3.532235</v>
      </c>
      <c r="J76" s="11">
        <v>5.2220139999999997</v>
      </c>
      <c r="K76" s="11">
        <v>5.5</v>
      </c>
    </row>
    <row r="77" spans="1:11" x14ac:dyDescent="0.35">
      <c r="A77" s="11">
        <v>199824</v>
      </c>
      <c r="B77" s="16">
        <v>35963</v>
      </c>
      <c r="D77" s="11">
        <f t="shared" si="3"/>
        <v>3.5349650000000003E-2</v>
      </c>
      <c r="E77" s="11">
        <f t="shared" si="4"/>
        <v>5.2184109999999999E-2</v>
      </c>
      <c r="F77" s="11">
        <f t="shared" si="5"/>
        <v>5.5E-2</v>
      </c>
      <c r="I77" s="11">
        <v>3.5349650000000001</v>
      </c>
      <c r="J77" s="11">
        <v>5.2184109999999997</v>
      </c>
      <c r="K77" s="11">
        <v>5.5</v>
      </c>
    </row>
    <row r="78" spans="1:11" x14ac:dyDescent="0.35">
      <c r="A78" s="11">
        <v>199825</v>
      </c>
      <c r="B78" s="16">
        <v>35970</v>
      </c>
      <c r="D78" s="11">
        <f t="shared" si="3"/>
        <v>3.5326679999999999E-2</v>
      </c>
      <c r="E78" s="11">
        <f t="shared" si="4"/>
        <v>5.2155180000000002E-2</v>
      </c>
      <c r="F78" s="11">
        <f t="shared" si="5"/>
        <v>5.5E-2</v>
      </c>
      <c r="I78" s="11">
        <v>3.5326680000000001</v>
      </c>
      <c r="J78" s="11">
        <v>5.2155180000000003</v>
      </c>
      <c r="K78" s="11">
        <v>5.5</v>
      </c>
    </row>
    <row r="79" spans="1:11" x14ac:dyDescent="0.35">
      <c r="A79" s="11">
        <v>199826</v>
      </c>
      <c r="B79" s="16">
        <v>35977</v>
      </c>
      <c r="D79" s="11">
        <f t="shared" si="3"/>
        <v>3.5555219999999998E-2</v>
      </c>
      <c r="E79" s="11">
        <f t="shared" si="4"/>
        <v>5.2151949999999996E-2</v>
      </c>
      <c r="F79" s="11">
        <f t="shared" si="5"/>
        <v>5.5E-2</v>
      </c>
      <c r="I79" s="11">
        <v>3.5555219999999998</v>
      </c>
      <c r="J79" s="11">
        <v>5.2151949999999996</v>
      </c>
      <c r="K79" s="11">
        <v>5.5</v>
      </c>
    </row>
    <row r="80" spans="1:11" x14ac:dyDescent="0.35">
      <c r="A80" s="11">
        <v>199827</v>
      </c>
      <c r="B80" s="16">
        <v>35984</v>
      </c>
      <c r="D80" s="11">
        <f t="shared" si="3"/>
        <v>3.5557530000000004E-2</v>
      </c>
      <c r="E80" s="11">
        <f t="shared" si="4"/>
        <v>5.2126979999999996E-2</v>
      </c>
      <c r="F80" s="11">
        <f t="shared" si="5"/>
        <v>5.5E-2</v>
      </c>
      <c r="I80" s="11">
        <v>3.5557530000000002</v>
      </c>
      <c r="J80" s="11">
        <v>5.2126979999999996</v>
      </c>
      <c r="K80" s="11">
        <v>5.5</v>
      </c>
    </row>
    <row r="81" spans="1:11" x14ac:dyDescent="0.35">
      <c r="A81" s="11">
        <v>199828</v>
      </c>
      <c r="B81" s="16">
        <v>35991</v>
      </c>
      <c r="D81" s="11">
        <f t="shared" si="3"/>
        <v>3.557374E-2</v>
      </c>
      <c r="E81" s="11">
        <f t="shared" si="4"/>
        <v>5.2126359999999997E-2</v>
      </c>
      <c r="F81" s="11">
        <f t="shared" si="5"/>
        <v>5.5E-2</v>
      </c>
      <c r="I81" s="11">
        <v>3.5573739999999998</v>
      </c>
      <c r="J81" s="11">
        <v>5.2126359999999998</v>
      </c>
      <c r="K81" s="11">
        <v>5.5</v>
      </c>
    </row>
    <row r="82" spans="1:11" x14ac:dyDescent="0.35">
      <c r="A82" s="11">
        <v>199829</v>
      </c>
      <c r="B82" s="16">
        <v>35998</v>
      </c>
      <c r="D82" s="11">
        <f t="shared" si="3"/>
        <v>3.559151E-2</v>
      </c>
      <c r="E82" s="11">
        <f t="shared" si="4"/>
        <v>5.2109870000000003E-2</v>
      </c>
      <c r="F82" s="11">
        <f t="shared" si="5"/>
        <v>5.5E-2</v>
      </c>
      <c r="I82" s="11">
        <v>3.559151</v>
      </c>
      <c r="J82" s="11">
        <v>5.2109870000000003</v>
      </c>
      <c r="K82" s="11">
        <v>5.5</v>
      </c>
    </row>
    <row r="83" spans="1:11" x14ac:dyDescent="0.35">
      <c r="A83" s="11">
        <v>199830</v>
      </c>
      <c r="B83" s="16">
        <v>36005</v>
      </c>
      <c r="D83" s="11">
        <f t="shared" si="3"/>
        <v>3.5559029999999998E-2</v>
      </c>
      <c r="E83" s="11">
        <f t="shared" si="4"/>
        <v>5.2066639999999997E-2</v>
      </c>
      <c r="F83" s="11">
        <f t="shared" si="5"/>
        <v>5.5E-2</v>
      </c>
      <c r="I83" s="11">
        <v>3.5559029999999998</v>
      </c>
      <c r="J83" s="11">
        <v>5.206664</v>
      </c>
      <c r="K83" s="11">
        <v>5.5</v>
      </c>
    </row>
    <row r="84" spans="1:11" x14ac:dyDescent="0.35">
      <c r="A84" s="11">
        <v>199831</v>
      </c>
      <c r="B84" s="16">
        <v>36012</v>
      </c>
      <c r="D84" s="11">
        <f t="shared" si="3"/>
        <v>3.5568219999999998E-2</v>
      </c>
      <c r="E84" s="11">
        <f t="shared" si="4"/>
        <v>5.1993489999999996E-2</v>
      </c>
      <c r="F84" s="11">
        <f t="shared" si="5"/>
        <v>5.5E-2</v>
      </c>
      <c r="I84" s="11">
        <v>3.5568219999999999</v>
      </c>
      <c r="J84" s="11">
        <v>5.1993489999999998</v>
      </c>
      <c r="K84" s="11">
        <v>5.5</v>
      </c>
    </row>
    <row r="85" spans="1:11" x14ac:dyDescent="0.35">
      <c r="A85" s="11">
        <v>199832</v>
      </c>
      <c r="B85" s="16">
        <v>36019</v>
      </c>
      <c r="D85" s="11">
        <f t="shared" si="3"/>
        <v>3.5616969999999998E-2</v>
      </c>
      <c r="E85" s="11">
        <f t="shared" si="4"/>
        <v>5.1962010000000003E-2</v>
      </c>
      <c r="F85" s="11">
        <f t="shared" si="5"/>
        <v>5.5E-2</v>
      </c>
      <c r="I85" s="11">
        <v>3.5616970000000001</v>
      </c>
      <c r="J85" s="11">
        <v>5.1962010000000003</v>
      </c>
      <c r="K85" s="11">
        <v>5.5</v>
      </c>
    </row>
    <row r="86" spans="1:11" x14ac:dyDescent="0.35">
      <c r="A86" s="11">
        <v>199833</v>
      </c>
      <c r="B86" s="16">
        <v>36026</v>
      </c>
      <c r="D86" s="11">
        <f t="shared" si="3"/>
        <v>3.5681009999999999E-2</v>
      </c>
      <c r="E86" s="11">
        <f t="shared" si="4"/>
        <v>5.1948340000000003E-2</v>
      </c>
      <c r="F86" s="11">
        <f t="shared" si="5"/>
        <v>5.5E-2</v>
      </c>
      <c r="I86" s="11">
        <v>3.568101</v>
      </c>
      <c r="J86" s="11">
        <v>5.1948340000000002</v>
      </c>
      <c r="K86" s="11">
        <v>5.5</v>
      </c>
    </row>
    <row r="87" spans="1:11" x14ac:dyDescent="0.35">
      <c r="A87" s="11">
        <v>199834</v>
      </c>
      <c r="B87" s="16">
        <v>36033</v>
      </c>
      <c r="D87" s="11">
        <f t="shared" si="3"/>
        <v>3.5664080000000001E-2</v>
      </c>
      <c r="E87" s="11">
        <f t="shared" si="4"/>
        <v>5.1774579999999994E-2</v>
      </c>
      <c r="F87" s="11">
        <f t="shared" si="5"/>
        <v>5.5E-2</v>
      </c>
      <c r="I87" s="11">
        <v>3.566408</v>
      </c>
      <c r="J87" s="11">
        <v>5.1774579999999997</v>
      </c>
      <c r="K87" s="11">
        <v>5.5</v>
      </c>
    </row>
    <row r="88" spans="1:11" x14ac:dyDescent="0.35">
      <c r="A88" s="11">
        <v>199835</v>
      </c>
      <c r="B88" s="16">
        <v>36040</v>
      </c>
      <c r="D88" s="11">
        <f t="shared" si="3"/>
        <v>3.5582709999999997E-2</v>
      </c>
      <c r="E88" s="11">
        <f t="shared" si="4"/>
        <v>5.1568219999999998E-2</v>
      </c>
      <c r="F88" s="11">
        <f t="shared" si="5"/>
        <v>5.5E-2</v>
      </c>
      <c r="I88" s="11">
        <v>3.558271</v>
      </c>
      <c r="J88" s="11">
        <v>5.156822</v>
      </c>
      <c r="K88" s="11">
        <v>5.5</v>
      </c>
    </row>
    <row r="89" spans="1:11" x14ac:dyDescent="0.35">
      <c r="A89" s="11">
        <v>199836</v>
      </c>
      <c r="B89" s="16">
        <v>36047</v>
      </c>
      <c r="D89" s="11">
        <f t="shared" si="3"/>
        <v>3.551559E-2</v>
      </c>
      <c r="E89" s="11">
        <f t="shared" si="4"/>
        <v>5.1342410000000005E-2</v>
      </c>
      <c r="F89" s="11">
        <f t="shared" si="5"/>
        <v>5.5E-2</v>
      </c>
      <c r="I89" s="11">
        <v>3.5515590000000001</v>
      </c>
      <c r="J89" s="11">
        <v>5.1342410000000003</v>
      </c>
      <c r="K89" s="11">
        <v>5.5</v>
      </c>
    </row>
    <row r="90" spans="1:11" x14ac:dyDescent="0.35">
      <c r="A90" s="11">
        <v>199837</v>
      </c>
      <c r="B90" s="16">
        <v>36054</v>
      </c>
      <c r="D90" s="11">
        <f t="shared" si="3"/>
        <v>3.5474690000000003E-2</v>
      </c>
      <c r="E90" s="11">
        <f t="shared" si="4"/>
        <v>5.1100859999999998E-2</v>
      </c>
      <c r="F90" s="11">
        <f t="shared" si="5"/>
        <v>5.5E-2</v>
      </c>
      <c r="I90" s="11">
        <v>3.547469</v>
      </c>
      <c r="J90" s="11">
        <v>5.1100859999999999</v>
      </c>
      <c r="K90" s="11">
        <v>5.5</v>
      </c>
    </row>
    <row r="91" spans="1:11" x14ac:dyDescent="0.35">
      <c r="A91" s="11">
        <v>199838</v>
      </c>
      <c r="B91" s="16">
        <v>36061</v>
      </c>
      <c r="D91" s="11">
        <f t="shared" si="3"/>
        <v>3.5324979999999999E-2</v>
      </c>
      <c r="E91" s="11">
        <f t="shared" si="4"/>
        <v>5.0742409999999995E-2</v>
      </c>
      <c r="F91" s="11">
        <f t="shared" si="5"/>
        <v>5.4285710000000001E-2</v>
      </c>
      <c r="I91" s="11">
        <v>3.5324979999999999</v>
      </c>
      <c r="J91" s="11">
        <v>5.0742409999999998</v>
      </c>
      <c r="K91" s="11">
        <v>5.4285709999999998</v>
      </c>
    </row>
    <row r="92" spans="1:11" x14ac:dyDescent="0.35">
      <c r="A92" s="11">
        <v>199839</v>
      </c>
      <c r="B92" s="16">
        <v>36068</v>
      </c>
      <c r="D92" s="11">
        <f t="shared" si="3"/>
        <v>3.4918190000000002E-2</v>
      </c>
      <c r="E92" s="11">
        <f t="shared" si="4"/>
        <v>4.9903410000000002E-2</v>
      </c>
      <c r="F92" s="11">
        <f t="shared" si="5"/>
        <v>5.2499999999999998E-2</v>
      </c>
      <c r="I92" s="11">
        <v>3.491819</v>
      </c>
      <c r="J92" s="11">
        <v>4.9903409999999999</v>
      </c>
      <c r="K92" s="11">
        <v>5.25</v>
      </c>
    </row>
    <row r="93" spans="1:11" x14ac:dyDescent="0.35">
      <c r="A93" s="11">
        <v>199840</v>
      </c>
      <c r="B93" s="16">
        <v>36075</v>
      </c>
      <c r="D93" s="11">
        <f t="shared" si="3"/>
        <v>3.4662739999999997E-2</v>
      </c>
      <c r="E93" s="11">
        <f t="shared" si="4"/>
        <v>4.9339469999999996E-2</v>
      </c>
      <c r="F93" s="11">
        <f t="shared" si="5"/>
        <v>5.2499999999999998E-2</v>
      </c>
      <c r="I93" s="11">
        <v>3.4662739999999999</v>
      </c>
      <c r="J93" s="11">
        <v>4.9339469999999999</v>
      </c>
      <c r="K93" s="11">
        <v>5.25</v>
      </c>
    </row>
    <row r="94" spans="1:11" x14ac:dyDescent="0.35">
      <c r="A94" s="11">
        <v>199841</v>
      </c>
      <c r="B94" s="16">
        <v>36082</v>
      </c>
      <c r="D94" s="11">
        <f t="shared" si="3"/>
        <v>3.4375320000000001E-2</v>
      </c>
      <c r="E94" s="11">
        <f t="shared" si="4"/>
        <v>4.854547E-2</v>
      </c>
      <c r="F94" s="11">
        <f t="shared" si="5"/>
        <v>0.05</v>
      </c>
      <c r="I94" s="11">
        <v>3.437532</v>
      </c>
      <c r="J94" s="11">
        <v>4.8545470000000002</v>
      </c>
      <c r="K94" s="11">
        <v>5</v>
      </c>
    </row>
    <row r="95" spans="1:11" x14ac:dyDescent="0.35">
      <c r="A95" s="11">
        <v>199842</v>
      </c>
      <c r="B95" s="16">
        <v>36089</v>
      </c>
      <c r="D95" s="11">
        <f t="shared" si="3"/>
        <v>3.4079449999999997E-2</v>
      </c>
      <c r="E95" s="11">
        <f t="shared" si="4"/>
        <v>4.7958340000000002E-2</v>
      </c>
      <c r="F95" s="11">
        <f t="shared" si="5"/>
        <v>0.05</v>
      </c>
      <c r="I95" s="11">
        <v>3.4079449999999998</v>
      </c>
      <c r="J95" s="11">
        <v>4.7958340000000002</v>
      </c>
      <c r="K95" s="11">
        <v>5</v>
      </c>
    </row>
    <row r="96" spans="1:11" x14ac:dyDescent="0.35">
      <c r="A96" s="11">
        <v>199843</v>
      </c>
      <c r="B96" s="16">
        <v>36096</v>
      </c>
      <c r="D96" s="11">
        <f t="shared" si="3"/>
        <v>3.3929830000000001E-2</v>
      </c>
      <c r="E96" s="11">
        <f t="shared" si="4"/>
        <v>4.7613339999999997E-2</v>
      </c>
      <c r="F96" s="11">
        <f t="shared" si="5"/>
        <v>0.05</v>
      </c>
      <c r="I96" s="11">
        <v>3.3929830000000001</v>
      </c>
      <c r="J96" s="11">
        <v>4.7613339999999997</v>
      </c>
      <c r="K96" s="11">
        <v>5</v>
      </c>
    </row>
    <row r="97" spans="1:11" x14ac:dyDescent="0.35">
      <c r="A97" s="11">
        <v>199844</v>
      </c>
      <c r="B97" s="16">
        <v>36103</v>
      </c>
      <c r="D97" s="11">
        <f t="shared" si="3"/>
        <v>3.3872640000000002E-2</v>
      </c>
      <c r="E97" s="11">
        <f t="shared" si="4"/>
        <v>4.7412020000000006E-2</v>
      </c>
      <c r="F97" s="11">
        <f t="shared" si="5"/>
        <v>0.05</v>
      </c>
      <c r="I97" s="11">
        <v>3.3872640000000001</v>
      </c>
      <c r="J97" s="11">
        <v>4.7412020000000004</v>
      </c>
      <c r="K97" s="11">
        <v>5</v>
      </c>
    </row>
    <row r="98" spans="1:11" x14ac:dyDescent="0.35">
      <c r="A98" s="11">
        <v>199845</v>
      </c>
      <c r="B98" s="16">
        <v>36110</v>
      </c>
      <c r="D98" s="11">
        <f t="shared" si="3"/>
        <v>3.3765950000000003E-2</v>
      </c>
      <c r="E98" s="11">
        <f t="shared" si="4"/>
        <v>4.7195840000000003E-2</v>
      </c>
      <c r="F98" s="11">
        <f t="shared" si="5"/>
        <v>4.9285709999999996E-2</v>
      </c>
      <c r="I98" s="11">
        <v>3.376595</v>
      </c>
      <c r="J98" s="11">
        <v>4.7195840000000002</v>
      </c>
      <c r="K98" s="11">
        <v>4.9285709999999998</v>
      </c>
    </row>
    <row r="99" spans="1:11" x14ac:dyDescent="0.35">
      <c r="A99" s="11">
        <v>199846</v>
      </c>
      <c r="B99" s="16">
        <v>36117</v>
      </c>
      <c r="D99" s="11">
        <f t="shared" si="3"/>
        <v>3.355586E-2</v>
      </c>
      <c r="E99" s="11">
        <f t="shared" si="4"/>
        <v>4.6756249999999999E-2</v>
      </c>
      <c r="F99" s="11">
        <f t="shared" si="5"/>
        <v>4.7500000000000001E-2</v>
      </c>
      <c r="I99" s="11">
        <v>3.3555860000000002</v>
      </c>
      <c r="J99" s="11">
        <v>4.6756250000000001</v>
      </c>
      <c r="K99" s="11">
        <v>4.75</v>
      </c>
    </row>
    <row r="100" spans="1:11" x14ac:dyDescent="0.35">
      <c r="A100" s="11">
        <v>199847</v>
      </c>
      <c r="B100" s="16">
        <v>36124</v>
      </c>
      <c r="D100" s="11">
        <f t="shared" si="3"/>
        <v>3.3376099999999999E-2</v>
      </c>
      <c r="E100" s="11">
        <f t="shared" si="4"/>
        <v>4.6501970000000004E-2</v>
      </c>
      <c r="F100" s="11">
        <f t="shared" si="5"/>
        <v>4.7500000000000001E-2</v>
      </c>
      <c r="I100" s="11">
        <v>3.3376100000000002</v>
      </c>
      <c r="J100" s="11">
        <v>4.6501970000000004</v>
      </c>
      <c r="K100" s="11">
        <v>4.75</v>
      </c>
    </row>
    <row r="101" spans="1:11" x14ac:dyDescent="0.35">
      <c r="A101" s="11">
        <v>199848</v>
      </c>
      <c r="B101" s="16">
        <v>36131</v>
      </c>
      <c r="D101" s="11">
        <f t="shared" si="3"/>
        <v>3.3303029999999997E-2</v>
      </c>
      <c r="E101" s="11">
        <f t="shared" si="4"/>
        <v>4.6301940000000007E-2</v>
      </c>
      <c r="F101" s="11">
        <f t="shared" si="5"/>
        <v>4.7500000000000001E-2</v>
      </c>
      <c r="I101" s="11">
        <v>3.3303029999999998</v>
      </c>
      <c r="J101" s="11">
        <v>4.6301940000000004</v>
      </c>
      <c r="K101" s="11">
        <v>4.75</v>
      </c>
    </row>
    <row r="102" spans="1:11" x14ac:dyDescent="0.35">
      <c r="A102" s="11">
        <v>199849</v>
      </c>
      <c r="B102" s="16">
        <v>36138</v>
      </c>
      <c r="D102" s="11">
        <f t="shared" si="3"/>
        <v>3.3173109999999999E-2</v>
      </c>
      <c r="E102" s="11">
        <f t="shared" si="4"/>
        <v>4.6119810000000004E-2</v>
      </c>
      <c r="F102" s="11">
        <f t="shared" si="5"/>
        <v>4.7500000000000001E-2</v>
      </c>
      <c r="I102" s="11">
        <v>3.3173110000000001</v>
      </c>
      <c r="J102" s="11">
        <v>4.6119810000000001</v>
      </c>
      <c r="K102" s="11">
        <v>4.75</v>
      </c>
    </row>
    <row r="103" spans="1:11" x14ac:dyDescent="0.35">
      <c r="A103" s="11">
        <v>199850</v>
      </c>
      <c r="B103" s="16">
        <v>36145</v>
      </c>
      <c r="D103" s="11">
        <f t="shared" si="3"/>
        <v>3.3102569999999998E-2</v>
      </c>
      <c r="E103" s="11">
        <f t="shared" si="4"/>
        <v>4.5988759999999997E-2</v>
      </c>
      <c r="F103" s="11">
        <f t="shared" si="5"/>
        <v>4.7500000000000001E-2</v>
      </c>
      <c r="I103" s="11">
        <v>3.310257</v>
      </c>
      <c r="J103" s="11">
        <v>4.5988759999999997</v>
      </c>
      <c r="K103" s="11">
        <v>4.75</v>
      </c>
    </row>
    <row r="104" spans="1:11" x14ac:dyDescent="0.35">
      <c r="A104" s="11">
        <v>199851</v>
      </c>
      <c r="B104" s="16">
        <v>36152</v>
      </c>
      <c r="D104" s="11">
        <f t="shared" si="3"/>
        <v>3.3140079999999995E-2</v>
      </c>
      <c r="E104" s="11">
        <f t="shared" si="4"/>
        <v>4.5926169999999995E-2</v>
      </c>
      <c r="F104" s="11">
        <f t="shared" si="5"/>
        <v>4.7500000000000001E-2</v>
      </c>
      <c r="I104" s="11">
        <v>3.3140079999999998</v>
      </c>
      <c r="J104" s="11">
        <v>4.5926169999999997</v>
      </c>
      <c r="K104" s="11">
        <v>4.75</v>
      </c>
    </row>
    <row r="105" spans="1:11" x14ac:dyDescent="0.35">
      <c r="A105" s="11">
        <v>199852</v>
      </c>
      <c r="B105" s="16">
        <v>36159</v>
      </c>
      <c r="D105" s="11">
        <f t="shared" si="3"/>
        <v>3.3019449999999999E-2</v>
      </c>
      <c r="E105" s="11">
        <f t="shared" si="4"/>
        <v>4.5831179999999999E-2</v>
      </c>
      <c r="F105" s="11">
        <f t="shared" si="5"/>
        <v>4.7500000000000001E-2</v>
      </c>
      <c r="I105" s="11">
        <v>3.3019449999999999</v>
      </c>
      <c r="J105" s="11">
        <v>4.5831179999999998</v>
      </c>
      <c r="K105" s="11">
        <v>4.75</v>
      </c>
    </row>
    <row r="106" spans="1:11" x14ac:dyDescent="0.35">
      <c r="A106" s="11">
        <v>199901</v>
      </c>
      <c r="B106" s="16">
        <v>36166</v>
      </c>
      <c r="D106" s="11">
        <f t="shared" si="3"/>
        <v>3.2966370000000002E-2</v>
      </c>
      <c r="E106" s="11">
        <f t="shared" si="4"/>
        <v>4.5740829999999996E-2</v>
      </c>
      <c r="F106" s="11">
        <f t="shared" si="5"/>
        <v>4.7500000000000001E-2</v>
      </c>
      <c r="I106" s="11">
        <v>3.296637</v>
      </c>
      <c r="J106" s="11">
        <v>4.5740829999999999</v>
      </c>
      <c r="K106" s="11">
        <v>4.75</v>
      </c>
    </row>
    <row r="107" spans="1:11" x14ac:dyDescent="0.35">
      <c r="A107" s="11">
        <v>199902</v>
      </c>
      <c r="B107" s="16">
        <v>36173</v>
      </c>
      <c r="D107" s="11">
        <f t="shared" si="3"/>
        <v>3.2910189999999999E-2</v>
      </c>
      <c r="E107" s="11">
        <f t="shared" si="4"/>
        <v>4.5673849999999995E-2</v>
      </c>
      <c r="F107" s="11">
        <f t="shared" si="5"/>
        <v>4.7500000000000001E-2</v>
      </c>
      <c r="I107" s="11">
        <v>3.2910189999999999</v>
      </c>
      <c r="J107" s="11">
        <v>4.5673849999999998</v>
      </c>
      <c r="K107" s="11">
        <v>4.75</v>
      </c>
    </row>
    <row r="108" spans="1:11" x14ac:dyDescent="0.35">
      <c r="A108" s="11">
        <v>199903</v>
      </c>
      <c r="B108" s="16">
        <v>36180</v>
      </c>
      <c r="D108" s="11">
        <f t="shared" si="3"/>
        <v>3.2834340000000004E-2</v>
      </c>
      <c r="E108" s="11">
        <f t="shared" si="4"/>
        <v>4.5611209999999999E-2</v>
      </c>
      <c r="F108" s="11">
        <f t="shared" si="5"/>
        <v>4.7500000000000001E-2</v>
      </c>
      <c r="I108" s="11">
        <v>3.2834340000000002</v>
      </c>
      <c r="J108" s="11">
        <v>4.561121</v>
      </c>
      <c r="K108" s="11">
        <v>4.75</v>
      </c>
    </row>
    <row r="109" spans="1:11" x14ac:dyDescent="0.35">
      <c r="A109" s="11">
        <v>199904</v>
      </c>
      <c r="B109" s="16">
        <v>36187</v>
      </c>
      <c r="D109" s="11">
        <f t="shared" si="3"/>
        <v>3.2741980000000004E-2</v>
      </c>
      <c r="E109" s="11">
        <f t="shared" si="4"/>
        <v>4.5568129999999998E-2</v>
      </c>
      <c r="F109" s="11">
        <f t="shared" si="5"/>
        <v>4.7500000000000001E-2</v>
      </c>
      <c r="I109" s="11">
        <v>3.2741980000000002</v>
      </c>
      <c r="J109" s="11">
        <v>4.556813</v>
      </c>
      <c r="K109" s="11">
        <v>4.75</v>
      </c>
    </row>
    <row r="110" spans="1:11" x14ac:dyDescent="0.35">
      <c r="A110" s="11">
        <v>199905</v>
      </c>
      <c r="B110" s="16">
        <v>36194</v>
      </c>
      <c r="D110" s="11">
        <f t="shared" si="3"/>
        <v>3.270232E-2</v>
      </c>
      <c r="E110" s="11">
        <f t="shared" si="4"/>
        <v>4.5498440000000001E-2</v>
      </c>
      <c r="F110" s="11">
        <f t="shared" si="5"/>
        <v>4.7500000000000001E-2</v>
      </c>
      <c r="I110" s="11">
        <v>3.270232</v>
      </c>
      <c r="J110" s="11">
        <v>4.5498440000000002</v>
      </c>
      <c r="K110" s="11">
        <v>4.75</v>
      </c>
    </row>
    <row r="111" spans="1:11" x14ac:dyDescent="0.35">
      <c r="A111" s="11">
        <v>199906</v>
      </c>
      <c r="B111" s="16">
        <v>36201</v>
      </c>
      <c r="D111" s="11">
        <f t="shared" si="3"/>
        <v>3.2510860000000003E-2</v>
      </c>
      <c r="E111" s="11">
        <f t="shared" si="4"/>
        <v>4.5552000000000002E-2</v>
      </c>
      <c r="F111" s="11">
        <f t="shared" si="5"/>
        <v>4.7500000000000001E-2</v>
      </c>
      <c r="I111" s="11">
        <v>3.2510859999999999</v>
      </c>
      <c r="J111" s="11">
        <v>4.5552000000000001</v>
      </c>
      <c r="K111" s="11">
        <v>4.75</v>
      </c>
    </row>
    <row r="112" spans="1:11" x14ac:dyDescent="0.35">
      <c r="A112" s="11">
        <v>199907</v>
      </c>
      <c r="B112" s="16">
        <v>36208</v>
      </c>
      <c r="D112" s="11">
        <f t="shared" si="3"/>
        <v>3.2619630000000004E-2</v>
      </c>
      <c r="E112" s="11">
        <f t="shared" si="4"/>
        <v>4.5444740000000004E-2</v>
      </c>
      <c r="F112" s="11">
        <f t="shared" si="5"/>
        <v>4.7500000000000001E-2</v>
      </c>
      <c r="I112" s="11">
        <v>3.2619630000000002</v>
      </c>
      <c r="J112" s="11">
        <v>4.5444740000000001</v>
      </c>
      <c r="K112" s="11">
        <v>4.75</v>
      </c>
    </row>
    <row r="113" spans="1:11" x14ac:dyDescent="0.35">
      <c r="A113" s="11">
        <v>199908</v>
      </c>
      <c r="B113" s="16">
        <v>36215</v>
      </c>
      <c r="D113" s="11">
        <f t="shared" si="3"/>
        <v>3.2609390000000002E-2</v>
      </c>
      <c r="E113" s="11">
        <f t="shared" si="4"/>
        <v>4.5450340000000006E-2</v>
      </c>
      <c r="F113" s="11">
        <f t="shared" si="5"/>
        <v>4.7500000000000001E-2</v>
      </c>
      <c r="I113" s="11">
        <v>3.260939</v>
      </c>
      <c r="J113" s="11">
        <v>4.5450340000000002</v>
      </c>
      <c r="K113" s="11">
        <v>4.75</v>
      </c>
    </row>
    <row r="114" spans="1:11" x14ac:dyDescent="0.35">
      <c r="A114" s="11">
        <v>199909</v>
      </c>
      <c r="B114" s="16">
        <v>36222</v>
      </c>
      <c r="D114" s="11">
        <f t="shared" si="3"/>
        <v>3.2597729999999998E-2</v>
      </c>
      <c r="E114" s="11">
        <f t="shared" si="4"/>
        <v>4.5472469999999994E-2</v>
      </c>
      <c r="F114" s="11">
        <f t="shared" si="5"/>
        <v>4.7500000000000001E-2</v>
      </c>
      <c r="I114" s="11">
        <v>3.259773</v>
      </c>
      <c r="J114" s="11">
        <v>4.5472469999999996</v>
      </c>
      <c r="K114" s="11">
        <v>4.75</v>
      </c>
    </row>
    <row r="115" spans="1:11" x14ac:dyDescent="0.35">
      <c r="A115" s="11">
        <v>199910</v>
      </c>
      <c r="B115" s="16">
        <v>36229</v>
      </c>
      <c r="D115" s="11">
        <f t="shared" si="3"/>
        <v>3.2582770000000004E-2</v>
      </c>
      <c r="E115" s="11">
        <f t="shared" si="4"/>
        <v>4.5471049999999999E-2</v>
      </c>
      <c r="F115" s="11">
        <f t="shared" si="5"/>
        <v>4.7500000000000001E-2</v>
      </c>
      <c r="I115" s="11">
        <v>3.2582770000000001</v>
      </c>
      <c r="J115" s="11">
        <v>4.5471050000000002</v>
      </c>
      <c r="K115" s="11">
        <v>4.75</v>
      </c>
    </row>
    <row r="116" spans="1:11" x14ac:dyDescent="0.35">
      <c r="A116" s="11">
        <v>199911</v>
      </c>
      <c r="B116" s="16">
        <v>36236</v>
      </c>
      <c r="D116" s="11">
        <f t="shared" si="3"/>
        <v>3.2662570000000002E-2</v>
      </c>
      <c r="E116" s="11">
        <f t="shared" si="4"/>
        <v>4.5473239999999998E-2</v>
      </c>
      <c r="F116" s="11">
        <f t="shared" si="5"/>
        <v>4.7500000000000001E-2</v>
      </c>
      <c r="I116" s="11">
        <v>3.266257</v>
      </c>
      <c r="J116" s="11">
        <v>4.5473239999999997</v>
      </c>
      <c r="K116" s="11">
        <v>4.75</v>
      </c>
    </row>
    <row r="117" spans="1:11" x14ac:dyDescent="0.35">
      <c r="A117" s="11">
        <v>199912</v>
      </c>
      <c r="B117" s="16">
        <v>36243</v>
      </c>
      <c r="C117" s="11">
        <f t="shared" ref="C117:C180" si="6">H117/100</f>
        <v>1.7256190000000001E-2</v>
      </c>
      <c r="D117" s="11">
        <f t="shared" si="3"/>
        <v>3.2559699999999997E-2</v>
      </c>
      <c r="E117" s="11">
        <f t="shared" si="4"/>
        <v>4.546915E-2</v>
      </c>
      <c r="F117" s="11">
        <f t="shared" si="5"/>
        <v>4.7500000000000001E-2</v>
      </c>
      <c r="H117" s="11">
        <v>1.725619</v>
      </c>
      <c r="I117" s="11">
        <v>3.25597</v>
      </c>
      <c r="J117" s="11">
        <v>4.5469150000000003</v>
      </c>
      <c r="K117" s="11">
        <v>4.75</v>
      </c>
    </row>
    <row r="118" spans="1:11" x14ac:dyDescent="0.35">
      <c r="A118" s="11">
        <v>199913</v>
      </c>
      <c r="B118" s="16">
        <v>36250</v>
      </c>
      <c r="C118" s="11">
        <f t="shared" si="6"/>
        <v>1.720259E-2</v>
      </c>
      <c r="D118" s="11">
        <f t="shared" si="3"/>
        <v>3.2548849999999997E-2</v>
      </c>
      <c r="E118" s="11">
        <f t="shared" si="4"/>
        <v>4.5438669999999994E-2</v>
      </c>
      <c r="F118" s="11">
        <f t="shared" si="5"/>
        <v>4.7500000000000001E-2</v>
      </c>
      <c r="H118" s="11">
        <v>1.720259</v>
      </c>
      <c r="I118" s="11">
        <v>3.2548849999999998</v>
      </c>
      <c r="J118" s="11">
        <v>4.5438669999999997</v>
      </c>
      <c r="K118" s="11">
        <v>4.75</v>
      </c>
    </row>
    <row r="119" spans="1:11" x14ac:dyDescent="0.35">
      <c r="A119" s="11">
        <v>199914</v>
      </c>
      <c r="B119" s="16">
        <v>36257</v>
      </c>
      <c r="C119" s="11">
        <f t="shared" si="6"/>
        <v>1.7180620000000001E-2</v>
      </c>
      <c r="D119" s="11">
        <f t="shared" si="3"/>
        <v>3.2492119999999999E-2</v>
      </c>
      <c r="E119" s="11">
        <f t="shared" si="4"/>
        <v>4.5410100000000002E-2</v>
      </c>
      <c r="F119" s="11">
        <f t="shared" si="5"/>
        <v>4.7500000000000001E-2</v>
      </c>
      <c r="H119" s="11">
        <v>1.718062</v>
      </c>
      <c r="I119" s="11">
        <v>3.249212</v>
      </c>
      <c r="J119" s="11">
        <v>4.54101</v>
      </c>
      <c r="K119" s="11">
        <v>4.75</v>
      </c>
    </row>
    <row r="120" spans="1:11" x14ac:dyDescent="0.35">
      <c r="A120" s="11">
        <v>199915</v>
      </c>
      <c r="B120" s="16">
        <v>36264</v>
      </c>
      <c r="C120" s="11">
        <f t="shared" si="6"/>
        <v>1.7123960000000001E-2</v>
      </c>
      <c r="D120" s="11">
        <f t="shared" si="3"/>
        <v>3.2464680000000003E-2</v>
      </c>
      <c r="E120" s="11">
        <f t="shared" si="4"/>
        <v>4.5383880000000001E-2</v>
      </c>
      <c r="F120" s="11">
        <f t="shared" si="5"/>
        <v>4.7500000000000001E-2</v>
      </c>
      <c r="H120" s="11">
        <v>1.712396</v>
      </c>
      <c r="I120" s="11">
        <v>3.2464680000000001</v>
      </c>
      <c r="J120" s="11">
        <v>4.5383880000000003</v>
      </c>
      <c r="K120" s="11">
        <v>4.75</v>
      </c>
    </row>
    <row r="121" spans="1:11" x14ac:dyDescent="0.35">
      <c r="A121" s="11">
        <v>199916</v>
      </c>
      <c r="B121" s="16">
        <v>36271</v>
      </c>
      <c r="C121" s="11">
        <f t="shared" si="6"/>
        <v>1.711642E-2</v>
      </c>
      <c r="D121" s="11">
        <f t="shared" si="3"/>
        <v>3.2425259999999997E-2</v>
      </c>
      <c r="E121" s="11">
        <f t="shared" si="4"/>
        <v>4.53835E-2</v>
      </c>
      <c r="F121" s="11">
        <f t="shared" si="5"/>
        <v>4.7500000000000001E-2</v>
      </c>
      <c r="H121" s="11">
        <v>1.7116420000000001</v>
      </c>
      <c r="I121" s="11">
        <v>3.2425259999999998</v>
      </c>
      <c r="J121" s="11">
        <v>4.5383500000000003</v>
      </c>
      <c r="K121" s="11">
        <v>4.75</v>
      </c>
    </row>
    <row r="122" spans="1:11" x14ac:dyDescent="0.35">
      <c r="A122" s="11">
        <v>199917</v>
      </c>
      <c r="B122" s="16">
        <v>36278</v>
      </c>
      <c r="C122" s="11">
        <f t="shared" si="6"/>
        <v>1.710132E-2</v>
      </c>
      <c r="D122" s="11">
        <f t="shared" si="3"/>
        <v>3.2444600000000004E-2</v>
      </c>
      <c r="E122" s="11">
        <f t="shared" si="4"/>
        <v>4.5393309999999999E-2</v>
      </c>
      <c r="F122" s="11">
        <f t="shared" si="5"/>
        <v>4.7500000000000001E-2</v>
      </c>
      <c r="H122" s="11">
        <v>1.710132</v>
      </c>
      <c r="I122" s="11">
        <v>3.2444600000000001</v>
      </c>
      <c r="J122" s="11">
        <v>4.5393309999999998</v>
      </c>
      <c r="K122" s="11">
        <v>4.75</v>
      </c>
    </row>
    <row r="123" spans="1:11" x14ac:dyDescent="0.35">
      <c r="A123" s="11">
        <v>199918</v>
      </c>
      <c r="B123" s="16">
        <v>36285</v>
      </c>
      <c r="C123" s="11">
        <f t="shared" si="6"/>
        <v>1.7104999999999999E-2</v>
      </c>
      <c r="D123" s="11">
        <f t="shared" si="3"/>
        <v>3.24348E-2</v>
      </c>
      <c r="E123" s="11">
        <f t="shared" si="4"/>
        <v>4.5432189999999997E-2</v>
      </c>
      <c r="F123" s="11">
        <f t="shared" si="5"/>
        <v>4.7500000000000001E-2</v>
      </c>
      <c r="H123" s="11">
        <v>1.7104999999999999</v>
      </c>
      <c r="I123" s="11">
        <v>3.2434799999999999</v>
      </c>
      <c r="J123" s="11">
        <v>4.5432189999999997</v>
      </c>
      <c r="K123" s="11">
        <v>4.75</v>
      </c>
    </row>
    <row r="124" spans="1:11" x14ac:dyDescent="0.35">
      <c r="A124" s="11">
        <v>199919</v>
      </c>
      <c r="B124" s="16">
        <v>36292</v>
      </c>
      <c r="C124" s="11">
        <f t="shared" si="6"/>
        <v>1.7084209999999999E-2</v>
      </c>
      <c r="D124" s="11">
        <f t="shared" si="3"/>
        <v>3.2400419999999999E-2</v>
      </c>
      <c r="E124" s="11">
        <f t="shared" si="4"/>
        <v>4.547416E-2</v>
      </c>
      <c r="F124" s="11">
        <f t="shared" si="5"/>
        <v>4.7500000000000001E-2</v>
      </c>
      <c r="H124" s="11">
        <v>1.708421</v>
      </c>
      <c r="I124" s="11">
        <v>3.2400419999999999</v>
      </c>
      <c r="J124" s="11">
        <v>4.5474160000000001</v>
      </c>
      <c r="K124" s="11">
        <v>4.75</v>
      </c>
    </row>
    <row r="125" spans="1:11" x14ac:dyDescent="0.35">
      <c r="A125" s="11">
        <v>199920</v>
      </c>
      <c r="B125" s="16">
        <v>36299</v>
      </c>
      <c r="C125" s="11">
        <f t="shared" si="6"/>
        <v>1.70907E-2</v>
      </c>
      <c r="D125" s="11">
        <f t="shared" si="3"/>
        <v>3.244263E-2</v>
      </c>
      <c r="E125" s="11">
        <f t="shared" si="4"/>
        <v>4.5528449999999998E-2</v>
      </c>
      <c r="F125" s="11">
        <f t="shared" si="5"/>
        <v>4.7500000000000001E-2</v>
      </c>
      <c r="H125" s="11">
        <v>1.7090700000000001</v>
      </c>
      <c r="I125" s="11">
        <v>3.2442630000000001</v>
      </c>
      <c r="J125" s="11">
        <v>4.5528449999999996</v>
      </c>
      <c r="K125" s="11">
        <v>4.75</v>
      </c>
    </row>
    <row r="126" spans="1:11" x14ac:dyDescent="0.35">
      <c r="A126" s="11">
        <v>199921</v>
      </c>
      <c r="B126" s="16">
        <v>36306</v>
      </c>
      <c r="C126" s="11">
        <f t="shared" si="6"/>
        <v>1.706912E-2</v>
      </c>
      <c r="D126" s="11">
        <f t="shared" si="3"/>
        <v>3.2431100000000004E-2</v>
      </c>
      <c r="E126" s="11">
        <f t="shared" si="4"/>
        <v>4.5603439999999995E-2</v>
      </c>
      <c r="F126" s="11">
        <f t="shared" si="5"/>
        <v>4.7500000000000001E-2</v>
      </c>
      <c r="H126" s="11">
        <v>1.706912</v>
      </c>
      <c r="I126" s="11">
        <v>3.2431100000000002</v>
      </c>
      <c r="J126" s="11">
        <v>4.5603439999999997</v>
      </c>
      <c r="K126" s="11">
        <v>4.75</v>
      </c>
    </row>
    <row r="127" spans="1:11" x14ac:dyDescent="0.35">
      <c r="A127" s="11">
        <v>199922</v>
      </c>
      <c r="B127" s="16">
        <v>36313</v>
      </c>
      <c r="C127" s="11">
        <f t="shared" si="6"/>
        <v>1.705475E-2</v>
      </c>
      <c r="D127" s="11">
        <f t="shared" si="3"/>
        <v>3.2459700000000001E-2</v>
      </c>
      <c r="E127" s="11">
        <f t="shared" si="4"/>
        <v>4.5696489999999999E-2</v>
      </c>
      <c r="F127" s="11">
        <f t="shared" si="5"/>
        <v>4.7500000000000001E-2</v>
      </c>
      <c r="H127" s="11">
        <v>1.7054750000000001</v>
      </c>
      <c r="I127" s="11">
        <v>3.2459699999999998</v>
      </c>
      <c r="J127" s="11">
        <v>4.5696490000000001</v>
      </c>
      <c r="K127" s="11">
        <v>4.75</v>
      </c>
    </row>
    <row r="128" spans="1:11" x14ac:dyDescent="0.35">
      <c r="A128" s="11">
        <v>199923</v>
      </c>
      <c r="B128" s="16">
        <v>36320</v>
      </c>
      <c r="C128" s="11">
        <f t="shared" si="6"/>
        <v>1.704104E-2</v>
      </c>
      <c r="D128" s="11">
        <f t="shared" si="3"/>
        <v>3.2477619999999999E-2</v>
      </c>
      <c r="E128" s="11">
        <f t="shared" si="4"/>
        <v>4.5799479999999997E-2</v>
      </c>
      <c r="F128" s="11">
        <f t="shared" si="5"/>
        <v>4.7500000000000001E-2</v>
      </c>
      <c r="H128" s="11">
        <v>1.7041040000000001</v>
      </c>
      <c r="I128" s="11">
        <v>3.2477619999999998</v>
      </c>
      <c r="J128" s="11">
        <v>4.5799479999999999</v>
      </c>
      <c r="K128" s="11">
        <v>4.75</v>
      </c>
    </row>
    <row r="129" spans="1:11" x14ac:dyDescent="0.35">
      <c r="A129" s="11">
        <v>199924</v>
      </c>
      <c r="B129" s="16">
        <v>36327</v>
      </c>
      <c r="C129" s="11">
        <f t="shared" si="6"/>
        <v>1.7010320000000002E-2</v>
      </c>
      <c r="D129" s="11">
        <f t="shared" si="3"/>
        <v>3.247382E-2</v>
      </c>
      <c r="E129" s="11">
        <f t="shared" si="4"/>
        <v>4.5909019999999995E-2</v>
      </c>
      <c r="F129" s="11">
        <f t="shared" si="5"/>
        <v>4.7500000000000001E-2</v>
      </c>
      <c r="H129" s="11">
        <v>1.7010320000000001</v>
      </c>
      <c r="I129" s="11">
        <v>3.247382</v>
      </c>
      <c r="J129" s="11">
        <v>4.5909019999999998</v>
      </c>
      <c r="K129" s="11">
        <v>4.75</v>
      </c>
    </row>
    <row r="130" spans="1:11" x14ac:dyDescent="0.35">
      <c r="A130" s="11">
        <v>199925</v>
      </c>
      <c r="B130" s="16">
        <v>36334</v>
      </c>
      <c r="C130" s="11">
        <f t="shared" si="6"/>
        <v>1.7027589999999999E-2</v>
      </c>
      <c r="D130" s="11">
        <f t="shared" ref="D130:D193" si="7">I130/100</f>
        <v>3.2523780000000002E-2</v>
      </c>
      <c r="E130" s="11">
        <f t="shared" ref="E130:E193" si="8">J130/100</f>
        <v>4.6068939999999996E-2</v>
      </c>
      <c r="F130" s="11">
        <f t="shared" ref="F130:F193" si="9">K130/100</f>
        <v>4.821429E-2</v>
      </c>
      <c r="H130" s="11">
        <v>1.7027589999999999</v>
      </c>
      <c r="I130" s="11">
        <v>3.2523780000000002</v>
      </c>
      <c r="J130" s="11">
        <v>4.6068939999999996</v>
      </c>
      <c r="K130" s="11">
        <v>4.8214290000000002</v>
      </c>
    </row>
    <row r="131" spans="1:11" x14ac:dyDescent="0.35">
      <c r="A131" s="11">
        <v>199926</v>
      </c>
      <c r="B131" s="16">
        <v>36341</v>
      </c>
      <c r="C131" s="11">
        <f t="shared" si="6"/>
        <v>1.6964389999999999E-2</v>
      </c>
      <c r="D131" s="11">
        <f t="shared" si="7"/>
        <v>3.2768659999999998E-2</v>
      </c>
      <c r="E131" s="11">
        <f t="shared" si="8"/>
        <v>4.6226429999999999E-2</v>
      </c>
      <c r="F131" s="11">
        <f t="shared" si="9"/>
        <v>0.05</v>
      </c>
      <c r="H131" s="11">
        <v>1.696439</v>
      </c>
      <c r="I131" s="11">
        <v>3.2768660000000001</v>
      </c>
      <c r="J131" s="11">
        <v>4.6226430000000001</v>
      </c>
      <c r="K131" s="11">
        <v>5</v>
      </c>
    </row>
    <row r="132" spans="1:11" x14ac:dyDescent="0.35">
      <c r="A132" s="11">
        <v>199927</v>
      </c>
      <c r="B132" s="16">
        <v>36348</v>
      </c>
      <c r="C132" s="11">
        <f t="shared" si="6"/>
        <v>1.698537E-2</v>
      </c>
      <c r="D132" s="11">
        <f t="shared" si="7"/>
        <v>3.281734E-2</v>
      </c>
      <c r="E132" s="11">
        <f t="shared" si="8"/>
        <v>4.6403359999999998E-2</v>
      </c>
      <c r="F132" s="11">
        <f t="shared" si="9"/>
        <v>0.05</v>
      </c>
      <c r="H132" s="11">
        <v>1.698537</v>
      </c>
      <c r="I132" s="11">
        <v>3.2817340000000002</v>
      </c>
      <c r="J132" s="11">
        <v>4.6403359999999996</v>
      </c>
      <c r="K132" s="11">
        <v>5</v>
      </c>
    </row>
    <row r="133" spans="1:11" x14ac:dyDescent="0.35">
      <c r="A133" s="11">
        <v>199928</v>
      </c>
      <c r="B133" s="16">
        <v>36355</v>
      </c>
      <c r="C133" s="11">
        <f t="shared" si="6"/>
        <v>1.6961509999999999E-2</v>
      </c>
      <c r="D133" s="11">
        <f t="shared" si="7"/>
        <v>3.2827289999999995E-2</v>
      </c>
      <c r="E133" s="11">
        <f t="shared" si="8"/>
        <v>4.6562010000000001E-2</v>
      </c>
      <c r="F133" s="11">
        <f t="shared" si="9"/>
        <v>0.05</v>
      </c>
      <c r="H133" s="11">
        <v>1.696151</v>
      </c>
      <c r="I133" s="11">
        <v>3.2827289999999998</v>
      </c>
      <c r="J133" s="11">
        <v>4.6562010000000003</v>
      </c>
      <c r="K133" s="11">
        <v>5</v>
      </c>
    </row>
    <row r="134" spans="1:11" x14ac:dyDescent="0.35">
      <c r="A134" s="11">
        <v>199929</v>
      </c>
      <c r="B134" s="16">
        <v>36362</v>
      </c>
      <c r="C134" s="11">
        <f t="shared" si="6"/>
        <v>1.6953090000000001E-2</v>
      </c>
      <c r="D134" s="11">
        <f t="shared" si="7"/>
        <v>3.2886310000000002E-2</v>
      </c>
      <c r="E134" s="11">
        <f t="shared" si="8"/>
        <v>4.6673939999999997E-2</v>
      </c>
      <c r="F134" s="11">
        <f t="shared" si="9"/>
        <v>0.05</v>
      </c>
      <c r="H134" s="11">
        <v>1.695309</v>
      </c>
      <c r="I134" s="11">
        <v>3.2886310000000001</v>
      </c>
      <c r="J134" s="11">
        <v>4.6673939999999998</v>
      </c>
      <c r="K134" s="11">
        <v>5</v>
      </c>
    </row>
    <row r="135" spans="1:11" x14ac:dyDescent="0.35">
      <c r="A135" s="11">
        <v>199930</v>
      </c>
      <c r="B135" s="16">
        <v>36369</v>
      </c>
      <c r="C135" s="11">
        <f t="shared" si="6"/>
        <v>1.6943349999999999E-2</v>
      </c>
      <c r="D135" s="11">
        <f t="shared" si="7"/>
        <v>3.2766199999999995E-2</v>
      </c>
      <c r="E135" s="11">
        <f t="shared" si="8"/>
        <v>4.686369E-2</v>
      </c>
      <c r="F135" s="11">
        <f t="shared" si="9"/>
        <v>0.05</v>
      </c>
      <c r="H135" s="11">
        <v>1.6943349999999999</v>
      </c>
      <c r="I135" s="11">
        <v>3.2766199999999999</v>
      </c>
      <c r="J135" s="11">
        <v>4.686369</v>
      </c>
      <c r="K135" s="11">
        <v>5</v>
      </c>
    </row>
    <row r="136" spans="1:11" x14ac:dyDescent="0.35">
      <c r="A136" s="11">
        <v>199931</v>
      </c>
      <c r="B136" s="16">
        <v>36376</v>
      </c>
      <c r="C136" s="11">
        <f t="shared" si="6"/>
        <v>1.693743E-2</v>
      </c>
      <c r="D136" s="11">
        <f t="shared" si="7"/>
        <v>3.0837340000000001E-2</v>
      </c>
      <c r="E136" s="11">
        <f t="shared" si="8"/>
        <v>4.7088710000000006E-2</v>
      </c>
      <c r="F136" s="11">
        <f t="shared" si="9"/>
        <v>0.05</v>
      </c>
      <c r="H136" s="11">
        <v>1.693743</v>
      </c>
      <c r="I136" s="11">
        <v>3.0837340000000002</v>
      </c>
      <c r="J136" s="11">
        <v>4.7088710000000003</v>
      </c>
      <c r="K136" s="11">
        <v>5</v>
      </c>
    </row>
    <row r="137" spans="1:11" x14ac:dyDescent="0.35">
      <c r="A137" s="11">
        <v>199932</v>
      </c>
      <c r="B137" s="16">
        <v>36383</v>
      </c>
      <c r="C137" s="11">
        <f t="shared" si="6"/>
        <v>1.6950440000000001E-2</v>
      </c>
      <c r="D137" s="11">
        <f t="shared" si="7"/>
        <v>3.0407320000000002E-2</v>
      </c>
      <c r="E137" s="11">
        <f t="shared" si="8"/>
        <v>4.7272470000000004E-2</v>
      </c>
      <c r="F137" s="11">
        <f t="shared" si="9"/>
        <v>0.05</v>
      </c>
      <c r="H137" s="11">
        <v>1.695044</v>
      </c>
      <c r="I137" s="11">
        <v>3.0407320000000002</v>
      </c>
      <c r="J137" s="11">
        <v>4.7272470000000002</v>
      </c>
      <c r="K137" s="11">
        <v>5</v>
      </c>
    </row>
    <row r="138" spans="1:11" x14ac:dyDescent="0.35">
      <c r="A138" s="11">
        <v>199933</v>
      </c>
      <c r="B138" s="16">
        <v>36390</v>
      </c>
      <c r="C138" s="11">
        <f t="shared" si="6"/>
        <v>1.6947959999999998E-2</v>
      </c>
      <c r="D138" s="11">
        <f t="shared" si="7"/>
        <v>3.0418129999999998E-2</v>
      </c>
      <c r="E138" s="11">
        <f t="shared" si="8"/>
        <v>4.7455200000000003E-2</v>
      </c>
      <c r="F138" s="11">
        <f t="shared" si="9"/>
        <v>5.1071430000000001E-2</v>
      </c>
      <c r="H138" s="11">
        <v>1.694796</v>
      </c>
      <c r="I138" s="11">
        <v>3.0418129999999999</v>
      </c>
      <c r="J138" s="11">
        <v>4.74552</v>
      </c>
      <c r="K138" s="11">
        <v>5.1071429999999998</v>
      </c>
    </row>
    <row r="139" spans="1:11" x14ac:dyDescent="0.35">
      <c r="A139" s="11">
        <v>199934</v>
      </c>
      <c r="B139" s="16">
        <v>36397</v>
      </c>
      <c r="C139" s="11">
        <f t="shared" si="6"/>
        <v>1.6962600000000001E-2</v>
      </c>
      <c r="D139" s="11">
        <f t="shared" si="7"/>
        <v>3.0404029999999999E-2</v>
      </c>
      <c r="E139" s="11">
        <f t="shared" si="8"/>
        <v>4.7743339999999995E-2</v>
      </c>
      <c r="F139" s="11">
        <f t="shared" si="9"/>
        <v>5.2499999999999998E-2</v>
      </c>
      <c r="H139" s="11">
        <v>1.6962600000000001</v>
      </c>
      <c r="I139" s="11">
        <v>3.040403</v>
      </c>
      <c r="J139" s="11">
        <v>4.7743339999999996</v>
      </c>
      <c r="K139" s="11">
        <v>5.25</v>
      </c>
    </row>
    <row r="140" spans="1:11" x14ac:dyDescent="0.35">
      <c r="A140" s="11">
        <v>199935</v>
      </c>
      <c r="B140" s="16">
        <v>36404</v>
      </c>
      <c r="C140" s="11">
        <f t="shared" si="6"/>
        <v>1.6993870000000001E-2</v>
      </c>
      <c r="D140" s="11">
        <f t="shared" si="7"/>
        <v>3.0440700000000001E-2</v>
      </c>
      <c r="E140" s="11">
        <f t="shared" si="8"/>
        <v>4.7999130000000001E-2</v>
      </c>
      <c r="F140" s="11">
        <f t="shared" si="9"/>
        <v>5.2499999999999998E-2</v>
      </c>
      <c r="H140" s="11">
        <v>1.699387</v>
      </c>
      <c r="I140" s="11">
        <v>3.0440700000000001</v>
      </c>
      <c r="J140" s="11">
        <v>4.7999130000000001</v>
      </c>
      <c r="K140" s="11">
        <v>5.25</v>
      </c>
    </row>
    <row r="141" spans="1:11" x14ac:dyDescent="0.35">
      <c r="A141" s="11">
        <v>199936</v>
      </c>
      <c r="B141" s="16">
        <v>36411</v>
      </c>
      <c r="C141" s="11">
        <f t="shared" si="6"/>
        <v>1.698643E-2</v>
      </c>
      <c r="D141" s="11">
        <f t="shared" si="7"/>
        <v>3.043541E-2</v>
      </c>
      <c r="E141" s="11">
        <f t="shared" si="8"/>
        <v>4.8209869999999995E-2</v>
      </c>
      <c r="F141" s="11">
        <f t="shared" si="9"/>
        <v>5.2499999999999998E-2</v>
      </c>
      <c r="H141" s="11">
        <v>1.6986429999999999</v>
      </c>
      <c r="I141" s="11">
        <v>3.0435409999999998</v>
      </c>
      <c r="J141" s="11">
        <v>4.8209869999999997</v>
      </c>
      <c r="K141" s="11">
        <v>5.25</v>
      </c>
    </row>
    <row r="142" spans="1:11" x14ac:dyDescent="0.35">
      <c r="A142" s="11">
        <v>199937</v>
      </c>
      <c r="B142" s="16">
        <v>36418</v>
      </c>
      <c r="C142" s="11">
        <f t="shared" si="6"/>
        <v>1.7005159999999998E-2</v>
      </c>
      <c r="D142" s="11">
        <f t="shared" si="7"/>
        <v>3.040839E-2</v>
      </c>
      <c r="E142" s="11">
        <f t="shared" si="8"/>
        <v>4.837988E-2</v>
      </c>
      <c r="F142" s="11">
        <f t="shared" si="9"/>
        <v>5.2499999999999998E-2</v>
      </c>
      <c r="H142" s="11">
        <v>1.7005159999999999</v>
      </c>
      <c r="I142" s="11">
        <v>3.0408390000000001</v>
      </c>
      <c r="J142" s="11">
        <v>4.8379880000000002</v>
      </c>
      <c r="K142" s="11">
        <v>5.25</v>
      </c>
    </row>
    <row r="143" spans="1:11" x14ac:dyDescent="0.35">
      <c r="A143" s="11">
        <v>199938</v>
      </c>
      <c r="B143" s="16">
        <v>36425</v>
      </c>
      <c r="C143" s="11">
        <f t="shared" si="6"/>
        <v>1.7020649999999998E-2</v>
      </c>
      <c r="D143" s="11">
        <f t="shared" si="7"/>
        <v>3.0411519999999997E-2</v>
      </c>
      <c r="E143" s="11">
        <f t="shared" si="8"/>
        <v>4.8522869999999996E-2</v>
      </c>
      <c r="F143" s="11">
        <f t="shared" si="9"/>
        <v>5.2499999999999998E-2</v>
      </c>
      <c r="H143" s="11">
        <v>1.7020649999999999</v>
      </c>
      <c r="I143" s="11">
        <v>3.0411519999999999</v>
      </c>
      <c r="J143" s="11">
        <v>4.8522869999999996</v>
      </c>
      <c r="K143" s="11">
        <v>5.25</v>
      </c>
    </row>
    <row r="144" spans="1:11" x14ac:dyDescent="0.35">
      <c r="A144" s="11">
        <v>199939</v>
      </c>
      <c r="B144" s="16">
        <v>36432</v>
      </c>
      <c r="C144" s="11">
        <f t="shared" si="6"/>
        <v>1.7026220000000002E-2</v>
      </c>
      <c r="D144" s="11">
        <f t="shared" si="7"/>
        <v>3.0460319999999999E-2</v>
      </c>
      <c r="E144" s="11">
        <f t="shared" si="8"/>
        <v>4.8680809999999998E-2</v>
      </c>
      <c r="F144" s="11">
        <f t="shared" si="9"/>
        <v>5.2499999999999998E-2</v>
      </c>
      <c r="H144" s="11">
        <v>1.7026220000000001</v>
      </c>
      <c r="I144" s="11">
        <v>3.0460319999999999</v>
      </c>
      <c r="J144" s="11">
        <v>4.8680810000000001</v>
      </c>
      <c r="K144" s="11">
        <v>5.25</v>
      </c>
    </row>
    <row r="145" spans="1:11" x14ac:dyDescent="0.35">
      <c r="A145" s="11">
        <v>199940</v>
      </c>
      <c r="B145" s="16">
        <v>36439</v>
      </c>
      <c r="C145" s="11">
        <f t="shared" si="6"/>
        <v>1.702619E-2</v>
      </c>
      <c r="D145" s="11">
        <f t="shared" si="7"/>
        <v>3.0443479999999998E-2</v>
      </c>
      <c r="E145" s="11">
        <f t="shared" si="8"/>
        <v>4.8819559999999998E-2</v>
      </c>
      <c r="F145" s="11">
        <f t="shared" si="9"/>
        <v>5.2499999999999998E-2</v>
      </c>
      <c r="H145" s="11">
        <v>1.7026190000000001</v>
      </c>
      <c r="I145" s="11">
        <v>3.0443479999999998</v>
      </c>
      <c r="J145" s="11">
        <v>4.8819559999999997</v>
      </c>
      <c r="K145" s="11">
        <v>5.25</v>
      </c>
    </row>
    <row r="146" spans="1:11" x14ac:dyDescent="0.35">
      <c r="A146" s="11">
        <v>199941</v>
      </c>
      <c r="B146" s="16">
        <v>36446</v>
      </c>
      <c r="C146" s="11">
        <f t="shared" si="6"/>
        <v>1.700896E-2</v>
      </c>
      <c r="D146" s="11">
        <f t="shared" si="7"/>
        <v>3.04211E-2</v>
      </c>
      <c r="E146" s="11">
        <f t="shared" si="8"/>
        <v>4.8967259999999999E-2</v>
      </c>
      <c r="F146" s="11">
        <f t="shared" si="9"/>
        <v>5.2499999999999998E-2</v>
      </c>
      <c r="H146" s="11">
        <v>1.700896</v>
      </c>
      <c r="I146" s="11">
        <v>3.0421100000000001</v>
      </c>
      <c r="J146" s="11">
        <v>4.8967260000000001</v>
      </c>
      <c r="K146" s="11">
        <v>5.25</v>
      </c>
    </row>
    <row r="147" spans="1:11" x14ac:dyDescent="0.35">
      <c r="A147" s="11">
        <v>199942</v>
      </c>
      <c r="B147" s="16">
        <v>36453</v>
      </c>
      <c r="C147" s="11">
        <f t="shared" si="6"/>
        <v>1.7021560000000002E-2</v>
      </c>
      <c r="D147" s="11">
        <f t="shared" si="7"/>
        <v>3.0448810000000003E-2</v>
      </c>
      <c r="E147" s="11">
        <f t="shared" si="8"/>
        <v>4.9177569999999997E-2</v>
      </c>
      <c r="F147" s="11">
        <f t="shared" si="9"/>
        <v>5.2499999999999998E-2</v>
      </c>
      <c r="H147" s="11">
        <v>1.702156</v>
      </c>
      <c r="I147" s="11">
        <v>3.0448810000000002</v>
      </c>
      <c r="J147" s="11">
        <v>4.9177569999999999</v>
      </c>
      <c r="K147" s="11">
        <v>5.25</v>
      </c>
    </row>
    <row r="148" spans="1:11" x14ac:dyDescent="0.35">
      <c r="A148" s="11">
        <v>199943</v>
      </c>
      <c r="B148" s="16">
        <v>36460</v>
      </c>
      <c r="C148" s="11">
        <f t="shared" si="6"/>
        <v>1.7024770000000002E-2</v>
      </c>
      <c r="D148" s="11">
        <f t="shared" si="7"/>
        <v>3.0470440000000001E-2</v>
      </c>
      <c r="E148" s="11">
        <f t="shared" si="8"/>
        <v>4.9338460000000001E-2</v>
      </c>
      <c r="F148" s="11">
        <f t="shared" si="9"/>
        <v>5.2499999999999998E-2</v>
      </c>
      <c r="H148" s="11">
        <v>1.702477</v>
      </c>
      <c r="I148" s="11">
        <v>3.0470440000000001</v>
      </c>
      <c r="J148" s="11">
        <v>4.933846</v>
      </c>
      <c r="K148" s="11">
        <v>5.25</v>
      </c>
    </row>
    <row r="149" spans="1:11" x14ac:dyDescent="0.35">
      <c r="A149" s="11">
        <v>199944</v>
      </c>
      <c r="B149" s="16">
        <v>36467</v>
      </c>
      <c r="C149" s="11">
        <f t="shared" si="6"/>
        <v>1.7027730000000001E-2</v>
      </c>
      <c r="D149" s="11">
        <f t="shared" si="7"/>
        <v>3.0497519999999997E-2</v>
      </c>
      <c r="E149" s="11">
        <f t="shared" si="8"/>
        <v>4.9499959999999996E-2</v>
      </c>
      <c r="F149" s="11">
        <f t="shared" si="9"/>
        <v>5.2499999999999998E-2</v>
      </c>
      <c r="H149" s="11">
        <v>1.7027730000000001</v>
      </c>
      <c r="I149" s="11">
        <v>3.0497519999999998</v>
      </c>
      <c r="J149" s="11">
        <v>4.9499959999999996</v>
      </c>
      <c r="K149" s="11">
        <v>5.25</v>
      </c>
    </row>
    <row r="150" spans="1:11" x14ac:dyDescent="0.35">
      <c r="A150" s="11">
        <v>199945</v>
      </c>
      <c r="B150" s="16">
        <v>36474</v>
      </c>
      <c r="C150" s="11">
        <f t="shared" si="6"/>
        <v>1.7023140000000003E-2</v>
      </c>
      <c r="D150" s="11">
        <f t="shared" si="7"/>
        <v>3.0511E-2</v>
      </c>
      <c r="E150" s="11">
        <f t="shared" si="8"/>
        <v>4.9617290000000001E-2</v>
      </c>
      <c r="F150" s="11">
        <f t="shared" si="9"/>
        <v>5.3571429999999996E-2</v>
      </c>
      <c r="H150" s="11">
        <v>1.7023140000000001</v>
      </c>
      <c r="I150" s="11">
        <v>3.0510999999999999</v>
      </c>
      <c r="J150" s="11">
        <v>4.9617290000000001</v>
      </c>
      <c r="K150" s="11">
        <v>5.3571429999999998</v>
      </c>
    </row>
    <row r="151" spans="1:11" x14ac:dyDescent="0.35">
      <c r="A151" s="11">
        <v>199946</v>
      </c>
      <c r="B151" s="16">
        <v>36481</v>
      </c>
      <c r="C151" s="11">
        <f t="shared" si="6"/>
        <v>1.7045879999999999E-2</v>
      </c>
      <c r="D151" s="11">
        <f t="shared" si="7"/>
        <v>3.0578040000000001E-2</v>
      </c>
      <c r="E151" s="11">
        <f t="shared" si="8"/>
        <v>4.9831139999999996E-2</v>
      </c>
      <c r="F151" s="11">
        <f t="shared" si="9"/>
        <v>5.5E-2</v>
      </c>
      <c r="H151" s="11">
        <v>1.704588</v>
      </c>
      <c r="I151" s="11">
        <v>3.057804</v>
      </c>
      <c r="J151" s="11">
        <v>4.9831139999999996</v>
      </c>
      <c r="K151" s="11">
        <v>5.5</v>
      </c>
    </row>
    <row r="152" spans="1:11" x14ac:dyDescent="0.35">
      <c r="A152" s="11">
        <v>199947</v>
      </c>
      <c r="B152" s="16">
        <v>36488</v>
      </c>
      <c r="C152" s="11">
        <f t="shared" si="6"/>
        <v>1.702064E-2</v>
      </c>
      <c r="D152" s="11">
        <f t="shared" si="7"/>
        <v>3.0627710000000002E-2</v>
      </c>
      <c r="E152" s="11">
        <f t="shared" si="8"/>
        <v>5.0008709999999998E-2</v>
      </c>
      <c r="F152" s="11">
        <f t="shared" si="9"/>
        <v>5.5E-2</v>
      </c>
      <c r="H152" s="11">
        <v>1.702064</v>
      </c>
      <c r="I152" s="11">
        <v>3.0627710000000001</v>
      </c>
      <c r="J152" s="11">
        <v>5.0008710000000001</v>
      </c>
      <c r="K152" s="11">
        <v>5.5</v>
      </c>
    </row>
    <row r="153" spans="1:11" x14ac:dyDescent="0.35">
      <c r="A153" s="11">
        <v>199948</v>
      </c>
      <c r="B153" s="16">
        <v>36495</v>
      </c>
      <c r="C153" s="11">
        <f t="shared" si="6"/>
        <v>1.7012840000000001E-2</v>
      </c>
      <c r="D153" s="11">
        <f t="shared" si="7"/>
        <v>3.0648479999999999E-2</v>
      </c>
      <c r="E153" s="11">
        <f t="shared" si="8"/>
        <v>5.0224460000000005E-2</v>
      </c>
      <c r="F153" s="11">
        <f t="shared" si="9"/>
        <v>5.5E-2</v>
      </c>
      <c r="H153" s="11">
        <v>1.701284</v>
      </c>
      <c r="I153" s="11">
        <v>3.064848</v>
      </c>
      <c r="J153" s="11">
        <v>5.0224460000000004</v>
      </c>
      <c r="K153" s="11">
        <v>5.5</v>
      </c>
    </row>
    <row r="154" spans="1:11" x14ac:dyDescent="0.35">
      <c r="A154" s="11">
        <v>199949</v>
      </c>
      <c r="B154" s="16">
        <v>36502</v>
      </c>
      <c r="C154" s="11">
        <f t="shared" si="6"/>
        <v>1.700956E-2</v>
      </c>
      <c r="D154" s="11">
        <f t="shared" si="7"/>
        <v>3.0632909999999999E-2</v>
      </c>
      <c r="E154" s="11">
        <f t="shared" si="8"/>
        <v>5.0376289999999997E-2</v>
      </c>
      <c r="F154" s="11">
        <f t="shared" si="9"/>
        <v>5.5E-2</v>
      </c>
      <c r="H154" s="11">
        <v>1.7009559999999999</v>
      </c>
      <c r="I154" s="11">
        <v>3.063291</v>
      </c>
      <c r="J154" s="11">
        <v>5.0376289999999999</v>
      </c>
      <c r="K154" s="11">
        <v>5.5</v>
      </c>
    </row>
    <row r="155" spans="1:11" x14ac:dyDescent="0.35">
      <c r="A155" s="11">
        <v>199950</v>
      </c>
      <c r="B155" s="16">
        <v>36509</v>
      </c>
      <c r="C155" s="11">
        <f t="shared" si="6"/>
        <v>1.7027790000000001E-2</v>
      </c>
      <c r="D155" s="11">
        <f t="shared" si="7"/>
        <v>3.069152E-2</v>
      </c>
      <c r="E155" s="11">
        <f t="shared" si="8"/>
        <v>5.0537640000000002E-2</v>
      </c>
      <c r="F155" s="11">
        <f t="shared" si="9"/>
        <v>5.5E-2</v>
      </c>
      <c r="H155" s="11">
        <v>1.702779</v>
      </c>
      <c r="I155" s="11">
        <v>3.0691519999999999</v>
      </c>
      <c r="J155" s="11">
        <v>5.0537640000000001</v>
      </c>
      <c r="K155" s="11">
        <v>5.5</v>
      </c>
    </row>
    <row r="156" spans="1:11" x14ac:dyDescent="0.35">
      <c r="A156" s="11">
        <v>199951</v>
      </c>
      <c r="B156" s="16">
        <v>36516</v>
      </c>
      <c r="C156" s="11">
        <f t="shared" si="6"/>
        <v>1.7040979999999997E-2</v>
      </c>
      <c r="D156" s="11">
        <f t="shared" si="7"/>
        <v>3.0717959999999999E-2</v>
      </c>
      <c r="E156" s="11">
        <f t="shared" si="8"/>
        <v>5.0677519999999997E-2</v>
      </c>
      <c r="F156" s="11">
        <f t="shared" si="9"/>
        <v>5.5E-2</v>
      </c>
      <c r="H156" s="11">
        <v>1.7040979999999999</v>
      </c>
      <c r="I156" s="11">
        <v>3.071796</v>
      </c>
      <c r="J156" s="11">
        <v>5.0677519999999996</v>
      </c>
      <c r="K156" s="11">
        <v>5.5</v>
      </c>
    </row>
    <row r="157" spans="1:11" x14ac:dyDescent="0.35">
      <c r="A157" s="11">
        <v>199952</v>
      </c>
      <c r="B157" s="16">
        <v>36523</v>
      </c>
      <c r="C157" s="11">
        <f t="shared" si="6"/>
        <v>1.7019050000000001E-2</v>
      </c>
      <c r="D157" s="11">
        <f t="shared" si="7"/>
        <v>3.0827110000000001E-2</v>
      </c>
      <c r="E157" s="11">
        <f t="shared" si="8"/>
        <v>5.0860320000000001E-2</v>
      </c>
      <c r="F157" s="11">
        <f t="shared" si="9"/>
        <v>5.5E-2</v>
      </c>
      <c r="H157" s="11">
        <v>1.701905</v>
      </c>
      <c r="I157" s="11">
        <v>3.0827110000000002</v>
      </c>
      <c r="J157" s="11">
        <v>5.0860320000000003</v>
      </c>
      <c r="K157" s="11">
        <v>5.5</v>
      </c>
    </row>
    <row r="158" spans="1:11" x14ac:dyDescent="0.35">
      <c r="A158" s="11">
        <v>200001</v>
      </c>
      <c r="B158" s="16">
        <v>36530</v>
      </c>
      <c r="C158" s="11">
        <f t="shared" si="6"/>
        <v>1.701167E-2</v>
      </c>
      <c r="D158" s="11">
        <f t="shared" si="7"/>
        <v>3.0877639999999998E-2</v>
      </c>
      <c r="E158" s="11">
        <f t="shared" si="8"/>
        <v>5.1125709999999998E-2</v>
      </c>
      <c r="F158" s="11">
        <f t="shared" si="9"/>
        <v>5.5E-2</v>
      </c>
      <c r="H158" s="11">
        <v>1.7011670000000001</v>
      </c>
      <c r="I158" s="11">
        <v>3.087764</v>
      </c>
      <c r="J158" s="11">
        <v>5.112571</v>
      </c>
      <c r="K158" s="11">
        <v>5.5</v>
      </c>
    </row>
    <row r="159" spans="1:11" x14ac:dyDescent="0.35">
      <c r="A159" s="11">
        <v>200002</v>
      </c>
      <c r="B159" s="16">
        <v>36537</v>
      </c>
      <c r="C159" s="11">
        <f t="shared" si="6"/>
        <v>1.7029209999999999E-2</v>
      </c>
      <c r="D159" s="11">
        <f t="shared" si="7"/>
        <v>3.0924159999999999E-2</v>
      </c>
      <c r="E159" s="11">
        <f t="shared" si="8"/>
        <v>5.1371840000000002E-2</v>
      </c>
      <c r="F159" s="11">
        <f t="shared" si="9"/>
        <v>5.5E-2</v>
      </c>
      <c r="H159" s="11">
        <v>1.7029209999999999</v>
      </c>
      <c r="I159" s="11">
        <v>3.0924160000000001</v>
      </c>
      <c r="J159" s="11">
        <v>5.1371840000000004</v>
      </c>
      <c r="K159" s="11">
        <v>5.5</v>
      </c>
    </row>
    <row r="160" spans="1:11" x14ac:dyDescent="0.35">
      <c r="A160" s="11">
        <v>200003</v>
      </c>
      <c r="B160" s="16">
        <v>36544</v>
      </c>
      <c r="C160" s="11">
        <f t="shared" si="6"/>
        <v>1.7005760000000002E-2</v>
      </c>
      <c r="D160" s="11">
        <f t="shared" si="7"/>
        <v>3.0988459999999999E-2</v>
      </c>
      <c r="E160" s="11">
        <f t="shared" si="8"/>
        <v>5.1610709999999997E-2</v>
      </c>
      <c r="F160" s="11">
        <f t="shared" si="9"/>
        <v>5.5E-2</v>
      </c>
      <c r="H160" s="11">
        <v>1.7005760000000001</v>
      </c>
      <c r="I160" s="11">
        <v>3.098846</v>
      </c>
      <c r="J160" s="11">
        <v>5.1610709999999997</v>
      </c>
      <c r="K160" s="11">
        <v>5.5</v>
      </c>
    </row>
    <row r="161" spans="1:11" x14ac:dyDescent="0.35">
      <c r="A161" s="11">
        <v>200004</v>
      </c>
      <c r="B161" s="16">
        <v>36551</v>
      </c>
      <c r="C161" s="11">
        <f t="shared" si="6"/>
        <v>1.7193090000000001E-2</v>
      </c>
      <c r="D161" s="11">
        <f t="shared" si="7"/>
        <v>3.0913740000000002E-2</v>
      </c>
      <c r="E161" s="11">
        <f t="shared" si="8"/>
        <v>5.151559E-2</v>
      </c>
      <c r="F161" s="11">
        <f t="shared" si="9"/>
        <v>5.6071429999999998E-2</v>
      </c>
      <c r="H161" s="11">
        <v>1.719309</v>
      </c>
      <c r="I161" s="11">
        <v>3.0913740000000001</v>
      </c>
      <c r="J161" s="11">
        <v>5.1515589999999998</v>
      </c>
      <c r="K161" s="11">
        <v>5.6071429999999998</v>
      </c>
    </row>
    <row r="162" spans="1:11" x14ac:dyDescent="0.35">
      <c r="A162" s="11">
        <v>200005</v>
      </c>
      <c r="B162" s="16">
        <v>36558</v>
      </c>
      <c r="C162" s="11">
        <f t="shared" si="6"/>
        <v>1.7038919999999999E-2</v>
      </c>
      <c r="D162" s="11">
        <f t="shared" si="7"/>
        <v>3.115942E-2</v>
      </c>
      <c r="E162" s="11">
        <f t="shared" si="8"/>
        <v>5.2725309999999997E-2</v>
      </c>
      <c r="F162" s="11">
        <f t="shared" si="9"/>
        <v>5.7500000000000002E-2</v>
      </c>
      <c r="H162" s="11">
        <v>1.703892</v>
      </c>
      <c r="I162" s="11">
        <v>3.115942</v>
      </c>
      <c r="J162" s="11">
        <v>5.2725309999999999</v>
      </c>
      <c r="K162" s="11">
        <v>5.75</v>
      </c>
    </row>
    <row r="163" spans="1:11" x14ac:dyDescent="0.35">
      <c r="A163" s="11">
        <v>200007</v>
      </c>
      <c r="B163" s="16">
        <v>36565</v>
      </c>
      <c r="C163" s="11">
        <f t="shared" si="6"/>
        <v>1.7043829999999999E-2</v>
      </c>
      <c r="D163" s="11">
        <f t="shared" si="7"/>
        <v>3.122341E-2</v>
      </c>
      <c r="E163" s="11">
        <f t="shared" si="8"/>
        <v>5.2976830000000003E-2</v>
      </c>
      <c r="F163" s="11">
        <f t="shared" si="9"/>
        <v>5.7500000000000002E-2</v>
      </c>
      <c r="H163" s="11">
        <v>1.704383</v>
      </c>
      <c r="I163" s="11">
        <v>3.122341</v>
      </c>
      <c r="J163" s="11">
        <v>5.2976830000000001</v>
      </c>
      <c r="K163" s="11">
        <v>5.75</v>
      </c>
    </row>
    <row r="164" spans="1:11" x14ac:dyDescent="0.35">
      <c r="A164" s="11">
        <v>200008</v>
      </c>
      <c r="B164" s="16">
        <v>36572</v>
      </c>
      <c r="C164" s="11">
        <f t="shared" si="6"/>
        <v>1.7024539999999998E-2</v>
      </c>
      <c r="D164" s="11">
        <f t="shared" si="7"/>
        <v>3.1288719999999999E-2</v>
      </c>
      <c r="E164" s="11">
        <f t="shared" si="8"/>
        <v>5.3221689999999995E-2</v>
      </c>
      <c r="F164" s="11">
        <f t="shared" si="9"/>
        <v>5.7500000000000002E-2</v>
      </c>
      <c r="H164" s="11">
        <v>1.7024539999999999</v>
      </c>
      <c r="I164" s="11">
        <v>3.1288719999999999</v>
      </c>
      <c r="J164" s="11">
        <v>5.3221689999999997</v>
      </c>
      <c r="K164" s="11">
        <v>5.75</v>
      </c>
    </row>
    <row r="165" spans="1:11" x14ac:dyDescent="0.35">
      <c r="A165" s="11">
        <v>200009</v>
      </c>
      <c r="B165" s="16">
        <v>36579</v>
      </c>
      <c r="C165" s="11">
        <f t="shared" si="6"/>
        <v>1.7056929999999998E-2</v>
      </c>
      <c r="D165" s="11">
        <f t="shared" si="7"/>
        <v>3.1388340000000001E-2</v>
      </c>
      <c r="E165" s="11">
        <f t="shared" si="8"/>
        <v>5.3468370000000001E-2</v>
      </c>
      <c r="F165" s="11">
        <f t="shared" si="9"/>
        <v>5.7500000000000002E-2</v>
      </c>
      <c r="H165" s="11">
        <v>1.7056929999999999</v>
      </c>
      <c r="I165" s="11">
        <v>3.1388340000000001</v>
      </c>
      <c r="J165" s="11">
        <v>5.3468369999999998</v>
      </c>
      <c r="K165" s="11">
        <v>5.75</v>
      </c>
    </row>
    <row r="166" spans="1:11" x14ac:dyDescent="0.35">
      <c r="A166" s="11">
        <v>200010</v>
      </c>
      <c r="B166" s="16">
        <v>36586</v>
      </c>
      <c r="C166" s="11">
        <f t="shared" si="6"/>
        <v>1.7058919999999998E-2</v>
      </c>
      <c r="D166" s="11">
        <f t="shared" si="7"/>
        <v>3.146856E-2</v>
      </c>
      <c r="E166" s="11">
        <f t="shared" si="8"/>
        <v>5.3661380000000002E-2</v>
      </c>
      <c r="F166" s="11">
        <f t="shared" si="9"/>
        <v>5.7500000000000002E-2</v>
      </c>
      <c r="H166" s="11">
        <v>1.705892</v>
      </c>
      <c r="I166" s="11">
        <v>3.1468560000000001</v>
      </c>
      <c r="J166" s="11">
        <v>5.3661380000000003</v>
      </c>
      <c r="K166" s="11">
        <v>5.75</v>
      </c>
    </row>
    <row r="167" spans="1:11" x14ac:dyDescent="0.35">
      <c r="A167" s="11">
        <v>200011</v>
      </c>
      <c r="B167" s="16">
        <v>36593</v>
      </c>
      <c r="C167" s="11">
        <f t="shared" si="6"/>
        <v>1.703205E-2</v>
      </c>
      <c r="D167" s="11">
        <f t="shared" si="7"/>
        <v>3.1522660000000001E-2</v>
      </c>
      <c r="E167" s="11">
        <f t="shared" si="8"/>
        <v>5.3846569999999996E-2</v>
      </c>
      <c r="F167" s="11">
        <f t="shared" si="9"/>
        <v>5.892857E-2</v>
      </c>
      <c r="H167" s="11">
        <v>1.7032050000000001</v>
      </c>
      <c r="I167" s="11">
        <v>3.152266</v>
      </c>
      <c r="J167" s="11">
        <v>5.3846569999999998</v>
      </c>
      <c r="K167" s="11">
        <v>5.8928570000000002</v>
      </c>
    </row>
    <row r="168" spans="1:11" x14ac:dyDescent="0.35">
      <c r="A168" s="11">
        <v>200012</v>
      </c>
      <c r="B168" s="16">
        <v>36600</v>
      </c>
      <c r="C168" s="11">
        <f t="shared" si="6"/>
        <v>1.702298E-2</v>
      </c>
      <c r="D168" s="11">
        <f t="shared" si="7"/>
        <v>3.1571780000000001E-2</v>
      </c>
      <c r="E168" s="11">
        <f t="shared" si="8"/>
        <v>5.4110680000000001E-2</v>
      </c>
      <c r="F168" s="11">
        <f t="shared" si="9"/>
        <v>0.06</v>
      </c>
      <c r="H168" s="11">
        <v>1.7022980000000001</v>
      </c>
      <c r="I168" s="11">
        <v>3.157178</v>
      </c>
      <c r="J168" s="11">
        <v>5.4110680000000002</v>
      </c>
      <c r="K168" s="11">
        <v>6</v>
      </c>
    </row>
    <row r="169" spans="1:11" x14ac:dyDescent="0.35">
      <c r="A169" s="11">
        <v>200013</v>
      </c>
      <c r="B169" s="16">
        <v>36607</v>
      </c>
      <c r="C169" s="11">
        <f t="shared" si="6"/>
        <v>1.7027870000000001E-2</v>
      </c>
      <c r="D169" s="11">
        <f t="shared" si="7"/>
        <v>3.1686249999999999E-2</v>
      </c>
      <c r="E169" s="11">
        <f t="shared" si="8"/>
        <v>5.4389060000000003E-2</v>
      </c>
      <c r="F169" s="11">
        <f t="shared" si="9"/>
        <v>0.06</v>
      </c>
      <c r="H169" s="11">
        <v>1.7027870000000001</v>
      </c>
      <c r="I169" s="11">
        <v>3.168625</v>
      </c>
      <c r="J169" s="11">
        <v>5.4389060000000002</v>
      </c>
      <c r="K169" s="11">
        <v>6</v>
      </c>
    </row>
    <row r="170" spans="1:11" x14ac:dyDescent="0.35">
      <c r="A170" s="11">
        <v>200014</v>
      </c>
      <c r="B170" s="16">
        <v>36614</v>
      </c>
      <c r="C170" s="11">
        <f t="shared" si="6"/>
        <v>1.701308E-2</v>
      </c>
      <c r="D170" s="11">
        <f t="shared" si="7"/>
        <v>3.174043E-2</v>
      </c>
      <c r="E170" s="11">
        <f t="shared" si="8"/>
        <v>5.4633229999999998E-2</v>
      </c>
      <c r="F170" s="11">
        <f t="shared" si="9"/>
        <v>0.06</v>
      </c>
      <c r="H170" s="11">
        <v>1.701308</v>
      </c>
      <c r="I170" s="11">
        <v>3.1740430000000002</v>
      </c>
      <c r="J170" s="11">
        <v>5.4633229999999999</v>
      </c>
      <c r="K170" s="11">
        <v>6</v>
      </c>
    </row>
    <row r="171" spans="1:11" x14ac:dyDescent="0.35">
      <c r="A171" s="11">
        <v>200015</v>
      </c>
      <c r="B171" s="16">
        <v>36621</v>
      </c>
      <c r="C171" s="11">
        <f t="shared" si="6"/>
        <v>1.7055279999999999E-2</v>
      </c>
      <c r="D171" s="11">
        <f t="shared" si="7"/>
        <v>3.1808759999999998E-2</v>
      </c>
      <c r="E171" s="11">
        <f t="shared" si="8"/>
        <v>5.4768939999999995E-2</v>
      </c>
      <c r="F171" s="11">
        <f t="shared" si="9"/>
        <v>0.06</v>
      </c>
      <c r="H171" s="11">
        <v>1.7055279999999999</v>
      </c>
      <c r="I171" s="11">
        <v>3.180876</v>
      </c>
      <c r="J171" s="11">
        <v>5.4768939999999997</v>
      </c>
      <c r="K171" s="11">
        <v>6</v>
      </c>
    </row>
    <row r="172" spans="1:11" x14ac:dyDescent="0.35">
      <c r="A172" s="11">
        <v>200016</v>
      </c>
      <c r="B172" s="16">
        <v>36628</v>
      </c>
      <c r="C172" s="11">
        <f t="shared" si="6"/>
        <v>1.704429E-2</v>
      </c>
      <c r="D172" s="11">
        <f t="shared" si="7"/>
        <v>3.184642E-2</v>
      </c>
      <c r="E172" s="11">
        <f t="shared" si="8"/>
        <v>5.4916590000000001E-2</v>
      </c>
      <c r="F172" s="11">
        <f t="shared" si="9"/>
        <v>0.06</v>
      </c>
      <c r="H172" s="11">
        <v>1.704429</v>
      </c>
      <c r="I172" s="11">
        <v>3.1846420000000002</v>
      </c>
      <c r="J172" s="11">
        <v>5.4916590000000003</v>
      </c>
      <c r="K172" s="11">
        <v>6</v>
      </c>
    </row>
    <row r="173" spans="1:11" x14ac:dyDescent="0.35">
      <c r="A173" s="11">
        <v>200017</v>
      </c>
      <c r="B173" s="16">
        <v>36635</v>
      </c>
      <c r="C173" s="11">
        <f t="shared" si="6"/>
        <v>1.7057389999999999E-2</v>
      </c>
      <c r="D173" s="11">
        <f t="shared" si="7"/>
        <v>3.1898469999999998E-2</v>
      </c>
      <c r="E173" s="11">
        <f t="shared" si="8"/>
        <v>5.5108319999999995E-2</v>
      </c>
      <c r="F173" s="11">
        <f t="shared" si="9"/>
        <v>0.06</v>
      </c>
      <c r="H173" s="11">
        <v>1.7057389999999999</v>
      </c>
      <c r="I173" s="11">
        <v>3.1898469999999999</v>
      </c>
      <c r="J173" s="11">
        <v>5.5108319999999997</v>
      </c>
      <c r="K173" s="11">
        <v>6</v>
      </c>
    </row>
    <row r="174" spans="1:11" x14ac:dyDescent="0.35">
      <c r="A174" s="11">
        <v>200018</v>
      </c>
      <c r="B174" s="16">
        <v>36642</v>
      </c>
      <c r="C174" s="11">
        <f t="shared" si="6"/>
        <v>1.7045459999999998E-2</v>
      </c>
      <c r="D174" s="11">
        <f t="shared" si="7"/>
        <v>3.1979600000000004E-2</v>
      </c>
      <c r="E174" s="11">
        <f t="shared" si="8"/>
        <v>5.5344360000000002E-2</v>
      </c>
      <c r="F174" s="11">
        <f t="shared" si="9"/>
        <v>0.06</v>
      </c>
      <c r="H174" s="11">
        <v>1.7045459999999999</v>
      </c>
      <c r="I174" s="11">
        <v>3.1979600000000001</v>
      </c>
      <c r="J174" s="11">
        <v>5.5344360000000004</v>
      </c>
      <c r="K174" s="11">
        <v>6</v>
      </c>
    </row>
    <row r="175" spans="1:11" x14ac:dyDescent="0.35">
      <c r="A175" s="11">
        <v>200019</v>
      </c>
      <c r="B175" s="16">
        <v>36649</v>
      </c>
      <c r="C175" s="11">
        <f t="shared" si="6"/>
        <v>1.7104040000000001E-2</v>
      </c>
      <c r="D175" s="11">
        <f t="shared" si="7"/>
        <v>3.2098629999999996E-2</v>
      </c>
      <c r="E175" s="11">
        <f t="shared" si="8"/>
        <v>5.5729490000000007E-2</v>
      </c>
      <c r="F175" s="11">
        <f t="shared" si="9"/>
        <v>6.2857139999999992E-2</v>
      </c>
      <c r="H175" s="11">
        <v>1.710404</v>
      </c>
      <c r="I175" s="11">
        <v>3.2098629999999999</v>
      </c>
      <c r="J175" s="11">
        <v>5.5729490000000004</v>
      </c>
      <c r="K175" s="11">
        <v>6.2857139999999996</v>
      </c>
    </row>
    <row r="176" spans="1:11" x14ac:dyDescent="0.35">
      <c r="A176" s="11">
        <v>200020</v>
      </c>
      <c r="B176" s="16">
        <v>36656</v>
      </c>
      <c r="C176" s="11">
        <f t="shared" si="6"/>
        <v>1.7163350000000001E-2</v>
      </c>
      <c r="D176" s="11">
        <f t="shared" si="7"/>
        <v>3.2334510000000004E-2</v>
      </c>
      <c r="E176" s="11">
        <f t="shared" si="8"/>
        <v>5.6533360000000005E-2</v>
      </c>
      <c r="F176" s="11">
        <f t="shared" si="9"/>
        <v>6.5000000000000002E-2</v>
      </c>
      <c r="H176" s="11">
        <v>1.7163349999999999</v>
      </c>
      <c r="I176" s="11">
        <v>3.2334510000000001</v>
      </c>
      <c r="J176" s="11">
        <v>5.6533360000000004</v>
      </c>
      <c r="K176" s="11">
        <v>6.5</v>
      </c>
    </row>
    <row r="177" spans="1:11" x14ac:dyDescent="0.35">
      <c r="A177" s="11">
        <v>200021</v>
      </c>
      <c r="B177" s="16">
        <v>36663</v>
      </c>
      <c r="C177" s="11">
        <f t="shared" si="6"/>
        <v>1.7170319999999999E-2</v>
      </c>
      <c r="D177" s="11">
        <f t="shared" si="7"/>
        <v>3.2446620000000002E-2</v>
      </c>
      <c r="E177" s="11">
        <f t="shared" si="8"/>
        <v>5.7030250000000005E-2</v>
      </c>
      <c r="F177" s="11">
        <f t="shared" si="9"/>
        <v>6.5000000000000002E-2</v>
      </c>
      <c r="H177" s="11">
        <v>1.7170319999999999</v>
      </c>
      <c r="I177" s="11">
        <v>3.2446619999999999</v>
      </c>
      <c r="J177" s="11">
        <v>5.7030250000000002</v>
      </c>
      <c r="K177" s="11">
        <v>6.5</v>
      </c>
    </row>
    <row r="178" spans="1:11" x14ac:dyDescent="0.35">
      <c r="A178" s="11">
        <v>200022</v>
      </c>
      <c r="B178" s="16">
        <v>36670</v>
      </c>
      <c r="C178" s="11">
        <f t="shared" si="6"/>
        <v>1.716695E-2</v>
      </c>
      <c r="D178" s="11">
        <f t="shared" si="7"/>
        <v>3.2584290000000002E-2</v>
      </c>
      <c r="E178" s="11">
        <f t="shared" si="8"/>
        <v>5.7331279999999998E-2</v>
      </c>
      <c r="F178" s="11">
        <f t="shared" si="9"/>
        <v>6.5000000000000002E-2</v>
      </c>
      <c r="H178" s="11">
        <v>1.7166950000000001</v>
      </c>
      <c r="I178" s="11">
        <v>3.258429</v>
      </c>
      <c r="J178" s="11">
        <v>5.7331279999999998</v>
      </c>
      <c r="K178" s="11">
        <v>6.5</v>
      </c>
    </row>
    <row r="179" spans="1:11" x14ac:dyDescent="0.35">
      <c r="A179" s="11">
        <v>200023</v>
      </c>
      <c r="B179" s="16">
        <v>36677</v>
      </c>
      <c r="C179" s="11">
        <f t="shared" si="6"/>
        <v>1.7177459999999999E-2</v>
      </c>
      <c r="D179" s="11">
        <f t="shared" si="7"/>
        <v>3.2634200000000002E-2</v>
      </c>
      <c r="E179" s="11">
        <f t="shared" si="8"/>
        <v>5.7566270000000003E-2</v>
      </c>
      <c r="F179" s="11">
        <f t="shared" si="9"/>
        <v>6.5000000000000002E-2</v>
      </c>
      <c r="H179" s="11">
        <v>1.717746</v>
      </c>
      <c r="I179" s="11">
        <v>3.26342</v>
      </c>
      <c r="J179" s="11">
        <v>5.7566269999999999</v>
      </c>
      <c r="K179" s="11">
        <v>6.5</v>
      </c>
    </row>
    <row r="180" spans="1:11" x14ac:dyDescent="0.35">
      <c r="A180" s="11">
        <v>200024</v>
      </c>
      <c r="B180" s="16">
        <v>36684</v>
      </c>
      <c r="C180" s="11">
        <f t="shared" si="6"/>
        <v>1.7165E-2</v>
      </c>
      <c r="D180" s="11">
        <f t="shared" si="7"/>
        <v>3.2721100000000003E-2</v>
      </c>
      <c r="E180" s="11">
        <f t="shared" si="8"/>
        <v>5.7731500000000005E-2</v>
      </c>
      <c r="F180" s="11">
        <f t="shared" si="9"/>
        <v>6.5000000000000002E-2</v>
      </c>
      <c r="H180" s="11">
        <v>1.7164999999999999</v>
      </c>
      <c r="I180" s="11">
        <v>3.2721100000000001</v>
      </c>
      <c r="J180" s="11">
        <v>5.7731500000000002</v>
      </c>
      <c r="K180" s="11">
        <v>6.5</v>
      </c>
    </row>
    <row r="181" spans="1:11" x14ac:dyDescent="0.35">
      <c r="A181" s="11">
        <v>200025</v>
      </c>
      <c r="B181" s="16">
        <v>36691</v>
      </c>
      <c r="C181" s="11">
        <f t="shared" ref="C181:C244" si="10">H181/100</f>
        <v>1.718532E-2</v>
      </c>
      <c r="D181" s="11">
        <f t="shared" si="7"/>
        <v>3.2767689999999995E-2</v>
      </c>
      <c r="E181" s="11">
        <f t="shared" si="8"/>
        <v>5.7892869999999999E-2</v>
      </c>
      <c r="F181" s="11">
        <f t="shared" si="9"/>
        <v>6.5000000000000002E-2</v>
      </c>
      <c r="H181" s="11">
        <v>1.7185319999999999</v>
      </c>
      <c r="I181" s="11">
        <v>3.2767689999999998</v>
      </c>
      <c r="J181" s="11">
        <v>5.7892869999999998</v>
      </c>
      <c r="K181" s="11">
        <v>6.5</v>
      </c>
    </row>
    <row r="182" spans="1:11" x14ac:dyDescent="0.35">
      <c r="A182" s="11">
        <v>200026</v>
      </c>
      <c r="B182" s="16">
        <v>36698</v>
      </c>
      <c r="C182" s="11">
        <f t="shared" si="10"/>
        <v>1.7098760000000001E-2</v>
      </c>
      <c r="D182" s="11">
        <f t="shared" si="7"/>
        <v>3.2973340000000004E-2</v>
      </c>
      <c r="E182" s="11">
        <f t="shared" si="8"/>
        <v>5.8051649999999996E-2</v>
      </c>
      <c r="F182" s="11">
        <f t="shared" si="9"/>
        <v>6.5000000000000002E-2</v>
      </c>
      <c r="H182" s="11">
        <v>1.709876</v>
      </c>
      <c r="I182" s="11">
        <v>3.2973340000000002</v>
      </c>
      <c r="J182" s="11">
        <v>5.8051649999999997</v>
      </c>
      <c r="K182" s="11">
        <v>6.5</v>
      </c>
    </row>
    <row r="183" spans="1:11" x14ac:dyDescent="0.35">
      <c r="A183" s="11">
        <v>200027</v>
      </c>
      <c r="B183" s="16">
        <v>36705</v>
      </c>
      <c r="C183" s="11">
        <f t="shared" si="10"/>
        <v>1.7114709999999998E-2</v>
      </c>
      <c r="D183" s="11">
        <f t="shared" si="7"/>
        <v>3.3031419999999999E-2</v>
      </c>
      <c r="E183" s="11">
        <f t="shared" si="8"/>
        <v>5.8133540000000004E-2</v>
      </c>
      <c r="F183" s="11">
        <f t="shared" si="9"/>
        <v>6.5000000000000002E-2</v>
      </c>
      <c r="H183" s="11">
        <v>1.711471</v>
      </c>
      <c r="I183" s="11">
        <v>3.3031419999999998</v>
      </c>
      <c r="J183" s="11">
        <v>5.8133540000000004</v>
      </c>
      <c r="K183" s="11">
        <v>6.5</v>
      </c>
    </row>
    <row r="184" spans="1:11" x14ac:dyDescent="0.35">
      <c r="A184" s="11">
        <v>200028</v>
      </c>
      <c r="B184" s="16">
        <v>36712</v>
      </c>
      <c r="C184" s="11">
        <f t="shared" si="10"/>
        <v>1.7130909999999999E-2</v>
      </c>
      <c r="D184" s="11">
        <f t="shared" si="7"/>
        <v>3.3114400000000002E-2</v>
      </c>
      <c r="E184" s="11">
        <f t="shared" si="8"/>
        <v>5.8256920000000004E-2</v>
      </c>
      <c r="F184" s="11">
        <f t="shared" si="9"/>
        <v>6.5000000000000002E-2</v>
      </c>
      <c r="H184" s="11">
        <v>1.7130909999999999</v>
      </c>
      <c r="I184" s="11">
        <v>3.3114400000000002</v>
      </c>
      <c r="J184" s="11">
        <v>5.8256920000000001</v>
      </c>
      <c r="K184" s="11">
        <v>6.5</v>
      </c>
    </row>
    <row r="185" spans="1:11" x14ac:dyDescent="0.35">
      <c r="A185" s="11">
        <v>200029</v>
      </c>
      <c r="B185" s="16">
        <v>36719</v>
      </c>
      <c r="C185" s="11">
        <f t="shared" si="10"/>
        <v>1.711474E-2</v>
      </c>
      <c r="D185" s="11">
        <f t="shared" si="7"/>
        <v>3.3165790000000001E-2</v>
      </c>
      <c r="E185" s="11">
        <f t="shared" si="8"/>
        <v>5.836177E-2</v>
      </c>
      <c r="F185" s="11">
        <f t="shared" si="9"/>
        <v>6.5000000000000002E-2</v>
      </c>
      <c r="H185" s="11">
        <v>1.7114739999999999</v>
      </c>
      <c r="I185" s="11">
        <v>3.3165789999999999</v>
      </c>
      <c r="J185" s="11">
        <v>5.8361770000000002</v>
      </c>
      <c r="K185" s="11">
        <v>6.5</v>
      </c>
    </row>
    <row r="186" spans="1:11" x14ac:dyDescent="0.35">
      <c r="A186" s="11">
        <v>200030</v>
      </c>
      <c r="B186" s="16">
        <v>36726</v>
      </c>
      <c r="C186" s="11">
        <f t="shared" si="10"/>
        <v>1.708962E-2</v>
      </c>
      <c r="D186" s="11">
        <f t="shared" si="7"/>
        <v>3.3210619999999996E-2</v>
      </c>
      <c r="E186" s="11">
        <f t="shared" si="8"/>
        <v>5.8438169999999998E-2</v>
      </c>
      <c r="F186" s="11">
        <f t="shared" si="9"/>
        <v>6.5000000000000002E-2</v>
      </c>
      <c r="H186" s="11">
        <v>1.7089620000000001</v>
      </c>
      <c r="I186" s="11">
        <v>3.321062</v>
      </c>
      <c r="J186" s="11">
        <v>5.8438169999999996</v>
      </c>
      <c r="K186" s="11">
        <v>6.5</v>
      </c>
    </row>
    <row r="187" spans="1:11" x14ac:dyDescent="0.35">
      <c r="A187" s="11">
        <v>200031</v>
      </c>
      <c r="B187" s="16">
        <v>36733</v>
      </c>
      <c r="C187" s="11">
        <f t="shared" si="10"/>
        <v>1.7053039999999998E-2</v>
      </c>
      <c r="D187" s="11">
        <f t="shared" si="7"/>
        <v>3.3272040000000003E-2</v>
      </c>
      <c r="E187" s="11">
        <f t="shared" si="8"/>
        <v>5.849874E-2</v>
      </c>
      <c r="F187" s="11">
        <f t="shared" si="9"/>
        <v>6.5000000000000002E-2</v>
      </c>
      <c r="H187" s="11">
        <v>1.7053039999999999</v>
      </c>
      <c r="I187" s="11">
        <v>3.3272040000000001</v>
      </c>
      <c r="J187" s="11">
        <v>5.8498739999999998</v>
      </c>
      <c r="K187" s="11">
        <v>6.5</v>
      </c>
    </row>
    <row r="188" spans="1:11" x14ac:dyDescent="0.35">
      <c r="A188" s="11">
        <v>200032</v>
      </c>
      <c r="B188" s="16">
        <v>36740</v>
      </c>
      <c r="C188" s="11">
        <f t="shared" si="10"/>
        <v>1.705199E-2</v>
      </c>
      <c r="D188" s="11">
        <f t="shared" si="7"/>
        <v>3.3330639999999995E-2</v>
      </c>
      <c r="E188" s="11">
        <f t="shared" si="8"/>
        <v>5.8516029999999997E-2</v>
      </c>
      <c r="F188" s="11">
        <f t="shared" si="9"/>
        <v>6.5000000000000002E-2</v>
      </c>
      <c r="H188" s="11">
        <v>1.7051989999999999</v>
      </c>
      <c r="I188" s="11">
        <v>3.3330639999999998</v>
      </c>
      <c r="J188" s="11">
        <v>5.8516029999999999</v>
      </c>
      <c r="K188" s="11">
        <v>6.5</v>
      </c>
    </row>
    <row r="189" spans="1:11" x14ac:dyDescent="0.35">
      <c r="A189" s="11">
        <v>200033</v>
      </c>
      <c r="B189" s="16">
        <v>36747</v>
      </c>
      <c r="C189" s="11">
        <f t="shared" si="10"/>
        <v>1.7046889999999999E-2</v>
      </c>
      <c r="D189" s="11">
        <f t="shared" si="7"/>
        <v>3.3331019999999996E-2</v>
      </c>
      <c r="E189" s="11">
        <f t="shared" si="8"/>
        <v>5.8531649999999998E-2</v>
      </c>
      <c r="F189" s="11">
        <f t="shared" si="9"/>
        <v>6.5000000000000002E-2</v>
      </c>
      <c r="H189" s="11">
        <v>1.7046889999999999</v>
      </c>
      <c r="I189" s="11">
        <v>3.3331019999999998</v>
      </c>
      <c r="J189" s="11">
        <v>5.8531649999999997</v>
      </c>
      <c r="K189" s="11">
        <v>6.5</v>
      </c>
    </row>
    <row r="190" spans="1:11" x14ac:dyDescent="0.35">
      <c r="A190" s="11">
        <v>200034</v>
      </c>
      <c r="B190" s="16">
        <v>36754</v>
      </c>
      <c r="C190" s="11">
        <f t="shared" si="10"/>
        <v>1.7071860000000001E-2</v>
      </c>
      <c r="D190" s="11">
        <f t="shared" si="7"/>
        <v>3.3452009999999997E-2</v>
      </c>
      <c r="E190" s="11">
        <f t="shared" si="8"/>
        <v>5.8590400000000001E-2</v>
      </c>
      <c r="F190" s="11">
        <f t="shared" si="9"/>
        <v>6.5000000000000002E-2</v>
      </c>
      <c r="H190" s="11">
        <v>1.7071860000000001</v>
      </c>
      <c r="I190" s="11">
        <v>3.3452009999999999</v>
      </c>
      <c r="J190" s="11">
        <v>5.8590400000000002</v>
      </c>
      <c r="K190" s="11">
        <v>6.5</v>
      </c>
    </row>
    <row r="191" spans="1:11" x14ac:dyDescent="0.35">
      <c r="A191" s="11">
        <v>200035</v>
      </c>
      <c r="B191" s="16">
        <v>36761</v>
      </c>
      <c r="C191" s="11">
        <f t="shared" si="10"/>
        <v>1.7063410000000001E-2</v>
      </c>
      <c r="D191" s="11">
        <f t="shared" si="7"/>
        <v>3.3436050000000002E-2</v>
      </c>
      <c r="E191" s="11">
        <f t="shared" si="8"/>
        <v>5.8610860000000001E-2</v>
      </c>
      <c r="F191" s="11">
        <f t="shared" si="9"/>
        <v>6.5000000000000002E-2</v>
      </c>
      <c r="H191" s="11">
        <v>1.7063410000000001</v>
      </c>
      <c r="I191" s="11">
        <v>3.3436050000000002</v>
      </c>
      <c r="J191" s="11">
        <v>5.8610860000000002</v>
      </c>
      <c r="K191" s="11">
        <v>6.5</v>
      </c>
    </row>
    <row r="192" spans="1:11" x14ac:dyDescent="0.35">
      <c r="A192" s="11">
        <v>200036</v>
      </c>
      <c r="B192" s="16">
        <v>36768</v>
      </c>
      <c r="C192" s="11">
        <f t="shared" si="10"/>
        <v>1.706301E-2</v>
      </c>
      <c r="D192" s="11">
        <f t="shared" si="7"/>
        <v>3.3475850000000001E-2</v>
      </c>
      <c r="E192" s="11">
        <f t="shared" si="8"/>
        <v>5.8619049999999999E-2</v>
      </c>
      <c r="F192" s="11">
        <f t="shared" si="9"/>
        <v>6.5000000000000002E-2</v>
      </c>
      <c r="H192" s="11">
        <v>1.7063010000000001</v>
      </c>
      <c r="I192" s="11">
        <v>3.347585</v>
      </c>
      <c r="J192" s="11">
        <v>5.8619050000000001</v>
      </c>
      <c r="K192" s="11">
        <v>6.5</v>
      </c>
    </row>
    <row r="193" spans="1:11" x14ac:dyDescent="0.35">
      <c r="A193" s="11">
        <v>200037</v>
      </c>
      <c r="B193" s="16">
        <v>36775</v>
      </c>
      <c r="C193" s="11">
        <f t="shared" si="10"/>
        <v>1.709799E-2</v>
      </c>
      <c r="D193" s="11">
        <f t="shared" si="7"/>
        <v>3.3509030000000002E-2</v>
      </c>
      <c r="E193" s="11">
        <f t="shared" si="8"/>
        <v>5.8600079999999999E-2</v>
      </c>
      <c r="F193" s="11">
        <f t="shared" si="9"/>
        <v>6.5000000000000002E-2</v>
      </c>
      <c r="H193" s="11">
        <v>1.7097990000000001</v>
      </c>
      <c r="I193" s="11">
        <v>3.3509030000000002</v>
      </c>
      <c r="J193" s="11">
        <v>5.8600079999999997</v>
      </c>
      <c r="K193" s="11">
        <v>6.5</v>
      </c>
    </row>
    <row r="194" spans="1:11" x14ac:dyDescent="0.35">
      <c r="A194" s="11">
        <v>200038</v>
      </c>
      <c r="B194" s="16">
        <v>36782</v>
      </c>
      <c r="C194" s="11">
        <f t="shared" si="10"/>
        <v>1.710041E-2</v>
      </c>
      <c r="D194" s="11">
        <f t="shared" ref="D194:D257" si="11">I194/100</f>
        <v>3.3540250000000001E-2</v>
      </c>
      <c r="E194" s="11">
        <f t="shared" ref="E194:E257" si="12">J194/100</f>
        <v>5.8638929999999999E-2</v>
      </c>
      <c r="F194" s="11">
        <f t="shared" ref="F194:F257" si="13">K194/100</f>
        <v>6.5000000000000002E-2</v>
      </c>
      <c r="H194" s="11">
        <v>1.7100409999999999</v>
      </c>
      <c r="I194" s="11">
        <v>3.354025</v>
      </c>
      <c r="J194" s="11">
        <v>5.863893</v>
      </c>
      <c r="K194" s="11">
        <v>6.5</v>
      </c>
    </row>
    <row r="195" spans="1:11" x14ac:dyDescent="0.35">
      <c r="A195" s="11">
        <v>200039</v>
      </c>
      <c r="B195" s="16">
        <v>36789</v>
      </c>
      <c r="C195" s="11">
        <f t="shared" si="10"/>
        <v>1.7082859999999998E-2</v>
      </c>
      <c r="D195" s="11">
        <f t="shared" si="11"/>
        <v>3.355354E-2</v>
      </c>
      <c r="E195" s="11">
        <f t="shared" si="12"/>
        <v>5.8656069999999998E-2</v>
      </c>
      <c r="F195" s="11">
        <f t="shared" si="13"/>
        <v>6.5000000000000002E-2</v>
      </c>
      <c r="H195" s="11">
        <v>1.708286</v>
      </c>
      <c r="I195" s="11">
        <v>3.3553540000000002</v>
      </c>
      <c r="J195" s="11">
        <v>5.8656069999999998</v>
      </c>
      <c r="K195" s="11">
        <v>6.5</v>
      </c>
    </row>
    <row r="196" spans="1:11" x14ac:dyDescent="0.35">
      <c r="A196" s="11">
        <v>200040</v>
      </c>
      <c r="B196" s="16">
        <v>36796</v>
      </c>
      <c r="C196" s="11">
        <f t="shared" si="10"/>
        <v>1.707827E-2</v>
      </c>
      <c r="D196" s="11">
        <f t="shared" si="11"/>
        <v>3.3595420000000001E-2</v>
      </c>
      <c r="E196" s="11">
        <f t="shared" si="12"/>
        <v>5.8650290000000001E-2</v>
      </c>
      <c r="F196" s="11">
        <f t="shared" si="13"/>
        <v>6.5000000000000002E-2</v>
      </c>
      <c r="H196" s="11">
        <v>1.707827</v>
      </c>
      <c r="I196" s="11">
        <v>3.3595419999999998</v>
      </c>
      <c r="J196" s="11">
        <v>5.8650289999999998</v>
      </c>
      <c r="K196" s="11">
        <v>6.5</v>
      </c>
    </row>
    <row r="197" spans="1:11" x14ac:dyDescent="0.35">
      <c r="A197" s="11">
        <v>200041</v>
      </c>
      <c r="B197" s="16">
        <v>36803</v>
      </c>
      <c r="C197" s="11">
        <f t="shared" si="10"/>
        <v>1.7034149999999998E-2</v>
      </c>
      <c r="D197" s="11">
        <f t="shared" si="11"/>
        <v>3.3618889999999998E-2</v>
      </c>
      <c r="E197" s="11">
        <f t="shared" si="12"/>
        <v>5.858853E-2</v>
      </c>
      <c r="F197" s="11">
        <f t="shared" si="13"/>
        <v>6.5000000000000002E-2</v>
      </c>
      <c r="H197" s="11">
        <v>1.7034149999999999</v>
      </c>
      <c r="I197" s="11">
        <v>3.3618890000000001</v>
      </c>
      <c r="J197" s="11">
        <v>5.8588529999999999</v>
      </c>
      <c r="K197" s="11">
        <v>6.5</v>
      </c>
    </row>
    <row r="198" spans="1:11" x14ac:dyDescent="0.35">
      <c r="A198" s="11">
        <v>200042</v>
      </c>
      <c r="B198" s="16">
        <v>36810</v>
      </c>
      <c r="C198" s="11">
        <f t="shared" si="10"/>
        <v>1.7056389999999998E-2</v>
      </c>
      <c r="D198" s="11">
        <f t="shared" si="11"/>
        <v>3.3625740000000001E-2</v>
      </c>
      <c r="E198" s="11">
        <f t="shared" si="12"/>
        <v>5.856828E-2</v>
      </c>
      <c r="F198" s="11">
        <f t="shared" si="13"/>
        <v>6.5000000000000002E-2</v>
      </c>
      <c r="H198" s="11">
        <v>1.7056389999999999</v>
      </c>
      <c r="I198" s="11">
        <v>3.362574</v>
      </c>
      <c r="J198" s="11">
        <v>5.8568280000000001</v>
      </c>
      <c r="K198" s="11">
        <v>6.5</v>
      </c>
    </row>
    <row r="199" spans="1:11" x14ac:dyDescent="0.35">
      <c r="A199" s="11">
        <v>200043</v>
      </c>
      <c r="B199" s="16">
        <v>36817</v>
      </c>
      <c r="C199" s="11">
        <f t="shared" si="10"/>
        <v>1.7112909999999999E-2</v>
      </c>
      <c r="D199" s="11">
        <f t="shared" si="11"/>
        <v>3.3716040000000003E-2</v>
      </c>
      <c r="E199" s="11">
        <f t="shared" si="12"/>
        <v>5.8582029999999993E-2</v>
      </c>
      <c r="F199" s="11">
        <f t="shared" si="13"/>
        <v>6.5000000000000002E-2</v>
      </c>
      <c r="H199" s="11">
        <v>1.7112909999999999</v>
      </c>
      <c r="I199" s="11">
        <v>3.371604</v>
      </c>
      <c r="J199" s="11">
        <v>5.8582029999999996</v>
      </c>
      <c r="K199" s="11">
        <v>6.5</v>
      </c>
    </row>
    <row r="200" spans="1:11" x14ac:dyDescent="0.35">
      <c r="A200" s="11">
        <v>200044</v>
      </c>
      <c r="B200" s="16">
        <v>36824</v>
      </c>
      <c r="C200" s="11">
        <f t="shared" si="10"/>
        <v>1.7092400000000001E-2</v>
      </c>
      <c r="D200" s="11">
        <f t="shared" si="11"/>
        <v>3.376059E-2</v>
      </c>
      <c r="E200" s="11">
        <f t="shared" si="12"/>
        <v>5.8553910000000001E-2</v>
      </c>
      <c r="F200" s="11">
        <f t="shared" si="13"/>
        <v>6.5000000000000002E-2</v>
      </c>
      <c r="H200" s="11">
        <v>1.7092400000000001</v>
      </c>
      <c r="I200" s="11">
        <v>3.3760590000000001</v>
      </c>
      <c r="J200" s="11">
        <v>5.855391</v>
      </c>
      <c r="K200" s="11">
        <v>6.5</v>
      </c>
    </row>
    <row r="201" spans="1:11" x14ac:dyDescent="0.35">
      <c r="A201" s="11">
        <v>200045</v>
      </c>
      <c r="B201" s="16">
        <v>36831</v>
      </c>
      <c r="C201" s="11">
        <f t="shared" si="10"/>
        <v>1.7159799999999999E-2</v>
      </c>
      <c r="D201" s="11">
        <f t="shared" si="11"/>
        <v>3.3831319999999998E-2</v>
      </c>
      <c r="E201" s="11">
        <f t="shared" si="12"/>
        <v>5.8591009999999999E-2</v>
      </c>
      <c r="F201" s="11">
        <f t="shared" si="13"/>
        <v>6.5000000000000002E-2</v>
      </c>
      <c r="H201" s="11">
        <v>1.7159800000000001</v>
      </c>
      <c r="I201" s="11">
        <v>3.3831319999999998</v>
      </c>
      <c r="J201" s="11">
        <v>5.8591009999999999</v>
      </c>
      <c r="K201" s="11">
        <v>6.5</v>
      </c>
    </row>
    <row r="202" spans="1:11" x14ac:dyDescent="0.35">
      <c r="A202" s="11">
        <v>200046</v>
      </c>
      <c r="B202" s="16">
        <v>36838</v>
      </c>
      <c r="C202" s="11">
        <f t="shared" si="10"/>
        <v>1.7143060000000002E-2</v>
      </c>
      <c r="D202" s="11">
        <f t="shared" si="11"/>
        <v>3.3842200000000003E-2</v>
      </c>
      <c r="E202" s="11">
        <f t="shared" si="12"/>
        <v>5.8599240000000004E-2</v>
      </c>
      <c r="F202" s="11">
        <f t="shared" si="13"/>
        <v>6.5000000000000002E-2</v>
      </c>
      <c r="H202" s="11">
        <v>1.7143060000000001</v>
      </c>
      <c r="I202" s="11">
        <v>3.38422</v>
      </c>
      <c r="J202" s="11">
        <v>5.8599240000000004</v>
      </c>
      <c r="K202" s="11">
        <v>6.5</v>
      </c>
    </row>
    <row r="203" spans="1:11" x14ac:dyDescent="0.35">
      <c r="A203" s="11">
        <v>200047</v>
      </c>
      <c r="B203" s="16">
        <v>36845</v>
      </c>
      <c r="C203" s="11">
        <f t="shared" si="10"/>
        <v>1.714796E-2</v>
      </c>
      <c r="D203" s="11">
        <f t="shared" si="11"/>
        <v>3.3852170000000001E-2</v>
      </c>
      <c r="E203" s="11">
        <f t="shared" si="12"/>
        <v>5.8586689999999997E-2</v>
      </c>
      <c r="F203" s="11">
        <f t="shared" si="13"/>
        <v>6.5000000000000002E-2</v>
      </c>
      <c r="H203" s="11">
        <v>1.714796</v>
      </c>
      <c r="I203" s="11">
        <v>3.3852169999999999</v>
      </c>
      <c r="J203" s="11">
        <v>5.8586689999999999</v>
      </c>
      <c r="K203" s="11">
        <v>6.5</v>
      </c>
    </row>
    <row r="204" spans="1:11" x14ac:dyDescent="0.35">
      <c r="A204" s="11">
        <v>200048</v>
      </c>
      <c r="B204" s="16">
        <v>36852</v>
      </c>
      <c r="C204" s="11">
        <f t="shared" si="10"/>
        <v>1.7114069999999999E-2</v>
      </c>
      <c r="D204" s="11">
        <f t="shared" si="11"/>
        <v>3.3850810000000002E-2</v>
      </c>
      <c r="E204" s="11">
        <f t="shared" si="12"/>
        <v>5.8508350000000001E-2</v>
      </c>
      <c r="F204" s="11">
        <f t="shared" si="13"/>
        <v>6.5000000000000002E-2</v>
      </c>
      <c r="H204" s="11">
        <v>1.7114069999999999</v>
      </c>
      <c r="I204" s="11">
        <v>3.385081</v>
      </c>
      <c r="J204" s="11">
        <v>5.850835</v>
      </c>
      <c r="K204" s="11">
        <v>6.5</v>
      </c>
    </row>
    <row r="205" spans="1:11" x14ac:dyDescent="0.35">
      <c r="A205" s="11">
        <v>200049</v>
      </c>
      <c r="B205" s="16">
        <v>36859</v>
      </c>
      <c r="C205" s="11">
        <f t="shared" si="10"/>
        <v>1.709016E-2</v>
      </c>
      <c r="D205" s="11">
        <f t="shared" si="11"/>
        <v>3.3830289999999999E-2</v>
      </c>
      <c r="E205" s="11">
        <f t="shared" si="12"/>
        <v>5.832499E-2</v>
      </c>
      <c r="F205" s="11">
        <f t="shared" si="13"/>
        <v>6.5000000000000002E-2</v>
      </c>
      <c r="H205" s="11">
        <v>1.7090160000000001</v>
      </c>
      <c r="I205" s="11">
        <v>3.3830290000000001</v>
      </c>
      <c r="J205" s="11">
        <v>5.8324990000000003</v>
      </c>
      <c r="K205" s="11">
        <v>6.5</v>
      </c>
    </row>
    <row r="206" spans="1:11" x14ac:dyDescent="0.35">
      <c r="A206" s="11">
        <v>200050</v>
      </c>
      <c r="B206" s="16">
        <v>36866</v>
      </c>
      <c r="C206" s="11">
        <f t="shared" si="10"/>
        <v>1.7081720000000002E-2</v>
      </c>
      <c r="D206" s="11">
        <f t="shared" si="11"/>
        <v>3.3817930000000003E-2</v>
      </c>
      <c r="E206" s="11">
        <f t="shared" si="12"/>
        <v>5.8151719999999997E-2</v>
      </c>
      <c r="F206" s="11">
        <f t="shared" si="13"/>
        <v>6.5000000000000002E-2</v>
      </c>
      <c r="H206" s="11">
        <v>1.708172</v>
      </c>
      <c r="I206" s="11">
        <v>3.381793</v>
      </c>
      <c r="J206" s="11">
        <v>5.8151719999999996</v>
      </c>
      <c r="K206" s="11">
        <v>6.5</v>
      </c>
    </row>
    <row r="207" spans="1:11" x14ac:dyDescent="0.35">
      <c r="A207" s="11">
        <v>200051</v>
      </c>
      <c r="B207" s="16">
        <v>36873</v>
      </c>
      <c r="C207" s="11">
        <f t="shared" si="10"/>
        <v>1.7066829999999998E-2</v>
      </c>
      <c r="D207" s="11">
        <f t="shared" si="11"/>
        <v>3.3778219999999998E-2</v>
      </c>
      <c r="E207" s="11">
        <f t="shared" si="12"/>
        <v>5.7967700000000004E-2</v>
      </c>
      <c r="F207" s="11">
        <f t="shared" si="13"/>
        <v>6.5000000000000002E-2</v>
      </c>
      <c r="H207" s="11">
        <v>1.706683</v>
      </c>
      <c r="I207" s="11">
        <v>3.3778220000000001</v>
      </c>
      <c r="J207" s="11">
        <v>5.7967700000000004</v>
      </c>
      <c r="K207" s="11">
        <v>6.5</v>
      </c>
    </row>
    <row r="208" spans="1:11" x14ac:dyDescent="0.35">
      <c r="A208" s="11">
        <v>200052</v>
      </c>
      <c r="B208" s="16">
        <v>36880</v>
      </c>
      <c r="C208" s="11">
        <f t="shared" si="10"/>
        <v>1.7026940000000001E-2</v>
      </c>
      <c r="D208" s="11">
        <f t="shared" si="11"/>
        <v>3.3765040000000003E-2</v>
      </c>
      <c r="E208" s="11">
        <f t="shared" si="12"/>
        <v>5.7721999999999996E-2</v>
      </c>
      <c r="F208" s="11">
        <f t="shared" si="13"/>
        <v>6.1428570000000002E-2</v>
      </c>
      <c r="H208" s="11">
        <v>1.7026939999999999</v>
      </c>
      <c r="I208" s="11">
        <v>3.3765040000000002</v>
      </c>
      <c r="J208" s="11">
        <v>5.7721999999999998</v>
      </c>
      <c r="K208" s="11">
        <v>6.1428570000000002</v>
      </c>
    </row>
    <row r="209" spans="1:11" x14ac:dyDescent="0.35">
      <c r="A209" s="11">
        <v>200101</v>
      </c>
      <c r="B209" s="16">
        <v>36887</v>
      </c>
      <c r="C209" s="11">
        <f t="shared" si="10"/>
        <v>1.690552E-2</v>
      </c>
      <c r="D209" s="11">
        <f t="shared" si="11"/>
        <v>3.3477949999999999E-2</v>
      </c>
      <c r="E209" s="11">
        <f t="shared" si="12"/>
        <v>5.6437189999999998E-2</v>
      </c>
      <c r="F209" s="11">
        <f t="shared" si="13"/>
        <v>0.06</v>
      </c>
      <c r="H209" s="11">
        <v>1.6905520000000001</v>
      </c>
      <c r="I209" s="11">
        <v>3.3477950000000001</v>
      </c>
      <c r="J209" s="11">
        <v>5.6437189999999999</v>
      </c>
      <c r="K209" s="11">
        <v>6</v>
      </c>
    </row>
    <row r="210" spans="1:11" x14ac:dyDescent="0.35">
      <c r="A210" s="11">
        <v>200102</v>
      </c>
      <c r="B210" s="16">
        <v>36894</v>
      </c>
      <c r="C210" s="11">
        <f t="shared" si="10"/>
        <v>1.684387E-2</v>
      </c>
      <c r="D210" s="11">
        <f t="shared" si="11"/>
        <v>3.322203E-2</v>
      </c>
      <c r="E210" s="11">
        <f t="shared" si="12"/>
        <v>5.5402079999999999E-2</v>
      </c>
      <c r="F210" s="11">
        <f t="shared" si="13"/>
        <v>0.06</v>
      </c>
      <c r="H210" s="11">
        <v>1.6843870000000001</v>
      </c>
      <c r="I210" s="11">
        <v>3.322203</v>
      </c>
      <c r="J210" s="11">
        <v>5.5402079999999998</v>
      </c>
      <c r="K210" s="11">
        <v>6</v>
      </c>
    </row>
    <row r="211" spans="1:11" x14ac:dyDescent="0.35">
      <c r="A211" s="11">
        <v>200103</v>
      </c>
      <c r="B211" s="16">
        <v>36901</v>
      </c>
      <c r="C211" s="11">
        <f t="shared" si="10"/>
        <v>1.6799479999999999E-2</v>
      </c>
      <c r="D211" s="11">
        <f t="shared" si="11"/>
        <v>3.31189E-2</v>
      </c>
      <c r="E211" s="11">
        <f t="shared" si="12"/>
        <v>5.4769949999999998E-2</v>
      </c>
      <c r="F211" s="11">
        <f t="shared" si="13"/>
        <v>0.06</v>
      </c>
      <c r="H211" s="11">
        <v>1.679948</v>
      </c>
      <c r="I211" s="11">
        <v>3.31189</v>
      </c>
      <c r="J211" s="11">
        <v>5.4769949999999996</v>
      </c>
      <c r="K211" s="11">
        <v>6</v>
      </c>
    </row>
    <row r="212" spans="1:11" x14ac:dyDescent="0.35">
      <c r="A212" s="11">
        <v>200104</v>
      </c>
      <c r="B212" s="16">
        <v>36908</v>
      </c>
      <c r="C212" s="11">
        <f t="shared" si="10"/>
        <v>1.6757609999999999E-2</v>
      </c>
      <c r="D212" s="11">
        <f t="shared" si="11"/>
        <v>3.2996039999999997E-2</v>
      </c>
      <c r="E212" s="11">
        <f t="shared" si="12"/>
        <v>5.4219379999999998E-2</v>
      </c>
      <c r="F212" s="11">
        <f t="shared" si="13"/>
        <v>5.6428570000000004E-2</v>
      </c>
      <c r="H212" s="11">
        <v>1.6757610000000001</v>
      </c>
      <c r="I212" s="11">
        <v>3.299604</v>
      </c>
      <c r="J212" s="11">
        <v>5.4219379999999999</v>
      </c>
      <c r="K212" s="11">
        <v>5.6428570000000002</v>
      </c>
    </row>
    <row r="213" spans="1:11" x14ac:dyDescent="0.35">
      <c r="A213" s="11">
        <v>200105</v>
      </c>
      <c r="B213" s="16">
        <v>36915</v>
      </c>
      <c r="C213" s="11">
        <f t="shared" si="10"/>
        <v>1.655351E-2</v>
      </c>
      <c r="D213" s="11">
        <f t="shared" si="11"/>
        <v>3.2500019999999998E-2</v>
      </c>
      <c r="E213" s="11">
        <f t="shared" si="12"/>
        <v>5.2943540000000004E-2</v>
      </c>
      <c r="F213" s="11">
        <f t="shared" si="13"/>
        <v>5.5E-2</v>
      </c>
      <c r="H213" s="11">
        <v>1.655351</v>
      </c>
      <c r="I213" s="11">
        <v>3.2500019999999998</v>
      </c>
      <c r="J213" s="11">
        <v>5.2943540000000002</v>
      </c>
      <c r="K213" s="11">
        <v>5.5</v>
      </c>
    </row>
    <row r="214" spans="1:11" x14ac:dyDescent="0.35">
      <c r="A214" s="11">
        <v>200106</v>
      </c>
      <c r="B214" s="16">
        <v>36922</v>
      </c>
      <c r="C214" s="11">
        <f t="shared" si="10"/>
        <v>1.6421499999999999E-2</v>
      </c>
      <c r="D214" s="11">
        <f t="shared" si="11"/>
        <v>3.2358739999999997E-2</v>
      </c>
      <c r="E214" s="11">
        <f t="shared" si="12"/>
        <v>5.2129659999999994E-2</v>
      </c>
      <c r="F214" s="11">
        <f t="shared" si="13"/>
        <v>5.5E-2</v>
      </c>
      <c r="H214" s="11">
        <v>1.64215</v>
      </c>
      <c r="I214" s="11">
        <v>3.2358739999999999</v>
      </c>
      <c r="J214" s="11">
        <v>5.2129659999999998</v>
      </c>
      <c r="K214" s="11">
        <v>5.5</v>
      </c>
    </row>
    <row r="215" spans="1:11" x14ac:dyDescent="0.35">
      <c r="A215" s="11">
        <v>200107</v>
      </c>
      <c r="B215" s="16">
        <v>36929</v>
      </c>
      <c r="C215" s="11">
        <f t="shared" si="10"/>
        <v>1.635878E-2</v>
      </c>
      <c r="D215" s="11">
        <f t="shared" si="11"/>
        <v>3.2225530000000002E-2</v>
      </c>
      <c r="E215" s="11">
        <f t="shared" si="12"/>
        <v>5.1741490000000001E-2</v>
      </c>
      <c r="F215" s="11">
        <f t="shared" si="13"/>
        <v>5.5E-2</v>
      </c>
      <c r="H215" s="11">
        <v>1.6358779999999999</v>
      </c>
      <c r="I215" s="11">
        <v>3.222553</v>
      </c>
      <c r="J215" s="11">
        <v>5.1741489999999999</v>
      </c>
      <c r="K215" s="11">
        <v>5.5</v>
      </c>
    </row>
    <row r="216" spans="1:11" x14ac:dyDescent="0.35">
      <c r="A216" s="11">
        <v>200108</v>
      </c>
      <c r="B216" s="16">
        <v>36936</v>
      </c>
      <c r="C216" s="11">
        <f t="shared" si="10"/>
        <v>1.627675E-2</v>
      </c>
      <c r="D216" s="11">
        <f t="shared" si="11"/>
        <v>3.2075610000000004E-2</v>
      </c>
      <c r="E216" s="11">
        <f t="shared" si="12"/>
        <v>5.1365710000000002E-2</v>
      </c>
      <c r="F216" s="11">
        <f t="shared" si="13"/>
        <v>5.5E-2</v>
      </c>
      <c r="H216" s="11">
        <v>1.627675</v>
      </c>
      <c r="I216" s="11">
        <v>3.2075610000000001</v>
      </c>
      <c r="J216" s="11">
        <v>5.136571</v>
      </c>
      <c r="K216" s="11">
        <v>5.5</v>
      </c>
    </row>
    <row r="217" spans="1:11" x14ac:dyDescent="0.35">
      <c r="A217" s="11">
        <v>200109</v>
      </c>
      <c r="B217" s="16">
        <v>36943</v>
      </c>
      <c r="C217" s="11">
        <f t="shared" si="10"/>
        <v>1.619313E-2</v>
      </c>
      <c r="D217" s="11">
        <f t="shared" si="11"/>
        <v>3.1937639999999996E-2</v>
      </c>
      <c r="E217" s="11">
        <f t="shared" si="12"/>
        <v>5.0827369999999997E-2</v>
      </c>
      <c r="F217" s="11">
        <f t="shared" si="13"/>
        <v>5.5E-2</v>
      </c>
      <c r="H217" s="11">
        <v>1.619313</v>
      </c>
      <c r="I217" s="11">
        <v>3.1937639999999998</v>
      </c>
      <c r="J217" s="11">
        <v>5.0827369999999998</v>
      </c>
      <c r="K217" s="11">
        <v>5.5</v>
      </c>
    </row>
    <row r="218" spans="1:11" x14ac:dyDescent="0.35">
      <c r="A218" s="11">
        <v>200110</v>
      </c>
      <c r="B218" s="16">
        <v>36950</v>
      </c>
      <c r="C218" s="11">
        <f t="shared" si="10"/>
        <v>1.6141740000000002E-2</v>
      </c>
      <c r="D218" s="11">
        <f t="shared" si="11"/>
        <v>3.1838459999999999E-2</v>
      </c>
      <c r="E218" s="11">
        <f t="shared" si="12"/>
        <v>5.0379550000000002E-2</v>
      </c>
      <c r="F218" s="11">
        <f t="shared" si="13"/>
        <v>5.5E-2</v>
      </c>
      <c r="H218" s="11">
        <v>1.614174</v>
      </c>
      <c r="I218" s="11">
        <v>3.183846</v>
      </c>
      <c r="J218" s="11">
        <v>5.0379550000000002</v>
      </c>
      <c r="K218" s="11">
        <v>5.5</v>
      </c>
    </row>
    <row r="219" spans="1:11" x14ac:dyDescent="0.35">
      <c r="A219" s="11">
        <v>200111</v>
      </c>
      <c r="B219" s="16">
        <v>36957</v>
      </c>
      <c r="C219" s="11">
        <f t="shared" si="10"/>
        <v>1.603982E-2</v>
      </c>
      <c r="D219" s="11">
        <f t="shared" si="11"/>
        <v>3.1618750000000001E-2</v>
      </c>
      <c r="E219" s="11">
        <f t="shared" si="12"/>
        <v>4.965108E-2</v>
      </c>
      <c r="F219" s="11">
        <f t="shared" si="13"/>
        <v>5.0714290000000002E-2</v>
      </c>
      <c r="H219" s="11">
        <v>1.603982</v>
      </c>
      <c r="I219" s="11">
        <v>3.1618750000000002</v>
      </c>
      <c r="J219" s="11">
        <v>4.9651079999999999</v>
      </c>
      <c r="K219" s="11">
        <v>5.0714290000000002</v>
      </c>
    </row>
    <row r="220" spans="1:11" x14ac:dyDescent="0.35">
      <c r="A220" s="11">
        <v>200112</v>
      </c>
      <c r="B220" s="16">
        <v>36964</v>
      </c>
      <c r="C220" s="11">
        <f t="shared" si="10"/>
        <v>1.579912E-2</v>
      </c>
      <c r="D220" s="11">
        <f t="shared" si="11"/>
        <v>3.1080800000000002E-2</v>
      </c>
      <c r="E220" s="11">
        <f t="shared" si="12"/>
        <v>4.8231169999999997E-2</v>
      </c>
      <c r="F220" s="11">
        <f t="shared" si="13"/>
        <v>0.05</v>
      </c>
      <c r="H220" s="11">
        <v>1.579912</v>
      </c>
      <c r="I220" s="11">
        <v>3.1080800000000002</v>
      </c>
      <c r="J220" s="11">
        <v>4.8231169999999999</v>
      </c>
      <c r="K220" s="11">
        <v>5</v>
      </c>
    </row>
    <row r="221" spans="1:11" x14ac:dyDescent="0.35">
      <c r="A221" s="11">
        <v>200113</v>
      </c>
      <c r="B221" s="16">
        <v>36971</v>
      </c>
      <c r="C221" s="11">
        <f t="shared" si="10"/>
        <v>1.564138E-2</v>
      </c>
      <c r="D221" s="11">
        <f t="shared" si="11"/>
        <v>3.0696810000000001E-2</v>
      </c>
      <c r="E221" s="11">
        <f t="shared" si="12"/>
        <v>4.7472849999999997E-2</v>
      </c>
      <c r="F221" s="11">
        <f t="shared" si="13"/>
        <v>0.05</v>
      </c>
      <c r="H221" s="11">
        <v>1.564138</v>
      </c>
      <c r="I221" s="11">
        <v>3.0696810000000001</v>
      </c>
      <c r="J221" s="11">
        <v>4.7472849999999998</v>
      </c>
      <c r="K221" s="11">
        <v>5</v>
      </c>
    </row>
    <row r="222" spans="1:11" x14ac:dyDescent="0.35">
      <c r="A222" s="11">
        <v>200114</v>
      </c>
      <c r="B222" s="16">
        <v>36978</v>
      </c>
      <c r="C222" s="11">
        <f t="shared" si="10"/>
        <v>1.554501E-2</v>
      </c>
      <c r="D222" s="11">
        <f t="shared" si="11"/>
        <v>3.050744E-2</v>
      </c>
      <c r="E222" s="11">
        <f t="shared" si="12"/>
        <v>4.6950279999999997E-2</v>
      </c>
      <c r="F222" s="11">
        <f t="shared" si="13"/>
        <v>0.05</v>
      </c>
      <c r="H222" s="11">
        <v>1.5545009999999999</v>
      </c>
      <c r="I222" s="11">
        <v>3.0507439999999999</v>
      </c>
      <c r="J222" s="11">
        <v>4.6950279999999998</v>
      </c>
      <c r="K222" s="11">
        <v>5</v>
      </c>
    </row>
    <row r="223" spans="1:11" x14ac:dyDescent="0.35">
      <c r="A223" s="11">
        <v>200115</v>
      </c>
      <c r="B223" s="16">
        <v>36985</v>
      </c>
      <c r="C223" s="11">
        <f t="shared" si="10"/>
        <v>1.5445560000000001E-2</v>
      </c>
      <c r="D223" s="11">
        <f t="shared" si="11"/>
        <v>3.0331199999999999E-2</v>
      </c>
      <c r="E223" s="11">
        <f t="shared" si="12"/>
        <v>4.6515570000000006E-2</v>
      </c>
      <c r="F223" s="11">
        <f t="shared" si="13"/>
        <v>4.6428570000000002E-2</v>
      </c>
      <c r="H223" s="11">
        <v>1.544556</v>
      </c>
      <c r="I223" s="11">
        <v>3.0331199999999998</v>
      </c>
      <c r="J223" s="11">
        <v>4.6515570000000004</v>
      </c>
      <c r="K223" s="11">
        <v>4.6428570000000002</v>
      </c>
    </row>
    <row r="224" spans="1:11" x14ac:dyDescent="0.35">
      <c r="A224" s="11">
        <v>200116</v>
      </c>
      <c r="B224" s="16">
        <v>36992</v>
      </c>
      <c r="C224" s="11">
        <f t="shared" si="10"/>
        <v>1.5173840000000001E-2</v>
      </c>
      <c r="D224" s="11">
        <f t="shared" si="11"/>
        <v>2.9713029999999998E-2</v>
      </c>
      <c r="E224" s="11">
        <f t="shared" si="12"/>
        <v>4.5211360000000006E-2</v>
      </c>
      <c r="F224" s="11">
        <f t="shared" si="13"/>
        <v>4.4999999999999998E-2</v>
      </c>
      <c r="H224" s="11">
        <v>1.5173840000000001</v>
      </c>
      <c r="I224" s="11">
        <v>2.9713029999999998</v>
      </c>
      <c r="J224" s="11">
        <v>4.5211360000000003</v>
      </c>
      <c r="K224" s="11">
        <v>4.5</v>
      </c>
    </row>
    <row r="225" spans="1:11" x14ac:dyDescent="0.35">
      <c r="A225" s="11">
        <v>200117</v>
      </c>
      <c r="B225" s="16">
        <v>36999</v>
      </c>
      <c r="C225" s="11">
        <f t="shared" si="10"/>
        <v>1.495936E-2</v>
      </c>
      <c r="D225" s="11">
        <f t="shared" si="11"/>
        <v>2.9273959999999998E-2</v>
      </c>
      <c r="E225" s="11">
        <f t="shared" si="12"/>
        <v>4.4337120000000001E-2</v>
      </c>
      <c r="F225" s="11">
        <f t="shared" si="13"/>
        <v>4.4999999999999998E-2</v>
      </c>
      <c r="H225" s="11">
        <v>1.4959359999999999</v>
      </c>
      <c r="I225" s="11">
        <v>2.9273959999999999</v>
      </c>
      <c r="J225" s="11">
        <v>4.4337119999999999</v>
      </c>
      <c r="K225" s="11">
        <v>4.5</v>
      </c>
    </row>
    <row r="226" spans="1:11" x14ac:dyDescent="0.35">
      <c r="A226" s="11">
        <v>200118</v>
      </c>
      <c r="B226" s="16">
        <v>37006</v>
      </c>
      <c r="C226" s="11">
        <f t="shared" si="10"/>
        <v>1.485125E-2</v>
      </c>
      <c r="D226" s="11">
        <f t="shared" si="11"/>
        <v>2.9042639999999998E-2</v>
      </c>
      <c r="E226" s="11">
        <f t="shared" si="12"/>
        <v>4.3870329999999999E-2</v>
      </c>
      <c r="F226" s="11">
        <f t="shared" si="13"/>
        <v>4.4999999999999998E-2</v>
      </c>
      <c r="H226" s="11">
        <v>1.485125</v>
      </c>
      <c r="I226" s="11">
        <v>2.904264</v>
      </c>
      <c r="J226" s="11">
        <v>4.3870329999999997</v>
      </c>
      <c r="K226" s="11">
        <v>4.5</v>
      </c>
    </row>
    <row r="227" spans="1:11" x14ac:dyDescent="0.35">
      <c r="A227" s="11">
        <v>200119</v>
      </c>
      <c r="B227" s="16">
        <v>37013</v>
      </c>
      <c r="C227" s="11">
        <f t="shared" si="10"/>
        <v>1.473757E-2</v>
      </c>
      <c r="D227" s="11">
        <f t="shared" si="11"/>
        <v>2.871336E-2</v>
      </c>
      <c r="E227" s="11">
        <f t="shared" si="12"/>
        <v>4.3302340000000002E-2</v>
      </c>
      <c r="F227" s="11">
        <f t="shared" si="13"/>
        <v>4.071429E-2</v>
      </c>
      <c r="H227" s="11">
        <v>1.473757</v>
      </c>
      <c r="I227" s="11">
        <v>2.8713359999999999</v>
      </c>
      <c r="J227" s="11">
        <v>4.3302339999999999</v>
      </c>
      <c r="K227" s="11">
        <v>4.0714290000000002</v>
      </c>
    </row>
    <row r="228" spans="1:11" x14ac:dyDescent="0.35">
      <c r="A228" s="11">
        <v>200120</v>
      </c>
      <c r="B228" s="16">
        <v>37020</v>
      </c>
      <c r="C228" s="11">
        <f t="shared" si="10"/>
        <v>1.4471920000000001E-2</v>
      </c>
      <c r="D228" s="11">
        <f t="shared" si="11"/>
        <v>2.8162139999999999E-2</v>
      </c>
      <c r="E228" s="11">
        <f t="shared" si="12"/>
        <v>4.2259529999999997E-2</v>
      </c>
      <c r="F228" s="11">
        <f t="shared" si="13"/>
        <v>0.04</v>
      </c>
      <c r="H228" s="11">
        <v>1.447192</v>
      </c>
      <c r="I228" s="11">
        <v>2.816214</v>
      </c>
      <c r="J228" s="11">
        <v>4.2259529999999996</v>
      </c>
      <c r="K228" s="11">
        <v>4</v>
      </c>
    </row>
    <row r="229" spans="1:11" x14ac:dyDescent="0.35">
      <c r="A229" s="11">
        <v>200121</v>
      </c>
      <c r="B229" s="16">
        <v>37027</v>
      </c>
      <c r="C229" s="11">
        <f t="shared" si="10"/>
        <v>1.436697E-2</v>
      </c>
      <c r="D229" s="11">
        <f t="shared" si="11"/>
        <v>2.7804220000000001E-2</v>
      </c>
      <c r="E229" s="11">
        <f t="shared" si="12"/>
        <v>4.1805290000000002E-2</v>
      </c>
      <c r="F229" s="11">
        <f t="shared" si="13"/>
        <v>0.04</v>
      </c>
      <c r="H229" s="11">
        <v>1.4366969999999999</v>
      </c>
      <c r="I229" s="11">
        <v>2.7804220000000002</v>
      </c>
      <c r="J229" s="11">
        <v>4.1805289999999999</v>
      </c>
      <c r="K229" s="11">
        <v>4</v>
      </c>
    </row>
    <row r="230" spans="1:11" x14ac:dyDescent="0.35">
      <c r="A230" s="11">
        <v>200122</v>
      </c>
      <c r="B230" s="16">
        <v>37034</v>
      </c>
      <c r="C230" s="11">
        <f t="shared" si="10"/>
        <v>1.424518E-2</v>
      </c>
      <c r="D230" s="11">
        <f t="shared" si="11"/>
        <v>2.7621060000000003E-2</v>
      </c>
      <c r="E230" s="11">
        <f t="shared" si="12"/>
        <v>4.1519570000000006E-2</v>
      </c>
      <c r="F230" s="11">
        <f t="shared" si="13"/>
        <v>0.04</v>
      </c>
      <c r="H230" s="11">
        <v>1.424518</v>
      </c>
      <c r="I230" s="11">
        <v>2.7621060000000002</v>
      </c>
      <c r="J230" s="11">
        <v>4.1519570000000003</v>
      </c>
      <c r="K230" s="11">
        <v>4</v>
      </c>
    </row>
    <row r="231" spans="1:11" x14ac:dyDescent="0.35">
      <c r="A231" s="11">
        <v>200123</v>
      </c>
      <c r="B231" s="16">
        <v>37041</v>
      </c>
      <c r="C231" s="11">
        <f t="shared" si="10"/>
        <v>1.419073E-2</v>
      </c>
      <c r="D231" s="11">
        <f t="shared" si="11"/>
        <v>2.745939E-2</v>
      </c>
      <c r="E231" s="11">
        <f t="shared" si="12"/>
        <v>4.1286779999999995E-2</v>
      </c>
      <c r="F231" s="11">
        <f t="shared" si="13"/>
        <v>0.04</v>
      </c>
      <c r="H231" s="11">
        <v>1.419073</v>
      </c>
      <c r="I231" s="11">
        <v>2.7459389999999999</v>
      </c>
      <c r="J231" s="11">
        <v>4.1286779999999998</v>
      </c>
      <c r="K231" s="11">
        <v>4</v>
      </c>
    </row>
    <row r="232" spans="1:11" x14ac:dyDescent="0.35">
      <c r="A232" s="11">
        <v>200124</v>
      </c>
      <c r="B232" s="16">
        <v>37048</v>
      </c>
      <c r="C232" s="11">
        <f t="shared" si="10"/>
        <v>1.412007E-2</v>
      </c>
      <c r="D232" s="11">
        <f t="shared" si="11"/>
        <v>2.723855E-2</v>
      </c>
      <c r="E232" s="11">
        <f t="shared" si="12"/>
        <v>4.1023889999999993E-2</v>
      </c>
      <c r="F232" s="11">
        <f t="shared" si="13"/>
        <v>0.04</v>
      </c>
      <c r="H232" s="11">
        <v>1.412007</v>
      </c>
      <c r="I232" s="11">
        <v>2.7238549999999999</v>
      </c>
      <c r="J232" s="11">
        <v>4.1023889999999996</v>
      </c>
      <c r="K232" s="11">
        <v>4</v>
      </c>
    </row>
    <row r="233" spans="1:11" x14ac:dyDescent="0.35">
      <c r="A233" s="11">
        <v>200125</v>
      </c>
      <c r="B233" s="16">
        <v>37055</v>
      </c>
      <c r="C233" s="11">
        <f t="shared" si="10"/>
        <v>1.4065609999999999E-2</v>
      </c>
      <c r="D233" s="11">
        <f t="shared" si="11"/>
        <v>2.7058949999999998E-2</v>
      </c>
      <c r="E233" s="11">
        <f t="shared" si="12"/>
        <v>4.0746450000000003E-2</v>
      </c>
      <c r="F233" s="11">
        <f t="shared" si="13"/>
        <v>3.8214290000000005E-2</v>
      </c>
      <c r="H233" s="11">
        <v>1.406561</v>
      </c>
      <c r="I233" s="11">
        <v>2.7058949999999999</v>
      </c>
      <c r="J233" s="11">
        <v>4.0746450000000003</v>
      </c>
      <c r="K233" s="11">
        <v>3.8214290000000002</v>
      </c>
    </row>
    <row r="234" spans="1:11" x14ac:dyDescent="0.35">
      <c r="A234" s="11">
        <v>200126</v>
      </c>
      <c r="B234" s="16">
        <v>37062</v>
      </c>
      <c r="C234" s="11">
        <f t="shared" si="10"/>
        <v>1.3827330000000001E-2</v>
      </c>
      <c r="D234" s="11">
        <f t="shared" si="11"/>
        <v>2.67458E-2</v>
      </c>
      <c r="E234" s="11">
        <f t="shared" si="12"/>
        <v>4.0245800000000005E-2</v>
      </c>
      <c r="F234" s="11">
        <f t="shared" si="13"/>
        <v>3.7499999999999999E-2</v>
      </c>
      <c r="H234" s="11">
        <v>1.382733</v>
      </c>
      <c r="I234" s="11">
        <v>2.6745800000000002</v>
      </c>
      <c r="J234" s="11">
        <v>4.0245800000000003</v>
      </c>
      <c r="K234" s="11">
        <v>3.75</v>
      </c>
    </row>
    <row r="235" spans="1:11" x14ac:dyDescent="0.35">
      <c r="A235" s="11">
        <v>200127</v>
      </c>
      <c r="B235" s="16">
        <v>37069</v>
      </c>
      <c r="C235" s="11">
        <f t="shared" si="10"/>
        <v>1.369826E-2</v>
      </c>
      <c r="D235" s="11">
        <f t="shared" si="11"/>
        <v>2.649582E-2</v>
      </c>
      <c r="E235" s="11">
        <f t="shared" si="12"/>
        <v>3.9952250000000002E-2</v>
      </c>
      <c r="F235" s="11">
        <f t="shared" si="13"/>
        <v>3.7499999999999999E-2</v>
      </c>
      <c r="H235" s="11">
        <v>1.369826</v>
      </c>
      <c r="I235" s="11">
        <v>2.6495820000000001</v>
      </c>
      <c r="J235" s="11">
        <v>3.995225</v>
      </c>
      <c r="K235" s="11">
        <v>3.75</v>
      </c>
    </row>
    <row r="236" spans="1:11" x14ac:dyDescent="0.35">
      <c r="A236" s="11">
        <v>200128</v>
      </c>
      <c r="B236" s="16">
        <v>37076</v>
      </c>
      <c r="C236" s="11">
        <f t="shared" si="10"/>
        <v>1.3632139999999999E-2</v>
      </c>
      <c r="D236" s="11">
        <f t="shared" si="11"/>
        <v>2.6404689999999998E-2</v>
      </c>
      <c r="E236" s="11">
        <f t="shared" si="12"/>
        <v>3.9770239999999998E-2</v>
      </c>
      <c r="F236" s="11">
        <f t="shared" si="13"/>
        <v>3.7499999999999999E-2</v>
      </c>
      <c r="H236" s="11">
        <v>1.3632139999999999</v>
      </c>
      <c r="I236" s="11">
        <v>2.640469</v>
      </c>
      <c r="J236" s="11">
        <v>3.9770240000000001</v>
      </c>
      <c r="K236" s="11">
        <v>3.75</v>
      </c>
    </row>
    <row r="237" spans="1:11" x14ac:dyDescent="0.35">
      <c r="A237" s="11">
        <v>200129</v>
      </c>
      <c r="B237" s="16">
        <v>37083</v>
      </c>
      <c r="C237" s="11">
        <f t="shared" si="10"/>
        <v>1.3554360000000001E-2</v>
      </c>
      <c r="D237" s="11">
        <f t="shared" si="11"/>
        <v>2.6245829999999998E-2</v>
      </c>
      <c r="E237" s="11">
        <f t="shared" si="12"/>
        <v>3.9607730000000001E-2</v>
      </c>
      <c r="F237" s="11">
        <f t="shared" si="13"/>
        <v>3.7499999999999999E-2</v>
      </c>
      <c r="H237" s="11">
        <v>1.3554360000000001</v>
      </c>
      <c r="I237" s="11">
        <v>2.6245829999999999</v>
      </c>
      <c r="J237" s="11">
        <v>3.9607730000000001</v>
      </c>
      <c r="K237" s="11">
        <v>3.75</v>
      </c>
    </row>
    <row r="238" spans="1:11" x14ac:dyDescent="0.35">
      <c r="A238" s="11">
        <v>200130</v>
      </c>
      <c r="B238" s="16">
        <v>37090</v>
      </c>
      <c r="C238" s="11">
        <f t="shared" si="10"/>
        <v>1.348533E-2</v>
      </c>
      <c r="D238" s="11">
        <f t="shared" si="11"/>
        <v>2.6148299999999999E-2</v>
      </c>
      <c r="E238" s="11">
        <f t="shared" si="12"/>
        <v>3.9426199999999995E-2</v>
      </c>
      <c r="F238" s="11">
        <f t="shared" si="13"/>
        <v>3.7499999999999999E-2</v>
      </c>
      <c r="H238" s="11">
        <v>1.348533</v>
      </c>
      <c r="I238" s="11">
        <v>2.61483</v>
      </c>
      <c r="J238" s="11">
        <v>3.9426199999999998</v>
      </c>
      <c r="K238" s="11">
        <v>3.75</v>
      </c>
    </row>
    <row r="239" spans="1:11" x14ac:dyDescent="0.35">
      <c r="A239" s="11">
        <v>200131</v>
      </c>
      <c r="B239" s="16">
        <v>37097</v>
      </c>
      <c r="C239" s="11">
        <f t="shared" si="10"/>
        <v>1.3446359999999999E-2</v>
      </c>
      <c r="D239" s="11">
        <f t="shared" si="11"/>
        <v>2.6035270000000003E-2</v>
      </c>
      <c r="E239" s="11">
        <f t="shared" si="12"/>
        <v>3.925269E-2</v>
      </c>
      <c r="F239" s="11">
        <f t="shared" si="13"/>
        <v>3.7499999999999999E-2</v>
      </c>
      <c r="H239" s="11">
        <v>1.3446359999999999</v>
      </c>
      <c r="I239" s="11">
        <v>2.6035270000000001</v>
      </c>
      <c r="J239" s="11">
        <v>3.9252690000000001</v>
      </c>
      <c r="K239" s="11">
        <v>3.75</v>
      </c>
    </row>
    <row r="240" spans="1:11" x14ac:dyDescent="0.35">
      <c r="A240" s="11">
        <v>200132</v>
      </c>
      <c r="B240" s="16">
        <v>37104</v>
      </c>
      <c r="C240" s="11">
        <f t="shared" si="10"/>
        <v>1.3401000000000001E-2</v>
      </c>
      <c r="D240" s="11">
        <f t="shared" si="11"/>
        <v>2.5902059999999998E-2</v>
      </c>
      <c r="E240" s="11">
        <f t="shared" si="12"/>
        <v>3.9045999999999997E-2</v>
      </c>
      <c r="F240" s="11">
        <f t="shared" si="13"/>
        <v>3.7499999999999999E-2</v>
      </c>
      <c r="H240" s="11">
        <v>1.3401000000000001</v>
      </c>
      <c r="I240" s="11">
        <v>2.5902059999999998</v>
      </c>
      <c r="J240" s="11">
        <v>3.9045999999999998</v>
      </c>
      <c r="K240" s="11">
        <v>3.75</v>
      </c>
    </row>
    <row r="241" spans="1:11" x14ac:dyDescent="0.35">
      <c r="A241" s="11">
        <v>200133</v>
      </c>
      <c r="B241" s="16">
        <v>37111</v>
      </c>
      <c r="C241" s="11">
        <f t="shared" si="10"/>
        <v>1.333666E-2</v>
      </c>
      <c r="D241" s="11">
        <f t="shared" si="11"/>
        <v>2.5773000000000001E-2</v>
      </c>
      <c r="E241" s="11">
        <f t="shared" si="12"/>
        <v>3.873679E-2</v>
      </c>
      <c r="F241" s="11">
        <f t="shared" si="13"/>
        <v>3.5357140000000002E-2</v>
      </c>
      <c r="H241" s="11">
        <v>1.333666</v>
      </c>
      <c r="I241" s="11">
        <v>2.5773000000000001</v>
      </c>
      <c r="J241" s="11">
        <v>3.8736790000000001</v>
      </c>
      <c r="K241" s="11">
        <v>3.535714</v>
      </c>
    </row>
    <row r="242" spans="1:11" x14ac:dyDescent="0.35">
      <c r="A242" s="11">
        <v>200134</v>
      </c>
      <c r="B242" s="16">
        <v>37118</v>
      </c>
      <c r="C242" s="11">
        <f t="shared" si="10"/>
        <v>1.318445E-2</v>
      </c>
      <c r="D242" s="11">
        <f t="shared" si="11"/>
        <v>2.5488110000000001E-2</v>
      </c>
      <c r="E242" s="11">
        <f t="shared" si="12"/>
        <v>3.820345E-2</v>
      </c>
      <c r="F242" s="11">
        <f t="shared" si="13"/>
        <v>3.5000000000000003E-2</v>
      </c>
      <c r="H242" s="11">
        <v>1.3184450000000001</v>
      </c>
      <c r="I242" s="11">
        <v>2.5488110000000002</v>
      </c>
      <c r="J242" s="11">
        <v>3.8203450000000001</v>
      </c>
      <c r="K242" s="11">
        <v>3.5</v>
      </c>
    </row>
    <row r="243" spans="1:11" x14ac:dyDescent="0.35">
      <c r="A243" s="11">
        <v>200135</v>
      </c>
      <c r="B243" s="16">
        <v>37125</v>
      </c>
      <c r="C243" s="11">
        <f t="shared" si="10"/>
        <v>1.3104329999999999E-2</v>
      </c>
      <c r="D243" s="11">
        <f t="shared" si="11"/>
        <v>2.5285380000000003E-2</v>
      </c>
      <c r="E243" s="11">
        <f t="shared" si="12"/>
        <v>3.7868569999999997E-2</v>
      </c>
      <c r="F243" s="11">
        <f t="shared" si="13"/>
        <v>3.5000000000000003E-2</v>
      </c>
      <c r="H243" s="11">
        <v>1.310433</v>
      </c>
      <c r="I243" s="11">
        <v>2.5285380000000002</v>
      </c>
      <c r="J243" s="11">
        <v>3.7868569999999999</v>
      </c>
      <c r="K243" s="11">
        <v>3.5</v>
      </c>
    </row>
    <row r="244" spans="1:11" x14ac:dyDescent="0.35">
      <c r="A244" s="11">
        <v>200136</v>
      </c>
      <c r="B244" s="16">
        <v>37132</v>
      </c>
      <c r="C244" s="11">
        <f t="shared" si="10"/>
        <v>1.30283E-2</v>
      </c>
      <c r="D244" s="11">
        <f t="shared" si="11"/>
        <v>2.5130599999999999E-2</v>
      </c>
      <c r="E244" s="11">
        <f t="shared" si="12"/>
        <v>3.7566639999999998E-2</v>
      </c>
      <c r="F244" s="11">
        <f t="shared" si="13"/>
        <v>3.5000000000000003E-2</v>
      </c>
      <c r="H244" s="11">
        <v>1.3028299999999999</v>
      </c>
      <c r="I244" s="11">
        <v>2.5130599999999998</v>
      </c>
      <c r="J244" s="11">
        <v>3.7566639999999998</v>
      </c>
      <c r="K244" s="11">
        <v>3.5</v>
      </c>
    </row>
    <row r="245" spans="1:11" x14ac:dyDescent="0.35">
      <c r="A245" s="11">
        <v>200137</v>
      </c>
      <c r="B245" s="16">
        <v>37139</v>
      </c>
      <c r="C245" s="11">
        <f t="shared" ref="C245:C308" si="14">H245/100</f>
        <v>1.254867E-2</v>
      </c>
      <c r="D245" s="11">
        <f t="shared" si="11"/>
        <v>2.4309580000000001E-2</v>
      </c>
      <c r="E245" s="11">
        <f t="shared" si="12"/>
        <v>3.6133030000000003E-2</v>
      </c>
      <c r="F245" s="11">
        <f t="shared" si="13"/>
        <v>0.03</v>
      </c>
      <c r="H245" s="11">
        <v>1.254867</v>
      </c>
      <c r="I245" s="11">
        <v>2.430958</v>
      </c>
      <c r="J245" s="11">
        <v>3.6133030000000002</v>
      </c>
      <c r="K245" s="11">
        <v>3</v>
      </c>
    </row>
    <row r="246" spans="1:11" x14ac:dyDescent="0.35">
      <c r="A246" s="11">
        <v>200138</v>
      </c>
      <c r="B246" s="16">
        <v>37146</v>
      </c>
      <c r="C246" s="11">
        <f t="shared" si="14"/>
        <v>1.1838370000000001E-2</v>
      </c>
      <c r="D246" s="11">
        <f t="shared" si="11"/>
        <v>2.3092440000000002E-2</v>
      </c>
      <c r="E246" s="11">
        <f t="shared" si="12"/>
        <v>3.4111050000000004E-2</v>
      </c>
      <c r="F246" s="11">
        <f t="shared" si="13"/>
        <v>0.03</v>
      </c>
      <c r="H246" s="11">
        <v>1.183837</v>
      </c>
      <c r="I246" s="11">
        <v>2.3092440000000001</v>
      </c>
      <c r="J246" s="11">
        <v>3.4111050000000001</v>
      </c>
      <c r="K246" s="11">
        <v>3</v>
      </c>
    </row>
    <row r="247" spans="1:11" x14ac:dyDescent="0.35">
      <c r="A247" s="11">
        <v>200139</v>
      </c>
      <c r="B247" s="16">
        <v>37153</v>
      </c>
      <c r="C247" s="11">
        <f t="shared" si="14"/>
        <v>1.1365510000000001E-2</v>
      </c>
      <c r="D247" s="11">
        <f t="shared" si="11"/>
        <v>2.2208890000000002E-2</v>
      </c>
      <c r="E247" s="11">
        <f t="shared" si="12"/>
        <v>3.2735280000000005E-2</v>
      </c>
      <c r="F247" s="11">
        <f t="shared" si="13"/>
        <v>2.5714290000000001E-2</v>
      </c>
      <c r="H247" s="11">
        <v>1.1365510000000001</v>
      </c>
      <c r="I247" s="11">
        <v>2.2208890000000001</v>
      </c>
      <c r="J247" s="11">
        <v>3.2735280000000002</v>
      </c>
      <c r="K247" s="11">
        <v>2.5714290000000002</v>
      </c>
    </row>
    <row r="248" spans="1:11" x14ac:dyDescent="0.35">
      <c r="A248" s="11">
        <v>200140</v>
      </c>
      <c r="B248" s="16">
        <v>37160</v>
      </c>
      <c r="C248" s="11">
        <f t="shared" si="14"/>
        <v>1.0756159999999999E-2</v>
      </c>
      <c r="D248" s="11">
        <f t="shared" si="11"/>
        <v>2.114102E-2</v>
      </c>
      <c r="E248" s="11">
        <f t="shared" si="12"/>
        <v>3.1207699999999998E-2</v>
      </c>
      <c r="F248" s="11">
        <f t="shared" si="13"/>
        <v>2.5000000000000001E-2</v>
      </c>
      <c r="H248" s="11">
        <v>1.0756159999999999</v>
      </c>
      <c r="I248" s="11">
        <v>2.1141019999999999</v>
      </c>
      <c r="J248" s="11">
        <v>3.1207699999999998</v>
      </c>
      <c r="K248" s="11">
        <v>2.5</v>
      </c>
    </row>
    <row r="249" spans="1:11" x14ac:dyDescent="0.35">
      <c r="A249" s="11">
        <v>200141</v>
      </c>
      <c r="B249" s="16">
        <v>37167</v>
      </c>
      <c r="C249" s="11">
        <f t="shared" si="14"/>
        <v>1.0492809999999998E-2</v>
      </c>
      <c r="D249" s="11">
        <f t="shared" si="11"/>
        <v>2.0577089999999999E-2</v>
      </c>
      <c r="E249" s="11">
        <f t="shared" si="12"/>
        <v>3.0322429999999997E-2</v>
      </c>
      <c r="F249" s="11">
        <f t="shared" si="13"/>
        <v>2.5000000000000001E-2</v>
      </c>
      <c r="H249" s="11">
        <v>1.0492809999999999</v>
      </c>
      <c r="I249" s="11">
        <v>2.057709</v>
      </c>
      <c r="J249" s="11">
        <v>3.0322429999999998</v>
      </c>
      <c r="K249" s="11">
        <v>2.5</v>
      </c>
    </row>
    <row r="250" spans="1:11" x14ac:dyDescent="0.35">
      <c r="A250" s="11">
        <v>200142</v>
      </c>
      <c r="B250" s="16">
        <v>37174</v>
      </c>
      <c r="C250" s="11">
        <f t="shared" si="14"/>
        <v>1.0298959999999999E-2</v>
      </c>
      <c r="D250" s="11">
        <f t="shared" si="11"/>
        <v>2.0232510000000002E-2</v>
      </c>
      <c r="E250" s="11">
        <f t="shared" si="12"/>
        <v>2.971097E-2</v>
      </c>
      <c r="F250" s="11">
        <f t="shared" si="13"/>
        <v>2.5000000000000001E-2</v>
      </c>
      <c r="H250" s="11">
        <v>1.0298959999999999</v>
      </c>
      <c r="I250" s="11">
        <v>2.0232510000000001</v>
      </c>
      <c r="J250" s="11">
        <v>2.9710969999999999</v>
      </c>
      <c r="K250" s="11">
        <v>2.5</v>
      </c>
    </row>
    <row r="251" spans="1:11" x14ac:dyDescent="0.35">
      <c r="A251" s="11">
        <v>200143</v>
      </c>
      <c r="B251" s="16">
        <v>37181</v>
      </c>
      <c r="C251" s="11">
        <f t="shared" si="14"/>
        <v>1.0175129999999999E-2</v>
      </c>
      <c r="D251" s="11">
        <f t="shared" si="11"/>
        <v>1.9960260000000001E-2</v>
      </c>
      <c r="E251" s="11">
        <f t="shared" si="12"/>
        <v>2.9306230000000003E-2</v>
      </c>
      <c r="F251" s="11">
        <f t="shared" si="13"/>
        <v>2.5000000000000001E-2</v>
      </c>
      <c r="H251" s="11">
        <v>1.0175129999999999</v>
      </c>
      <c r="I251" s="11">
        <v>1.9960260000000001</v>
      </c>
      <c r="J251" s="11">
        <v>2.9306230000000002</v>
      </c>
      <c r="K251" s="11">
        <v>2.5</v>
      </c>
    </row>
    <row r="252" spans="1:11" x14ac:dyDescent="0.35">
      <c r="A252" s="11">
        <v>200144</v>
      </c>
      <c r="B252" s="16">
        <v>37188</v>
      </c>
      <c r="C252" s="11">
        <f t="shared" si="14"/>
        <v>9.8515500000000006E-3</v>
      </c>
      <c r="D252" s="11">
        <f t="shared" si="11"/>
        <v>1.9368529999999998E-2</v>
      </c>
      <c r="E252" s="11">
        <f t="shared" si="12"/>
        <v>2.8439040000000002E-2</v>
      </c>
      <c r="F252" s="11">
        <f t="shared" si="13"/>
        <v>2.0714290000000003E-2</v>
      </c>
      <c r="H252" s="11">
        <v>0.985155</v>
      </c>
      <c r="I252" s="11">
        <v>1.9368529999999999</v>
      </c>
      <c r="J252" s="11">
        <v>2.8439040000000002</v>
      </c>
      <c r="K252" s="11">
        <v>2.0714290000000002</v>
      </c>
    </row>
    <row r="253" spans="1:11" x14ac:dyDescent="0.35">
      <c r="A253" s="11">
        <v>200145</v>
      </c>
      <c r="B253" s="16">
        <v>37195</v>
      </c>
      <c r="C253" s="11">
        <f t="shared" si="14"/>
        <v>9.3729700000000013E-3</v>
      </c>
      <c r="D253" s="11">
        <f t="shared" si="11"/>
        <v>1.8475769999999999E-2</v>
      </c>
      <c r="E253" s="11">
        <f t="shared" si="12"/>
        <v>2.7158389999999998E-2</v>
      </c>
      <c r="F253" s="11">
        <f t="shared" si="13"/>
        <v>0.02</v>
      </c>
      <c r="H253" s="11">
        <v>0.93729700000000005</v>
      </c>
      <c r="I253" s="11">
        <v>1.847577</v>
      </c>
      <c r="J253" s="11">
        <v>2.7158389999999999</v>
      </c>
      <c r="K253" s="11">
        <v>2</v>
      </c>
    </row>
    <row r="254" spans="1:11" x14ac:dyDescent="0.35">
      <c r="A254" s="11">
        <v>200146</v>
      </c>
      <c r="B254" s="16">
        <v>37202</v>
      </c>
      <c r="C254" s="11">
        <f t="shared" si="14"/>
        <v>9.0544700000000002E-3</v>
      </c>
      <c r="D254" s="11">
        <f t="shared" si="11"/>
        <v>1.7866919999999998E-2</v>
      </c>
      <c r="E254" s="11">
        <f t="shared" si="12"/>
        <v>2.6363500000000002E-2</v>
      </c>
      <c r="F254" s="11">
        <f t="shared" si="13"/>
        <v>0.02</v>
      </c>
      <c r="H254" s="11">
        <v>0.905447</v>
      </c>
      <c r="I254" s="11">
        <v>1.7866919999999999</v>
      </c>
      <c r="J254" s="11">
        <v>2.6363500000000002</v>
      </c>
      <c r="K254" s="11">
        <v>2</v>
      </c>
    </row>
    <row r="255" spans="1:11" x14ac:dyDescent="0.35">
      <c r="A255" s="11">
        <v>200147</v>
      </c>
      <c r="B255" s="16">
        <v>37209</v>
      </c>
      <c r="C255" s="11">
        <f t="shared" si="14"/>
        <v>8.9574800000000003E-3</v>
      </c>
      <c r="D255" s="11">
        <f t="shared" si="11"/>
        <v>1.768461E-2</v>
      </c>
      <c r="E255" s="11">
        <f t="shared" si="12"/>
        <v>2.6127870000000001E-2</v>
      </c>
      <c r="F255" s="11">
        <f t="shared" si="13"/>
        <v>0.02</v>
      </c>
      <c r="H255" s="11">
        <v>0.89574799999999999</v>
      </c>
      <c r="I255" s="11">
        <v>1.7684610000000001</v>
      </c>
      <c r="J255" s="11">
        <v>2.612787</v>
      </c>
      <c r="K255" s="11">
        <v>2</v>
      </c>
    </row>
    <row r="256" spans="1:11" x14ac:dyDescent="0.35">
      <c r="A256" s="11">
        <v>200148</v>
      </c>
      <c r="B256" s="16">
        <v>37216</v>
      </c>
      <c r="C256" s="11">
        <f t="shared" si="14"/>
        <v>8.8205100000000002E-3</v>
      </c>
      <c r="D256" s="11">
        <f t="shared" si="11"/>
        <v>1.7457759999999999E-2</v>
      </c>
      <c r="E256" s="11">
        <f t="shared" si="12"/>
        <v>2.5944500000000002E-2</v>
      </c>
      <c r="F256" s="11">
        <f t="shared" si="13"/>
        <v>0.02</v>
      </c>
      <c r="H256" s="11">
        <v>0.88205100000000003</v>
      </c>
      <c r="I256" s="11">
        <v>1.745776</v>
      </c>
      <c r="J256" s="11">
        <v>2.5944500000000001</v>
      </c>
      <c r="K256" s="11">
        <v>2</v>
      </c>
    </row>
    <row r="257" spans="1:11" x14ac:dyDescent="0.35">
      <c r="A257" s="11">
        <v>200149</v>
      </c>
      <c r="B257" s="16">
        <v>37223</v>
      </c>
      <c r="C257" s="11">
        <f t="shared" si="14"/>
        <v>8.7114700000000007E-3</v>
      </c>
      <c r="D257" s="11">
        <f t="shared" si="11"/>
        <v>1.7216679999999998E-2</v>
      </c>
      <c r="E257" s="11">
        <f t="shared" si="12"/>
        <v>2.5707490000000003E-2</v>
      </c>
      <c r="F257" s="11">
        <f t="shared" si="13"/>
        <v>1.7857140000000001E-2</v>
      </c>
      <c r="H257" s="11">
        <v>0.871147</v>
      </c>
      <c r="I257" s="11">
        <v>1.721668</v>
      </c>
      <c r="J257" s="11">
        <v>2.5707490000000002</v>
      </c>
      <c r="K257" s="11">
        <v>1.785714</v>
      </c>
    </row>
    <row r="258" spans="1:11" x14ac:dyDescent="0.35">
      <c r="A258" s="11">
        <v>200150</v>
      </c>
      <c r="B258" s="16">
        <v>37230</v>
      </c>
      <c r="C258" s="11">
        <f t="shared" si="14"/>
        <v>8.5013399999999996E-3</v>
      </c>
      <c r="D258" s="11">
        <f t="shared" ref="D258:D321" si="15">I258/100</f>
        <v>1.6783119999999999E-2</v>
      </c>
      <c r="E258" s="11">
        <f t="shared" ref="E258:E321" si="16">J258/100</f>
        <v>2.5248629999999998E-2</v>
      </c>
      <c r="F258" s="11">
        <f t="shared" ref="F258:F321" si="17">K258/100</f>
        <v>1.7500000000000002E-2</v>
      </c>
      <c r="H258" s="11">
        <v>0.85013399999999995</v>
      </c>
      <c r="I258" s="11">
        <v>1.678312</v>
      </c>
      <c r="J258" s="11">
        <v>2.5248629999999999</v>
      </c>
      <c r="K258" s="11">
        <v>1.75</v>
      </c>
    </row>
    <row r="259" spans="1:11" x14ac:dyDescent="0.35">
      <c r="A259" s="11">
        <v>200151</v>
      </c>
      <c r="B259" s="16">
        <v>37237</v>
      </c>
      <c r="C259" s="11">
        <f t="shared" si="14"/>
        <v>8.3838999999999997E-3</v>
      </c>
      <c r="D259" s="11">
        <f t="shared" si="15"/>
        <v>1.6553830000000002E-2</v>
      </c>
      <c r="E259" s="11">
        <f t="shared" si="16"/>
        <v>2.50786E-2</v>
      </c>
      <c r="F259" s="11">
        <f t="shared" si="17"/>
        <v>1.7500000000000002E-2</v>
      </c>
      <c r="H259" s="11">
        <v>0.83838999999999997</v>
      </c>
      <c r="I259" s="11">
        <v>1.655383</v>
      </c>
      <c r="J259" s="11">
        <v>2.50786</v>
      </c>
      <c r="K259" s="11">
        <v>1.75</v>
      </c>
    </row>
    <row r="260" spans="1:11" x14ac:dyDescent="0.35">
      <c r="A260" s="11">
        <v>200152</v>
      </c>
      <c r="B260" s="16">
        <v>37244</v>
      </c>
      <c r="C260" s="11">
        <f t="shared" si="14"/>
        <v>8.2926500000000004E-3</v>
      </c>
      <c r="D260" s="11">
        <f t="shared" si="15"/>
        <v>1.6384269999999999E-2</v>
      </c>
      <c r="E260" s="11">
        <f t="shared" si="16"/>
        <v>2.4968480000000001E-2</v>
      </c>
      <c r="F260" s="11">
        <f t="shared" si="17"/>
        <v>1.7500000000000002E-2</v>
      </c>
      <c r="H260" s="11">
        <v>0.82926500000000003</v>
      </c>
      <c r="I260" s="11">
        <v>1.6384270000000001</v>
      </c>
      <c r="J260" s="11">
        <v>2.496848</v>
      </c>
      <c r="K260" s="11">
        <v>1.75</v>
      </c>
    </row>
    <row r="261" spans="1:11" x14ac:dyDescent="0.35">
      <c r="A261" s="11">
        <v>200201</v>
      </c>
      <c r="B261" s="16">
        <v>37251</v>
      </c>
      <c r="C261" s="11">
        <f t="shared" si="14"/>
        <v>8.1840999999999997E-3</v>
      </c>
      <c r="D261" s="11">
        <f t="shared" si="15"/>
        <v>1.62063E-2</v>
      </c>
      <c r="E261" s="11">
        <f t="shared" si="16"/>
        <v>2.4852620000000002E-2</v>
      </c>
      <c r="F261" s="11">
        <f t="shared" si="17"/>
        <v>1.7500000000000002E-2</v>
      </c>
      <c r="H261" s="11">
        <v>0.81840999999999997</v>
      </c>
      <c r="I261" s="11">
        <v>1.62063</v>
      </c>
      <c r="J261" s="11">
        <v>2.4852620000000001</v>
      </c>
      <c r="K261" s="11">
        <v>1.75</v>
      </c>
    </row>
    <row r="262" spans="1:11" x14ac:dyDescent="0.35">
      <c r="A262" s="11">
        <v>200202</v>
      </c>
      <c r="B262" s="16">
        <v>37258</v>
      </c>
      <c r="C262" s="11">
        <f t="shared" si="14"/>
        <v>8.0941599999999995E-3</v>
      </c>
      <c r="D262" s="11">
        <f t="shared" si="15"/>
        <v>1.6038159999999999E-2</v>
      </c>
      <c r="E262" s="11">
        <f t="shared" si="16"/>
        <v>2.470762E-2</v>
      </c>
      <c r="F262" s="11">
        <f t="shared" si="17"/>
        <v>1.7500000000000002E-2</v>
      </c>
      <c r="H262" s="11">
        <v>0.80941600000000002</v>
      </c>
      <c r="I262" s="11">
        <v>1.6038159999999999</v>
      </c>
      <c r="J262" s="11">
        <v>2.4707620000000001</v>
      </c>
      <c r="K262" s="11">
        <v>1.75</v>
      </c>
    </row>
    <row r="263" spans="1:11" x14ac:dyDescent="0.35">
      <c r="A263" s="11">
        <v>200203</v>
      </c>
      <c r="B263" s="16">
        <v>37265</v>
      </c>
      <c r="C263" s="11">
        <f t="shared" si="14"/>
        <v>8.0447000000000001E-3</v>
      </c>
      <c r="D263" s="11">
        <f t="shared" si="15"/>
        <v>1.5966549999999999E-2</v>
      </c>
      <c r="E263" s="11">
        <f t="shared" si="16"/>
        <v>2.4579200000000002E-2</v>
      </c>
      <c r="F263" s="11">
        <f t="shared" si="17"/>
        <v>1.7500000000000002E-2</v>
      </c>
      <c r="H263" s="11">
        <v>0.80447000000000002</v>
      </c>
      <c r="I263" s="11">
        <v>1.5966549999999999</v>
      </c>
      <c r="J263" s="11">
        <v>2.4579200000000001</v>
      </c>
      <c r="K263" s="11">
        <v>1.75</v>
      </c>
    </row>
    <row r="264" spans="1:11" x14ac:dyDescent="0.35">
      <c r="A264" s="11">
        <v>200204</v>
      </c>
      <c r="B264" s="16">
        <v>37272</v>
      </c>
      <c r="C264" s="11">
        <f t="shared" si="14"/>
        <v>7.9767699999999993E-3</v>
      </c>
      <c r="D264" s="11">
        <f t="shared" si="15"/>
        <v>1.588125E-2</v>
      </c>
      <c r="E264" s="11">
        <f t="shared" si="16"/>
        <v>2.453288E-2</v>
      </c>
      <c r="F264" s="11">
        <f t="shared" si="17"/>
        <v>1.7500000000000002E-2</v>
      </c>
      <c r="H264" s="11">
        <v>0.79767699999999997</v>
      </c>
      <c r="I264" s="11">
        <v>1.588125</v>
      </c>
      <c r="J264" s="11">
        <v>2.4532880000000001</v>
      </c>
      <c r="K264" s="11">
        <v>1.75</v>
      </c>
    </row>
    <row r="265" spans="1:11" x14ac:dyDescent="0.35">
      <c r="A265" s="11">
        <v>200205</v>
      </c>
      <c r="B265" s="16">
        <v>37279</v>
      </c>
      <c r="C265" s="11">
        <f t="shared" si="14"/>
        <v>7.9799099999999998E-3</v>
      </c>
      <c r="D265" s="11">
        <f t="shared" si="15"/>
        <v>1.583439E-2</v>
      </c>
      <c r="E265" s="11">
        <f t="shared" si="16"/>
        <v>2.4572859999999998E-2</v>
      </c>
      <c r="F265" s="11">
        <f t="shared" si="17"/>
        <v>1.7500000000000002E-2</v>
      </c>
      <c r="H265" s="11">
        <v>0.79799100000000001</v>
      </c>
      <c r="I265" s="11">
        <v>1.583439</v>
      </c>
      <c r="J265" s="11">
        <v>2.4572859999999999</v>
      </c>
      <c r="K265" s="11">
        <v>1.75</v>
      </c>
    </row>
    <row r="266" spans="1:11" x14ac:dyDescent="0.35">
      <c r="A266" s="11">
        <v>200206</v>
      </c>
      <c r="B266" s="16">
        <v>37286</v>
      </c>
      <c r="C266" s="11">
        <f t="shared" si="14"/>
        <v>7.9129300000000003E-3</v>
      </c>
      <c r="D266" s="11">
        <f t="shared" si="15"/>
        <v>1.5735849999999999E-2</v>
      </c>
      <c r="E266" s="11">
        <f t="shared" si="16"/>
        <v>2.4566690000000002E-2</v>
      </c>
      <c r="F266" s="11">
        <f t="shared" si="17"/>
        <v>1.7500000000000002E-2</v>
      </c>
      <c r="H266" s="11">
        <v>0.79129300000000002</v>
      </c>
      <c r="I266" s="11">
        <v>1.573585</v>
      </c>
      <c r="J266" s="11">
        <v>2.4566690000000002</v>
      </c>
      <c r="K266" s="11">
        <v>1.75</v>
      </c>
    </row>
    <row r="267" spans="1:11" x14ac:dyDescent="0.35">
      <c r="A267" s="11">
        <v>200207</v>
      </c>
      <c r="B267" s="16">
        <v>37293</v>
      </c>
      <c r="C267" s="11">
        <f t="shared" si="14"/>
        <v>7.9005499999999992E-3</v>
      </c>
      <c r="D267" s="11">
        <f t="shared" si="15"/>
        <v>1.5706770000000002E-2</v>
      </c>
      <c r="E267" s="11">
        <f t="shared" si="16"/>
        <v>2.4563999999999999E-2</v>
      </c>
      <c r="F267" s="11">
        <f t="shared" si="17"/>
        <v>1.7500000000000002E-2</v>
      </c>
      <c r="H267" s="11">
        <v>0.79005499999999995</v>
      </c>
      <c r="I267" s="11">
        <v>1.5706770000000001</v>
      </c>
      <c r="J267" s="11">
        <v>2.4563999999999999</v>
      </c>
      <c r="K267" s="11">
        <v>1.75</v>
      </c>
    </row>
    <row r="268" spans="1:11" x14ac:dyDescent="0.35">
      <c r="A268" s="11">
        <v>200208</v>
      </c>
      <c r="B268" s="16">
        <v>37300</v>
      </c>
      <c r="C268" s="11">
        <f t="shared" si="14"/>
        <v>7.8580200000000003E-3</v>
      </c>
      <c r="D268" s="11">
        <f t="shared" si="15"/>
        <v>1.5636920000000002E-2</v>
      </c>
      <c r="E268" s="11">
        <f t="shared" si="16"/>
        <v>2.4549919999999999E-2</v>
      </c>
      <c r="F268" s="11">
        <f t="shared" si="17"/>
        <v>1.7500000000000002E-2</v>
      </c>
      <c r="H268" s="11">
        <v>0.785802</v>
      </c>
      <c r="I268" s="11">
        <v>1.5636920000000001</v>
      </c>
      <c r="J268" s="11">
        <v>2.4549919999999998</v>
      </c>
      <c r="K268" s="11">
        <v>1.75</v>
      </c>
    </row>
    <row r="269" spans="1:11" x14ac:dyDescent="0.35">
      <c r="A269" s="11">
        <v>200209</v>
      </c>
      <c r="B269" s="16">
        <v>37307</v>
      </c>
      <c r="C269" s="11">
        <f t="shared" si="14"/>
        <v>7.8479699999999993E-3</v>
      </c>
      <c r="D269" s="11">
        <f t="shared" si="15"/>
        <v>1.5601250000000001E-2</v>
      </c>
      <c r="E269" s="11">
        <f t="shared" si="16"/>
        <v>2.4572699999999999E-2</v>
      </c>
      <c r="F269" s="11">
        <f t="shared" si="17"/>
        <v>1.7500000000000002E-2</v>
      </c>
      <c r="H269" s="11">
        <v>0.78479699999999997</v>
      </c>
      <c r="I269" s="11">
        <v>1.560125</v>
      </c>
      <c r="J269" s="11">
        <v>2.4572699999999998</v>
      </c>
      <c r="K269" s="11">
        <v>1.75</v>
      </c>
    </row>
    <row r="270" spans="1:11" x14ac:dyDescent="0.35">
      <c r="A270" s="11">
        <v>200210</v>
      </c>
      <c r="B270" s="16">
        <v>37314</v>
      </c>
      <c r="C270" s="11">
        <f t="shared" si="14"/>
        <v>7.82302E-3</v>
      </c>
      <c r="D270" s="11">
        <f t="shared" si="15"/>
        <v>1.553539E-2</v>
      </c>
      <c r="E270" s="11">
        <f t="shared" si="16"/>
        <v>2.4654329999999999E-2</v>
      </c>
      <c r="F270" s="11">
        <f t="shared" si="17"/>
        <v>1.7500000000000002E-2</v>
      </c>
      <c r="H270" s="11">
        <v>0.78230200000000005</v>
      </c>
      <c r="I270" s="11">
        <v>1.553539</v>
      </c>
      <c r="J270" s="11">
        <v>2.465433</v>
      </c>
      <c r="K270" s="11">
        <v>1.75</v>
      </c>
    </row>
    <row r="271" spans="1:11" x14ac:dyDescent="0.35">
      <c r="A271" s="11">
        <v>200211</v>
      </c>
      <c r="B271" s="16">
        <v>37321</v>
      </c>
      <c r="C271" s="11">
        <f t="shared" si="14"/>
        <v>7.8235100000000005E-3</v>
      </c>
      <c r="D271" s="11">
        <f t="shared" si="15"/>
        <v>1.5536749999999998E-2</v>
      </c>
      <c r="E271" s="11">
        <f t="shared" si="16"/>
        <v>2.4818099999999999E-2</v>
      </c>
      <c r="F271" s="11">
        <f t="shared" si="17"/>
        <v>1.7500000000000002E-2</v>
      </c>
      <c r="H271" s="11">
        <v>0.78235100000000002</v>
      </c>
      <c r="I271" s="11">
        <v>1.5536749999999999</v>
      </c>
      <c r="J271" s="11">
        <v>2.4818099999999998</v>
      </c>
      <c r="K271" s="11">
        <v>1.75</v>
      </c>
    </row>
    <row r="272" spans="1:11" x14ac:dyDescent="0.35">
      <c r="A272" s="11">
        <v>200212</v>
      </c>
      <c r="B272" s="16">
        <v>37328</v>
      </c>
      <c r="C272" s="11">
        <f t="shared" si="14"/>
        <v>7.80739E-3</v>
      </c>
      <c r="D272" s="11">
        <f t="shared" si="15"/>
        <v>1.551367E-2</v>
      </c>
      <c r="E272" s="11">
        <f t="shared" si="16"/>
        <v>2.5003730000000002E-2</v>
      </c>
      <c r="F272" s="11">
        <f t="shared" si="17"/>
        <v>1.7500000000000002E-2</v>
      </c>
      <c r="H272" s="11">
        <v>0.78073899999999996</v>
      </c>
      <c r="I272" s="11">
        <v>1.5513669999999999</v>
      </c>
      <c r="J272" s="11">
        <v>2.5003730000000002</v>
      </c>
      <c r="K272" s="11">
        <v>1.75</v>
      </c>
    </row>
    <row r="273" spans="1:11" x14ac:dyDescent="0.35">
      <c r="A273" s="11">
        <v>200213</v>
      </c>
      <c r="B273" s="16">
        <v>37335</v>
      </c>
      <c r="C273" s="11">
        <f t="shared" si="14"/>
        <v>7.7985199999999998E-3</v>
      </c>
      <c r="D273" s="11">
        <f t="shared" si="15"/>
        <v>1.5541839999999999E-2</v>
      </c>
      <c r="E273" s="11">
        <f t="shared" si="16"/>
        <v>2.5156809999999998E-2</v>
      </c>
      <c r="F273" s="11">
        <f t="shared" si="17"/>
        <v>1.7500000000000002E-2</v>
      </c>
      <c r="H273" s="11">
        <v>0.77985199999999999</v>
      </c>
      <c r="I273" s="11">
        <v>1.554184</v>
      </c>
      <c r="J273" s="11">
        <v>2.5156809999999998</v>
      </c>
      <c r="K273" s="11">
        <v>1.75</v>
      </c>
    </row>
    <row r="274" spans="1:11" x14ac:dyDescent="0.35">
      <c r="A274" s="11">
        <v>200214</v>
      </c>
      <c r="B274" s="16">
        <v>37342</v>
      </c>
      <c r="C274" s="11">
        <f t="shared" si="14"/>
        <v>7.7954999999999995E-3</v>
      </c>
      <c r="D274" s="11">
        <f t="shared" si="15"/>
        <v>1.552692E-2</v>
      </c>
      <c r="E274" s="11">
        <f t="shared" si="16"/>
        <v>2.5266670000000001E-2</v>
      </c>
      <c r="F274" s="11">
        <f t="shared" si="17"/>
        <v>1.7500000000000002E-2</v>
      </c>
      <c r="H274" s="11">
        <v>0.77954999999999997</v>
      </c>
      <c r="I274" s="11">
        <v>1.552692</v>
      </c>
      <c r="J274" s="11">
        <v>2.5266670000000002</v>
      </c>
      <c r="K274" s="11">
        <v>1.75</v>
      </c>
    </row>
    <row r="275" spans="1:11" x14ac:dyDescent="0.35">
      <c r="A275" s="11">
        <v>200215</v>
      </c>
      <c r="B275" s="16">
        <v>37349</v>
      </c>
      <c r="C275" s="11">
        <f t="shared" si="14"/>
        <v>7.7789000000000001E-3</v>
      </c>
      <c r="D275" s="11">
        <f t="shared" si="15"/>
        <v>1.5516490000000001E-2</v>
      </c>
      <c r="E275" s="11">
        <f t="shared" si="16"/>
        <v>2.5296970000000002E-2</v>
      </c>
      <c r="F275" s="11">
        <f t="shared" si="17"/>
        <v>1.7500000000000002E-2</v>
      </c>
      <c r="H275" s="11">
        <v>0.77788999999999997</v>
      </c>
      <c r="I275" s="11">
        <v>1.5516490000000001</v>
      </c>
      <c r="J275" s="11">
        <v>2.5296970000000001</v>
      </c>
      <c r="K275" s="11">
        <v>1.75</v>
      </c>
    </row>
    <row r="276" spans="1:11" x14ac:dyDescent="0.35">
      <c r="A276" s="11">
        <v>200216</v>
      </c>
      <c r="B276" s="16">
        <v>37356</v>
      </c>
      <c r="C276" s="11">
        <f t="shared" si="14"/>
        <v>7.7852600000000004E-3</v>
      </c>
      <c r="D276" s="11">
        <f t="shared" si="15"/>
        <v>1.547803E-2</v>
      </c>
      <c r="E276" s="11">
        <f t="shared" si="16"/>
        <v>2.5307330000000003E-2</v>
      </c>
      <c r="F276" s="11">
        <f t="shared" si="17"/>
        <v>1.7500000000000002E-2</v>
      </c>
      <c r="H276" s="11">
        <v>0.77852600000000005</v>
      </c>
      <c r="I276" s="11">
        <v>1.547803</v>
      </c>
      <c r="J276" s="11">
        <v>2.5307330000000001</v>
      </c>
      <c r="K276" s="11">
        <v>1.75</v>
      </c>
    </row>
    <row r="277" spans="1:11" x14ac:dyDescent="0.35">
      <c r="A277" s="11">
        <v>200217</v>
      </c>
      <c r="B277" s="16">
        <v>37363</v>
      </c>
      <c r="C277" s="11">
        <f t="shared" si="14"/>
        <v>7.7750300000000005E-3</v>
      </c>
      <c r="D277" s="11">
        <f t="shared" si="15"/>
        <v>1.5481379999999999E-2</v>
      </c>
      <c r="E277" s="11">
        <f t="shared" si="16"/>
        <v>2.5297879999999998E-2</v>
      </c>
      <c r="F277" s="11">
        <f t="shared" si="17"/>
        <v>1.7500000000000002E-2</v>
      </c>
      <c r="H277" s="11">
        <v>0.77750300000000006</v>
      </c>
      <c r="I277" s="11">
        <v>1.548138</v>
      </c>
      <c r="J277" s="11">
        <v>2.5297879999999999</v>
      </c>
      <c r="K277" s="11">
        <v>1.75</v>
      </c>
    </row>
    <row r="278" spans="1:11" x14ac:dyDescent="0.35">
      <c r="A278" s="11">
        <v>200218</v>
      </c>
      <c r="B278" s="16">
        <v>37370</v>
      </c>
      <c r="C278" s="11">
        <f t="shared" si="14"/>
        <v>7.7639100000000006E-3</v>
      </c>
      <c r="D278" s="11">
        <f t="shared" si="15"/>
        <v>1.5408079999999999E-2</v>
      </c>
      <c r="E278" s="11">
        <f t="shared" si="16"/>
        <v>2.5286330000000003E-2</v>
      </c>
      <c r="F278" s="11">
        <f t="shared" si="17"/>
        <v>1.7500000000000002E-2</v>
      </c>
      <c r="H278" s="11">
        <v>0.77639100000000005</v>
      </c>
      <c r="I278" s="11">
        <v>1.540808</v>
      </c>
      <c r="J278" s="11">
        <v>2.5286330000000001</v>
      </c>
      <c r="K278" s="11">
        <v>1.75</v>
      </c>
    </row>
    <row r="279" spans="1:11" x14ac:dyDescent="0.35">
      <c r="A279" s="11">
        <v>200219</v>
      </c>
      <c r="B279" s="16">
        <v>37377</v>
      </c>
      <c r="C279" s="11">
        <f t="shared" si="14"/>
        <v>7.7619400000000002E-3</v>
      </c>
      <c r="D279" s="11">
        <f t="shared" si="15"/>
        <v>1.5412239999999999E-2</v>
      </c>
      <c r="E279" s="11">
        <f t="shared" si="16"/>
        <v>2.5288560000000002E-2</v>
      </c>
      <c r="F279" s="11">
        <f t="shared" si="17"/>
        <v>1.7500000000000002E-2</v>
      </c>
      <c r="H279" s="11">
        <v>0.77619400000000005</v>
      </c>
      <c r="I279" s="11">
        <v>1.5412239999999999</v>
      </c>
      <c r="J279" s="11">
        <v>2.5288560000000002</v>
      </c>
      <c r="K279" s="11">
        <v>1.75</v>
      </c>
    </row>
    <row r="280" spans="1:11" x14ac:dyDescent="0.35">
      <c r="A280" s="11">
        <v>200220</v>
      </c>
      <c r="B280" s="16">
        <v>37384</v>
      </c>
      <c r="C280" s="11">
        <f t="shared" si="14"/>
        <v>7.76533E-3</v>
      </c>
      <c r="D280" s="11">
        <f t="shared" si="15"/>
        <v>1.540776E-2</v>
      </c>
      <c r="E280" s="11">
        <f t="shared" si="16"/>
        <v>2.5324849999999999E-2</v>
      </c>
      <c r="F280" s="11">
        <f t="shared" si="17"/>
        <v>1.7500000000000002E-2</v>
      </c>
      <c r="H280" s="11">
        <v>0.77653300000000003</v>
      </c>
      <c r="I280" s="11">
        <v>1.5407759999999999</v>
      </c>
      <c r="J280" s="11">
        <v>2.5324849999999999</v>
      </c>
      <c r="K280" s="11">
        <v>1.75</v>
      </c>
    </row>
    <row r="281" spans="1:11" x14ac:dyDescent="0.35">
      <c r="A281" s="11">
        <v>200221</v>
      </c>
      <c r="B281" s="16">
        <v>37391</v>
      </c>
      <c r="C281" s="11">
        <f t="shared" si="14"/>
        <v>7.7582799999999993E-3</v>
      </c>
      <c r="D281" s="11">
        <f t="shared" si="15"/>
        <v>1.540568E-2</v>
      </c>
      <c r="E281" s="11">
        <f t="shared" si="16"/>
        <v>2.535888E-2</v>
      </c>
      <c r="F281" s="11">
        <f t="shared" si="17"/>
        <v>1.7500000000000002E-2</v>
      </c>
      <c r="H281" s="11">
        <v>0.77582799999999996</v>
      </c>
      <c r="I281" s="11">
        <v>1.5405679999999999</v>
      </c>
      <c r="J281" s="11">
        <v>2.5358879999999999</v>
      </c>
      <c r="K281" s="11">
        <v>1.75</v>
      </c>
    </row>
    <row r="282" spans="1:11" x14ac:dyDescent="0.35">
      <c r="A282" s="11">
        <v>200222</v>
      </c>
      <c r="B282" s="16">
        <v>37398</v>
      </c>
      <c r="C282" s="11">
        <f t="shared" si="14"/>
        <v>7.7732599999999997E-3</v>
      </c>
      <c r="D282" s="11">
        <f t="shared" si="15"/>
        <v>1.5407949999999998E-2</v>
      </c>
      <c r="E282" s="11">
        <f t="shared" si="16"/>
        <v>2.5364049999999999E-2</v>
      </c>
      <c r="F282" s="11">
        <f t="shared" si="17"/>
        <v>1.7500000000000002E-2</v>
      </c>
      <c r="H282" s="11">
        <v>0.77732599999999996</v>
      </c>
      <c r="I282" s="11">
        <v>1.5407949999999999</v>
      </c>
      <c r="J282" s="11">
        <v>2.5364049999999998</v>
      </c>
      <c r="K282" s="11">
        <v>1.75</v>
      </c>
    </row>
    <row r="283" spans="1:11" x14ac:dyDescent="0.35">
      <c r="A283" s="11">
        <v>200223</v>
      </c>
      <c r="B283" s="16">
        <v>37405</v>
      </c>
      <c r="C283" s="11">
        <f t="shared" si="14"/>
        <v>7.7483900000000008E-3</v>
      </c>
      <c r="D283" s="11">
        <f t="shared" si="15"/>
        <v>1.5398179999999999E-2</v>
      </c>
      <c r="E283" s="11">
        <f t="shared" si="16"/>
        <v>2.5351400000000003E-2</v>
      </c>
      <c r="F283" s="11">
        <f t="shared" si="17"/>
        <v>1.7500000000000002E-2</v>
      </c>
      <c r="H283" s="11">
        <v>0.77483900000000006</v>
      </c>
      <c r="I283" s="11">
        <v>1.5398179999999999</v>
      </c>
      <c r="J283" s="11">
        <v>2.5351400000000002</v>
      </c>
      <c r="K283" s="11">
        <v>1.75</v>
      </c>
    </row>
    <row r="284" spans="1:11" x14ac:dyDescent="0.35">
      <c r="A284" s="11">
        <v>200224</v>
      </c>
      <c r="B284" s="16">
        <v>37412</v>
      </c>
      <c r="C284" s="11">
        <f t="shared" si="14"/>
        <v>7.7255200000000005E-3</v>
      </c>
      <c r="D284" s="11">
        <f t="shared" si="15"/>
        <v>1.535922E-2</v>
      </c>
      <c r="E284" s="11">
        <f t="shared" si="16"/>
        <v>2.5297800000000002E-2</v>
      </c>
      <c r="F284" s="11">
        <f t="shared" si="17"/>
        <v>1.7500000000000002E-2</v>
      </c>
      <c r="H284" s="11">
        <v>0.77255200000000002</v>
      </c>
      <c r="I284" s="11">
        <v>1.535922</v>
      </c>
      <c r="J284" s="11">
        <v>2.5297800000000001</v>
      </c>
      <c r="K284" s="11">
        <v>1.75</v>
      </c>
    </row>
    <row r="285" spans="1:11" x14ac:dyDescent="0.35">
      <c r="A285" s="11">
        <v>200225</v>
      </c>
      <c r="B285" s="16">
        <v>37419</v>
      </c>
      <c r="C285" s="11">
        <f t="shared" si="14"/>
        <v>7.7294399999999997E-3</v>
      </c>
      <c r="D285" s="11">
        <f t="shared" si="15"/>
        <v>1.535363E-2</v>
      </c>
      <c r="E285" s="11">
        <f t="shared" si="16"/>
        <v>2.5208439999999999E-2</v>
      </c>
      <c r="F285" s="11">
        <f t="shared" si="17"/>
        <v>1.7500000000000002E-2</v>
      </c>
      <c r="H285" s="11">
        <v>0.77294399999999996</v>
      </c>
      <c r="I285" s="11">
        <v>1.535363</v>
      </c>
      <c r="J285" s="11">
        <v>2.5208439999999999</v>
      </c>
      <c r="K285" s="11">
        <v>1.75</v>
      </c>
    </row>
    <row r="286" spans="1:11" x14ac:dyDescent="0.35">
      <c r="A286" s="11">
        <v>200226</v>
      </c>
      <c r="B286" s="16">
        <v>37426</v>
      </c>
      <c r="C286" s="11">
        <f t="shared" si="14"/>
        <v>7.6935200000000006E-3</v>
      </c>
      <c r="D286" s="11">
        <f t="shared" si="15"/>
        <v>1.533642E-2</v>
      </c>
      <c r="E286" s="11">
        <f t="shared" si="16"/>
        <v>2.5104709999999999E-2</v>
      </c>
      <c r="F286" s="11">
        <f t="shared" si="17"/>
        <v>1.7500000000000002E-2</v>
      </c>
      <c r="H286" s="11">
        <v>0.76935200000000004</v>
      </c>
      <c r="I286" s="11">
        <v>1.5336419999999999</v>
      </c>
      <c r="J286" s="11">
        <v>2.5104709999999999</v>
      </c>
      <c r="K286" s="11">
        <v>1.75</v>
      </c>
    </row>
    <row r="287" spans="1:11" x14ac:dyDescent="0.35">
      <c r="A287" s="11">
        <v>200227</v>
      </c>
      <c r="B287" s="16">
        <v>37433</v>
      </c>
      <c r="C287" s="11">
        <f t="shared" si="14"/>
        <v>7.6659200000000005E-3</v>
      </c>
      <c r="D287" s="11">
        <f t="shared" si="15"/>
        <v>1.531162E-2</v>
      </c>
      <c r="E287" s="11">
        <f t="shared" si="16"/>
        <v>2.5005340000000001E-2</v>
      </c>
      <c r="F287" s="11">
        <f t="shared" si="17"/>
        <v>1.7500000000000002E-2</v>
      </c>
      <c r="H287" s="11">
        <v>0.76659200000000005</v>
      </c>
      <c r="I287" s="11">
        <v>1.5311619999999999</v>
      </c>
      <c r="J287" s="11">
        <v>2.500534</v>
      </c>
      <c r="K287" s="11">
        <v>1.75</v>
      </c>
    </row>
    <row r="288" spans="1:11" x14ac:dyDescent="0.35">
      <c r="A288" s="11">
        <v>200228</v>
      </c>
      <c r="B288" s="16">
        <v>37440</v>
      </c>
      <c r="C288" s="11">
        <f t="shared" si="14"/>
        <v>7.6394700000000006E-3</v>
      </c>
      <c r="D288" s="11">
        <f t="shared" si="15"/>
        <v>1.526364E-2</v>
      </c>
      <c r="E288" s="11">
        <f t="shared" si="16"/>
        <v>2.488949E-2</v>
      </c>
      <c r="F288" s="11">
        <f t="shared" si="17"/>
        <v>1.7500000000000002E-2</v>
      </c>
      <c r="H288" s="11">
        <v>0.76394700000000004</v>
      </c>
      <c r="I288" s="11">
        <v>1.5263640000000001</v>
      </c>
      <c r="J288" s="11">
        <v>2.4889489999999999</v>
      </c>
      <c r="K288" s="11">
        <v>1.75</v>
      </c>
    </row>
    <row r="289" spans="1:11" x14ac:dyDescent="0.35">
      <c r="A289" s="11">
        <v>200229</v>
      </c>
      <c r="B289" s="16">
        <v>37447</v>
      </c>
      <c r="C289" s="11">
        <f t="shared" si="14"/>
        <v>7.6250499999999995E-3</v>
      </c>
      <c r="D289" s="11">
        <f t="shared" si="15"/>
        <v>1.5219450000000001E-2</v>
      </c>
      <c r="E289" s="11">
        <f t="shared" si="16"/>
        <v>2.473792E-2</v>
      </c>
      <c r="F289" s="11">
        <f t="shared" si="17"/>
        <v>1.7500000000000002E-2</v>
      </c>
      <c r="H289" s="11">
        <v>0.76250499999999999</v>
      </c>
      <c r="I289" s="11">
        <v>1.5219450000000001</v>
      </c>
      <c r="J289" s="11">
        <v>2.473792</v>
      </c>
      <c r="K289" s="11">
        <v>1.75</v>
      </c>
    </row>
    <row r="290" spans="1:11" x14ac:dyDescent="0.35">
      <c r="A290" s="11">
        <v>200230</v>
      </c>
      <c r="B290" s="16">
        <v>37454</v>
      </c>
      <c r="C290" s="11">
        <f t="shared" si="14"/>
        <v>7.5768100000000007E-3</v>
      </c>
      <c r="D290" s="11">
        <f t="shared" si="15"/>
        <v>1.5161590000000001E-2</v>
      </c>
      <c r="E290" s="11">
        <f t="shared" si="16"/>
        <v>2.4478710000000001E-2</v>
      </c>
      <c r="F290" s="11">
        <f t="shared" si="17"/>
        <v>1.7500000000000002E-2</v>
      </c>
      <c r="H290" s="11">
        <v>0.75768100000000005</v>
      </c>
      <c r="I290" s="11">
        <v>1.516159</v>
      </c>
      <c r="J290" s="11">
        <v>2.4478710000000001</v>
      </c>
      <c r="K290" s="11">
        <v>1.75</v>
      </c>
    </row>
    <row r="291" spans="1:11" x14ac:dyDescent="0.35">
      <c r="A291" s="11">
        <v>200231</v>
      </c>
      <c r="B291" s="16">
        <v>37461</v>
      </c>
      <c r="C291" s="11">
        <f t="shared" si="14"/>
        <v>7.5505099999999999E-3</v>
      </c>
      <c r="D291" s="11">
        <f t="shared" si="15"/>
        <v>1.509021E-2</v>
      </c>
      <c r="E291" s="11">
        <f t="shared" si="16"/>
        <v>2.4272800000000001E-2</v>
      </c>
      <c r="F291" s="11">
        <f t="shared" si="17"/>
        <v>1.7500000000000002E-2</v>
      </c>
      <c r="H291" s="11">
        <v>0.75505100000000003</v>
      </c>
      <c r="I291" s="11">
        <v>1.5090209999999999</v>
      </c>
      <c r="J291" s="11">
        <v>2.4272800000000001</v>
      </c>
      <c r="K291" s="11">
        <v>1.75</v>
      </c>
    </row>
    <row r="292" spans="1:11" x14ac:dyDescent="0.35">
      <c r="A292" s="11">
        <v>200232</v>
      </c>
      <c r="B292" s="16">
        <v>37468</v>
      </c>
      <c r="C292" s="11">
        <f t="shared" si="14"/>
        <v>7.4937399999999996E-3</v>
      </c>
      <c r="D292" s="11">
        <f t="shared" si="15"/>
        <v>1.4981089999999999E-2</v>
      </c>
      <c r="E292" s="11">
        <f t="shared" si="16"/>
        <v>2.3958080000000003E-2</v>
      </c>
      <c r="F292" s="11">
        <f t="shared" si="17"/>
        <v>1.7500000000000002E-2</v>
      </c>
      <c r="H292" s="11">
        <v>0.74937399999999998</v>
      </c>
      <c r="I292" s="11">
        <v>1.4981089999999999</v>
      </c>
      <c r="J292" s="11">
        <v>2.3958080000000002</v>
      </c>
      <c r="K292" s="11">
        <v>1.75</v>
      </c>
    </row>
    <row r="293" spans="1:11" x14ac:dyDescent="0.35">
      <c r="A293" s="11">
        <v>200233</v>
      </c>
      <c r="B293" s="16">
        <v>37475</v>
      </c>
      <c r="C293" s="11">
        <f t="shared" si="14"/>
        <v>7.4555800000000007E-3</v>
      </c>
      <c r="D293" s="11">
        <f t="shared" si="15"/>
        <v>1.490181E-2</v>
      </c>
      <c r="E293" s="11">
        <f t="shared" si="16"/>
        <v>2.3713080000000001E-2</v>
      </c>
      <c r="F293" s="11">
        <f t="shared" si="17"/>
        <v>1.7500000000000002E-2</v>
      </c>
      <c r="H293" s="11">
        <v>0.74555800000000005</v>
      </c>
      <c r="I293" s="11">
        <v>1.490181</v>
      </c>
      <c r="J293" s="11">
        <v>2.371308</v>
      </c>
      <c r="K293" s="11">
        <v>1.75</v>
      </c>
    </row>
    <row r="294" spans="1:11" x14ac:dyDescent="0.35">
      <c r="A294" s="11">
        <v>200234</v>
      </c>
      <c r="B294" s="16">
        <v>37482</v>
      </c>
      <c r="C294" s="11">
        <f t="shared" si="14"/>
        <v>7.34017E-3</v>
      </c>
      <c r="D294" s="11">
        <f t="shared" si="15"/>
        <v>1.4767200000000001E-2</v>
      </c>
      <c r="E294" s="11">
        <f t="shared" si="16"/>
        <v>2.35281E-2</v>
      </c>
      <c r="F294" s="11">
        <f t="shared" si="17"/>
        <v>1.7500000000000002E-2</v>
      </c>
      <c r="H294" s="11">
        <v>0.73401700000000003</v>
      </c>
      <c r="I294" s="11">
        <v>1.47672</v>
      </c>
      <c r="J294" s="11">
        <v>2.3528099999999998</v>
      </c>
      <c r="K294" s="11">
        <v>1.75</v>
      </c>
    </row>
    <row r="295" spans="1:11" x14ac:dyDescent="0.35">
      <c r="A295" s="11">
        <v>200235</v>
      </c>
      <c r="B295" s="16">
        <v>37489</v>
      </c>
      <c r="C295" s="11">
        <f t="shared" si="14"/>
        <v>7.3989799999999994E-3</v>
      </c>
      <c r="D295" s="11">
        <f t="shared" si="15"/>
        <v>1.4811639999999999E-2</v>
      </c>
      <c r="E295" s="11">
        <f t="shared" si="16"/>
        <v>2.3464369999999998E-2</v>
      </c>
      <c r="F295" s="11">
        <f t="shared" si="17"/>
        <v>1.7500000000000002E-2</v>
      </c>
      <c r="H295" s="11">
        <v>0.73989799999999994</v>
      </c>
      <c r="I295" s="11">
        <v>1.4811639999999999</v>
      </c>
      <c r="J295" s="11">
        <v>2.3464369999999999</v>
      </c>
      <c r="K295" s="11">
        <v>1.75</v>
      </c>
    </row>
    <row r="296" spans="1:11" x14ac:dyDescent="0.35">
      <c r="A296" s="11">
        <v>200236</v>
      </c>
      <c r="B296" s="16">
        <v>37496</v>
      </c>
      <c r="C296" s="11">
        <f t="shared" si="14"/>
        <v>7.3450400000000006E-3</v>
      </c>
      <c r="D296" s="11">
        <f t="shared" si="15"/>
        <v>1.471576E-2</v>
      </c>
      <c r="E296" s="11">
        <f t="shared" si="16"/>
        <v>2.3272350000000001E-2</v>
      </c>
      <c r="F296" s="11">
        <f t="shared" si="17"/>
        <v>1.7500000000000002E-2</v>
      </c>
      <c r="H296" s="11">
        <v>0.73450400000000005</v>
      </c>
      <c r="I296" s="11">
        <v>1.471576</v>
      </c>
      <c r="J296" s="11">
        <v>2.3272349999999999</v>
      </c>
      <c r="K296" s="11">
        <v>1.75</v>
      </c>
    </row>
    <row r="297" spans="1:11" x14ac:dyDescent="0.35">
      <c r="A297" s="11">
        <v>200237</v>
      </c>
      <c r="B297" s="16">
        <v>37503</v>
      </c>
      <c r="C297" s="11">
        <f t="shared" si="14"/>
        <v>7.3364900000000002E-3</v>
      </c>
      <c r="D297" s="11">
        <f t="shared" si="15"/>
        <v>1.4674E-2</v>
      </c>
      <c r="E297" s="11">
        <f t="shared" si="16"/>
        <v>2.3138179999999998E-2</v>
      </c>
      <c r="F297" s="11">
        <f t="shared" si="17"/>
        <v>1.7500000000000002E-2</v>
      </c>
      <c r="H297" s="11">
        <v>0.733649</v>
      </c>
      <c r="I297" s="11">
        <v>1.4674</v>
      </c>
      <c r="J297" s="11">
        <v>2.3138179999999999</v>
      </c>
      <c r="K297" s="11">
        <v>1.75</v>
      </c>
    </row>
    <row r="298" spans="1:11" x14ac:dyDescent="0.35">
      <c r="A298" s="11">
        <v>200238</v>
      </c>
      <c r="B298" s="16">
        <v>37510</v>
      </c>
      <c r="C298" s="11">
        <f t="shared" si="14"/>
        <v>7.3280400000000001E-3</v>
      </c>
      <c r="D298" s="11">
        <f t="shared" si="15"/>
        <v>1.464672E-2</v>
      </c>
      <c r="E298" s="11">
        <f t="shared" si="16"/>
        <v>2.3051819999999997E-2</v>
      </c>
      <c r="F298" s="11">
        <f t="shared" si="17"/>
        <v>1.7500000000000002E-2</v>
      </c>
      <c r="H298" s="11">
        <v>0.73280400000000001</v>
      </c>
      <c r="I298" s="11">
        <v>1.464672</v>
      </c>
      <c r="J298" s="11">
        <v>2.3051819999999998</v>
      </c>
      <c r="K298" s="11">
        <v>1.75</v>
      </c>
    </row>
    <row r="299" spans="1:11" x14ac:dyDescent="0.35">
      <c r="A299" s="11">
        <v>200239</v>
      </c>
      <c r="B299" s="16">
        <v>37517</v>
      </c>
      <c r="C299" s="11">
        <f t="shared" si="14"/>
        <v>7.2971200000000007E-3</v>
      </c>
      <c r="D299" s="11">
        <f t="shared" si="15"/>
        <v>1.4595400000000001E-2</v>
      </c>
      <c r="E299" s="11">
        <f t="shared" si="16"/>
        <v>2.287266E-2</v>
      </c>
      <c r="F299" s="11">
        <f t="shared" si="17"/>
        <v>1.7500000000000002E-2</v>
      </c>
      <c r="H299" s="11">
        <v>0.72971200000000003</v>
      </c>
      <c r="I299" s="11">
        <v>1.4595400000000001</v>
      </c>
      <c r="J299" s="11">
        <v>2.2872659999999998</v>
      </c>
      <c r="K299" s="11">
        <v>1.75</v>
      </c>
    </row>
    <row r="300" spans="1:11" x14ac:dyDescent="0.35">
      <c r="A300" s="11">
        <v>200240</v>
      </c>
      <c r="B300" s="16">
        <v>37524</v>
      </c>
      <c r="C300" s="11">
        <f t="shared" si="14"/>
        <v>7.2475900000000008E-3</v>
      </c>
      <c r="D300" s="11">
        <f t="shared" si="15"/>
        <v>1.449434E-2</v>
      </c>
      <c r="E300" s="11">
        <f t="shared" si="16"/>
        <v>2.2664749999999997E-2</v>
      </c>
      <c r="F300" s="11">
        <f t="shared" si="17"/>
        <v>1.7500000000000002E-2</v>
      </c>
      <c r="H300" s="11">
        <v>0.72475900000000004</v>
      </c>
      <c r="I300" s="11">
        <v>1.4494339999999999</v>
      </c>
      <c r="J300" s="11">
        <v>2.2664749999999998</v>
      </c>
      <c r="K300" s="11">
        <v>1.75</v>
      </c>
    </row>
    <row r="301" spans="1:11" x14ac:dyDescent="0.35">
      <c r="A301" s="11">
        <v>200241</v>
      </c>
      <c r="B301" s="16">
        <v>37531</v>
      </c>
      <c r="C301" s="11">
        <f t="shared" si="14"/>
        <v>7.2144499999999999E-3</v>
      </c>
      <c r="D301" s="11">
        <f t="shared" si="15"/>
        <v>1.4464520000000002E-2</v>
      </c>
      <c r="E301" s="11">
        <f t="shared" si="16"/>
        <v>2.2554040000000001E-2</v>
      </c>
      <c r="F301" s="11">
        <f t="shared" si="17"/>
        <v>1.7500000000000002E-2</v>
      </c>
      <c r="H301" s="11">
        <v>0.721445</v>
      </c>
      <c r="I301" s="11">
        <v>1.4464520000000001</v>
      </c>
      <c r="J301" s="11">
        <v>2.255404</v>
      </c>
      <c r="K301" s="11">
        <v>1.75</v>
      </c>
    </row>
    <row r="302" spans="1:11" x14ac:dyDescent="0.35">
      <c r="A302" s="11">
        <v>200242</v>
      </c>
      <c r="B302" s="16">
        <v>37538</v>
      </c>
      <c r="C302" s="11">
        <f t="shared" si="14"/>
        <v>7.1730600000000002E-3</v>
      </c>
      <c r="D302" s="11">
        <f t="shared" si="15"/>
        <v>1.438945E-2</v>
      </c>
      <c r="E302" s="11">
        <f t="shared" si="16"/>
        <v>2.2475729999999999E-2</v>
      </c>
      <c r="F302" s="11">
        <f t="shared" si="17"/>
        <v>1.7500000000000002E-2</v>
      </c>
      <c r="H302" s="11">
        <v>0.717306</v>
      </c>
      <c r="I302" s="11">
        <v>1.4389449999999999</v>
      </c>
      <c r="J302" s="11">
        <v>2.247573</v>
      </c>
      <c r="K302" s="11">
        <v>1.75</v>
      </c>
    </row>
    <row r="303" spans="1:11" x14ac:dyDescent="0.35">
      <c r="A303" s="11">
        <v>200243</v>
      </c>
      <c r="B303" s="16">
        <v>37545</v>
      </c>
      <c r="C303" s="11">
        <f t="shared" si="14"/>
        <v>7.1512600000000004E-3</v>
      </c>
      <c r="D303" s="11">
        <f t="shared" si="15"/>
        <v>1.4351890000000001E-2</v>
      </c>
      <c r="E303" s="11">
        <f t="shared" si="16"/>
        <v>2.2413389999999998E-2</v>
      </c>
      <c r="F303" s="11">
        <f t="shared" si="17"/>
        <v>1.7500000000000002E-2</v>
      </c>
      <c r="H303" s="11">
        <v>0.71512600000000004</v>
      </c>
      <c r="I303" s="11">
        <v>1.435189</v>
      </c>
      <c r="J303" s="11">
        <v>2.241339</v>
      </c>
      <c r="K303" s="11">
        <v>1.75</v>
      </c>
    </row>
    <row r="304" spans="1:11" x14ac:dyDescent="0.35">
      <c r="A304" s="11">
        <v>200244</v>
      </c>
      <c r="B304" s="16">
        <v>37552</v>
      </c>
      <c r="C304" s="11">
        <f t="shared" si="14"/>
        <v>7.02134E-3</v>
      </c>
      <c r="D304" s="11">
        <f t="shared" si="15"/>
        <v>1.410985E-2</v>
      </c>
      <c r="E304" s="11">
        <f t="shared" si="16"/>
        <v>2.2053110000000001E-2</v>
      </c>
      <c r="F304" s="11">
        <f t="shared" si="17"/>
        <v>1.321429E-2</v>
      </c>
      <c r="H304" s="11">
        <v>0.70213400000000004</v>
      </c>
      <c r="I304" s="11">
        <v>1.4109849999999999</v>
      </c>
      <c r="J304" s="11">
        <v>2.205311</v>
      </c>
      <c r="K304" s="11">
        <v>1.321429</v>
      </c>
    </row>
    <row r="305" spans="1:11" x14ac:dyDescent="0.35">
      <c r="A305" s="11">
        <v>200245</v>
      </c>
      <c r="B305" s="16">
        <v>37559</v>
      </c>
      <c r="C305" s="11">
        <f t="shared" si="14"/>
        <v>6.5488600000000001E-3</v>
      </c>
      <c r="D305" s="11">
        <f t="shared" si="15"/>
        <v>1.3234729999999998E-2</v>
      </c>
      <c r="E305" s="11">
        <f t="shared" si="16"/>
        <v>2.0855579999999999E-2</v>
      </c>
      <c r="F305" s="11">
        <f t="shared" si="17"/>
        <v>1.2500000000000001E-2</v>
      </c>
      <c r="H305" s="11">
        <v>0.65488599999999997</v>
      </c>
      <c r="I305" s="11">
        <v>1.3234729999999999</v>
      </c>
      <c r="J305" s="11">
        <v>2.0855579999999998</v>
      </c>
      <c r="K305" s="11">
        <v>1.25</v>
      </c>
    </row>
    <row r="306" spans="1:11" x14ac:dyDescent="0.35">
      <c r="A306" s="11">
        <v>200246</v>
      </c>
      <c r="B306" s="16">
        <v>37566</v>
      </c>
      <c r="C306" s="11">
        <f t="shared" si="14"/>
        <v>6.1730300000000004E-3</v>
      </c>
      <c r="D306" s="11">
        <f t="shared" si="15"/>
        <v>1.256616E-2</v>
      </c>
      <c r="E306" s="11">
        <f t="shared" si="16"/>
        <v>1.99779E-2</v>
      </c>
      <c r="F306" s="11">
        <f t="shared" si="17"/>
        <v>1.2500000000000001E-2</v>
      </c>
      <c r="H306" s="11">
        <v>0.61730300000000005</v>
      </c>
      <c r="I306" s="11">
        <v>1.256616</v>
      </c>
      <c r="J306" s="11">
        <v>1.99779</v>
      </c>
      <c r="K306" s="11">
        <v>1.25</v>
      </c>
    </row>
    <row r="307" spans="1:11" x14ac:dyDescent="0.35">
      <c r="A307" s="11">
        <v>200247</v>
      </c>
      <c r="B307" s="16">
        <v>37573</v>
      </c>
      <c r="C307" s="11">
        <f t="shared" si="14"/>
        <v>6.0013700000000007E-3</v>
      </c>
      <c r="D307" s="11">
        <f t="shared" si="15"/>
        <v>1.2272970000000001E-2</v>
      </c>
      <c r="E307" s="11">
        <f t="shared" si="16"/>
        <v>1.9651849999999998E-2</v>
      </c>
      <c r="F307" s="11">
        <f t="shared" si="17"/>
        <v>1.2500000000000001E-2</v>
      </c>
      <c r="H307" s="11">
        <v>0.60013700000000003</v>
      </c>
      <c r="I307" s="11">
        <v>1.2272970000000001</v>
      </c>
      <c r="J307" s="11">
        <v>1.965185</v>
      </c>
      <c r="K307" s="11">
        <v>1.25</v>
      </c>
    </row>
    <row r="308" spans="1:11" x14ac:dyDescent="0.35">
      <c r="A308" s="11">
        <v>200248</v>
      </c>
      <c r="B308" s="16">
        <v>37580</v>
      </c>
      <c r="C308" s="11">
        <f t="shared" si="14"/>
        <v>5.8878799999999998E-3</v>
      </c>
      <c r="D308" s="11">
        <f t="shared" si="15"/>
        <v>1.2103250000000001E-2</v>
      </c>
      <c r="E308" s="11">
        <f t="shared" si="16"/>
        <v>1.9452750000000001E-2</v>
      </c>
      <c r="F308" s="11">
        <f t="shared" si="17"/>
        <v>1.2500000000000001E-2</v>
      </c>
      <c r="H308" s="11">
        <v>0.58878799999999998</v>
      </c>
      <c r="I308" s="11">
        <v>1.2103250000000001</v>
      </c>
      <c r="J308" s="11">
        <v>1.9452750000000001</v>
      </c>
      <c r="K308" s="11">
        <v>1.25</v>
      </c>
    </row>
    <row r="309" spans="1:11" x14ac:dyDescent="0.35">
      <c r="A309" s="11">
        <v>200249</v>
      </c>
      <c r="B309" s="16">
        <v>37587</v>
      </c>
      <c r="C309" s="11">
        <f t="shared" ref="C309:C372" si="18">H309/100</f>
        <v>5.8178200000000005E-3</v>
      </c>
      <c r="D309" s="11">
        <f t="shared" si="15"/>
        <v>1.193225E-2</v>
      </c>
      <c r="E309" s="11">
        <f t="shared" si="16"/>
        <v>1.9281649999999997E-2</v>
      </c>
      <c r="F309" s="11">
        <f t="shared" si="17"/>
        <v>1.2500000000000001E-2</v>
      </c>
      <c r="H309" s="11">
        <v>0.58178200000000002</v>
      </c>
      <c r="I309" s="11">
        <v>1.193225</v>
      </c>
      <c r="J309" s="11">
        <v>1.9281649999999999</v>
      </c>
      <c r="K309" s="11">
        <v>1.25</v>
      </c>
    </row>
    <row r="310" spans="1:11" x14ac:dyDescent="0.35">
      <c r="A310" s="11">
        <v>200250</v>
      </c>
      <c r="B310" s="16">
        <v>37594</v>
      </c>
      <c r="C310" s="11">
        <f t="shared" si="18"/>
        <v>5.7678900000000003E-3</v>
      </c>
      <c r="D310" s="11">
        <f t="shared" si="15"/>
        <v>1.1802299999999998E-2</v>
      </c>
      <c r="E310" s="11">
        <f t="shared" si="16"/>
        <v>1.9136449999999999E-2</v>
      </c>
      <c r="F310" s="11">
        <f t="shared" si="17"/>
        <v>1.2500000000000001E-2</v>
      </c>
      <c r="H310" s="11">
        <v>0.576789</v>
      </c>
      <c r="I310" s="11">
        <v>1.1802299999999999</v>
      </c>
      <c r="J310" s="11">
        <v>1.913645</v>
      </c>
      <c r="K310" s="11">
        <v>1.25</v>
      </c>
    </row>
    <row r="311" spans="1:11" x14ac:dyDescent="0.35">
      <c r="A311" s="11">
        <v>200251</v>
      </c>
      <c r="B311" s="16">
        <v>37601</v>
      </c>
      <c r="C311" s="11">
        <f t="shared" si="18"/>
        <v>5.7175899999999998E-3</v>
      </c>
      <c r="D311" s="11">
        <f t="shared" si="15"/>
        <v>1.1746630000000001E-2</v>
      </c>
      <c r="E311" s="11">
        <f t="shared" si="16"/>
        <v>1.9041550000000001E-2</v>
      </c>
      <c r="F311" s="11">
        <f t="shared" si="17"/>
        <v>1.2500000000000001E-2</v>
      </c>
      <c r="H311" s="11">
        <v>0.57175900000000002</v>
      </c>
      <c r="I311" s="11">
        <v>1.174663</v>
      </c>
      <c r="J311" s="11">
        <v>1.904155</v>
      </c>
      <c r="K311" s="11">
        <v>1.25</v>
      </c>
    </row>
    <row r="312" spans="1:11" x14ac:dyDescent="0.35">
      <c r="A312" s="11">
        <v>200252</v>
      </c>
      <c r="B312" s="16">
        <v>37608</v>
      </c>
      <c r="C312" s="11">
        <f t="shared" si="18"/>
        <v>5.6778100000000001E-3</v>
      </c>
      <c r="D312" s="11">
        <f t="shared" si="15"/>
        <v>1.168364E-2</v>
      </c>
      <c r="E312" s="11">
        <f t="shared" si="16"/>
        <v>1.8937990000000002E-2</v>
      </c>
      <c r="F312" s="11">
        <f t="shared" si="17"/>
        <v>1.2500000000000001E-2</v>
      </c>
      <c r="H312" s="11">
        <v>0.56778099999999998</v>
      </c>
      <c r="I312" s="11">
        <v>1.168364</v>
      </c>
      <c r="J312" s="11">
        <v>1.893799</v>
      </c>
      <c r="K312" s="11">
        <v>1.25</v>
      </c>
    </row>
    <row r="313" spans="1:11" x14ac:dyDescent="0.35">
      <c r="A313" s="11">
        <v>200301</v>
      </c>
      <c r="B313" s="16">
        <v>37615</v>
      </c>
      <c r="C313" s="11">
        <f t="shared" si="18"/>
        <v>5.6448100000000001E-3</v>
      </c>
      <c r="D313" s="11">
        <f t="shared" si="15"/>
        <v>1.1592610000000001E-2</v>
      </c>
      <c r="E313" s="11">
        <f t="shared" si="16"/>
        <v>1.881795E-2</v>
      </c>
      <c r="F313" s="11">
        <f t="shared" si="17"/>
        <v>1.2500000000000001E-2</v>
      </c>
      <c r="H313" s="11">
        <v>0.56448100000000001</v>
      </c>
      <c r="I313" s="11">
        <v>1.1592610000000001</v>
      </c>
      <c r="J313" s="11">
        <v>1.8817950000000001</v>
      </c>
      <c r="K313" s="11">
        <v>1.25</v>
      </c>
    </row>
    <row r="314" spans="1:11" x14ac:dyDescent="0.35">
      <c r="A314" s="11">
        <v>200302</v>
      </c>
      <c r="B314" s="16">
        <v>37622</v>
      </c>
      <c r="C314" s="11">
        <f t="shared" si="18"/>
        <v>5.5907700000000001E-3</v>
      </c>
      <c r="D314" s="11">
        <f t="shared" si="15"/>
        <v>1.151833E-2</v>
      </c>
      <c r="E314" s="11">
        <f t="shared" si="16"/>
        <v>1.8715809999999999E-2</v>
      </c>
      <c r="F314" s="11">
        <f t="shared" si="17"/>
        <v>1.2500000000000001E-2</v>
      </c>
      <c r="H314" s="11">
        <v>0.55907700000000005</v>
      </c>
      <c r="I314" s="11">
        <v>1.1518330000000001</v>
      </c>
      <c r="J314" s="11">
        <v>1.8715809999999999</v>
      </c>
      <c r="K314" s="11">
        <v>1.25</v>
      </c>
    </row>
    <row r="315" spans="1:11" x14ac:dyDescent="0.35">
      <c r="A315" s="11">
        <v>200303</v>
      </c>
      <c r="B315" s="16">
        <v>37629</v>
      </c>
      <c r="C315" s="11">
        <f t="shared" si="18"/>
        <v>5.5518800000000004E-3</v>
      </c>
      <c r="D315" s="11">
        <f t="shared" si="15"/>
        <v>1.1450070000000001E-2</v>
      </c>
      <c r="E315" s="11">
        <f t="shared" si="16"/>
        <v>1.8613900000000003E-2</v>
      </c>
      <c r="F315" s="11">
        <f t="shared" si="17"/>
        <v>1.2500000000000001E-2</v>
      </c>
      <c r="H315" s="11">
        <v>0.55518800000000001</v>
      </c>
      <c r="I315" s="11">
        <v>1.1450070000000001</v>
      </c>
      <c r="J315" s="11">
        <v>1.8613900000000001</v>
      </c>
      <c r="K315" s="11">
        <v>1.25</v>
      </c>
    </row>
    <row r="316" spans="1:11" x14ac:dyDescent="0.35">
      <c r="A316" s="11">
        <v>200304</v>
      </c>
      <c r="B316" s="16">
        <v>37636</v>
      </c>
      <c r="C316" s="11">
        <f t="shared" si="18"/>
        <v>5.5374900000000008E-3</v>
      </c>
      <c r="D316" s="11">
        <f t="shared" si="15"/>
        <v>1.141118E-2</v>
      </c>
      <c r="E316" s="11">
        <f t="shared" si="16"/>
        <v>1.8519009999999999E-2</v>
      </c>
      <c r="F316" s="11">
        <f t="shared" si="17"/>
        <v>1.2500000000000001E-2</v>
      </c>
      <c r="H316" s="11">
        <v>0.55374900000000005</v>
      </c>
      <c r="I316" s="11">
        <v>1.1411180000000001</v>
      </c>
      <c r="J316" s="11">
        <v>1.851901</v>
      </c>
      <c r="K316" s="11">
        <v>1.25</v>
      </c>
    </row>
    <row r="317" spans="1:11" x14ac:dyDescent="0.35">
      <c r="A317" s="11">
        <v>200305</v>
      </c>
      <c r="B317" s="16">
        <v>37643</v>
      </c>
      <c r="C317" s="11">
        <f t="shared" si="18"/>
        <v>5.4944299999999998E-3</v>
      </c>
      <c r="D317" s="11">
        <f t="shared" si="15"/>
        <v>1.1325400000000001E-2</v>
      </c>
      <c r="E317" s="11">
        <f t="shared" si="16"/>
        <v>1.8409740000000001E-2</v>
      </c>
      <c r="F317" s="11">
        <f t="shared" si="17"/>
        <v>1.2500000000000001E-2</v>
      </c>
      <c r="H317" s="11">
        <v>0.54944300000000001</v>
      </c>
      <c r="I317" s="11">
        <v>1.1325400000000001</v>
      </c>
      <c r="J317" s="11">
        <v>1.8409740000000001</v>
      </c>
      <c r="K317" s="11">
        <v>1.25</v>
      </c>
    </row>
    <row r="318" spans="1:11" x14ac:dyDescent="0.35">
      <c r="A318" s="11">
        <v>200306</v>
      </c>
      <c r="B318" s="16">
        <v>37650</v>
      </c>
      <c r="C318" s="11">
        <f t="shared" si="18"/>
        <v>5.4408500000000005E-3</v>
      </c>
      <c r="D318" s="11">
        <f t="shared" si="15"/>
        <v>1.1240779999999999E-2</v>
      </c>
      <c r="E318" s="11">
        <f t="shared" si="16"/>
        <v>1.8310900000000001E-2</v>
      </c>
      <c r="F318" s="11">
        <f t="shared" si="17"/>
        <v>1.2500000000000001E-2</v>
      </c>
      <c r="H318" s="11">
        <v>0.54408500000000004</v>
      </c>
      <c r="I318" s="11">
        <v>1.1240779999999999</v>
      </c>
      <c r="J318" s="11">
        <v>1.8310900000000001</v>
      </c>
      <c r="K318" s="11">
        <v>1.25</v>
      </c>
    </row>
    <row r="319" spans="1:11" x14ac:dyDescent="0.35">
      <c r="A319" s="11">
        <v>200307</v>
      </c>
      <c r="B319" s="16">
        <v>37657</v>
      </c>
      <c r="C319" s="11">
        <f t="shared" si="18"/>
        <v>5.4068000000000007E-3</v>
      </c>
      <c r="D319" s="11">
        <f t="shared" si="15"/>
        <v>1.1180570000000001E-2</v>
      </c>
      <c r="E319" s="11">
        <f t="shared" si="16"/>
        <v>1.8201560000000002E-2</v>
      </c>
      <c r="F319" s="11">
        <f t="shared" si="17"/>
        <v>1.2500000000000001E-2</v>
      </c>
      <c r="H319" s="11">
        <v>0.54068000000000005</v>
      </c>
      <c r="I319" s="11">
        <v>1.1180570000000001</v>
      </c>
      <c r="J319" s="11">
        <v>1.8201560000000001</v>
      </c>
      <c r="K319" s="11">
        <v>1.25</v>
      </c>
    </row>
    <row r="320" spans="1:11" x14ac:dyDescent="0.35">
      <c r="A320" s="11">
        <v>200308</v>
      </c>
      <c r="B320" s="16">
        <v>37664</v>
      </c>
      <c r="C320" s="11">
        <f t="shared" si="18"/>
        <v>5.3715199999999994E-3</v>
      </c>
      <c r="D320" s="11">
        <f t="shared" si="15"/>
        <v>1.110884E-2</v>
      </c>
      <c r="E320" s="11">
        <f t="shared" si="16"/>
        <v>1.8107519999999998E-2</v>
      </c>
      <c r="F320" s="11">
        <f t="shared" si="17"/>
        <v>1.2500000000000001E-2</v>
      </c>
      <c r="H320" s="11">
        <v>0.53715199999999996</v>
      </c>
      <c r="I320" s="11">
        <v>1.110884</v>
      </c>
      <c r="J320" s="11">
        <v>1.8107519999999999</v>
      </c>
      <c r="K320" s="11">
        <v>1.25</v>
      </c>
    </row>
    <row r="321" spans="1:11" x14ac:dyDescent="0.35">
      <c r="A321" s="11">
        <v>200309</v>
      </c>
      <c r="B321" s="16">
        <v>37671</v>
      </c>
      <c r="C321" s="11">
        <f t="shared" si="18"/>
        <v>5.33579E-3</v>
      </c>
      <c r="D321" s="11">
        <f t="shared" si="15"/>
        <v>1.1031569999999999E-2</v>
      </c>
      <c r="E321" s="11">
        <f t="shared" si="16"/>
        <v>1.800759E-2</v>
      </c>
      <c r="F321" s="11">
        <f t="shared" si="17"/>
        <v>1.2500000000000001E-2</v>
      </c>
      <c r="H321" s="11">
        <v>0.53357900000000003</v>
      </c>
      <c r="I321" s="11">
        <v>1.1031569999999999</v>
      </c>
      <c r="J321" s="11">
        <v>1.800759</v>
      </c>
      <c r="K321" s="11">
        <v>1.25</v>
      </c>
    </row>
    <row r="322" spans="1:11" x14ac:dyDescent="0.35">
      <c r="A322" s="11">
        <v>200310</v>
      </c>
      <c r="B322" s="16">
        <v>37678</v>
      </c>
      <c r="C322" s="11">
        <f t="shared" si="18"/>
        <v>5.2610199999999999E-3</v>
      </c>
      <c r="D322" s="11">
        <f t="shared" ref="D322:D385" si="19">I322/100</f>
        <v>1.0899300000000001E-2</v>
      </c>
      <c r="E322" s="11">
        <f t="shared" ref="E322:E385" si="20">J322/100</f>
        <v>1.7784129999999999E-2</v>
      </c>
      <c r="F322" s="11">
        <f t="shared" ref="F322:F385" si="21">K322/100</f>
        <v>1.2500000000000001E-2</v>
      </c>
      <c r="H322" s="11">
        <v>0.52610199999999996</v>
      </c>
      <c r="I322" s="11">
        <v>1.0899300000000001</v>
      </c>
      <c r="J322" s="11">
        <v>1.778413</v>
      </c>
      <c r="K322" s="11">
        <v>1.25</v>
      </c>
    </row>
    <row r="323" spans="1:11" x14ac:dyDescent="0.35">
      <c r="A323" s="11">
        <v>200311</v>
      </c>
      <c r="B323" s="16">
        <v>37685</v>
      </c>
      <c r="C323" s="11">
        <f t="shared" si="18"/>
        <v>5.1990700000000001E-3</v>
      </c>
      <c r="D323" s="11">
        <f t="shared" si="19"/>
        <v>1.0798439999999999E-2</v>
      </c>
      <c r="E323" s="11">
        <f t="shared" si="20"/>
        <v>1.7538339999999999E-2</v>
      </c>
      <c r="F323" s="11">
        <f t="shared" si="21"/>
        <v>1.2500000000000001E-2</v>
      </c>
      <c r="H323" s="11">
        <v>0.51990700000000001</v>
      </c>
      <c r="I323" s="11">
        <v>1.079844</v>
      </c>
      <c r="J323" s="11">
        <v>1.7538339999999999</v>
      </c>
      <c r="K323" s="11">
        <v>1.25</v>
      </c>
    </row>
    <row r="324" spans="1:11" x14ac:dyDescent="0.35">
      <c r="A324" s="11">
        <v>200312</v>
      </c>
      <c r="B324" s="16">
        <v>37692</v>
      </c>
      <c r="C324" s="11">
        <f t="shared" si="18"/>
        <v>5.1628100000000003E-3</v>
      </c>
      <c r="D324" s="11">
        <f t="shared" si="19"/>
        <v>1.0724940000000001E-2</v>
      </c>
      <c r="E324" s="11">
        <f t="shared" si="20"/>
        <v>1.7397160000000002E-2</v>
      </c>
      <c r="F324" s="11">
        <f t="shared" si="21"/>
        <v>1.2500000000000001E-2</v>
      </c>
      <c r="H324" s="11">
        <v>0.51628099999999999</v>
      </c>
      <c r="I324" s="11">
        <v>1.0724940000000001</v>
      </c>
      <c r="J324" s="11">
        <v>1.739716</v>
      </c>
      <c r="K324" s="11">
        <v>1.25</v>
      </c>
    </row>
    <row r="325" spans="1:11" x14ac:dyDescent="0.35">
      <c r="A325" s="11">
        <v>200313</v>
      </c>
      <c r="B325" s="16">
        <v>37699</v>
      </c>
      <c r="C325" s="11">
        <f t="shared" si="18"/>
        <v>5.1017299999999996E-3</v>
      </c>
      <c r="D325" s="11">
        <f t="shared" si="19"/>
        <v>1.0640190000000001E-2</v>
      </c>
      <c r="E325" s="11">
        <f t="shared" si="20"/>
        <v>1.726859E-2</v>
      </c>
      <c r="F325" s="11">
        <f t="shared" si="21"/>
        <v>1.2500000000000001E-2</v>
      </c>
      <c r="H325" s="11">
        <v>0.51017299999999999</v>
      </c>
      <c r="I325" s="11">
        <v>1.064019</v>
      </c>
      <c r="J325" s="11">
        <v>1.7268589999999999</v>
      </c>
      <c r="K325" s="11">
        <v>1.25</v>
      </c>
    </row>
    <row r="326" spans="1:11" x14ac:dyDescent="0.35">
      <c r="A326" s="11">
        <v>200314</v>
      </c>
      <c r="B326" s="16">
        <v>37706</v>
      </c>
      <c r="C326" s="11">
        <f t="shared" si="18"/>
        <v>5.0388999999999998E-3</v>
      </c>
      <c r="D326" s="11">
        <f t="shared" si="19"/>
        <v>1.052579E-2</v>
      </c>
      <c r="E326" s="11">
        <f t="shared" si="20"/>
        <v>1.713576E-2</v>
      </c>
      <c r="F326" s="11">
        <f t="shared" si="21"/>
        <v>1.2500000000000001E-2</v>
      </c>
      <c r="H326" s="11">
        <v>0.50388999999999995</v>
      </c>
      <c r="I326" s="11">
        <v>1.0525789999999999</v>
      </c>
      <c r="J326" s="11">
        <v>1.713576</v>
      </c>
      <c r="K326" s="11">
        <v>1.25</v>
      </c>
    </row>
    <row r="327" spans="1:11" x14ac:dyDescent="0.35">
      <c r="A327" s="11">
        <v>200315</v>
      </c>
      <c r="B327" s="16">
        <v>37713</v>
      </c>
      <c r="C327" s="11">
        <f t="shared" si="18"/>
        <v>5.01403E-3</v>
      </c>
      <c r="D327" s="11">
        <f t="shared" si="19"/>
        <v>1.0486180000000001E-2</v>
      </c>
      <c r="E327" s="11">
        <f t="shared" si="20"/>
        <v>1.7053789999999999E-2</v>
      </c>
      <c r="F327" s="11">
        <f t="shared" si="21"/>
        <v>1.2500000000000001E-2</v>
      </c>
      <c r="H327" s="11">
        <v>0.50140300000000004</v>
      </c>
      <c r="I327" s="11">
        <v>1.0486180000000001</v>
      </c>
      <c r="J327" s="11">
        <v>1.705379</v>
      </c>
      <c r="K327" s="11">
        <v>1.25</v>
      </c>
    </row>
    <row r="328" spans="1:11" x14ac:dyDescent="0.35">
      <c r="A328" s="11">
        <v>200316</v>
      </c>
      <c r="B328" s="16">
        <v>37720</v>
      </c>
      <c r="C328" s="11">
        <f t="shared" si="18"/>
        <v>4.9659600000000002E-3</v>
      </c>
      <c r="D328" s="11">
        <f t="shared" si="19"/>
        <v>1.043784E-2</v>
      </c>
      <c r="E328" s="11">
        <f t="shared" si="20"/>
        <v>1.6988090000000001E-2</v>
      </c>
      <c r="F328" s="11">
        <f t="shared" si="21"/>
        <v>1.2500000000000001E-2</v>
      </c>
      <c r="H328" s="11">
        <v>0.49659599999999998</v>
      </c>
      <c r="I328" s="11">
        <v>1.043784</v>
      </c>
      <c r="J328" s="11">
        <v>1.698809</v>
      </c>
      <c r="K328" s="11">
        <v>1.25</v>
      </c>
    </row>
    <row r="329" spans="1:11" x14ac:dyDescent="0.35">
      <c r="A329" s="11">
        <v>200317</v>
      </c>
      <c r="B329" s="16">
        <v>37727</v>
      </c>
      <c r="C329" s="11">
        <f t="shared" si="18"/>
        <v>4.9359199999999999E-3</v>
      </c>
      <c r="D329" s="11">
        <f t="shared" si="19"/>
        <v>1.0379659999999999E-2</v>
      </c>
      <c r="E329" s="11">
        <f t="shared" si="20"/>
        <v>1.690146E-2</v>
      </c>
      <c r="F329" s="11">
        <f t="shared" si="21"/>
        <v>1.2500000000000001E-2</v>
      </c>
      <c r="H329" s="11">
        <v>0.49359199999999998</v>
      </c>
      <c r="I329" s="11">
        <v>1.0379659999999999</v>
      </c>
      <c r="J329" s="11">
        <v>1.6901459999999999</v>
      </c>
      <c r="K329" s="11">
        <v>1.25</v>
      </c>
    </row>
    <row r="330" spans="1:11" x14ac:dyDescent="0.35">
      <c r="A330" s="11">
        <v>200318</v>
      </c>
      <c r="B330" s="16">
        <v>37734</v>
      </c>
      <c r="C330" s="11">
        <f t="shared" si="18"/>
        <v>4.8741000000000001E-3</v>
      </c>
      <c r="D330" s="11">
        <f t="shared" si="19"/>
        <v>1.028746E-2</v>
      </c>
      <c r="E330" s="11">
        <f t="shared" si="20"/>
        <v>1.6778500000000002E-2</v>
      </c>
      <c r="F330" s="11">
        <f t="shared" si="21"/>
        <v>1.2500000000000001E-2</v>
      </c>
      <c r="H330" s="11">
        <v>0.48741000000000001</v>
      </c>
      <c r="I330" s="11">
        <v>1.0287459999999999</v>
      </c>
      <c r="J330" s="11">
        <v>1.6778500000000001</v>
      </c>
      <c r="K330" s="11">
        <v>1.25</v>
      </c>
    </row>
    <row r="331" spans="1:11" x14ac:dyDescent="0.35">
      <c r="A331" s="11">
        <v>200319</v>
      </c>
      <c r="B331" s="16">
        <v>37741</v>
      </c>
      <c r="C331" s="11">
        <f t="shared" si="18"/>
        <v>4.8389999999999996E-3</v>
      </c>
      <c r="D331" s="11">
        <f t="shared" si="19"/>
        <v>1.0220229999999999E-2</v>
      </c>
      <c r="E331" s="11">
        <f t="shared" si="20"/>
        <v>1.6690780000000002E-2</v>
      </c>
      <c r="F331" s="11">
        <f t="shared" si="21"/>
        <v>1.2500000000000001E-2</v>
      </c>
      <c r="H331" s="11">
        <v>0.4839</v>
      </c>
      <c r="I331" s="11">
        <v>1.0220229999999999</v>
      </c>
      <c r="J331" s="11">
        <v>1.6690780000000001</v>
      </c>
      <c r="K331" s="11">
        <v>1.25</v>
      </c>
    </row>
    <row r="332" spans="1:11" x14ac:dyDescent="0.35">
      <c r="A332" s="11">
        <v>200320</v>
      </c>
      <c r="B332" s="16">
        <v>37748</v>
      </c>
      <c r="C332" s="11">
        <f t="shared" si="18"/>
        <v>4.7971899999999998E-3</v>
      </c>
      <c r="D332" s="11">
        <f t="shared" si="19"/>
        <v>1.0136009999999999E-2</v>
      </c>
      <c r="E332" s="11">
        <f t="shared" si="20"/>
        <v>1.653348E-2</v>
      </c>
      <c r="F332" s="11">
        <f t="shared" si="21"/>
        <v>1.2500000000000001E-2</v>
      </c>
      <c r="H332" s="11">
        <v>0.47971900000000001</v>
      </c>
      <c r="I332" s="11">
        <v>1.013601</v>
      </c>
      <c r="J332" s="11">
        <v>1.653348</v>
      </c>
      <c r="K332" s="11">
        <v>1.25</v>
      </c>
    </row>
    <row r="333" spans="1:11" x14ac:dyDescent="0.35">
      <c r="A333" s="11">
        <v>200321</v>
      </c>
      <c r="B333" s="16">
        <v>37755</v>
      </c>
      <c r="C333" s="11">
        <f t="shared" si="18"/>
        <v>4.7592900000000002E-3</v>
      </c>
      <c r="D333" s="11">
        <f t="shared" si="19"/>
        <v>1.005956E-2</v>
      </c>
      <c r="E333" s="11">
        <f t="shared" si="20"/>
        <v>1.6378319999999998E-2</v>
      </c>
      <c r="F333" s="11">
        <f t="shared" si="21"/>
        <v>1.2500000000000001E-2</v>
      </c>
      <c r="H333" s="11">
        <v>0.47592899999999999</v>
      </c>
      <c r="I333" s="11">
        <v>1.0059560000000001</v>
      </c>
      <c r="J333" s="11">
        <v>1.637832</v>
      </c>
      <c r="K333" s="11">
        <v>1.25</v>
      </c>
    </row>
    <row r="334" spans="1:11" x14ac:dyDescent="0.35">
      <c r="A334" s="11">
        <v>200322</v>
      </c>
      <c r="B334" s="16">
        <v>37762</v>
      </c>
      <c r="C334" s="11">
        <f t="shared" si="18"/>
        <v>4.6986900000000002E-3</v>
      </c>
      <c r="D334" s="11">
        <f t="shared" si="19"/>
        <v>9.9548899999999992E-3</v>
      </c>
      <c r="E334" s="11">
        <f t="shared" si="20"/>
        <v>1.622053E-2</v>
      </c>
      <c r="F334" s="11">
        <f t="shared" si="21"/>
        <v>1.2500000000000001E-2</v>
      </c>
      <c r="H334" s="11">
        <v>0.46986899999999998</v>
      </c>
      <c r="I334" s="11">
        <v>0.99548899999999996</v>
      </c>
      <c r="J334" s="11">
        <v>1.622053</v>
      </c>
      <c r="K334" s="11">
        <v>1.25</v>
      </c>
    </row>
    <row r="335" spans="1:11" x14ac:dyDescent="0.35">
      <c r="A335" s="11">
        <v>200323</v>
      </c>
      <c r="B335" s="16">
        <v>37769</v>
      </c>
      <c r="C335" s="11">
        <f t="shared" si="18"/>
        <v>4.6325100000000003E-3</v>
      </c>
      <c r="D335" s="11">
        <f t="shared" si="19"/>
        <v>9.8507600000000001E-3</v>
      </c>
      <c r="E335" s="11">
        <f t="shared" si="20"/>
        <v>1.6025540000000001E-2</v>
      </c>
      <c r="F335" s="11">
        <f t="shared" si="21"/>
        <v>1.2500000000000001E-2</v>
      </c>
      <c r="H335" s="11">
        <v>0.46325100000000002</v>
      </c>
      <c r="I335" s="11">
        <v>0.98507599999999995</v>
      </c>
      <c r="J335" s="11">
        <v>1.602554</v>
      </c>
      <c r="K335" s="11">
        <v>1.25</v>
      </c>
    </row>
    <row r="336" spans="1:11" x14ac:dyDescent="0.35">
      <c r="A336" s="11">
        <v>200324</v>
      </c>
      <c r="B336" s="16">
        <v>37776</v>
      </c>
      <c r="C336" s="11">
        <f t="shared" si="18"/>
        <v>4.5659200000000002E-3</v>
      </c>
      <c r="D336" s="11">
        <f t="shared" si="19"/>
        <v>9.7035999999999997E-3</v>
      </c>
      <c r="E336" s="11">
        <f t="shared" si="20"/>
        <v>1.5711860000000001E-2</v>
      </c>
      <c r="F336" s="11">
        <f t="shared" si="21"/>
        <v>1.2500000000000001E-2</v>
      </c>
      <c r="H336" s="11">
        <v>0.456592</v>
      </c>
      <c r="I336" s="11">
        <v>0.97036</v>
      </c>
      <c r="J336" s="11">
        <v>1.571186</v>
      </c>
      <c r="K336" s="11">
        <v>1.25</v>
      </c>
    </row>
    <row r="337" spans="1:11" x14ac:dyDescent="0.35">
      <c r="A337" s="11">
        <v>200325</v>
      </c>
      <c r="B337" s="16">
        <v>37783</v>
      </c>
      <c r="C337" s="11">
        <f t="shared" si="18"/>
        <v>4.4765600000000001E-3</v>
      </c>
      <c r="D337" s="11">
        <f t="shared" si="19"/>
        <v>9.5478799999999999E-3</v>
      </c>
      <c r="E337" s="11">
        <f t="shared" si="20"/>
        <v>1.541379E-2</v>
      </c>
      <c r="F337" s="11">
        <f t="shared" si="21"/>
        <v>0.01</v>
      </c>
      <c r="H337" s="11">
        <v>0.447656</v>
      </c>
      <c r="I337" s="11">
        <v>0.95478799999999997</v>
      </c>
      <c r="J337" s="11">
        <v>1.5413790000000001</v>
      </c>
      <c r="K337" s="11">
        <v>1</v>
      </c>
    </row>
    <row r="338" spans="1:11" x14ac:dyDescent="0.35">
      <c r="A338" s="11">
        <v>200326</v>
      </c>
      <c r="B338" s="16">
        <v>37790</v>
      </c>
      <c r="C338" s="11">
        <f t="shared" si="18"/>
        <v>4.17469E-3</v>
      </c>
      <c r="D338" s="11">
        <f t="shared" si="19"/>
        <v>8.9611300000000012E-3</v>
      </c>
      <c r="E338" s="11">
        <f t="shared" si="20"/>
        <v>1.474512E-2</v>
      </c>
      <c r="F338" s="11">
        <f t="shared" si="21"/>
        <v>0.01</v>
      </c>
      <c r="H338" s="11">
        <v>0.41746899999999998</v>
      </c>
      <c r="I338" s="11">
        <v>0.89611300000000005</v>
      </c>
      <c r="J338" s="11">
        <v>1.474512</v>
      </c>
      <c r="K338" s="11">
        <v>1</v>
      </c>
    </row>
    <row r="339" spans="1:11" x14ac:dyDescent="0.35">
      <c r="A339" s="11">
        <v>200327</v>
      </c>
      <c r="B339" s="16">
        <v>37797</v>
      </c>
      <c r="C339" s="11">
        <f t="shared" si="18"/>
        <v>3.9811099999999995E-3</v>
      </c>
      <c r="D339" s="11">
        <f t="shared" si="19"/>
        <v>8.6220200000000011E-3</v>
      </c>
      <c r="E339" s="11">
        <f t="shared" si="20"/>
        <v>1.4384250000000001E-2</v>
      </c>
      <c r="F339" s="11">
        <f t="shared" si="21"/>
        <v>0.01</v>
      </c>
      <c r="H339" s="11">
        <v>0.39811099999999999</v>
      </c>
      <c r="I339" s="11">
        <v>0.86220200000000002</v>
      </c>
      <c r="J339" s="11">
        <v>1.4384250000000001</v>
      </c>
      <c r="K339" s="11">
        <v>1</v>
      </c>
    </row>
    <row r="340" spans="1:11" x14ac:dyDescent="0.35">
      <c r="A340" s="11">
        <v>200328</v>
      </c>
      <c r="B340" s="16">
        <v>37804</v>
      </c>
      <c r="C340" s="11">
        <f t="shared" si="18"/>
        <v>3.8955499999999998E-3</v>
      </c>
      <c r="D340" s="11">
        <f t="shared" si="19"/>
        <v>8.4415799999999989E-3</v>
      </c>
      <c r="E340" s="11">
        <f t="shared" si="20"/>
        <v>1.418784E-2</v>
      </c>
      <c r="F340" s="11">
        <f t="shared" si="21"/>
        <v>0.01</v>
      </c>
      <c r="H340" s="11">
        <v>0.38955499999999998</v>
      </c>
      <c r="I340" s="11">
        <v>0.84415799999999996</v>
      </c>
      <c r="J340" s="11">
        <v>1.418784</v>
      </c>
      <c r="K340" s="11">
        <v>1</v>
      </c>
    </row>
    <row r="341" spans="1:11" x14ac:dyDescent="0.35">
      <c r="A341" s="11">
        <v>200329</v>
      </c>
      <c r="B341" s="16">
        <v>37811</v>
      </c>
      <c r="C341" s="11">
        <f t="shared" si="18"/>
        <v>3.9436699999999998E-3</v>
      </c>
      <c r="D341" s="11">
        <f t="shared" si="19"/>
        <v>8.3449500000000003E-3</v>
      </c>
      <c r="E341" s="11">
        <f t="shared" si="20"/>
        <v>1.4080260000000001E-2</v>
      </c>
      <c r="F341" s="11">
        <f t="shared" si="21"/>
        <v>0.01</v>
      </c>
      <c r="H341" s="11">
        <v>0.39436700000000002</v>
      </c>
      <c r="I341" s="11">
        <v>0.83449499999999999</v>
      </c>
      <c r="J341" s="11">
        <v>1.408026</v>
      </c>
      <c r="K341" s="11">
        <v>1</v>
      </c>
    </row>
    <row r="342" spans="1:11" x14ac:dyDescent="0.35">
      <c r="A342" s="11">
        <v>200330</v>
      </c>
      <c r="B342" s="16">
        <v>37818</v>
      </c>
      <c r="C342" s="11">
        <f t="shared" si="18"/>
        <v>3.8681200000000001E-3</v>
      </c>
      <c r="D342" s="11">
        <f t="shared" si="19"/>
        <v>8.3144199999999994E-3</v>
      </c>
      <c r="E342" s="11">
        <f t="shared" si="20"/>
        <v>1.4079759999999998E-2</v>
      </c>
      <c r="F342" s="11">
        <f t="shared" si="21"/>
        <v>0.01</v>
      </c>
      <c r="H342" s="11">
        <v>0.38681199999999999</v>
      </c>
      <c r="I342" s="11">
        <v>0.83144200000000001</v>
      </c>
      <c r="J342" s="11">
        <v>1.4079759999999999</v>
      </c>
      <c r="K342" s="11">
        <v>1</v>
      </c>
    </row>
    <row r="343" spans="1:11" x14ac:dyDescent="0.35">
      <c r="A343" s="11">
        <v>200331</v>
      </c>
      <c r="B343" s="16">
        <v>37825</v>
      </c>
      <c r="C343" s="11">
        <f t="shared" si="18"/>
        <v>3.8053599999999998E-3</v>
      </c>
      <c r="D343" s="11">
        <f t="shared" si="19"/>
        <v>8.2753200000000009E-3</v>
      </c>
      <c r="E343" s="11">
        <f t="shared" si="20"/>
        <v>1.4013290000000001E-2</v>
      </c>
      <c r="F343" s="11">
        <f t="shared" si="21"/>
        <v>0.01</v>
      </c>
      <c r="H343" s="11">
        <v>0.38053599999999999</v>
      </c>
      <c r="I343" s="11">
        <v>0.82753200000000005</v>
      </c>
      <c r="J343" s="11">
        <v>1.401329</v>
      </c>
      <c r="K343" s="11">
        <v>1</v>
      </c>
    </row>
    <row r="344" spans="1:11" x14ac:dyDescent="0.35">
      <c r="A344" s="11">
        <v>200332</v>
      </c>
      <c r="B344" s="16">
        <v>37832</v>
      </c>
      <c r="C344" s="11">
        <f t="shared" si="18"/>
        <v>3.79123E-3</v>
      </c>
      <c r="D344" s="11">
        <f t="shared" si="19"/>
        <v>8.2331699999999997E-3</v>
      </c>
      <c r="E344" s="11">
        <f t="shared" si="20"/>
        <v>1.4012990000000001E-2</v>
      </c>
      <c r="F344" s="11">
        <f t="shared" si="21"/>
        <v>0.01</v>
      </c>
      <c r="H344" s="11">
        <v>0.37912299999999999</v>
      </c>
      <c r="I344" s="11">
        <v>0.82331699999999997</v>
      </c>
      <c r="J344" s="11">
        <v>1.4012990000000001</v>
      </c>
      <c r="K344" s="11">
        <v>1</v>
      </c>
    </row>
    <row r="345" spans="1:11" x14ac:dyDescent="0.35">
      <c r="A345" s="11">
        <v>200333</v>
      </c>
      <c r="B345" s="16">
        <v>37839</v>
      </c>
      <c r="C345" s="11">
        <f t="shared" si="18"/>
        <v>3.7573299999999997E-3</v>
      </c>
      <c r="D345" s="11">
        <f t="shared" si="19"/>
        <v>8.2090300000000008E-3</v>
      </c>
      <c r="E345" s="11">
        <f t="shared" si="20"/>
        <v>1.4020079999999999E-2</v>
      </c>
      <c r="F345" s="11">
        <f t="shared" si="21"/>
        <v>0.01</v>
      </c>
      <c r="H345" s="11">
        <v>0.37573299999999998</v>
      </c>
      <c r="I345" s="11">
        <v>0.82090300000000005</v>
      </c>
      <c r="J345" s="11">
        <v>1.4020079999999999</v>
      </c>
      <c r="K345" s="11">
        <v>1</v>
      </c>
    </row>
    <row r="346" spans="1:11" x14ac:dyDescent="0.35">
      <c r="A346" s="11">
        <v>200334</v>
      </c>
      <c r="B346" s="16">
        <v>37846</v>
      </c>
      <c r="C346" s="11">
        <f t="shared" si="18"/>
        <v>3.7524099999999999E-3</v>
      </c>
      <c r="D346" s="11">
        <f t="shared" si="19"/>
        <v>8.1936700000000001E-3</v>
      </c>
      <c r="E346" s="11">
        <f t="shared" si="20"/>
        <v>1.401288E-2</v>
      </c>
      <c r="F346" s="11">
        <f t="shared" si="21"/>
        <v>0.01</v>
      </c>
      <c r="H346" s="11">
        <v>0.37524099999999999</v>
      </c>
      <c r="I346" s="11">
        <v>0.81936699999999996</v>
      </c>
      <c r="J346" s="11">
        <v>1.4012880000000001</v>
      </c>
      <c r="K346" s="11">
        <v>1</v>
      </c>
    </row>
    <row r="347" spans="1:11" x14ac:dyDescent="0.35">
      <c r="A347" s="11">
        <v>200335</v>
      </c>
      <c r="B347" s="16">
        <v>37853</v>
      </c>
      <c r="C347" s="11">
        <f t="shared" si="18"/>
        <v>3.7416500000000004E-3</v>
      </c>
      <c r="D347" s="11">
        <f t="shared" si="19"/>
        <v>8.1729999999999997E-3</v>
      </c>
      <c r="E347" s="11">
        <f t="shared" si="20"/>
        <v>1.403597E-2</v>
      </c>
      <c r="F347" s="11">
        <f t="shared" si="21"/>
        <v>0.01</v>
      </c>
      <c r="H347" s="11">
        <v>0.37416500000000003</v>
      </c>
      <c r="I347" s="11">
        <v>0.81730000000000003</v>
      </c>
      <c r="J347" s="11">
        <v>1.403597</v>
      </c>
      <c r="K347" s="11">
        <v>1</v>
      </c>
    </row>
    <row r="348" spans="1:11" x14ac:dyDescent="0.35">
      <c r="A348" s="11">
        <v>200336</v>
      </c>
      <c r="B348" s="16">
        <v>37860</v>
      </c>
      <c r="C348" s="11">
        <f t="shared" si="18"/>
        <v>3.7240800000000003E-3</v>
      </c>
      <c r="D348" s="11">
        <f t="shared" si="19"/>
        <v>8.1393799999999999E-3</v>
      </c>
      <c r="E348" s="11">
        <f t="shared" si="20"/>
        <v>1.404002E-2</v>
      </c>
      <c r="F348" s="11">
        <f t="shared" si="21"/>
        <v>0.01</v>
      </c>
      <c r="H348" s="11">
        <v>0.37240800000000002</v>
      </c>
      <c r="I348" s="11">
        <v>0.81393800000000005</v>
      </c>
      <c r="J348" s="11">
        <v>1.404002</v>
      </c>
      <c r="K348" s="11">
        <v>1</v>
      </c>
    </row>
    <row r="349" spans="1:11" x14ac:dyDescent="0.35">
      <c r="A349" s="11">
        <v>200337</v>
      </c>
      <c r="B349" s="16">
        <v>37867</v>
      </c>
      <c r="C349" s="11">
        <f t="shared" si="18"/>
        <v>3.7086599999999999E-3</v>
      </c>
      <c r="D349" s="11">
        <f t="shared" si="19"/>
        <v>8.119910000000001E-3</v>
      </c>
      <c r="E349" s="11">
        <f t="shared" si="20"/>
        <v>1.4019749999999999E-2</v>
      </c>
      <c r="F349" s="11">
        <f t="shared" si="21"/>
        <v>0.01</v>
      </c>
      <c r="H349" s="11">
        <v>0.37086599999999997</v>
      </c>
      <c r="I349" s="11">
        <v>0.81199100000000002</v>
      </c>
      <c r="J349" s="11">
        <v>1.401975</v>
      </c>
      <c r="K349" s="11">
        <v>1</v>
      </c>
    </row>
    <row r="350" spans="1:11" x14ac:dyDescent="0.35">
      <c r="A350" s="11">
        <v>200338</v>
      </c>
      <c r="B350" s="16">
        <v>37874</v>
      </c>
      <c r="C350" s="11">
        <f t="shared" si="18"/>
        <v>3.7009399999999998E-3</v>
      </c>
      <c r="D350" s="11">
        <f t="shared" si="19"/>
        <v>8.1137299999999996E-3</v>
      </c>
      <c r="E350" s="11">
        <f t="shared" si="20"/>
        <v>1.3996639999999999E-2</v>
      </c>
      <c r="F350" s="11">
        <f t="shared" si="21"/>
        <v>0.01</v>
      </c>
      <c r="H350" s="11">
        <v>0.37009399999999998</v>
      </c>
      <c r="I350" s="11">
        <v>0.81137300000000001</v>
      </c>
      <c r="J350" s="11">
        <v>1.399664</v>
      </c>
      <c r="K350" s="11">
        <v>1</v>
      </c>
    </row>
    <row r="351" spans="1:11" x14ac:dyDescent="0.35">
      <c r="A351" s="11">
        <v>200339</v>
      </c>
      <c r="B351" s="16">
        <v>37881</v>
      </c>
      <c r="C351" s="11">
        <f t="shared" si="18"/>
        <v>3.6809199999999999E-3</v>
      </c>
      <c r="D351" s="11">
        <f t="shared" si="19"/>
        <v>8.0870999999999998E-3</v>
      </c>
      <c r="E351" s="11">
        <f t="shared" si="20"/>
        <v>1.40006E-2</v>
      </c>
      <c r="F351" s="11">
        <f t="shared" si="21"/>
        <v>0.01</v>
      </c>
      <c r="H351" s="11">
        <v>0.36809199999999997</v>
      </c>
      <c r="I351" s="11">
        <v>0.80871000000000004</v>
      </c>
      <c r="J351" s="11">
        <v>1.4000600000000001</v>
      </c>
      <c r="K351" s="11">
        <v>1</v>
      </c>
    </row>
    <row r="352" spans="1:11" x14ac:dyDescent="0.35">
      <c r="A352" s="11">
        <v>200340</v>
      </c>
      <c r="B352" s="16">
        <v>37888</v>
      </c>
      <c r="C352" s="11">
        <f t="shared" si="18"/>
        <v>3.6633600000000001E-3</v>
      </c>
      <c r="D352" s="11">
        <f t="shared" si="19"/>
        <v>8.0459399999999997E-3</v>
      </c>
      <c r="E352" s="11">
        <f t="shared" si="20"/>
        <v>1.3979699999999999E-2</v>
      </c>
      <c r="F352" s="11">
        <f t="shared" si="21"/>
        <v>0.01</v>
      </c>
      <c r="H352" s="11">
        <v>0.36633599999999999</v>
      </c>
      <c r="I352" s="11">
        <v>0.80459400000000003</v>
      </c>
      <c r="J352" s="11">
        <v>1.3979699999999999</v>
      </c>
      <c r="K352" s="11">
        <v>1</v>
      </c>
    </row>
    <row r="353" spans="1:11" x14ac:dyDescent="0.35">
      <c r="A353" s="11">
        <v>200341</v>
      </c>
      <c r="B353" s="16">
        <v>37895</v>
      </c>
      <c r="C353" s="11">
        <f t="shared" si="18"/>
        <v>3.6525600000000004E-3</v>
      </c>
      <c r="D353" s="11">
        <f t="shared" si="19"/>
        <v>8.0349700000000007E-3</v>
      </c>
      <c r="E353" s="11">
        <f t="shared" si="20"/>
        <v>1.399303E-2</v>
      </c>
      <c r="F353" s="11">
        <f t="shared" si="21"/>
        <v>0.01</v>
      </c>
      <c r="H353" s="11">
        <v>0.36525600000000003</v>
      </c>
      <c r="I353" s="11">
        <v>0.80349700000000002</v>
      </c>
      <c r="J353" s="11">
        <v>1.399303</v>
      </c>
      <c r="K353" s="11">
        <v>1</v>
      </c>
    </row>
    <row r="354" spans="1:11" x14ac:dyDescent="0.35">
      <c r="A354" s="11">
        <v>200342</v>
      </c>
      <c r="B354" s="16">
        <v>37902</v>
      </c>
      <c r="C354" s="11">
        <f t="shared" si="18"/>
        <v>3.6308299999999998E-3</v>
      </c>
      <c r="D354" s="11">
        <f t="shared" si="19"/>
        <v>8.0078800000000002E-3</v>
      </c>
      <c r="E354" s="11">
        <f t="shared" si="20"/>
        <v>1.400304E-2</v>
      </c>
      <c r="F354" s="11">
        <f t="shared" si="21"/>
        <v>0.01</v>
      </c>
      <c r="H354" s="11">
        <v>0.36308299999999999</v>
      </c>
      <c r="I354" s="11">
        <v>0.80078800000000006</v>
      </c>
      <c r="J354" s="11">
        <v>1.400304</v>
      </c>
      <c r="K354" s="11">
        <v>1</v>
      </c>
    </row>
    <row r="355" spans="1:11" x14ac:dyDescent="0.35">
      <c r="A355" s="11">
        <v>200343</v>
      </c>
      <c r="B355" s="16">
        <v>37909</v>
      </c>
      <c r="C355" s="11">
        <f t="shared" si="18"/>
        <v>3.62875E-3</v>
      </c>
      <c r="D355" s="11">
        <f t="shared" si="19"/>
        <v>7.9977399999999997E-3</v>
      </c>
      <c r="E355" s="11">
        <f t="shared" si="20"/>
        <v>1.4036630000000001E-2</v>
      </c>
      <c r="F355" s="11">
        <f t="shared" si="21"/>
        <v>0.01</v>
      </c>
      <c r="H355" s="11">
        <v>0.362875</v>
      </c>
      <c r="I355" s="11">
        <v>0.79977399999999998</v>
      </c>
      <c r="J355" s="11">
        <v>1.4036630000000001</v>
      </c>
      <c r="K355" s="11">
        <v>1</v>
      </c>
    </row>
    <row r="356" spans="1:11" x14ac:dyDescent="0.35">
      <c r="A356" s="11">
        <v>200344</v>
      </c>
      <c r="B356" s="16">
        <v>37916</v>
      </c>
      <c r="C356" s="11">
        <f t="shared" si="18"/>
        <v>3.62102E-3</v>
      </c>
      <c r="D356" s="11">
        <f t="shared" si="19"/>
        <v>7.9714299999999998E-3</v>
      </c>
      <c r="E356" s="11">
        <f t="shared" si="20"/>
        <v>1.403742E-2</v>
      </c>
      <c r="F356" s="11">
        <f t="shared" si="21"/>
        <v>0.01</v>
      </c>
      <c r="H356" s="11">
        <v>0.36210199999999998</v>
      </c>
      <c r="I356" s="11">
        <v>0.79714300000000005</v>
      </c>
      <c r="J356" s="11">
        <v>1.403742</v>
      </c>
      <c r="K356" s="11">
        <v>1</v>
      </c>
    </row>
    <row r="357" spans="1:11" x14ac:dyDescent="0.35">
      <c r="A357" s="11">
        <v>200345</v>
      </c>
      <c r="B357" s="16">
        <v>37923</v>
      </c>
      <c r="C357" s="11">
        <f t="shared" si="18"/>
        <v>3.6075600000000001E-3</v>
      </c>
      <c r="D357" s="11">
        <f t="shared" si="19"/>
        <v>7.9597499999999998E-3</v>
      </c>
      <c r="E357" s="11">
        <f t="shared" si="20"/>
        <v>1.4055550000000002E-2</v>
      </c>
      <c r="F357" s="11">
        <f t="shared" si="21"/>
        <v>0.01</v>
      </c>
      <c r="H357" s="11">
        <v>0.36075600000000002</v>
      </c>
      <c r="I357" s="11">
        <v>0.79597499999999999</v>
      </c>
      <c r="J357" s="11">
        <v>1.4055550000000001</v>
      </c>
      <c r="K357" s="11">
        <v>1</v>
      </c>
    </row>
    <row r="358" spans="1:11" x14ac:dyDescent="0.35">
      <c r="A358" s="11">
        <v>200346</v>
      </c>
      <c r="B358" s="16">
        <v>37930</v>
      </c>
      <c r="C358" s="11">
        <f t="shared" si="18"/>
        <v>3.6043999999999998E-3</v>
      </c>
      <c r="D358" s="11">
        <f t="shared" si="19"/>
        <v>7.9428900000000011E-3</v>
      </c>
      <c r="E358" s="11">
        <f t="shared" si="20"/>
        <v>1.4064810000000001E-2</v>
      </c>
      <c r="F358" s="11">
        <f t="shared" si="21"/>
        <v>0.01</v>
      </c>
      <c r="H358" s="11">
        <v>0.36043999999999998</v>
      </c>
      <c r="I358" s="11">
        <v>0.79428900000000002</v>
      </c>
      <c r="J358" s="11">
        <v>1.4064810000000001</v>
      </c>
      <c r="K358" s="11">
        <v>1</v>
      </c>
    </row>
    <row r="359" spans="1:11" x14ac:dyDescent="0.35">
      <c r="A359" s="11">
        <v>200347</v>
      </c>
      <c r="B359" s="16">
        <v>37937</v>
      </c>
      <c r="C359" s="11">
        <f t="shared" si="18"/>
        <v>3.60064E-3</v>
      </c>
      <c r="D359" s="11">
        <f t="shared" si="19"/>
        <v>7.9344099999999994E-3</v>
      </c>
      <c r="E359" s="11">
        <f t="shared" si="20"/>
        <v>1.4069460000000001E-2</v>
      </c>
      <c r="F359" s="11">
        <f t="shared" si="21"/>
        <v>0.01</v>
      </c>
      <c r="H359" s="11">
        <v>0.360064</v>
      </c>
      <c r="I359" s="11">
        <v>0.79344099999999995</v>
      </c>
      <c r="J359" s="11">
        <v>1.406946</v>
      </c>
      <c r="K359" s="11">
        <v>1</v>
      </c>
    </row>
    <row r="360" spans="1:11" x14ac:dyDescent="0.35">
      <c r="A360" s="11">
        <v>200348</v>
      </c>
      <c r="B360" s="16">
        <v>37944</v>
      </c>
      <c r="C360" s="11">
        <f t="shared" si="18"/>
        <v>3.5926700000000001E-3</v>
      </c>
      <c r="D360" s="11">
        <f t="shared" si="19"/>
        <v>7.9212899999999992E-3</v>
      </c>
      <c r="E360" s="11">
        <f t="shared" si="20"/>
        <v>1.4087840000000001E-2</v>
      </c>
      <c r="F360" s="11">
        <f t="shared" si="21"/>
        <v>0.01</v>
      </c>
      <c r="H360" s="11">
        <v>0.359267</v>
      </c>
      <c r="I360" s="11">
        <v>0.79212899999999997</v>
      </c>
      <c r="J360" s="11">
        <v>1.408784</v>
      </c>
      <c r="K360" s="11">
        <v>1</v>
      </c>
    </row>
    <row r="361" spans="1:11" x14ac:dyDescent="0.35">
      <c r="A361" s="11">
        <v>200349</v>
      </c>
      <c r="B361" s="16">
        <v>37951</v>
      </c>
      <c r="C361" s="11">
        <f t="shared" si="18"/>
        <v>3.58253E-3</v>
      </c>
      <c r="D361" s="11">
        <f t="shared" si="19"/>
        <v>7.9061900000000004E-3</v>
      </c>
      <c r="E361" s="11">
        <f t="shared" si="20"/>
        <v>1.4131089999999999E-2</v>
      </c>
      <c r="F361" s="11">
        <f t="shared" si="21"/>
        <v>0.01</v>
      </c>
      <c r="H361" s="11">
        <v>0.35825299999999999</v>
      </c>
      <c r="I361" s="11">
        <v>0.79061899999999996</v>
      </c>
      <c r="J361" s="11">
        <v>1.4131089999999999</v>
      </c>
      <c r="K361" s="11">
        <v>1</v>
      </c>
    </row>
    <row r="362" spans="1:11" x14ac:dyDescent="0.35">
      <c r="A362" s="11">
        <v>200350</v>
      </c>
      <c r="B362" s="16">
        <v>37958</v>
      </c>
      <c r="C362" s="11">
        <f t="shared" si="18"/>
        <v>3.5854999999999997E-3</v>
      </c>
      <c r="D362" s="11">
        <f t="shared" si="19"/>
        <v>7.90335E-3</v>
      </c>
      <c r="E362" s="11">
        <f t="shared" si="20"/>
        <v>1.412063E-2</v>
      </c>
      <c r="F362" s="11">
        <f t="shared" si="21"/>
        <v>0.01</v>
      </c>
      <c r="H362" s="11">
        <v>0.35854999999999998</v>
      </c>
      <c r="I362" s="11">
        <v>0.79033500000000001</v>
      </c>
      <c r="J362" s="11">
        <v>1.4120630000000001</v>
      </c>
      <c r="K362" s="11">
        <v>1</v>
      </c>
    </row>
    <row r="363" spans="1:11" x14ac:dyDescent="0.35">
      <c r="A363" s="11">
        <v>200351</v>
      </c>
      <c r="B363" s="16">
        <v>37965</v>
      </c>
      <c r="C363" s="11">
        <f t="shared" si="18"/>
        <v>3.5704700000000001E-3</v>
      </c>
      <c r="D363" s="11">
        <f t="shared" si="19"/>
        <v>7.8719499999999991E-3</v>
      </c>
      <c r="E363" s="11">
        <f t="shared" si="20"/>
        <v>1.4114109999999999E-2</v>
      </c>
      <c r="F363" s="11">
        <f t="shared" si="21"/>
        <v>0.01</v>
      </c>
      <c r="H363" s="11">
        <v>0.357047</v>
      </c>
      <c r="I363" s="11">
        <v>0.78719499999999998</v>
      </c>
      <c r="J363" s="11">
        <v>1.411411</v>
      </c>
      <c r="K363" s="11">
        <v>1</v>
      </c>
    </row>
    <row r="364" spans="1:11" x14ac:dyDescent="0.35">
      <c r="A364" s="11">
        <v>200352</v>
      </c>
      <c r="B364" s="16">
        <v>37972</v>
      </c>
      <c r="C364" s="11">
        <f t="shared" si="18"/>
        <v>3.5619800000000002E-3</v>
      </c>
      <c r="D364" s="11">
        <f t="shared" si="19"/>
        <v>7.8580999999999998E-3</v>
      </c>
      <c r="E364" s="11">
        <f t="shared" si="20"/>
        <v>1.4133610000000001E-2</v>
      </c>
      <c r="F364" s="11">
        <f t="shared" si="21"/>
        <v>0.01</v>
      </c>
      <c r="H364" s="11">
        <v>0.35619800000000001</v>
      </c>
      <c r="I364" s="11">
        <v>0.78581000000000001</v>
      </c>
      <c r="J364" s="11">
        <v>1.4133610000000001</v>
      </c>
      <c r="K364" s="11">
        <v>1</v>
      </c>
    </row>
    <row r="365" spans="1:11" x14ac:dyDescent="0.35">
      <c r="A365" s="11">
        <v>200353</v>
      </c>
      <c r="B365" s="16">
        <v>37979</v>
      </c>
      <c r="C365" s="11">
        <f t="shared" si="18"/>
        <v>3.5551599999999999E-3</v>
      </c>
      <c r="D365" s="11">
        <f t="shared" si="19"/>
        <v>7.8505999999999992E-3</v>
      </c>
      <c r="E365" s="11">
        <f t="shared" si="20"/>
        <v>1.4123159999999999E-2</v>
      </c>
      <c r="F365" s="11">
        <f t="shared" si="21"/>
        <v>0.01</v>
      </c>
      <c r="H365" s="11">
        <v>0.355516</v>
      </c>
      <c r="I365" s="11">
        <v>0.78505999999999998</v>
      </c>
      <c r="J365" s="11">
        <v>1.4123159999999999</v>
      </c>
      <c r="K365" s="11">
        <v>1</v>
      </c>
    </row>
    <row r="366" spans="1:11" x14ac:dyDescent="0.35">
      <c r="A366" s="11">
        <v>200401</v>
      </c>
      <c r="B366" s="16">
        <v>37986</v>
      </c>
      <c r="C366" s="11">
        <f t="shared" si="18"/>
        <v>3.54433E-3</v>
      </c>
      <c r="D366" s="11">
        <f t="shared" si="19"/>
        <v>7.8310299999999992E-3</v>
      </c>
      <c r="E366" s="11">
        <f t="shared" si="20"/>
        <v>1.4116960000000001E-2</v>
      </c>
      <c r="F366" s="11">
        <f t="shared" si="21"/>
        <v>0.01</v>
      </c>
      <c r="H366" s="11">
        <v>0.354433</v>
      </c>
      <c r="I366" s="11">
        <v>0.78310299999999999</v>
      </c>
      <c r="J366" s="11">
        <v>1.4116960000000001</v>
      </c>
      <c r="K366" s="11">
        <v>1</v>
      </c>
    </row>
    <row r="367" spans="1:11" x14ac:dyDescent="0.35">
      <c r="A367" s="11">
        <v>200402</v>
      </c>
      <c r="B367" s="16">
        <v>37993</v>
      </c>
      <c r="C367" s="11">
        <f t="shared" si="18"/>
        <v>3.5294900000000001E-3</v>
      </c>
      <c r="D367" s="11">
        <f t="shared" si="19"/>
        <v>7.81863E-3</v>
      </c>
      <c r="E367" s="11">
        <f t="shared" si="20"/>
        <v>1.409068E-2</v>
      </c>
      <c r="F367" s="11">
        <f t="shared" si="21"/>
        <v>0.01</v>
      </c>
      <c r="H367" s="11">
        <v>0.35294900000000001</v>
      </c>
      <c r="I367" s="11">
        <v>0.78186299999999997</v>
      </c>
      <c r="J367" s="11">
        <v>1.409068</v>
      </c>
      <c r="K367" s="11">
        <v>1</v>
      </c>
    </row>
    <row r="368" spans="1:11" x14ac:dyDescent="0.35">
      <c r="A368" s="11">
        <v>200403</v>
      </c>
      <c r="B368" s="16">
        <v>38000</v>
      </c>
      <c r="C368" s="11">
        <f t="shared" si="18"/>
        <v>3.5141299999999999E-3</v>
      </c>
      <c r="D368" s="11">
        <f t="shared" si="19"/>
        <v>7.8066199999999994E-3</v>
      </c>
      <c r="E368" s="11">
        <f t="shared" si="20"/>
        <v>1.411544E-2</v>
      </c>
      <c r="F368" s="11">
        <f t="shared" si="21"/>
        <v>0.01</v>
      </c>
      <c r="H368" s="11">
        <v>0.35141299999999998</v>
      </c>
      <c r="I368" s="11">
        <v>0.78066199999999997</v>
      </c>
      <c r="J368" s="11">
        <v>1.4115439999999999</v>
      </c>
      <c r="K368" s="11">
        <v>1</v>
      </c>
    </row>
    <row r="369" spans="1:11" x14ac:dyDescent="0.35">
      <c r="A369" s="11">
        <v>200404</v>
      </c>
      <c r="B369" s="16">
        <v>38007</v>
      </c>
      <c r="C369" s="11">
        <f t="shared" si="18"/>
        <v>3.5088000000000003E-3</v>
      </c>
      <c r="D369" s="11">
        <f t="shared" si="19"/>
        <v>7.81513E-3</v>
      </c>
      <c r="E369" s="11">
        <f t="shared" si="20"/>
        <v>1.4137210000000001E-2</v>
      </c>
      <c r="F369" s="11">
        <f t="shared" si="21"/>
        <v>0.01</v>
      </c>
      <c r="H369" s="11">
        <v>0.35088000000000003</v>
      </c>
      <c r="I369" s="11">
        <v>0.78151300000000001</v>
      </c>
      <c r="J369" s="11">
        <v>1.413721</v>
      </c>
      <c r="K369" s="11">
        <v>1</v>
      </c>
    </row>
    <row r="370" spans="1:11" x14ac:dyDescent="0.35">
      <c r="A370" s="11">
        <v>200405</v>
      </c>
      <c r="B370" s="16">
        <v>38014</v>
      </c>
      <c r="C370" s="11">
        <f t="shared" si="18"/>
        <v>3.49701E-3</v>
      </c>
      <c r="D370" s="11">
        <f t="shared" si="19"/>
        <v>7.7925999999999994E-3</v>
      </c>
      <c r="E370" s="11">
        <f t="shared" si="20"/>
        <v>1.4145629999999999E-2</v>
      </c>
      <c r="F370" s="11">
        <f t="shared" si="21"/>
        <v>0.01</v>
      </c>
      <c r="H370" s="11">
        <v>0.34970099999999998</v>
      </c>
      <c r="I370" s="11">
        <v>0.77925999999999995</v>
      </c>
      <c r="J370" s="11">
        <v>1.414563</v>
      </c>
      <c r="K370" s="11">
        <v>1</v>
      </c>
    </row>
    <row r="371" spans="1:11" x14ac:dyDescent="0.35">
      <c r="A371" s="11">
        <v>200406</v>
      </c>
      <c r="B371" s="16">
        <v>38021</v>
      </c>
      <c r="C371" s="11">
        <f t="shared" si="18"/>
        <v>3.4955000000000003E-3</v>
      </c>
      <c r="D371" s="11">
        <f t="shared" si="19"/>
        <v>7.78125E-3</v>
      </c>
      <c r="E371" s="11">
        <f t="shared" si="20"/>
        <v>1.413564E-2</v>
      </c>
      <c r="F371" s="11">
        <f t="shared" si="21"/>
        <v>0.01</v>
      </c>
      <c r="H371" s="11">
        <v>0.34955000000000003</v>
      </c>
      <c r="I371" s="11">
        <v>0.77812499999999996</v>
      </c>
      <c r="J371" s="11">
        <v>1.413564</v>
      </c>
      <c r="K371" s="11">
        <v>1</v>
      </c>
    </row>
    <row r="372" spans="1:11" x14ac:dyDescent="0.35">
      <c r="A372" s="11">
        <v>200407</v>
      </c>
      <c r="B372" s="16">
        <v>38028</v>
      </c>
      <c r="C372" s="11">
        <f t="shared" si="18"/>
        <v>3.47161E-3</v>
      </c>
      <c r="D372" s="11">
        <f t="shared" si="19"/>
        <v>7.7559700000000001E-3</v>
      </c>
      <c r="E372" s="11">
        <f t="shared" si="20"/>
        <v>1.4135519999999999E-2</v>
      </c>
      <c r="F372" s="11">
        <f t="shared" si="21"/>
        <v>0.01</v>
      </c>
      <c r="H372" s="11">
        <v>0.347161</v>
      </c>
      <c r="I372" s="11">
        <v>0.77559699999999998</v>
      </c>
      <c r="J372" s="11">
        <v>1.4135519999999999</v>
      </c>
      <c r="K372" s="11">
        <v>1</v>
      </c>
    </row>
    <row r="373" spans="1:11" x14ac:dyDescent="0.35">
      <c r="A373" s="11">
        <v>200408</v>
      </c>
      <c r="B373" s="16">
        <v>38035</v>
      </c>
      <c r="C373" s="11">
        <f t="shared" ref="C373:C436" si="22">H373/100</f>
        <v>3.4555499999999999E-3</v>
      </c>
      <c r="D373" s="11">
        <f t="shared" si="19"/>
        <v>7.7374900000000005E-3</v>
      </c>
      <c r="E373" s="11">
        <f t="shared" si="20"/>
        <v>1.411481E-2</v>
      </c>
      <c r="F373" s="11">
        <f t="shared" si="21"/>
        <v>0.01</v>
      </c>
      <c r="H373" s="11">
        <v>0.345555</v>
      </c>
      <c r="I373" s="11">
        <v>0.77374900000000002</v>
      </c>
      <c r="J373" s="11">
        <v>1.411481</v>
      </c>
      <c r="K373" s="11">
        <v>1</v>
      </c>
    </row>
    <row r="374" spans="1:11" x14ac:dyDescent="0.35">
      <c r="A374" s="11">
        <v>200409</v>
      </c>
      <c r="B374" s="16">
        <v>38042</v>
      </c>
      <c r="C374" s="11">
        <f t="shared" si="22"/>
        <v>3.4427299999999997E-3</v>
      </c>
      <c r="D374" s="11">
        <f t="shared" si="19"/>
        <v>7.7197099999999994E-3</v>
      </c>
      <c r="E374" s="11">
        <f t="shared" si="20"/>
        <v>1.408176E-2</v>
      </c>
      <c r="F374" s="11">
        <f t="shared" si="21"/>
        <v>0.01</v>
      </c>
      <c r="H374" s="11">
        <v>0.344273</v>
      </c>
      <c r="I374" s="11">
        <v>0.77197099999999996</v>
      </c>
      <c r="J374" s="11">
        <v>1.4081760000000001</v>
      </c>
      <c r="K374" s="11">
        <v>1</v>
      </c>
    </row>
    <row r="375" spans="1:11" x14ac:dyDescent="0.35">
      <c r="A375" s="11">
        <v>200410</v>
      </c>
      <c r="B375" s="16">
        <v>38049</v>
      </c>
      <c r="C375" s="11">
        <f t="shared" si="22"/>
        <v>3.4389399999999997E-3</v>
      </c>
      <c r="D375" s="11">
        <f t="shared" si="19"/>
        <v>7.7011900000000001E-3</v>
      </c>
      <c r="E375" s="11">
        <f t="shared" si="20"/>
        <v>1.4049620000000001E-2</v>
      </c>
      <c r="F375" s="11">
        <f t="shared" si="21"/>
        <v>0.01</v>
      </c>
      <c r="H375" s="11">
        <v>0.34389399999999998</v>
      </c>
      <c r="I375" s="11">
        <v>0.770119</v>
      </c>
      <c r="J375" s="11">
        <v>1.404962</v>
      </c>
      <c r="K375" s="11">
        <v>1</v>
      </c>
    </row>
    <row r="376" spans="1:11" x14ac:dyDescent="0.35">
      <c r="A376" s="11">
        <v>200411</v>
      </c>
      <c r="B376" s="16">
        <v>38056</v>
      </c>
      <c r="C376" s="11">
        <f t="shared" si="22"/>
        <v>3.4265200000000002E-3</v>
      </c>
      <c r="D376" s="11">
        <f t="shared" si="19"/>
        <v>7.6693000000000004E-3</v>
      </c>
      <c r="E376" s="11">
        <f t="shared" si="20"/>
        <v>1.403068E-2</v>
      </c>
      <c r="F376" s="11">
        <f t="shared" si="21"/>
        <v>0.01</v>
      </c>
      <c r="H376" s="11">
        <v>0.34265200000000001</v>
      </c>
      <c r="I376" s="11">
        <v>0.76693</v>
      </c>
      <c r="J376" s="11">
        <v>1.403068</v>
      </c>
      <c r="K376" s="11">
        <v>1</v>
      </c>
    </row>
    <row r="377" spans="1:11" x14ac:dyDescent="0.35">
      <c r="A377" s="11">
        <v>200412</v>
      </c>
      <c r="B377" s="16">
        <v>38063</v>
      </c>
      <c r="C377" s="11">
        <f t="shared" si="22"/>
        <v>3.4166600000000002E-3</v>
      </c>
      <c r="D377" s="11">
        <f t="shared" si="19"/>
        <v>7.6416700000000006E-3</v>
      </c>
      <c r="E377" s="11">
        <f t="shared" si="20"/>
        <v>1.4034400000000001E-2</v>
      </c>
      <c r="F377" s="11">
        <f t="shared" si="21"/>
        <v>0.01</v>
      </c>
      <c r="H377" s="11">
        <v>0.34166600000000003</v>
      </c>
      <c r="I377" s="11">
        <v>0.76416700000000004</v>
      </c>
      <c r="J377" s="11">
        <v>1.40344</v>
      </c>
      <c r="K377" s="11">
        <v>1</v>
      </c>
    </row>
    <row r="378" spans="1:11" x14ac:dyDescent="0.35">
      <c r="A378" s="11">
        <v>200413</v>
      </c>
      <c r="B378" s="16">
        <v>38070</v>
      </c>
      <c r="C378" s="11">
        <f t="shared" si="22"/>
        <v>3.4015199999999999E-3</v>
      </c>
      <c r="D378" s="11">
        <f t="shared" si="19"/>
        <v>7.6344900000000007E-3</v>
      </c>
      <c r="E378" s="11">
        <f t="shared" si="20"/>
        <v>1.40851E-2</v>
      </c>
      <c r="F378" s="11">
        <f t="shared" si="21"/>
        <v>0.01</v>
      </c>
      <c r="H378" s="11">
        <v>0.34015200000000001</v>
      </c>
      <c r="I378" s="11">
        <v>0.76344900000000004</v>
      </c>
      <c r="J378" s="11">
        <v>1.4085099999999999</v>
      </c>
      <c r="K378" s="11">
        <v>1</v>
      </c>
    </row>
    <row r="379" spans="1:11" x14ac:dyDescent="0.35">
      <c r="A379" s="11">
        <v>200414</v>
      </c>
      <c r="B379" s="16">
        <v>38077</v>
      </c>
      <c r="C379" s="11">
        <f t="shared" si="22"/>
        <v>3.3973100000000002E-3</v>
      </c>
      <c r="D379" s="11">
        <f t="shared" si="19"/>
        <v>7.6314800000000004E-3</v>
      </c>
      <c r="E379" s="11">
        <f t="shared" si="20"/>
        <v>1.413874E-2</v>
      </c>
      <c r="F379" s="11">
        <f t="shared" si="21"/>
        <v>0.01</v>
      </c>
      <c r="H379" s="11">
        <v>0.33973100000000001</v>
      </c>
      <c r="I379" s="11">
        <v>0.76314800000000005</v>
      </c>
      <c r="J379" s="11">
        <v>1.4138740000000001</v>
      </c>
      <c r="K379" s="11">
        <v>1</v>
      </c>
    </row>
    <row r="380" spans="1:11" x14ac:dyDescent="0.35">
      <c r="A380" s="11">
        <v>200415</v>
      </c>
      <c r="B380" s="16">
        <v>38084</v>
      </c>
      <c r="C380" s="11">
        <f t="shared" si="22"/>
        <v>3.3865699999999998E-3</v>
      </c>
      <c r="D380" s="11">
        <f t="shared" si="19"/>
        <v>7.6370499999999994E-3</v>
      </c>
      <c r="E380" s="11">
        <f t="shared" si="20"/>
        <v>1.422491E-2</v>
      </c>
      <c r="F380" s="11">
        <f t="shared" si="21"/>
        <v>0.01</v>
      </c>
      <c r="H380" s="11">
        <v>0.33865699999999999</v>
      </c>
      <c r="I380" s="11">
        <v>0.76370499999999997</v>
      </c>
      <c r="J380" s="11">
        <v>1.4224909999999999</v>
      </c>
      <c r="K380" s="11">
        <v>1</v>
      </c>
    </row>
    <row r="381" spans="1:11" x14ac:dyDescent="0.35">
      <c r="A381" s="11">
        <v>200416</v>
      </c>
      <c r="B381" s="16">
        <v>38091</v>
      </c>
      <c r="C381" s="11">
        <f t="shared" si="22"/>
        <v>3.3907999999999998E-3</v>
      </c>
      <c r="D381" s="11">
        <f t="shared" si="19"/>
        <v>7.6541600000000001E-3</v>
      </c>
      <c r="E381" s="11">
        <f t="shared" si="20"/>
        <v>1.4328019999999999E-2</v>
      </c>
      <c r="F381" s="11">
        <f t="shared" si="21"/>
        <v>0.01</v>
      </c>
      <c r="H381" s="11">
        <v>0.33907999999999999</v>
      </c>
      <c r="I381" s="11">
        <v>0.76541599999999999</v>
      </c>
      <c r="J381" s="11">
        <v>1.4328019999999999</v>
      </c>
      <c r="K381" s="11">
        <v>1</v>
      </c>
    </row>
    <row r="382" spans="1:11" x14ac:dyDescent="0.35">
      <c r="A382" s="11">
        <v>200417</v>
      </c>
      <c r="B382" s="16">
        <v>38098</v>
      </c>
      <c r="C382" s="11">
        <f t="shared" si="22"/>
        <v>3.3868399999999999E-3</v>
      </c>
      <c r="D382" s="11">
        <f t="shared" si="19"/>
        <v>7.6608900000000001E-3</v>
      </c>
      <c r="E382" s="11">
        <f t="shared" si="20"/>
        <v>1.4456979999999999E-2</v>
      </c>
      <c r="F382" s="11">
        <f t="shared" si="21"/>
        <v>0.01</v>
      </c>
      <c r="H382" s="11">
        <v>0.33868399999999999</v>
      </c>
      <c r="I382" s="11">
        <v>0.76608900000000002</v>
      </c>
      <c r="J382" s="11">
        <v>1.4456979999999999</v>
      </c>
      <c r="K382" s="11">
        <v>1</v>
      </c>
    </row>
    <row r="383" spans="1:11" x14ac:dyDescent="0.35">
      <c r="A383" s="11">
        <v>200418</v>
      </c>
      <c r="B383" s="16">
        <v>38105</v>
      </c>
      <c r="C383" s="11">
        <f t="shared" si="22"/>
        <v>3.3849099999999997E-3</v>
      </c>
      <c r="D383" s="11">
        <f t="shared" si="19"/>
        <v>7.6603699999999997E-3</v>
      </c>
      <c r="E383" s="11">
        <f t="shared" si="20"/>
        <v>1.466247E-2</v>
      </c>
      <c r="F383" s="11">
        <f t="shared" si="21"/>
        <v>0.01</v>
      </c>
      <c r="H383" s="11">
        <v>0.33849099999999999</v>
      </c>
      <c r="I383" s="11">
        <v>0.76603699999999997</v>
      </c>
      <c r="J383" s="11">
        <v>1.4662470000000001</v>
      </c>
      <c r="K383" s="11">
        <v>1</v>
      </c>
    </row>
    <row r="384" spans="1:11" x14ac:dyDescent="0.35">
      <c r="A384" s="11">
        <v>200419</v>
      </c>
      <c r="B384" s="16">
        <v>38112</v>
      </c>
      <c r="C384" s="11">
        <f t="shared" si="22"/>
        <v>3.3802400000000001E-3</v>
      </c>
      <c r="D384" s="11">
        <f t="shared" si="19"/>
        <v>7.6631400000000006E-3</v>
      </c>
      <c r="E384" s="11">
        <f t="shared" si="20"/>
        <v>1.4793210000000001E-2</v>
      </c>
      <c r="F384" s="11">
        <f t="shared" si="21"/>
        <v>0.01</v>
      </c>
      <c r="H384" s="11">
        <v>0.33802399999999999</v>
      </c>
      <c r="I384" s="11">
        <v>0.76631400000000005</v>
      </c>
      <c r="J384" s="11">
        <v>1.4793210000000001</v>
      </c>
      <c r="K384" s="11">
        <v>1</v>
      </c>
    </row>
    <row r="385" spans="1:11" x14ac:dyDescent="0.35">
      <c r="A385" s="11">
        <v>200420</v>
      </c>
      <c r="B385" s="16">
        <v>38119</v>
      </c>
      <c r="C385" s="11">
        <f t="shared" si="22"/>
        <v>3.3823199999999999E-3</v>
      </c>
      <c r="D385" s="11">
        <f t="shared" si="19"/>
        <v>7.6726499999999996E-3</v>
      </c>
      <c r="E385" s="11">
        <f t="shared" si="20"/>
        <v>1.4915940000000001E-2</v>
      </c>
      <c r="F385" s="11">
        <f t="shared" si="21"/>
        <v>0.01</v>
      </c>
      <c r="H385" s="11">
        <v>0.33823199999999998</v>
      </c>
      <c r="I385" s="11">
        <v>0.76726499999999997</v>
      </c>
      <c r="J385" s="11">
        <v>1.4915940000000001</v>
      </c>
      <c r="K385" s="11">
        <v>1</v>
      </c>
    </row>
    <row r="386" spans="1:11" x14ac:dyDescent="0.35">
      <c r="A386" s="11">
        <v>200421</v>
      </c>
      <c r="B386" s="16">
        <v>38126</v>
      </c>
      <c r="C386" s="11">
        <f t="shared" si="22"/>
        <v>3.3842899999999999E-3</v>
      </c>
      <c r="D386" s="11">
        <f t="shared" ref="D386:D449" si="23">I386/100</f>
        <v>7.6843600000000003E-3</v>
      </c>
      <c r="E386" s="11">
        <f t="shared" ref="E386:E449" si="24">J386/100</f>
        <v>1.5070800000000001E-2</v>
      </c>
      <c r="F386" s="11">
        <f t="shared" ref="F386:F449" si="25">K386/100</f>
        <v>0.01</v>
      </c>
      <c r="H386" s="11">
        <v>0.33842899999999998</v>
      </c>
      <c r="I386" s="11">
        <v>0.76843600000000001</v>
      </c>
      <c r="J386" s="11">
        <v>1.50708</v>
      </c>
      <c r="K386" s="11">
        <v>1</v>
      </c>
    </row>
    <row r="387" spans="1:11" x14ac:dyDescent="0.35">
      <c r="A387" s="11">
        <v>200422</v>
      </c>
      <c r="B387" s="16">
        <v>38133</v>
      </c>
      <c r="C387" s="11">
        <f t="shared" si="22"/>
        <v>3.38821E-3</v>
      </c>
      <c r="D387" s="11">
        <f t="shared" si="23"/>
        <v>7.7155300000000008E-3</v>
      </c>
      <c r="E387" s="11">
        <f t="shared" si="24"/>
        <v>1.5295080000000001E-2</v>
      </c>
      <c r="F387" s="11">
        <f t="shared" si="25"/>
        <v>0.01</v>
      </c>
      <c r="H387" s="11">
        <v>0.33882099999999998</v>
      </c>
      <c r="I387" s="11">
        <v>0.77155300000000004</v>
      </c>
      <c r="J387" s="11">
        <v>1.5295080000000001</v>
      </c>
      <c r="K387" s="11">
        <v>1</v>
      </c>
    </row>
    <row r="388" spans="1:11" x14ac:dyDescent="0.35">
      <c r="A388" s="11">
        <v>200423</v>
      </c>
      <c r="B388" s="16">
        <v>38140</v>
      </c>
      <c r="C388" s="11">
        <f t="shared" si="22"/>
        <v>3.3792699999999998E-3</v>
      </c>
      <c r="D388" s="11">
        <f t="shared" si="23"/>
        <v>7.7389600000000005E-3</v>
      </c>
      <c r="E388" s="11">
        <f t="shared" si="24"/>
        <v>1.5496339999999999E-2</v>
      </c>
      <c r="F388" s="11">
        <f t="shared" si="25"/>
        <v>0.01</v>
      </c>
      <c r="H388" s="11">
        <v>0.33792699999999998</v>
      </c>
      <c r="I388" s="11">
        <v>0.77389600000000003</v>
      </c>
      <c r="J388" s="11">
        <v>1.549634</v>
      </c>
      <c r="K388" s="11">
        <v>1</v>
      </c>
    </row>
    <row r="389" spans="1:11" x14ac:dyDescent="0.35">
      <c r="A389" s="11">
        <v>200424</v>
      </c>
      <c r="B389" s="16">
        <v>38147</v>
      </c>
      <c r="C389" s="11">
        <f t="shared" si="22"/>
        <v>3.3859299999999997E-3</v>
      </c>
      <c r="D389" s="11">
        <f t="shared" si="23"/>
        <v>7.7550399999999995E-3</v>
      </c>
      <c r="E389" s="11">
        <f t="shared" si="24"/>
        <v>1.5688919999999999E-2</v>
      </c>
      <c r="F389" s="11">
        <f t="shared" si="25"/>
        <v>1.0357140000000001E-2</v>
      </c>
      <c r="H389" s="11">
        <v>0.33859299999999998</v>
      </c>
      <c r="I389" s="11">
        <v>0.77550399999999997</v>
      </c>
      <c r="J389" s="11">
        <v>1.568892</v>
      </c>
      <c r="K389" s="11">
        <v>1.035714</v>
      </c>
    </row>
    <row r="390" spans="1:11" x14ac:dyDescent="0.35">
      <c r="A390" s="11">
        <v>200425</v>
      </c>
      <c r="B390" s="16">
        <v>38154</v>
      </c>
      <c r="C390" s="11">
        <f t="shared" si="22"/>
        <v>3.4046199999999997E-3</v>
      </c>
      <c r="D390" s="11">
        <f t="shared" si="23"/>
        <v>7.82127E-3</v>
      </c>
      <c r="E390" s="11">
        <f t="shared" si="24"/>
        <v>1.5962149999999998E-2</v>
      </c>
      <c r="F390" s="11">
        <f t="shared" si="25"/>
        <v>1.2500000000000001E-2</v>
      </c>
      <c r="H390" s="11">
        <v>0.34046199999999999</v>
      </c>
      <c r="I390" s="11">
        <v>0.78212700000000002</v>
      </c>
      <c r="J390" s="11">
        <v>1.5962149999999999</v>
      </c>
      <c r="K390" s="11">
        <v>1.25</v>
      </c>
    </row>
    <row r="391" spans="1:11" x14ac:dyDescent="0.35">
      <c r="A391" s="11">
        <v>200426</v>
      </c>
      <c r="B391" s="16">
        <v>38161</v>
      </c>
      <c r="C391" s="11">
        <f t="shared" si="22"/>
        <v>3.4229399999999998E-3</v>
      </c>
      <c r="D391" s="11">
        <f t="shared" si="23"/>
        <v>7.8724799999999994E-3</v>
      </c>
      <c r="E391" s="11">
        <f t="shared" si="24"/>
        <v>1.6175180000000001E-2</v>
      </c>
      <c r="F391" s="11">
        <f t="shared" si="25"/>
        <v>1.2500000000000001E-2</v>
      </c>
      <c r="H391" s="11">
        <v>0.34229399999999999</v>
      </c>
      <c r="I391" s="11">
        <v>0.78724799999999995</v>
      </c>
      <c r="J391" s="11">
        <v>1.617518</v>
      </c>
      <c r="K391" s="11">
        <v>1.25</v>
      </c>
    </row>
    <row r="392" spans="1:11" x14ac:dyDescent="0.35">
      <c r="A392" s="11">
        <v>200427</v>
      </c>
      <c r="B392" s="16">
        <v>38168</v>
      </c>
      <c r="C392" s="11">
        <f t="shared" si="22"/>
        <v>3.4239599999999998E-3</v>
      </c>
      <c r="D392" s="11">
        <f t="shared" si="23"/>
        <v>7.8822800000000002E-3</v>
      </c>
      <c r="E392" s="11">
        <f t="shared" si="24"/>
        <v>1.6345639999999998E-2</v>
      </c>
      <c r="F392" s="11">
        <f t="shared" si="25"/>
        <v>1.2500000000000001E-2</v>
      </c>
      <c r="H392" s="11">
        <v>0.34239599999999998</v>
      </c>
      <c r="I392" s="11">
        <v>0.78822800000000004</v>
      </c>
      <c r="J392" s="11">
        <v>1.6345639999999999</v>
      </c>
      <c r="K392" s="11">
        <v>1.25</v>
      </c>
    </row>
    <row r="393" spans="1:11" x14ac:dyDescent="0.35">
      <c r="A393" s="11">
        <v>200428</v>
      </c>
      <c r="B393" s="16">
        <v>38175</v>
      </c>
      <c r="C393" s="11">
        <f t="shared" si="22"/>
        <v>3.4227600000000004E-3</v>
      </c>
      <c r="D393" s="11">
        <f t="shared" si="23"/>
        <v>7.9045599999999997E-3</v>
      </c>
      <c r="E393" s="11">
        <f t="shared" si="24"/>
        <v>1.6494350000000001E-2</v>
      </c>
      <c r="F393" s="11">
        <f t="shared" si="25"/>
        <v>1.2500000000000001E-2</v>
      </c>
      <c r="H393" s="11">
        <v>0.34227600000000002</v>
      </c>
      <c r="I393" s="11">
        <v>0.79045600000000005</v>
      </c>
      <c r="J393" s="11">
        <v>1.649435</v>
      </c>
      <c r="K393" s="11">
        <v>1.25</v>
      </c>
    </row>
    <row r="394" spans="1:11" x14ac:dyDescent="0.35">
      <c r="A394" s="11">
        <v>200429</v>
      </c>
      <c r="B394" s="16">
        <v>38182</v>
      </c>
      <c r="C394" s="11">
        <f t="shared" si="22"/>
        <v>3.4256999999999998E-3</v>
      </c>
      <c r="D394" s="11">
        <f t="shared" si="23"/>
        <v>7.9301700000000003E-3</v>
      </c>
      <c r="E394" s="11">
        <f t="shared" si="24"/>
        <v>1.6677839999999999E-2</v>
      </c>
      <c r="F394" s="11">
        <f t="shared" si="25"/>
        <v>1.2500000000000001E-2</v>
      </c>
      <c r="H394" s="11">
        <v>0.34256999999999999</v>
      </c>
      <c r="I394" s="11">
        <v>0.79301699999999997</v>
      </c>
      <c r="J394" s="11">
        <v>1.6677839999999999</v>
      </c>
      <c r="K394" s="11">
        <v>1.25</v>
      </c>
    </row>
    <row r="395" spans="1:11" x14ac:dyDescent="0.35">
      <c r="A395" s="11">
        <v>200430</v>
      </c>
      <c r="B395" s="16">
        <v>38189</v>
      </c>
      <c r="C395" s="11">
        <f t="shared" si="22"/>
        <v>3.4369699999999997E-3</v>
      </c>
      <c r="D395" s="11">
        <f t="shared" si="23"/>
        <v>7.962799999999999E-3</v>
      </c>
      <c r="E395" s="11">
        <f t="shared" si="24"/>
        <v>1.6806069999999999E-2</v>
      </c>
      <c r="F395" s="11">
        <f t="shared" si="25"/>
        <v>1.321429E-2</v>
      </c>
      <c r="H395" s="11">
        <v>0.34369699999999997</v>
      </c>
      <c r="I395" s="11">
        <v>0.79627999999999999</v>
      </c>
      <c r="J395" s="11">
        <v>1.680607</v>
      </c>
      <c r="K395" s="11">
        <v>1.321429</v>
      </c>
    </row>
    <row r="396" spans="1:11" x14ac:dyDescent="0.35">
      <c r="A396" s="11">
        <v>200431</v>
      </c>
      <c r="B396" s="16">
        <v>38196</v>
      </c>
      <c r="C396" s="11">
        <f t="shared" si="22"/>
        <v>3.4576099999999999E-3</v>
      </c>
      <c r="D396" s="11">
        <f t="shared" si="23"/>
        <v>8.0211299999999996E-3</v>
      </c>
      <c r="E396" s="11">
        <f t="shared" si="24"/>
        <v>1.6964920000000001E-2</v>
      </c>
      <c r="F396" s="11">
        <f t="shared" si="25"/>
        <v>1.4999999999999999E-2</v>
      </c>
      <c r="H396" s="11">
        <v>0.34576099999999999</v>
      </c>
      <c r="I396" s="11">
        <v>0.80211299999999996</v>
      </c>
      <c r="J396" s="11">
        <v>1.6964920000000001</v>
      </c>
      <c r="K396" s="11">
        <v>1.5</v>
      </c>
    </row>
    <row r="397" spans="1:11" x14ac:dyDescent="0.35">
      <c r="A397" s="11">
        <v>200432</v>
      </c>
      <c r="B397" s="16">
        <v>38203</v>
      </c>
      <c r="C397" s="11">
        <f t="shared" si="22"/>
        <v>3.46532E-3</v>
      </c>
      <c r="D397" s="11">
        <f t="shared" si="23"/>
        <v>8.05933E-3</v>
      </c>
      <c r="E397" s="11">
        <f t="shared" si="24"/>
        <v>1.7109820000000001E-2</v>
      </c>
      <c r="F397" s="11">
        <f t="shared" si="25"/>
        <v>1.4999999999999999E-2</v>
      </c>
      <c r="H397" s="11">
        <v>0.34653200000000001</v>
      </c>
      <c r="I397" s="11">
        <v>0.80593300000000001</v>
      </c>
      <c r="J397" s="11">
        <v>1.710982</v>
      </c>
      <c r="K397" s="11">
        <v>1.5</v>
      </c>
    </row>
    <row r="398" spans="1:11" x14ac:dyDescent="0.35">
      <c r="A398" s="11">
        <v>200433</v>
      </c>
      <c r="B398" s="16">
        <v>38210</v>
      </c>
      <c r="C398" s="11">
        <f t="shared" si="22"/>
        <v>3.4723799999999997E-3</v>
      </c>
      <c r="D398" s="11">
        <f t="shared" si="23"/>
        <v>8.0957100000000008E-3</v>
      </c>
      <c r="E398" s="11">
        <f t="shared" si="24"/>
        <v>1.722754E-2</v>
      </c>
      <c r="F398" s="11">
        <f t="shared" si="25"/>
        <v>1.4999999999999999E-2</v>
      </c>
      <c r="H398" s="11">
        <v>0.34723799999999999</v>
      </c>
      <c r="I398" s="11">
        <v>0.80957100000000004</v>
      </c>
      <c r="J398" s="11">
        <v>1.7227539999999999</v>
      </c>
      <c r="K398" s="11">
        <v>1.5</v>
      </c>
    </row>
    <row r="399" spans="1:11" x14ac:dyDescent="0.35">
      <c r="A399" s="11">
        <v>200434</v>
      </c>
      <c r="B399" s="16">
        <v>38217</v>
      </c>
      <c r="C399" s="11">
        <f t="shared" si="22"/>
        <v>3.4831000000000003E-3</v>
      </c>
      <c r="D399" s="11">
        <f t="shared" si="23"/>
        <v>8.1262599999999997E-3</v>
      </c>
      <c r="E399" s="11">
        <f t="shared" si="24"/>
        <v>1.7323100000000001E-2</v>
      </c>
      <c r="F399" s="11">
        <f t="shared" si="25"/>
        <v>1.4999999999999999E-2</v>
      </c>
      <c r="H399" s="11">
        <v>0.34831000000000001</v>
      </c>
      <c r="I399" s="11">
        <v>0.81262599999999996</v>
      </c>
      <c r="J399" s="11">
        <v>1.73231</v>
      </c>
      <c r="K399" s="11">
        <v>1.5</v>
      </c>
    </row>
    <row r="400" spans="1:11" x14ac:dyDescent="0.35">
      <c r="A400" s="11">
        <v>200435</v>
      </c>
      <c r="B400" s="16">
        <v>38224</v>
      </c>
      <c r="C400" s="11">
        <f t="shared" si="22"/>
        <v>3.4845500000000003E-3</v>
      </c>
      <c r="D400" s="11">
        <f t="shared" si="23"/>
        <v>8.1520700000000008E-3</v>
      </c>
      <c r="E400" s="11">
        <f t="shared" si="24"/>
        <v>1.744561E-2</v>
      </c>
      <c r="F400" s="11">
        <f t="shared" si="25"/>
        <v>1.4999999999999999E-2</v>
      </c>
      <c r="H400" s="11">
        <v>0.34845500000000001</v>
      </c>
      <c r="I400" s="11">
        <v>0.81520700000000001</v>
      </c>
      <c r="J400" s="11">
        <v>1.744561</v>
      </c>
      <c r="K400" s="11">
        <v>1.5</v>
      </c>
    </row>
    <row r="401" spans="1:11" x14ac:dyDescent="0.35">
      <c r="A401" s="11">
        <v>200436</v>
      </c>
      <c r="B401" s="16">
        <v>38231</v>
      </c>
      <c r="C401" s="11">
        <f t="shared" si="22"/>
        <v>3.4937200000000001E-3</v>
      </c>
      <c r="D401" s="11">
        <f t="shared" si="23"/>
        <v>8.1802100000000003E-3</v>
      </c>
      <c r="E401" s="11">
        <f t="shared" si="24"/>
        <v>1.754913E-2</v>
      </c>
      <c r="F401" s="11">
        <f t="shared" si="25"/>
        <v>1.5714289999999999E-2</v>
      </c>
      <c r="H401" s="11">
        <v>0.34937200000000002</v>
      </c>
      <c r="I401" s="11">
        <v>0.818021</v>
      </c>
      <c r="J401" s="11">
        <v>1.7549129999999999</v>
      </c>
      <c r="K401" s="11">
        <v>1.571429</v>
      </c>
    </row>
    <row r="402" spans="1:11" x14ac:dyDescent="0.35">
      <c r="A402" s="11">
        <v>200437</v>
      </c>
      <c r="B402" s="16">
        <v>38238</v>
      </c>
      <c r="C402" s="11">
        <f t="shared" si="22"/>
        <v>3.5162599999999998E-3</v>
      </c>
      <c r="D402" s="11">
        <f t="shared" si="23"/>
        <v>8.2456300000000003E-3</v>
      </c>
      <c r="E402" s="11">
        <f t="shared" si="24"/>
        <v>1.7728049999999999E-2</v>
      </c>
      <c r="F402" s="11">
        <f t="shared" si="25"/>
        <v>1.7500000000000002E-2</v>
      </c>
      <c r="H402" s="11">
        <v>0.35162599999999999</v>
      </c>
      <c r="I402" s="11">
        <v>0.82456300000000005</v>
      </c>
      <c r="J402" s="11">
        <v>1.772805</v>
      </c>
      <c r="K402" s="11">
        <v>1.75</v>
      </c>
    </row>
    <row r="403" spans="1:11" x14ac:dyDescent="0.35">
      <c r="A403" s="11">
        <v>200438</v>
      </c>
      <c r="B403" s="16">
        <v>38245</v>
      </c>
      <c r="C403" s="11">
        <f t="shared" si="22"/>
        <v>3.5332400000000004E-3</v>
      </c>
      <c r="D403" s="11">
        <f t="shared" si="23"/>
        <v>8.32134E-3</v>
      </c>
      <c r="E403" s="11">
        <f t="shared" si="24"/>
        <v>1.7949119999999999E-2</v>
      </c>
      <c r="F403" s="11">
        <f t="shared" si="25"/>
        <v>1.7500000000000002E-2</v>
      </c>
      <c r="H403" s="11">
        <v>0.35332400000000003</v>
      </c>
      <c r="I403" s="11">
        <v>0.83213400000000004</v>
      </c>
      <c r="J403" s="11">
        <v>1.7949120000000001</v>
      </c>
      <c r="K403" s="11">
        <v>1.75</v>
      </c>
    </row>
    <row r="404" spans="1:11" x14ac:dyDescent="0.35">
      <c r="A404" s="11">
        <v>200439</v>
      </c>
      <c r="B404" s="16">
        <v>38252</v>
      </c>
      <c r="C404" s="11">
        <f t="shared" si="22"/>
        <v>3.5451899999999997E-3</v>
      </c>
      <c r="D404" s="11">
        <f t="shared" si="23"/>
        <v>8.3845299999999994E-3</v>
      </c>
      <c r="E404" s="11">
        <f t="shared" si="24"/>
        <v>1.8135800000000001E-2</v>
      </c>
      <c r="F404" s="11">
        <f t="shared" si="25"/>
        <v>1.7500000000000002E-2</v>
      </c>
      <c r="H404" s="11">
        <v>0.35451899999999997</v>
      </c>
      <c r="I404" s="11">
        <v>0.838453</v>
      </c>
      <c r="J404" s="11">
        <v>1.81358</v>
      </c>
      <c r="K404" s="11">
        <v>1.75</v>
      </c>
    </row>
    <row r="405" spans="1:11" x14ac:dyDescent="0.35">
      <c r="A405" s="11">
        <v>200440</v>
      </c>
      <c r="B405" s="16">
        <v>38259</v>
      </c>
      <c r="C405" s="11">
        <f t="shared" si="22"/>
        <v>3.5630499999999999E-3</v>
      </c>
      <c r="D405" s="11">
        <f t="shared" si="23"/>
        <v>8.4225099999999994E-3</v>
      </c>
      <c r="E405" s="11">
        <f t="shared" si="24"/>
        <v>1.825887E-2</v>
      </c>
      <c r="F405" s="11">
        <f t="shared" si="25"/>
        <v>1.7500000000000002E-2</v>
      </c>
      <c r="H405" s="11">
        <v>0.35630499999999998</v>
      </c>
      <c r="I405" s="11">
        <v>0.84225099999999997</v>
      </c>
      <c r="J405" s="11">
        <v>1.825887</v>
      </c>
      <c r="K405" s="11">
        <v>1.75</v>
      </c>
    </row>
    <row r="406" spans="1:11" x14ac:dyDescent="0.35">
      <c r="A406" s="11">
        <v>200441</v>
      </c>
      <c r="B406" s="16">
        <v>38266</v>
      </c>
      <c r="C406" s="11">
        <f t="shared" si="22"/>
        <v>3.5659400000000001E-3</v>
      </c>
      <c r="D406" s="11">
        <f t="shared" si="23"/>
        <v>8.4457200000000003E-3</v>
      </c>
      <c r="E406" s="11">
        <f t="shared" si="24"/>
        <v>1.8353809999999998E-2</v>
      </c>
      <c r="F406" s="11">
        <f t="shared" si="25"/>
        <v>1.7500000000000002E-2</v>
      </c>
      <c r="H406" s="11">
        <v>0.35659400000000002</v>
      </c>
      <c r="I406" s="11">
        <v>0.84457199999999999</v>
      </c>
      <c r="J406" s="11">
        <v>1.8353809999999999</v>
      </c>
      <c r="K406" s="11">
        <v>1.75</v>
      </c>
    </row>
    <row r="407" spans="1:11" x14ac:dyDescent="0.35">
      <c r="A407" s="11">
        <v>200442</v>
      </c>
      <c r="B407" s="16">
        <v>38273</v>
      </c>
      <c r="C407" s="11">
        <f t="shared" si="22"/>
        <v>3.5807400000000002E-3</v>
      </c>
      <c r="D407" s="11">
        <f t="shared" si="23"/>
        <v>8.4825100000000004E-3</v>
      </c>
      <c r="E407" s="11">
        <f t="shared" si="24"/>
        <v>1.8496209999999999E-2</v>
      </c>
      <c r="F407" s="11">
        <f t="shared" si="25"/>
        <v>1.7500000000000002E-2</v>
      </c>
      <c r="H407" s="11">
        <v>0.358074</v>
      </c>
      <c r="I407" s="11">
        <v>0.84825099999999998</v>
      </c>
      <c r="J407" s="11">
        <v>1.849621</v>
      </c>
      <c r="K407" s="11">
        <v>1.75</v>
      </c>
    </row>
    <row r="408" spans="1:11" x14ac:dyDescent="0.35">
      <c r="A408" s="11">
        <v>200443</v>
      </c>
      <c r="B408" s="16">
        <v>38280</v>
      </c>
      <c r="C408" s="11">
        <f t="shared" si="22"/>
        <v>3.5773200000000002E-3</v>
      </c>
      <c r="D408" s="11">
        <f t="shared" si="23"/>
        <v>8.5349199999999997E-3</v>
      </c>
      <c r="E408" s="11">
        <f t="shared" si="24"/>
        <v>1.8653240000000001E-2</v>
      </c>
      <c r="F408" s="11">
        <f t="shared" si="25"/>
        <v>1.7857140000000001E-2</v>
      </c>
      <c r="H408" s="11">
        <v>0.35773199999999999</v>
      </c>
      <c r="I408" s="11">
        <v>0.85349200000000003</v>
      </c>
      <c r="J408" s="11">
        <v>1.865324</v>
      </c>
      <c r="K408" s="11">
        <v>1.785714</v>
      </c>
    </row>
    <row r="409" spans="1:11" x14ac:dyDescent="0.35">
      <c r="A409" s="11">
        <v>200444</v>
      </c>
      <c r="B409" s="16">
        <v>38287</v>
      </c>
      <c r="C409" s="11">
        <f t="shared" si="22"/>
        <v>3.6014099999999998E-3</v>
      </c>
      <c r="D409" s="11">
        <f t="shared" si="23"/>
        <v>8.6030399999999993E-3</v>
      </c>
      <c r="E409" s="11">
        <f t="shared" si="24"/>
        <v>1.8887899999999999E-2</v>
      </c>
      <c r="F409" s="11">
        <f t="shared" si="25"/>
        <v>0.02</v>
      </c>
      <c r="H409" s="11">
        <v>0.36014099999999999</v>
      </c>
      <c r="I409" s="11">
        <v>0.86030399999999996</v>
      </c>
      <c r="J409" s="11">
        <v>1.88879</v>
      </c>
      <c r="K409" s="11">
        <v>2</v>
      </c>
    </row>
    <row r="410" spans="1:11" x14ac:dyDescent="0.35">
      <c r="A410" s="11">
        <v>200445</v>
      </c>
      <c r="B410" s="16">
        <v>38294</v>
      </c>
      <c r="C410" s="11">
        <f t="shared" si="22"/>
        <v>3.6195699999999999E-3</v>
      </c>
      <c r="D410" s="11">
        <f t="shared" si="23"/>
        <v>8.6896100000000004E-3</v>
      </c>
      <c r="E410" s="11">
        <f t="shared" si="24"/>
        <v>1.920701E-2</v>
      </c>
      <c r="F410" s="11">
        <f t="shared" si="25"/>
        <v>0.02</v>
      </c>
      <c r="H410" s="11">
        <v>0.36195699999999997</v>
      </c>
      <c r="I410" s="11">
        <v>0.86896099999999998</v>
      </c>
      <c r="J410" s="11">
        <v>1.920701</v>
      </c>
      <c r="K410" s="11">
        <v>2</v>
      </c>
    </row>
    <row r="411" spans="1:11" x14ac:dyDescent="0.35">
      <c r="A411" s="11">
        <v>200446</v>
      </c>
      <c r="B411" s="16">
        <v>38301</v>
      </c>
      <c r="C411" s="11">
        <f t="shared" si="22"/>
        <v>3.6450500000000004E-3</v>
      </c>
      <c r="D411" s="11">
        <f t="shared" si="23"/>
        <v>8.741839999999999E-3</v>
      </c>
      <c r="E411" s="11">
        <f t="shared" si="24"/>
        <v>1.944224E-2</v>
      </c>
      <c r="F411" s="11">
        <f t="shared" si="25"/>
        <v>0.02</v>
      </c>
      <c r="H411" s="11">
        <v>0.36450500000000002</v>
      </c>
      <c r="I411" s="11">
        <v>0.87418399999999996</v>
      </c>
      <c r="J411" s="11">
        <v>1.944224</v>
      </c>
      <c r="K411" s="11">
        <v>2</v>
      </c>
    </row>
    <row r="412" spans="1:11" x14ac:dyDescent="0.35">
      <c r="A412" s="11">
        <v>200447</v>
      </c>
      <c r="B412" s="16">
        <v>38308</v>
      </c>
      <c r="C412" s="11">
        <f t="shared" si="22"/>
        <v>3.6676899999999999E-3</v>
      </c>
      <c r="D412" s="11">
        <f t="shared" si="23"/>
        <v>8.8396099999999995E-3</v>
      </c>
      <c r="E412" s="11">
        <f t="shared" si="24"/>
        <v>1.9770719999999999E-2</v>
      </c>
      <c r="F412" s="11">
        <f t="shared" si="25"/>
        <v>0.02</v>
      </c>
      <c r="H412" s="11">
        <v>0.36676900000000001</v>
      </c>
      <c r="I412" s="11">
        <v>0.883961</v>
      </c>
      <c r="J412" s="11">
        <v>1.9770719999999999</v>
      </c>
      <c r="K412" s="11">
        <v>2</v>
      </c>
    </row>
    <row r="413" spans="1:11" x14ac:dyDescent="0.35">
      <c r="A413" s="11">
        <v>200448</v>
      </c>
      <c r="B413" s="16">
        <v>38315</v>
      </c>
      <c r="C413" s="11">
        <f t="shared" si="22"/>
        <v>3.6831799999999999E-3</v>
      </c>
      <c r="D413" s="11">
        <f t="shared" si="23"/>
        <v>8.8932899999999999E-3</v>
      </c>
      <c r="E413" s="11">
        <f t="shared" si="24"/>
        <v>1.9998370000000001E-2</v>
      </c>
      <c r="F413" s="11">
        <f t="shared" si="25"/>
        <v>2.0714290000000003E-2</v>
      </c>
      <c r="H413" s="11">
        <v>0.36831799999999998</v>
      </c>
      <c r="I413" s="11">
        <v>0.88932900000000004</v>
      </c>
      <c r="J413" s="11">
        <v>1.9998370000000001</v>
      </c>
      <c r="K413" s="11">
        <v>2.0714290000000002</v>
      </c>
    </row>
    <row r="414" spans="1:11" x14ac:dyDescent="0.35">
      <c r="A414" s="11">
        <v>200449</v>
      </c>
      <c r="B414" s="16">
        <v>38322</v>
      </c>
      <c r="C414" s="11">
        <f t="shared" si="22"/>
        <v>3.7060399999999999E-3</v>
      </c>
      <c r="D414" s="11">
        <f t="shared" si="23"/>
        <v>8.9905000000000002E-3</v>
      </c>
      <c r="E414" s="11">
        <f t="shared" si="24"/>
        <v>2.0318100000000002E-2</v>
      </c>
      <c r="F414" s="11">
        <f t="shared" si="25"/>
        <v>2.2499999999999999E-2</v>
      </c>
      <c r="H414" s="11">
        <v>0.37060399999999999</v>
      </c>
      <c r="I414" s="11">
        <v>0.89905000000000002</v>
      </c>
      <c r="J414" s="11">
        <v>2.0318100000000001</v>
      </c>
      <c r="K414" s="11">
        <v>2.25</v>
      </c>
    </row>
    <row r="415" spans="1:11" x14ac:dyDescent="0.35">
      <c r="A415" s="11">
        <v>200450</v>
      </c>
      <c r="B415" s="16">
        <v>38329</v>
      </c>
      <c r="C415" s="11">
        <f t="shared" si="22"/>
        <v>3.7413400000000001E-3</v>
      </c>
      <c r="D415" s="11">
        <f t="shared" si="23"/>
        <v>9.0689699999999991E-3</v>
      </c>
      <c r="E415" s="11">
        <f t="shared" si="24"/>
        <v>2.0567519999999999E-2</v>
      </c>
      <c r="F415" s="11">
        <f t="shared" si="25"/>
        <v>2.2499999999999999E-2</v>
      </c>
      <c r="H415" s="11">
        <v>0.37413400000000002</v>
      </c>
      <c r="I415" s="11">
        <v>0.90689699999999995</v>
      </c>
      <c r="J415" s="11">
        <v>2.0567519999999999</v>
      </c>
      <c r="K415" s="11">
        <v>2.25</v>
      </c>
    </row>
    <row r="416" spans="1:11" x14ac:dyDescent="0.35">
      <c r="A416" s="11">
        <v>200451</v>
      </c>
      <c r="B416" s="16">
        <v>38336</v>
      </c>
      <c r="C416" s="11">
        <f t="shared" si="22"/>
        <v>3.7557900000000002E-3</v>
      </c>
      <c r="D416" s="11">
        <f t="shared" si="23"/>
        <v>9.1687799999999996E-3</v>
      </c>
      <c r="E416" s="11">
        <f t="shared" si="24"/>
        <v>2.0862169999999999E-2</v>
      </c>
      <c r="F416" s="11">
        <f t="shared" si="25"/>
        <v>2.2499999999999999E-2</v>
      </c>
      <c r="H416" s="11">
        <v>0.375579</v>
      </c>
      <c r="I416" s="11">
        <v>0.91687799999999997</v>
      </c>
      <c r="J416" s="11">
        <v>2.086217</v>
      </c>
      <c r="K416" s="11">
        <v>2.25</v>
      </c>
    </row>
    <row r="417" spans="1:11" x14ac:dyDescent="0.35">
      <c r="A417" s="11">
        <v>200452</v>
      </c>
      <c r="B417" s="16">
        <v>38343</v>
      </c>
      <c r="C417" s="11">
        <f t="shared" si="22"/>
        <v>3.78612E-3</v>
      </c>
      <c r="D417" s="11">
        <f t="shared" si="23"/>
        <v>9.2857700000000005E-3</v>
      </c>
      <c r="E417" s="11">
        <f t="shared" si="24"/>
        <v>2.1201769999999998E-2</v>
      </c>
      <c r="F417" s="11">
        <f t="shared" si="25"/>
        <v>2.2499999999999999E-2</v>
      </c>
      <c r="H417" s="11">
        <v>0.378612</v>
      </c>
      <c r="I417" s="11">
        <v>0.92857699999999999</v>
      </c>
      <c r="J417" s="11">
        <v>2.120177</v>
      </c>
      <c r="K417" s="11">
        <v>2.25</v>
      </c>
    </row>
    <row r="418" spans="1:11" x14ac:dyDescent="0.35">
      <c r="A418" s="11">
        <v>200501</v>
      </c>
      <c r="B418" s="16">
        <v>38350</v>
      </c>
      <c r="C418" s="11">
        <f t="shared" si="22"/>
        <v>3.7993700000000003E-3</v>
      </c>
      <c r="D418" s="11">
        <f t="shared" si="23"/>
        <v>9.3731100000000005E-3</v>
      </c>
      <c r="E418" s="11">
        <f t="shared" si="24"/>
        <v>2.1491590000000001E-2</v>
      </c>
      <c r="F418" s="11">
        <f t="shared" si="25"/>
        <v>2.2499999999999999E-2</v>
      </c>
      <c r="H418" s="11">
        <v>0.37993700000000002</v>
      </c>
      <c r="I418" s="11">
        <v>0.93731100000000001</v>
      </c>
      <c r="J418" s="11">
        <v>2.149159</v>
      </c>
      <c r="K418" s="11">
        <v>2.25</v>
      </c>
    </row>
    <row r="419" spans="1:11" x14ac:dyDescent="0.35">
      <c r="A419" s="11">
        <v>200502</v>
      </c>
      <c r="B419" s="16">
        <v>38357</v>
      </c>
      <c r="C419" s="11">
        <f t="shared" si="22"/>
        <v>3.8287E-3</v>
      </c>
      <c r="D419" s="11">
        <f t="shared" si="23"/>
        <v>9.4293299999999997E-3</v>
      </c>
      <c r="E419" s="11">
        <f t="shared" si="24"/>
        <v>2.1782509999999998E-2</v>
      </c>
      <c r="F419" s="11">
        <f t="shared" si="25"/>
        <v>2.2499999999999999E-2</v>
      </c>
      <c r="H419" s="11">
        <v>0.38286999999999999</v>
      </c>
      <c r="I419" s="11">
        <v>0.94293300000000002</v>
      </c>
      <c r="J419" s="11">
        <v>2.1782509999999999</v>
      </c>
      <c r="K419" s="11">
        <v>2.25</v>
      </c>
    </row>
    <row r="420" spans="1:11" x14ac:dyDescent="0.35">
      <c r="A420" s="11">
        <v>200503</v>
      </c>
      <c r="B420" s="16">
        <v>38364</v>
      </c>
      <c r="C420" s="11">
        <f t="shared" si="22"/>
        <v>3.8320100000000003E-3</v>
      </c>
      <c r="D420" s="11">
        <f t="shared" si="23"/>
        <v>9.4799900000000006E-3</v>
      </c>
      <c r="E420" s="11">
        <f t="shared" si="24"/>
        <v>2.2102080000000003E-2</v>
      </c>
      <c r="F420" s="11">
        <f t="shared" si="25"/>
        <v>2.3571430000000001E-2</v>
      </c>
      <c r="H420" s="11">
        <v>0.38320100000000001</v>
      </c>
      <c r="I420" s="11">
        <v>0.94799900000000004</v>
      </c>
      <c r="J420" s="11">
        <v>2.2102080000000002</v>
      </c>
      <c r="K420" s="11">
        <v>2.3571430000000002</v>
      </c>
    </row>
    <row r="421" spans="1:11" x14ac:dyDescent="0.35">
      <c r="A421" s="11">
        <v>200504</v>
      </c>
      <c r="B421" s="16">
        <v>38371</v>
      </c>
      <c r="C421" s="11">
        <f t="shared" si="22"/>
        <v>3.86382E-3</v>
      </c>
      <c r="D421" s="11">
        <f t="shared" si="23"/>
        <v>9.6320599999999996E-3</v>
      </c>
      <c r="E421" s="11">
        <f t="shared" si="24"/>
        <v>2.2482470000000001E-2</v>
      </c>
      <c r="F421" s="11">
        <f t="shared" si="25"/>
        <v>2.5000000000000001E-2</v>
      </c>
      <c r="H421" s="11">
        <v>0.386382</v>
      </c>
      <c r="I421" s="11">
        <v>0.96320600000000001</v>
      </c>
      <c r="J421" s="11">
        <v>2.2482470000000001</v>
      </c>
      <c r="K421" s="11">
        <v>2.5</v>
      </c>
    </row>
    <row r="422" spans="1:11" x14ac:dyDescent="0.35">
      <c r="A422" s="11">
        <v>200505</v>
      </c>
      <c r="B422" s="16">
        <v>38378</v>
      </c>
      <c r="C422" s="11">
        <f t="shared" si="22"/>
        <v>3.8854499999999999E-3</v>
      </c>
      <c r="D422" s="11">
        <f t="shared" si="23"/>
        <v>9.7466399999999991E-3</v>
      </c>
      <c r="E422" s="11">
        <f t="shared" si="24"/>
        <v>2.2876479999999998E-2</v>
      </c>
      <c r="F422" s="11">
        <f t="shared" si="25"/>
        <v>2.5000000000000001E-2</v>
      </c>
      <c r="H422" s="11">
        <v>0.38854499999999997</v>
      </c>
      <c r="I422" s="11">
        <v>0.97466399999999997</v>
      </c>
      <c r="J422" s="11">
        <v>2.2876479999999999</v>
      </c>
      <c r="K422" s="11">
        <v>2.5</v>
      </c>
    </row>
    <row r="423" spans="1:11" x14ac:dyDescent="0.35">
      <c r="A423" s="11">
        <v>200506</v>
      </c>
      <c r="B423" s="16">
        <v>38385</v>
      </c>
      <c r="C423" s="11">
        <f t="shared" si="22"/>
        <v>3.9031700000000001E-3</v>
      </c>
      <c r="D423" s="11">
        <f t="shared" si="23"/>
        <v>9.8242899999999994E-3</v>
      </c>
      <c r="E423" s="11">
        <f t="shared" si="24"/>
        <v>2.3153480000000001E-2</v>
      </c>
      <c r="F423" s="11">
        <f t="shared" si="25"/>
        <v>2.5000000000000001E-2</v>
      </c>
      <c r="H423" s="11">
        <v>0.39031700000000003</v>
      </c>
      <c r="I423" s="11">
        <v>0.982429</v>
      </c>
      <c r="J423" s="11">
        <v>2.3153480000000002</v>
      </c>
      <c r="K423" s="11">
        <v>2.5</v>
      </c>
    </row>
    <row r="424" spans="1:11" x14ac:dyDescent="0.35">
      <c r="A424" s="11">
        <v>200507</v>
      </c>
      <c r="B424" s="16">
        <v>38392</v>
      </c>
      <c r="C424" s="11">
        <f t="shared" si="22"/>
        <v>3.9138100000000002E-3</v>
      </c>
      <c r="D424" s="11">
        <f t="shared" si="23"/>
        <v>9.9348600000000002E-3</v>
      </c>
      <c r="E424" s="11">
        <f t="shared" si="24"/>
        <v>2.346589E-2</v>
      </c>
      <c r="F424" s="11">
        <f t="shared" si="25"/>
        <v>2.5000000000000001E-2</v>
      </c>
      <c r="H424" s="11">
        <v>0.39138099999999998</v>
      </c>
      <c r="I424" s="11">
        <v>0.99348599999999998</v>
      </c>
      <c r="J424" s="11">
        <v>2.3465889999999998</v>
      </c>
      <c r="K424" s="11">
        <v>2.5</v>
      </c>
    </row>
    <row r="425" spans="1:11" x14ac:dyDescent="0.35">
      <c r="A425" s="11">
        <v>200508</v>
      </c>
      <c r="B425" s="16">
        <v>38399</v>
      </c>
      <c r="C425" s="11">
        <f t="shared" si="22"/>
        <v>3.9368500000000004E-3</v>
      </c>
      <c r="D425" s="11">
        <f t="shared" si="23"/>
        <v>1.0038990000000001E-2</v>
      </c>
      <c r="E425" s="11">
        <f t="shared" si="24"/>
        <v>2.3796270000000001E-2</v>
      </c>
      <c r="F425" s="11">
        <f t="shared" si="25"/>
        <v>2.5000000000000001E-2</v>
      </c>
      <c r="H425" s="11">
        <v>0.39368500000000001</v>
      </c>
      <c r="I425" s="11">
        <v>1.0038990000000001</v>
      </c>
      <c r="J425" s="11">
        <v>2.3796270000000002</v>
      </c>
      <c r="K425" s="11">
        <v>2.5</v>
      </c>
    </row>
    <row r="426" spans="1:11" x14ac:dyDescent="0.35">
      <c r="A426" s="11">
        <v>200509</v>
      </c>
      <c r="B426" s="16">
        <v>38406</v>
      </c>
      <c r="C426" s="11">
        <f t="shared" si="22"/>
        <v>3.9406799999999994E-3</v>
      </c>
      <c r="D426" s="11">
        <f t="shared" si="23"/>
        <v>1.008715E-2</v>
      </c>
      <c r="E426" s="11">
        <f t="shared" si="24"/>
        <v>2.4095640000000002E-2</v>
      </c>
      <c r="F426" s="11">
        <f t="shared" si="25"/>
        <v>2.5000000000000001E-2</v>
      </c>
      <c r="H426" s="11">
        <v>0.39406799999999997</v>
      </c>
      <c r="I426" s="11">
        <v>1.008715</v>
      </c>
      <c r="J426" s="11">
        <v>2.409564</v>
      </c>
      <c r="K426" s="11">
        <v>2.5</v>
      </c>
    </row>
    <row r="427" spans="1:11" x14ac:dyDescent="0.35">
      <c r="A427" s="11">
        <v>200510</v>
      </c>
      <c r="B427" s="16">
        <v>38413</v>
      </c>
      <c r="C427" s="11">
        <f t="shared" si="22"/>
        <v>3.9815800000000002E-3</v>
      </c>
      <c r="D427" s="11">
        <f t="shared" si="23"/>
        <v>1.014192E-2</v>
      </c>
      <c r="E427" s="11">
        <f t="shared" si="24"/>
        <v>2.4438650000000003E-2</v>
      </c>
      <c r="F427" s="11">
        <f t="shared" si="25"/>
        <v>2.6428569999999998E-2</v>
      </c>
      <c r="H427" s="11">
        <v>0.39815800000000001</v>
      </c>
      <c r="I427" s="11">
        <v>1.014192</v>
      </c>
      <c r="J427" s="11">
        <v>2.4438650000000002</v>
      </c>
      <c r="K427" s="11">
        <v>2.6428569999999998</v>
      </c>
    </row>
    <row r="428" spans="1:11" x14ac:dyDescent="0.35">
      <c r="A428" s="11">
        <v>200511</v>
      </c>
      <c r="B428" s="16">
        <v>38420</v>
      </c>
      <c r="C428" s="11">
        <f t="shared" si="22"/>
        <v>4.0109099999999995E-3</v>
      </c>
      <c r="D428" s="11">
        <f t="shared" si="23"/>
        <v>1.028312E-2</v>
      </c>
      <c r="E428" s="11">
        <f t="shared" si="24"/>
        <v>2.493213E-2</v>
      </c>
      <c r="F428" s="11">
        <f t="shared" si="25"/>
        <v>2.75E-2</v>
      </c>
      <c r="H428" s="11">
        <v>0.40109099999999998</v>
      </c>
      <c r="I428" s="11">
        <v>1.0283119999999999</v>
      </c>
      <c r="J428" s="11">
        <v>2.4932129999999999</v>
      </c>
      <c r="K428" s="11">
        <v>2.75</v>
      </c>
    </row>
    <row r="429" spans="1:11" x14ac:dyDescent="0.35">
      <c r="A429" s="11">
        <v>200512</v>
      </c>
      <c r="B429" s="16">
        <v>38427</v>
      </c>
      <c r="C429" s="11">
        <f t="shared" si="22"/>
        <v>4.0633700000000002E-3</v>
      </c>
      <c r="D429" s="11">
        <f t="shared" si="23"/>
        <v>1.045595E-2</v>
      </c>
      <c r="E429" s="11">
        <f t="shared" si="24"/>
        <v>2.5413489999999997E-2</v>
      </c>
      <c r="F429" s="11">
        <f t="shared" si="25"/>
        <v>2.75E-2</v>
      </c>
      <c r="H429" s="11">
        <v>0.406337</v>
      </c>
      <c r="I429" s="11">
        <v>1.0455950000000001</v>
      </c>
      <c r="J429" s="11">
        <v>2.5413489999999999</v>
      </c>
      <c r="K429" s="11">
        <v>2.75</v>
      </c>
    </row>
    <row r="430" spans="1:11" x14ac:dyDescent="0.35">
      <c r="A430" s="11">
        <v>200513</v>
      </c>
      <c r="B430" s="16">
        <v>38434</v>
      </c>
      <c r="C430" s="11">
        <f t="shared" si="22"/>
        <v>4.0650999999999994E-3</v>
      </c>
      <c r="D430" s="11">
        <f t="shared" si="23"/>
        <v>1.0547010000000001E-2</v>
      </c>
      <c r="E430" s="11">
        <f t="shared" si="24"/>
        <v>2.5753599999999998E-2</v>
      </c>
      <c r="F430" s="11">
        <f t="shared" si="25"/>
        <v>2.75E-2</v>
      </c>
      <c r="H430" s="11">
        <v>0.40650999999999998</v>
      </c>
      <c r="I430" s="11">
        <v>1.0547010000000001</v>
      </c>
      <c r="J430" s="11">
        <v>2.5753599999999999</v>
      </c>
      <c r="K430" s="11">
        <v>2.75</v>
      </c>
    </row>
    <row r="431" spans="1:11" x14ac:dyDescent="0.35">
      <c r="A431" s="11">
        <v>200514</v>
      </c>
      <c r="B431" s="16">
        <v>38441</v>
      </c>
      <c r="C431" s="11">
        <f t="shared" si="22"/>
        <v>4.1191299999999995E-3</v>
      </c>
      <c r="D431" s="11">
        <f t="shared" si="23"/>
        <v>1.06534E-2</v>
      </c>
      <c r="E431" s="11">
        <f t="shared" si="24"/>
        <v>2.6038470000000001E-2</v>
      </c>
      <c r="F431" s="11">
        <f t="shared" si="25"/>
        <v>2.75E-2</v>
      </c>
      <c r="H431" s="11">
        <v>0.41191299999999997</v>
      </c>
      <c r="I431" s="11">
        <v>1.06534</v>
      </c>
      <c r="J431" s="11">
        <v>2.603847</v>
      </c>
      <c r="K431" s="11">
        <v>2.75</v>
      </c>
    </row>
    <row r="432" spans="1:11" x14ac:dyDescent="0.35">
      <c r="A432" s="11">
        <v>200515</v>
      </c>
      <c r="B432" s="16">
        <v>38448</v>
      </c>
      <c r="C432" s="11">
        <f t="shared" si="22"/>
        <v>4.1249400000000006E-3</v>
      </c>
      <c r="D432" s="11">
        <f t="shared" si="23"/>
        <v>1.072E-2</v>
      </c>
      <c r="E432" s="11">
        <f t="shared" si="24"/>
        <v>2.6239150000000003E-2</v>
      </c>
      <c r="F432" s="11">
        <f t="shared" si="25"/>
        <v>2.75E-2</v>
      </c>
      <c r="H432" s="11">
        <v>0.41249400000000003</v>
      </c>
      <c r="I432" s="11">
        <v>1.0720000000000001</v>
      </c>
      <c r="J432" s="11">
        <v>2.6239150000000002</v>
      </c>
      <c r="K432" s="11">
        <v>2.75</v>
      </c>
    </row>
    <row r="433" spans="1:11" x14ac:dyDescent="0.35">
      <c r="A433" s="11">
        <v>200516</v>
      </c>
      <c r="B433" s="16">
        <v>38455</v>
      </c>
      <c r="C433" s="11">
        <f t="shared" si="22"/>
        <v>4.1421699999999997E-3</v>
      </c>
      <c r="D433" s="11">
        <f t="shared" si="23"/>
        <v>1.08147E-2</v>
      </c>
      <c r="E433" s="11">
        <f t="shared" si="24"/>
        <v>2.6471330000000001E-2</v>
      </c>
      <c r="F433" s="11">
        <f t="shared" si="25"/>
        <v>2.8928569999999997E-2</v>
      </c>
      <c r="H433" s="11">
        <v>0.414217</v>
      </c>
      <c r="I433" s="11">
        <v>1.0814699999999999</v>
      </c>
      <c r="J433" s="11">
        <v>2.6471330000000002</v>
      </c>
      <c r="K433" s="11">
        <v>2.8928569999999998</v>
      </c>
    </row>
    <row r="434" spans="1:11" x14ac:dyDescent="0.35">
      <c r="A434" s="11">
        <v>200517</v>
      </c>
      <c r="B434" s="16">
        <v>38462</v>
      </c>
      <c r="C434" s="11">
        <f t="shared" si="22"/>
        <v>4.1733999999999999E-3</v>
      </c>
      <c r="D434" s="11">
        <f t="shared" si="23"/>
        <v>1.094033E-2</v>
      </c>
      <c r="E434" s="11">
        <f t="shared" si="24"/>
        <v>2.683922E-2</v>
      </c>
      <c r="F434" s="11">
        <f t="shared" si="25"/>
        <v>0.03</v>
      </c>
      <c r="H434" s="11">
        <v>0.41733999999999999</v>
      </c>
      <c r="I434" s="11">
        <v>1.094033</v>
      </c>
      <c r="J434" s="11">
        <v>2.6839219999999999</v>
      </c>
      <c r="K434" s="11">
        <v>3</v>
      </c>
    </row>
    <row r="435" spans="1:11" x14ac:dyDescent="0.35">
      <c r="A435" s="11">
        <v>200518</v>
      </c>
      <c r="B435" s="16">
        <v>38469</v>
      </c>
      <c r="C435" s="11">
        <f t="shared" si="22"/>
        <v>4.21471E-3</v>
      </c>
      <c r="D435" s="11">
        <f t="shared" si="23"/>
        <v>1.106001E-2</v>
      </c>
      <c r="E435" s="11">
        <f t="shared" si="24"/>
        <v>2.714306E-2</v>
      </c>
      <c r="F435" s="11">
        <f t="shared" si="25"/>
        <v>0.03</v>
      </c>
      <c r="H435" s="11">
        <v>0.42147099999999998</v>
      </c>
      <c r="I435" s="11">
        <v>1.106001</v>
      </c>
      <c r="J435" s="11">
        <v>2.7143060000000001</v>
      </c>
      <c r="K435" s="11">
        <v>3</v>
      </c>
    </row>
    <row r="436" spans="1:11" x14ac:dyDescent="0.35">
      <c r="A436" s="11">
        <v>200519</v>
      </c>
      <c r="B436" s="16">
        <v>38476</v>
      </c>
      <c r="C436" s="11">
        <f t="shared" si="22"/>
        <v>4.2206800000000001E-3</v>
      </c>
      <c r="D436" s="11">
        <f t="shared" si="23"/>
        <v>1.1149260000000001E-2</v>
      </c>
      <c r="E436" s="11">
        <f t="shared" si="24"/>
        <v>2.7371349999999999E-2</v>
      </c>
      <c r="F436" s="11">
        <f t="shared" si="25"/>
        <v>0.03</v>
      </c>
      <c r="H436" s="11">
        <v>0.422068</v>
      </c>
      <c r="I436" s="11">
        <v>1.1149260000000001</v>
      </c>
      <c r="J436" s="11">
        <v>2.7371349999999999</v>
      </c>
      <c r="K436" s="11">
        <v>3</v>
      </c>
    </row>
    <row r="437" spans="1:11" x14ac:dyDescent="0.35">
      <c r="A437" s="11">
        <v>200520</v>
      </c>
      <c r="B437" s="16">
        <v>38483</v>
      </c>
      <c r="C437" s="11">
        <f t="shared" ref="C437:C500" si="26">H437/100</f>
        <v>4.2418299999999994E-3</v>
      </c>
      <c r="D437" s="11">
        <f t="shared" si="23"/>
        <v>1.1231949999999999E-2</v>
      </c>
      <c r="E437" s="11">
        <f t="shared" si="24"/>
        <v>2.7557969999999998E-2</v>
      </c>
      <c r="F437" s="11">
        <f t="shared" si="25"/>
        <v>0.03</v>
      </c>
      <c r="H437" s="11">
        <v>0.42418299999999998</v>
      </c>
      <c r="I437" s="11">
        <v>1.1231949999999999</v>
      </c>
      <c r="J437" s="11">
        <v>2.7557969999999998</v>
      </c>
      <c r="K437" s="11">
        <v>3</v>
      </c>
    </row>
    <row r="438" spans="1:11" x14ac:dyDescent="0.35">
      <c r="A438" s="11">
        <v>200521</v>
      </c>
      <c r="B438" s="16">
        <v>38490</v>
      </c>
      <c r="C438" s="11">
        <f t="shared" si="26"/>
        <v>4.2448499999999997E-3</v>
      </c>
      <c r="D438" s="11">
        <f t="shared" si="23"/>
        <v>1.131569E-2</v>
      </c>
      <c r="E438" s="11">
        <f t="shared" si="24"/>
        <v>2.7752430000000002E-2</v>
      </c>
      <c r="F438" s="11">
        <f t="shared" si="25"/>
        <v>0.03</v>
      </c>
      <c r="H438" s="11">
        <v>0.424485</v>
      </c>
      <c r="I438" s="11">
        <v>1.131569</v>
      </c>
      <c r="J438" s="11">
        <v>2.7752430000000001</v>
      </c>
      <c r="K438" s="11">
        <v>3</v>
      </c>
    </row>
    <row r="439" spans="1:11" x14ac:dyDescent="0.35">
      <c r="A439" s="11">
        <v>200522</v>
      </c>
      <c r="B439" s="16">
        <v>38497</v>
      </c>
      <c r="C439" s="11">
        <f t="shared" si="26"/>
        <v>4.2521099999999999E-3</v>
      </c>
      <c r="D439" s="11">
        <f t="shared" si="23"/>
        <v>1.1356310000000001E-2</v>
      </c>
      <c r="E439" s="11">
        <f t="shared" si="24"/>
        <v>2.7878400000000001E-2</v>
      </c>
      <c r="F439" s="11">
        <f t="shared" si="25"/>
        <v>0.03</v>
      </c>
      <c r="H439" s="11">
        <v>0.42521100000000001</v>
      </c>
      <c r="I439" s="11">
        <v>1.1356310000000001</v>
      </c>
      <c r="J439" s="11">
        <v>2.7878400000000001</v>
      </c>
      <c r="K439" s="11">
        <v>3</v>
      </c>
    </row>
    <row r="440" spans="1:11" x14ac:dyDescent="0.35">
      <c r="A440" s="11">
        <v>200523</v>
      </c>
      <c r="B440" s="16">
        <v>38504</v>
      </c>
      <c r="C440" s="11">
        <f t="shared" si="26"/>
        <v>4.2569800000000005E-3</v>
      </c>
      <c r="D440" s="11">
        <f t="shared" si="23"/>
        <v>1.1428600000000001E-2</v>
      </c>
      <c r="E440" s="11">
        <f t="shared" si="24"/>
        <v>2.8093590000000002E-2</v>
      </c>
      <c r="F440" s="11">
        <f t="shared" si="25"/>
        <v>0.03</v>
      </c>
      <c r="H440" s="11">
        <v>0.42569800000000002</v>
      </c>
      <c r="I440" s="11">
        <v>1.14286</v>
      </c>
      <c r="J440" s="11">
        <v>2.8093590000000002</v>
      </c>
      <c r="K440" s="11">
        <v>3</v>
      </c>
    </row>
    <row r="441" spans="1:11" x14ac:dyDescent="0.35">
      <c r="A441" s="11">
        <v>200524</v>
      </c>
      <c r="B441" s="16">
        <v>38511</v>
      </c>
      <c r="C441" s="11">
        <f t="shared" si="26"/>
        <v>4.2772000000000001E-3</v>
      </c>
      <c r="D441" s="11">
        <f t="shared" si="23"/>
        <v>1.1499799999999999E-2</v>
      </c>
      <c r="E441" s="11">
        <f t="shared" si="24"/>
        <v>2.8239759999999999E-2</v>
      </c>
      <c r="F441" s="11">
        <f t="shared" si="25"/>
        <v>3.0714290000000002E-2</v>
      </c>
      <c r="H441" s="11">
        <v>0.42771999999999999</v>
      </c>
      <c r="I441" s="11">
        <v>1.14998</v>
      </c>
      <c r="J441" s="11">
        <v>2.823976</v>
      </c>
      <c r="K441" s="11">
        <v>3.0714290000000002</v>
      </c>
    </row>
    <row r="442" spans="1:11" x14ac:dyDescent="0.35">
      <c r="A442" s="11">
        <v>200525</v>
      </c>
      <c r="B442" s="16">
        <v>38518</v>
      </c>
      <c r="C442" s="11">
        <f t="shared" si="26"/>
        <v>4.2976899999999998E-3</v>
      </c>
      <c r="D442" s="11">
        <f t="shared" si="23"/>
        <v>1.1640889999999999E-2</v>
      </c>
      <c r="E442" s="11">
        <f t="shared" si="24"/>
        <v>2.840258E-2</v>
      </c>
      <c r="F442" s="11">
        <f t="shared" si="25"/>
        <v>3.2500000000000001E-2</v>
      </c>
      <c r="H442" s="11">
        <v>0.42976900000000001</v>
      </c>
      <c r="I442" s="11">
        <v>1.1640889999999999</v>
      </c>
      <c r="J442" s="11">
        <v>2.8402579999999999</v>
      </c>
      <c r="K442" s="11">
        <v>3.25</v>
      </c>
    </row>
    <row r="443" spans="1:11" x14ac:dyDescent="0.35">
      <c r="A443" s="11">
        <v>200526</v>
      </c>
      <c r="B443" s="16">
        <v>38525</v>
      </c>
      <c r="C443" s="11">
        <f t="shared" si="26"/>
        <v>4.3357000000000005E-3</v>
      </c>
      <c r="D443" s="11">
        <f t="shared" si="23"/>
        <v>1.180058E-2</v>
      </c>
      <c r="E443" s="11">
        <f t="shared" si="24"/>
        <v>2.8659940000000002E-2</v>
      </c>
      <c r="F443" s="11">
        <f t="shared" si="25"/>
        <v>3.2500000000000001E-2</v>
      </c>
      <c r="H443" s="11">
        <v>0.43357000000000001</v>
      </c>
      <c r="I443" s="11">
        <v>1.1800580000000001</v>
      </c>
      <c r="J443" s="11">
        <v>2.8659940000000002</v>
      </c>
      <c r="K443" s="11">
        <v>3.25</v>
      </c>
    </row>
    <row r="444" spans="1:11" x14ac:dyDescent="0.35">
      <c r="A444" s="11">
        <v>200527</v>
      </c>
      <c r="B444" s="16">
        <v>38532</v>
      </c>
      <c r="C444" s="11">
        <f t="shared" si="26"/>
        <v>4.3587700000000005E-3</v>
      </c>
      <c r="D444" s="11">
        <f t="shared" si="23"/>
        <v>1.191122E-2</v>
      </c>
      <c r="E444" s="11">
        <f t="shared" si="24"/>
        <v>2.8925770000000003E-2</v>
      </c>
      <c r="F444" s="11">
        <f t="shared" si="25"/>
        <v>3.2500000000000001E-2</v>
      </c>
      <c r="H444" s="11">
        <v>0.43587700000000001</v>
      </c>
      <c r="I444" s="11">
        <v>1.191122</v>
      </c>
      <c r="J444" s="11">
        <v>2.8925770000000002</v>
      </c>
      <c r="K444" s="11">
        <v>3.25</v>
      </c>
    </row>
    <row r="445" spans="1:11" x14ac:dyDescent="0.35">
      <c r="A445" s="11">
        <v>200528</v>
      </c>
      <c r="B445" s="16">
        <v>38539</v>
      </c>
      <c r="C445" s="11">
        <f t="shared" si="26"/>
        <v>4.3852099999999996E-3</v>
      </c>
      <c r="D445" s="11">
        <f t="shared" si="23"/>
        <v>1.198916E-2</v>
      </c>
      <c r="E445" s="11">
        <f t="shared" si="24"/>
        <v>2.9209949999999998E-2</v>
      </c>
      <c r="F445" s="11">
        <f t="shared" si="25"/>
        <v>3.2500000000000001E-2</v>
      </c>
      <c r="H445" s="11">
        <v>0.43852099999999999</v>
      </c>
      <c r="I445" s="11">
        <v>1.1989160000000001</v>
      </c>
      <c r="J445" s="11">
        <v>2.920995</v>
      </c>
      <c r="K445" s="11">
        <v>3.25</v>
      </c>
    </row>
    <row r="446" spans="1:11" x14ac:dyDescent="0.35">
      <c r="A446" s="11">
        <v>200529</v>
      </c>
      <c r="B446" s="16">
        <v>38546</v>
      </c>
      <c r="C446" s="11">
        <f t="shared" si="26"/>
        <v>4.3865399999999995E-3</v>
      </c>
      <c r="D446" s="11">
        <f t="shared" si="23"/>
        <v>1.2061590000000001E-2</v>
      </c>
      <c r="E446" s="11">
        <f t="shared" si="24"/>
        <v>2.9473630000000001E-2</v>
      </c>
      <c r="F446" s="11">
        <f t="shared" si="25"/>
        <v>3.2500000000000001E-2</v>
      </c>
      <c r="H446" s="11">
        <v>0.43865399999999999</v>
      </c>
      <c r="I446" s="11">
        <v>1.206159</v>
      </c>
      <c r="J446" s="11">
        <v>2.9473630000000002</v>
      </c>
      <c r="K446" s="11">
        <v>3.25</v>
      </c>
    </row>
    <row r="447" spans="1:11" x14ac:dyDescent="0.35">
      <c r="A447" s="11">
        <v>200530</v>
      </c>
      <c r="B447" s="16">
        <v>38553</v>
      </c>
      <c r="C447" s="11">
        <f t="shared" si="26"/>
        <v>4.4085999999999995E-3</v>
      </c>
      <c r="D447" s="11">
        <f t="shared" si="23"/>
        <v>1.2183340000000001E-2</v>
      </c>
      <c r="E447" s="11">
        <f t="shared" si="24"/>
        <v>2.973435E-2</v>
      </c>
      <c r="F447" s="11">
        <f t="shared" si="25"/>
        <v>3.3928569999999998E-2</v>
      </c>
      <c r="H447" s="11">
        <v>0.44085999999999997</v>
      </c>
      <c r="I447" s="11">
        <v>1.218334</v>
      </c>
      <c r="J447" s="11">
        <v>2.9734349999999998</v>
      </c>
      <c r="K447" s="11">
        <v>3.3928569999999998</v>
      </c>
    </row>
    <row r="448" spans="1:11" x14ac:dyDescent="0.35">
      <c r="A448" s="11">
        <v>200531</v>
      </c>
      <c r="B448" s="16">
        <v>38560</v>
      </c>
      <c r="C448" s="11">
        <f t="shared" si="26"/>
        <v>4.4432600000000001E-3</v>
      </c>
      <c r="D448" s="11">
        <f t="shared" si="23"/>
        <v>1.2346550000000001E-2</v>
      </c>
      <c r="E448" s="11">
        <f t="shared" si="24"/>
        <v>3.0058210000000002E-2</v>
      </c>
      <c r="F448" s="11">
        <f t="shared" si="25"/>
        <v>3.5000000000000003E-2</v>
      </c>
      <c r="H448" s="11">
        <v>0.444326</v>
      </c>
      <c r="I448" s="11">
        <v>1.2346550000000001</v>
      </c>
      <c r="J448" s="11">
        <v>3.0058210000000001</v>
      </c>
      <c r="K448" s="11">
        <v>3.5</v>
      </c>
    </row>
    <row r="449" spans="1:11" x14ac:dyDescent="0.35">
      <c r="A449" s="11">
        <v>200532</v>
      </c>
      <c r="B449" s="16">
        <v>38567</v>
      </c>
      <c r="C449" s="11">
        <f t="shared" si="26"/>
        <v>4.47994E-3</v>
      </c>
      <c r="D449" s="11">
        <f t="shared" si="23"/>
        <v>1.2485310000000001E-2</v>
      </c>
      <c r="E449" s="11">
        <f t="shared" si="24"/>
        <v>3.0423369999999998E-2</v>
      </c>
      <c r="F449" s="11">
        <f t="shared" si="25"/>
        <v>3.5000000000000003E-2</v>
      </c>
      <c r="H449" s="11">
        <v>0.447994</v>
      </c>
      <c r="I449" s="11">
        <v>1.2485310000000001</v>
      </c>
      <c r="J449" s="11">
        <v>3.0423369999999998</v>
      </c>
      <c r="K449" s="11">
        <v>3.5</v>
      </c>
    </row>
    <row r="450" spans="1:11" x14ac:dyDescent="0.35">
      <c r="A450" s="11">
        <v>200533</v>
      </c>
      <c r="B450" s="16">
        <v>38574</v>
      </c>
      <c r="C450" s="11">
        <f t="shared" si="26"/>
        <v>4.5070600000000002E-3</v>
      </c>
      <c r="D450" s="11">
        <f t="shared" ref="D450:D513" si="27">I450/100</f>
        <v>1.2602489999999999E-2</v>
      </c>
      <c r="E450" s="11">
        <f t="shared" ref="E450:E513" si="28">J450/100</f>
        <v>3.0780289999999998E-2</v>
      </c>
      <c r="F450" s="11">
        <f t="shared" ref="F450:F513" si="29">K450/100</f>
        <v>3.5000000000000003E-2</v>
      </c>
      <c r="H450" s="11">
        <v>0.450706</v>
      </c>
      <c r="I450" s="11">
        <v>1.260249</v>
      </c>
      <c r="J450" s="11">
        <v>3.0780289999999999</v>
      </c>
      <c r="K450" s="11">
        <v>3.5</v>
      </c>
    </row>
    <row r="451" spans="1:11" x14ac:dyDescent="0.35">
      <c r="A451" s="11">
        <v>200534</v>
      </c>
      <c r="B451" s="16">
        <v>38581</v>
      </c>
      <c r="C451" s="11">
        <f t="shared" si="26"/>
        <v>4.5223799999999995E-3</v>
      </c>
      <c r="D451" s="11">
        <f t="shared" si="27"/>
        <v>1.272674E-2</v>
      </c>
      <c r="E451" s="11">
        <f t="shared" si="28"/>
        <v>3.0930490000000001E-2</v>
      </c>
      <c r="F451" s="11">
        <f t="shared" si="29"/>
        <v>3.5000000000000003E-2</v>
      </c>
      <c r="H451" s="11">
        <v>0.45223799999999997</v>
      </c>
      <c r="I451" s="11">
        <v>1.2726740000000001</v>
      </c>
      <c r="J451" s="11">
        <v>3.0930490000000002</v>
      </c>
      <c r="K451" s="11">
        <v>3.5</v>
      </c>
    </row>
    <row r="452" spans="1:11" x14ac:dyDescent="0.35">
      <c r="A452" s="11">
        <v>200535</v>
      </c>
      <c r="B452" s="16">
        <v>38588</v>
      </c>
      <c r="C452" s="11">
        <f t="shared" si="26"/>
        <v>4.5370200000000001E-3</v>
      </c>
      <c r="D452" s="11">
        <f t="shared" si="27"/>
        <v>1.27773E-2</v>
      </c>
      <c r="E452" s="11">
        <f t="shared" si="28"/>
        <v>3.1075819999999997E-2</v>
      </c>
      <c r="F452" s="11">
        <f t="shared" si="29"/>
        <v>3.5000000000000003E-2</v>
      </c>
      <c r="H452" s="11">
        <v>0.45370199999999999</v>
      </c>
      <c r="I452" s="11">
        <v>1.27773</v>
      </c>
      <c r="J452" s="11">
        <v>3.1075819999999998</v>
      </c>
      <c r="K452" s="11">
        <v>3.5</v>
      </c>
    </row>
    <row r="453" spans="1:11" x14ac:dyDescent="0.35">
      <c r="A453" s="11">
        <v>200536</v>
      </c>
      <c r="B453" s="16">
        <v>38595</v>
      </c>
      <c r="C453" s="11">
        <f t="shared" si="26"/>
        <v>4.5502800000000003E-3</v>
      </c>
      <c r="D453" s="11">
        <f t="shared" si="27"/>
        <v>1.2858560000000002E-2</v>
      </c>
      <c r="E453" s="11">
        <f t="shared" si="28"/>
        <v>3.1233499999999997E-2</v>
      </c>
      <c r="F453" s="11">
        <f t="shared" si="29"/>
        <v>3.642857E-2</v>
      </c>
      <c r="H453" s="11">
        <v>0.45502799999999999</v>
      </c>
      <c r="I453" s="11">
        <v>1.2858560000000001</v>
      </c>
      <c r="J453" s="11">
        <v>3.1233499999999998</v>
      </c>
      <c r="K453" s="11">
        <v>3.6428569999999998</v>
      </c>
    </row>
    <row r="454" spans="1:11" x14ac:dyDescent="0.35">
      <c r="A454" s="11">
        <v>200537</v>
      </c>
      <c r="B454" s="16">
        <v>38602</v>
      </c>
      <c r="C454" s="11">
        <f t="shared" si="26"/>
        <v>4.5753500000000006E-3</v>
      </c>
      <c r="D454" s="11">
        <f t="shared" si="27"/>
        <v>1.2962100000000001E-2</v>
      </c>
      <c r="E454" s="11">
        <f t="shared" si="28"/>
        <v>3.1495750000000003E-2</v>
      </c>
      <c r="F454" s="11">
        <f t="shared" si="29"/>
        <v>3.7499999999999999E-2</v>
      </c>
      <c r="H454" s="11">
        <v>0.45753500000000003</v>
      </c>
      <c r="I454" s="11">
        <v>1.2962100000000001</v>
      </c>
      <c r="J454" s="11">
        <v>3.149575</v>
      </c>
      <c r="K454" s="11">
        <v>3.75</v>
      </c>
    </row>
    <row r="455" spans="1:11" x14ac:dyDescent="0.35">
      <c r="A455" s="11">
        <v>200538</v>
      </c>
      <c r="B455" s="16">
        <v>38609</v>
      </c>
      <c r="C455" s="11">
        <f t="shared" si="26"/>
        <v>4.6116899999999999E-3</v>
      </c>
      <c r="D455" s="11">
        <f t="shared" si="27"/>
        <v>1.3128910000000001E-2</v>
      </c>
      <c r="E455" s="11">
        <f t="shared" si="28"/>
        <v>3.1705420000000005E-2</v>
      </c>
      <c r="F455" s="11">
        <f t="shared" si="29"/>
        <v>3.7499999999999999E-2</v>
      </c>
      <c r="H455" s="11">
        <v>0.461169</v>
      </c>
      <c r="I455" s="11">
        <v>1.312891</v>
      </c>
      <c r="J455" s="11">
        <v>3.1705420000000002</v>
      </c>
      <c r="K455" s="11">
        <v>3.75</v>
      </c>
    </row>
    <row r="456" spans="1:11" x14ac:dyDescent="0.35">
      <c r="A456" s="11">
        <v>200539</v>
      </c>
      <c r="B456" s="16">
        <v>38616</v>
      </c>
      <c r="C456" s="11">
        <f t="shared" si="26"/>
        <v>4.6211000000000004E-3</v>
      </c>
      <c r="D456" s="11">
        <f t="shared" si="27"/>
        <v>1.3206809999999999E-2</v>
      </c>
      <c r="E456" s="11">
        <f t="shared" si="28"/>
        <v>3.1980540000000002E-2</v>
      </c>
      <c r="F456" s="11">
        <f t="shared" si="29"/>
        <v>3.7499999999999999E-2</v>
      </c>
      <c r="H456" s="11">
        <v>0.46211000000000002</v>
      </c>
      <c r="I456" s="11">
        <v>1.320681</v>
      </c>
      <c r="J456" s="11">
        <v>3.198054</v>
      </c>
      <c r="K456" s="11">
        <v>3.75</v>
      </c>
    </row>
    <row r="457" spans="1:11" x14ac:dyDescent="0.35">
      <c r="A457" s="11">
        <v>200540</v>
      </c>
      <c r="B457" s="16">
        <v>38623</v>
      </c>
      <c r="C457" s="11">
        <f t="shared" si="26"/>
        <v>4.6461799999999998E-3</v>
      </c>
      <c r="D457" s="11">
        <f t="shared" si="27"/>
        <v>1.3340330000000001E-2</v>
      </c>
      <c r="E457" s="11">
        <f t="shared" si="28"/>
        <v>3.2204540000000004E-2</v>
      </c>
      <c r="F457" s="11">
        <f t="shared" si="29"/>
        <v>3.7499999999999999E-2</v>
      </c>
      <c r="H457" s="11">
        <v>0.46461799999999998</v>
      </c>
      <c r="I457" s="11">
        <v>1.334033</v>
      </c>
      <c r="J457" s="11">
        <v>3.2204540000000001</v>
      </c>
      <c r="K457" s="11">
        <v>3.75</v>
      </c>
    </row>
    <row r="458" spans="1:11" x14ac:dyDescent="0.35">
      <c r="A458" s="11">
        <v>200541</v>
      </c>
      <c r="B458" s="16">
        <v>38630</v>
      </c>
      <c r="C458" s="11">
        <f t="shared" si="26"/>
        <v>4.6563999999999998E-3</v>
      </c>
      <c r="D458" s="11">
        <f t="shared" si="27"/>
        <v>1.343955E-2</v>
      </c>
      <c r="E458" s="11">
        <f t="shared" si="28"/>
        <v>3.2422659999999999E-2</v>
      </c>
      <c r="F458" s="11">
        <f t="shared" si="29"/>
        <v>3.7499999999999999E-2</v>
      </c>
      <c r="H458" s="11">
        <v>0.46564</v>
      </c>
      <c r="I458" s="11">
        <v>1.343955</v>
      </c>
      <c r="J458" s="11">
        <v>3.2422659999999999</v>
      </c>
      <c r="K458" s="11">
        <v>3.75</v>
      </c>
    </row>
    <row r="459" spans="1:11" x14ac:dyDescent="0.35">
      <c r="A459" s="11">
        <v>200542</v>
      </c>
      <c r="B459" s="16">
        <v>38637</v>
      </c>
      <c r="C459" s="11">
        <f t="shared" si="26"/>
        <v>4.6930699999999997E-3</v>
      </c>
      <c r="D459" s="11">
        <f t="shared" si="27"/>
        <v>1.358207E-2</v>
      </c>
      <c r="E459" s="11">
        <f t="shared" si="28"/>
        <v>3.2668860000000001E-2</v>
      </c>
      <c r="F459" s="11">
        <f t="shared" si="29"/>
        <v>3.8928569999999996E-2</v>
      </c>
      <c r="H459" s="11">
        <v>0.46930699999999997</v>
      </c>
      <c r="I459" s="11">
        <v>1.3582069999999999</v>
      </c>
      <c r="J459" s="11">
        <v>3.266886</v>
      </c>
      <c r="K459" s="11">
        <v>3.8928569999999998</v>
      </c>
    </row>
    <row r="460" spans="1:11" x14ac:dyDescent="0.35">
      <c r="A460" s="11">
        <v>200543</v>
      </c>
      <c r="B460" s="16">
        <v>38644</v>
      </c>
      <c r="C460" s="11">
        <f t="shared" si="26"/>
        <v>4.7480999999999999E-3</v>
      </c>
      <c r="D460" s="11">
        <f t="shared" si="27"/>
        <v>1.3771070000000002E-2</v>
      </c>
      <c r="E460" s="11">
        <f t="shared" si="28"/>
        <v>3.2906669999999999E-2</v>
      </c>
      <c r="F460" s="11">
        <f t="shared" si="29"/>
        <v>0.04</v>
      </c>
      <c r="H460" s="11">
        <v>0.47481000000000001</v>
      </c>
      <c r="I460" s="11">
        <v>1.3771070000000001</v>
      </c>
      <c r="J460" s="11">
        <v>3.290667</v>
      </c>
      <c r="K460" s="11">
        <v>4</v>
      </c>
    </row>
    <row r="461" spans="1:11" x14ac:dyDescent="0.35">
      <c r="A461" s="11">
        <v>200544</v>
      </c>
      <c r="B461" s="16">
        <v>38651</v>
      </c>
      <c r="C461" s="11">
        <f t="shared" si="26"/>
        <v>4.7789099999999999E-3</v>
      </c>
      <c r="D461" s="11">
        <f t="shared" si="27"/>
        <v>1.390859E-2</v>
      </c>
      <c r="E461" s="11">
        <f t="shared" si="28"/>
        <v>3.321789E-2</v>
      </c>
      <c r="F461" s="11">
        <f t="shared" si="29"/>
        <v>0.04</v>
      </c>
      <c r="H461" s="11">
        <v>0.47789100000000001</v>
      </c>
      <c r="I461" s="11">
        <v>1.3908590000000001</v>
      </c>
      <c r="J461" s="11">
        <v>3.3217889999999999</v>
      </c>
      <c r="K461" s="11">
        <v>4</v>
      </c>
    </row>
    <row r="462" spans="1:11" x14ac:dyDescent="0.35">
      <c r="A462" s="11">
        <v>200545</v>
      </c>
      <c r="B462" s="16">
        <v>38658</v>
      </c>
      <c r="C462" s="11">
        <f t="shared" si="26"/>
        <v>4.7859600000000006E-3</v>
      </c>
      <c r="D462" s="11">
        <f t="shared" si="27"/>
        <v>1.398056E-2</v>
      </c>
      <c r="E462" s="11">
        <f t="shared" si="28"/>
        <v>3.3467749999999998E-2</v>
      </c>
      <c r="F462" s="11">
        <f t="shared" si="29"/>
        <v>0.04</v>
      </c>
      <c r="H462" s="11">
        <v>0.47859600000000002</v>
      </c>
      <c r="I462" s="11">
        <v>1.398056</v>
      </c>
      <c r="J462" s="11">
        <v>3.3467750000000001</v>
      </c>
      <c r="K462" s="11">
        <v>4</v>
      </c>
    </row>
    <row r="463" spans="1:11" x14ac:dyDescent="0.35">
      <c r="A463" s="11">
        <v>200546</v>
      </c>
      <c r="B463" s="16">
        <v>38665</v>
      </c>
      <c r="C463" s="11">
        <f t="shared" si="26"/>
        <v>4.7901899999999997E-3</v>
      </c>
      <c r="D463" s="11">
        <f t="shared" si="27"/>
        <v>1.4038360000000001E-2</v>
      </c>
      <c r="E463" s="11">
        <f t="shared" si="28"/>
        <v>3.3628610000000003E-2</v>
      </c>
      <c r="F463" s="11">
        <f t="shared" si="29"/>
        <v>0.04</v>
      </c>
      <c r="H463" s="11">
        <v>0.47901899999999997</v>
      </c>
      <c r="I463" s="11">
        <v>1.4038360000000001</v>
      </c>
      <c r="J463" s="11">
        <v>3.3628610000000001</v>
      </c>
      <c r="K463" s="11">
        <v>4</v>
      </c>
    </row>
    <row r="464" spans="1:11" x14ac:dyDescent="0.35">
      <c r="A464" s="11">
        <v>200547</v>
      </c>
      <c r="B464" s="16">
        <v>38672</v>
      </c>
      <c r="C464" s="11">
        <f t="shared" si="26"/>
        <v>4.8084399999999998E-3</v>
      </c>
      <c r="D464" s="11">
        <f t="shared" si="27"/>
        <v>1.4112629999999999E-2</v>
      </c>
      <c r="E464" s="11">
        <f t="shared" si="28"/>
        <v>3.3903269999999999E-2</v>
      </c>
      <c r="F464" s="11">
        <f t="shared" si="29"/>
        <v>0.04</v>
      </c>
      <c r="H464" s="11">
        <v>0.48084399999999999</v>
      </c>
      <c r="I464" s="11">
        <v>1.4112629999999999</v>
      </c>
      <c r="J464" s="11">
        <v>3.3903270000000001</v>
      </c>
      <c r="K464" s="11">
        <v>4</v>
      </c>
    </row>
    <row r="465" spans="1:11" x14ac:dyDescent="0.35">
      <c r="A465" s="11">
        <v>200548</v>
      </c>
      <c r="B465" s="16">
        <v>38679</v>
      </c>
      <c r="C465" s="11">
        <f t="shared" si="26"/>
        <v>4.8285000000000003E-3</v>
      </c>
      <c r="D465" s="11">
        <f t="shared" si="27"/>
        <v>1.4189149999999999E-2</v>
      </c>
      <c r="E465" s="11">
        <f t="shared" si="28"/>
        <v>3.4045260000000001E-2</v>
      </c>
      <c r="F465" s="11">
        <f t="shared" si="29"/>
        <v>4.1428570000000005E-2</v>
      </c>
      <c r="H465" s="11">
        <v>0.48285</v>
      </c>
      <c r="I465" s="11">
        <v>1.4189149999999999</v>
      </c>
      <c r="J465" s="11">
        <v>3.4045260000000002</v>
      </c>
      <c r="K465" s="11">
        <v>4.1428570000000002</v>
      </c>
    </row>
    <row r="466" spans="1:11" x14ac:dyDescent="0.35">
      <c r="A466" s="11">
        <v>200549</v>
      </c>
      <c r="B466" s="16">
        <v>38686</v>
      </c>
      <c r="C466" s="11">
        <f t="shared" si="26"/>
        <v>4.8549100000000005E-3</v>
      </c>
      <c r="D466" s="11">
        <f t="shared" si="27"/>
        <v>1.4317379999999999E-2</v>
      </c>
      <c r="E466" s="11">
        <f t="shared" si="28"/>
        <v>3.4237329999999996E-2</v>
      </c>
      <c r="F466" s="11">
        <f t="shared" si="29"/>
        <v>4.2500000000000003E-2</v>
      </c>
      <c r="H466" s="11">
        <v>0.48549100000000001</v>
      </c>
      <c r="I466" s="11">
        <v>1.431738</v>
      </c>
      <c r="J466" s="11">
        <v>3.4237329999999999</v>
      </c>
      <c r="K466" s="11">
        <v>4.25</v>
      </c>
    </row>
    <row r="467" spans="1:11" x14ac:dyDescent="0.35">
      <c r="A467" s="11">
        <v>200550</v>
      </c>
      <c r="B467" s="16">
        <v>38693</v>
      </c>
      <c r="C467" s="11">
        <f t="shared" si="26"/>
        <v>4.8694300000000001E-3</v>
      </c>
      <c r="D467" s="11">
        <f t="shared" si="27"/>
        <v>1.43997E-2</v>
      </c>
      <c r="E467" s="11">
        <f t="shared" si="28"/>
        <v>3.439855E-2</v>
      </c>
      <c r="F467" s="11">
        <f t="shared" si="29"/>
        <v>4.2500000000000003E-2</v>
      </c>
      <c r="H467" s="11">
        <v>0.48694300000000001</v>
      </c>
      <c r="I467" s="11">
        <v>1.43997</v>
      </c>
      <c r="J467" s="11">
        <v>3.4398550000000001</v>
      </c>
      <c r="K467" s="11">
        <v>4.25</v>
      </c>
    </row>
    <row r="468" spans="1:11" x14ac:dyDescent="0.35">
      <c r="A468" s="11">
        <v>200551</v>
      </c>
      <c r="B468" s="16">
        <v>38700</v>
      </c>
      <c r="C468" s="11">
        <f t="shared" si="26"/>
        <v>4.8922100000000001E-3</v>
      </c>
      <c r="D468" s="11">
        <f t="shared" si="27"/>
        <v>1.4496039999999998E-2</v>
      </c>
      <c r="E468" s="11">
        <f t="shared" si="28"/>
        <v>3.4556679999999999E-2</v>
      </c>
      <c r="F468" s="11">
        <f t="shared" si="29"/>
        <v>4.2500000000000003E-2</v>
      </c>
      <c r="H468" s="11">
        <v>0.48922100000000002</v>
      </c>
      <c r="I468" s="11">
        <v>1.4496039999999999</v>
      </c>
      <c r="J468" s="11">
        <v>3.4556680000000002</v>
      </c>
      <c r="K468" s="11">
        <v>4.25</v>
      </c>
    </row>
    <row r="469" spans="1:11" x14ac:dyDescent="0.35">
      <c r="A469" s="11">
        <v>200552</v>
      </c>
      <c r="B469" s="16">
        <v>38707</v>
      </c>
      <c r="C469" s="11">
        <f t="shared" si="26"/>
        <v>4.9090799999999997E-3</v>
      </c>
      <c r="D469" s="11">
        <f t="shared" si="27"/>
        <v>1.462491E-2</v>
      </c>
      <c r="E469" s="11">
        <f t="shared" si="28"/>
        <v>3.4893340000000002E-2</v>
      </c>
      <c r="F469" s="11">
        <f t="shared" si="29"/>
        <v>4.2500000000000003E-2</v>
      </c>
      <c r="H469" s="11">
        <v>0.49090800000000001</v>
      </c>
      <c r="I469" s="11">
        <v>1.462491</v>
      </c>
      <c r="J469" s="11">
        <v>3.4893339999999999</v>
      </c>
      <c r="K469" s="11">
        <v>4.25</v>
      </c>
    </row>
    <row r="470" spans="1:11" x14ac:dyDescent="0.35">
      <c r="A470" s="11">
        <v>200601</v>
      </c>
      <c r="B470" s="16">
        <v>38714</v>
      </c>
      <c r="C470" s="11">
        <f t="shared" si="26"/>
        <v>4.9300000000000004E-3</v>
      </c>
      <c r="D470" s="11">
        <f t="shared" si="27"/>
        <v>1.4721610000000001E-2</v>
      </c>
      <c r="E470" s="11">
        <f t="shared" si="28"/>
        <v>3.5147689999999995E-2</v>
      </c>
      <c r="F470" s="11">
        <f t="shared" si="29"/>
        <v>4.2500000000000003E-2</v>
      </c>
      <c r="H470" s="11">
        <v>0.49299999999999999</v>
      </c>
      <c r="I470" s="11">
        <v>1.4721610000000001</v>
      </c>
      <c r="J470" s="11">
        <v>3.5147689999999998</v>
      </c>
      <c r="K470" s="11">
        <v>4.25</v>
      </c>
    </row>
    <row r="471" spans="1:11" x14ac:dyDescent="0.35">
      <c r="A471" s="11">
        <v>200602</v>
      </c>
      <c r="B471" s="16">
        <v>38721</v>
      </c>
      <c r="C471" s="11">
        <f t="shared" si="26"/>
        <v>4.9587700000000004E-3</v>
      </c>
      <c r="D471" s="11">
        <f t="shared" si="27"/>
        <v>1.4782070000000001E-2</v>
      </c>
      <c r="E471" s="11">
        <f t="shared" si="28"/>
        <v>3.5295439999999997E-2</v>
      </c>
      <c r="F471" s="11">
        <f t="shared" si="29"/>
        <v>4.2500000000000003E-2</v>
      </c>
      <c r="H471" s="11">
        <v>0.49587700000000001</v>
      </c>
      <c r="I471" s="11">
        <v>1.478207</v>
      </c>
      <c r="J471" s="11">
        <v>3.529544</v>
      </c>
      <c r="K471" s="11">
        <v>4.25</v>
      </c>
    </row>
    <row r="472" spans="1:11" x14ac:dyDescent="0.35">
      <c r="A472" s="11">
        <v>200603</v>
      </c>
      <c r="B472" s="16">
        <v>38728</v>
      </c>
      <c r="C472" s="11">
        <f t="shared" si="26"/>
        <v>4.9734100000000002E-3</v>
      </c>
      <c r="D472" s="11">
        <f t="shared" si="27"/>
        <v>1.4932519999999999E-2</v>
      </c>
      <c r="E472" s="11">
        <f t="shared" si="28"/>
        <v>3.5476809999999998E-2</v>
      </c>
      <c r="F472" s="11">
        <f t="shared" si="29"/>
        <v>4.4285709999999999E-2</v>
      </c>
      <c r="H472" s="11">
        <v>0.49734099999999998</v>
      </c>
      <c r="I472" s="11">
        <v>1.493252</v>
      </c>
      <c r="J472" s="11">
        <v>3.5476809999999999</v>
      </c>
      <c r="K472" s="11">
        <v>4.4285709999999998</v>
      </c>
    </row>
    <row r="473" spans="1:11" x14ac:dyDescent="0.35">
      <c r="A473" s="11">
        <v>200604</v>
      </c>
      <c r="B473" s="16">
        <v>38735</v>
      </c>
      <c r="C473" s="11">
        <f t="shared" si="26"/>
        <v>5.0230399999999994E-3</v>
      </c>
      <c r="D473" s="11">
        <f t="shared" si="27"/>
        <v>1.512635E-2</v>
      </c>
      <c r="E473" s="11">
        <f t="shared" si="28"/>
        <v>3.5812980000000001E-2</v>
      </c>
      <c r="F473" s="11">
        <f t="shared" si="29"/>
        <v>4.4999999999999998E-2</v>
      </c>
      <c r="H473" s="11">
        <v>0.50230399999999997</v>
      </c>
      <c r="I473" s="11">
        <v>1.512635</v>
      </c>
      <c r="J473" s="11">
        <v>3.5812979999999999</v>
      </c>
      <c r="K473" s="11">
        <v>4.5</v>
      </c>
    </row>
    <row r="474" spans="1:11" x14ac:dyDescent="0.35">
      <c r="A474" s="11">
        <v>200605</v>
      </c>
      <c r="B474" s="16">
        <v>38742</v>
      </c>
      <c r="C474" s="11">
        <f t="shared" si="26"/>
        <v>5.0484200000000005E-3</v>
      </c>
      <c r="D474" s="11">
        <f t="shared" si="27"/>
        <v>1.527309E-2</v>
      </c>
      <c r="E474" s="11">
        <f t="shared" si="28"/>
        <v>3.6090239999999996E-2</v>
      </c>
      <c r="F474" s="11">
        <f t="shared" si="29"/>
        <v>4.4999999999999998E-2</v>
      </c>
      <c r="H474" s="11">
        <v>0.50484200000000001</v>
      </c>
      <c r="I474" s="11">
        <v>1.527309</v>
      </c>
      <c r="J474" s="11">
        <v>3.6090239999999998</v>
      </c>
      <c r="K474" s="11">
        <v>4.5</v>
      </c>
    </row>
    <row r="475" spans="1:11" x14ac:dyDescent="0.35">
      <c r="A475" s="11">
        <v>200606</v>
      </c>
      <c r="B475" s="16">
        <v>38749</v>
      </c>
      <c r="C475" s="11">
        <f t="shared" si="26"/>
        <v>5.06866E-3</v>
      </c>
      <c r="D475" s="11">
        <f t="shared" si="27"/>
        <v>1.538167E-2</v>
      </c>
      <c r="E475" s="11">
        <f t="shared" si="28"/>
        <v>3.6373540000000003E-2</v>
      </c>
      <c r="F475" s="11">
        <f t="shared" si="29"/>
        <v>4.4999999999999998E-2</v>
      </c>
      <c r="H475" s="11">
        <v>0.50686600000000004</v>
      </c>
      <c r="I475" s="11">
        <v>1.5381670000000001</v>
      </c>
      <c r="J475" s="11">
        <v>3.6373540000000002</v>
      </c>
      <c r="K475" s="11">
        <v>4.5</v>
      </c>
    </row>
    <row r="476" spans="1:11" x14ac:dyDescent="0.35">
      <c r="A476" s="11">
        <v>200607</v>
      </c>
      <c r="B476" s="16">
        <v>38756</v>
      </c>
      <c r="C476" s="11">
        <f t="shared" si="26"/>
        <v>5.0728799999999992E-3</v>
      </c>
      <c r="D476" s="11">
        <f t="shared" si="27"/>
        <v>1.548692E-2</v>
      </c>
      <c r="E476" s="11">
        <f t="shared" si="28"/>
        <v>3.6564039999999999E-2</v>
      </c>
      <c r="F476" s="11">
        <f t="shared" si="29"/>
        <v>4.4999999999999998E-2</v>
      </c>
      <c r="H476" s="11">
        <v>0.50728799999999996</v>
      </c>
      <c r="I476" s="11">
        <v>1.548692</v>
      </c>
      <c r="J476" s="11">
        <v>3.6564040000000002</v>
      </c>
      <c r="K476" s="11">
        <v>4.5</v>
      </c>
    </row>
    <row r="477" spans="1:11" x14ac:dyDescent="0.35">
      <c r="A477" s="11">
        <v>200608</v>
      </c>
      <c r="B477" s="16">
        <v>38763</v>
      </c>
      <c r="C477" s="11">
        <f t="shared" si="26"/>
        <v>5.0769200000000004E-3</v>
      </c>
      <c r="D477" s="11">
        <f t="shared" si="27"/>
        <v>1.5583059999999999E-2</v>
      </c>
      <c r="E477" s="11">
        <f t="shared" si="28"/>
        <v>3.6808149999999998E-2</v>
      </c>
      <c r="F477" s="11">
        <f t="shared" si="29"/>
        <v>4.4999999999999998E-2</v>
      </c>
      <c r="H477" s="11">
        <v>0.50769200000000003</v>
      </c>
      <c r="I477" s="11">
        <v>1.558306</v>
      </c>
      <c r="J477" s="11">
        <v>3.6808149999999999</v>
      </c>
      <c r="K477" s="11">
        <v>4.5</v>
      </c>
    </row>
    <row r="478" spans="1:11" x14ac:dyDescent="0.35">
      <c r="A478" s="11">
        <v>200609</v>
      </c>
      <c r="B478" s="16">
        <v>38770</v>
      </c>
      <c r="C478" s="11">
        <f t="shared" si="26"/>
        <v>5.08736E-3</v>
      </c>
      <c r="D478" s="11">
        <f t="shared" si="27"/>
        <v>1.5674500000000001E-2</v>
      </c>
      <c r="E478" s="11">
        <f t="shared" si="28"/>
        <v>3.6947460000000001E-2</v>
      </c>
      <c r="F478" s="11">
        <f t="shared" si="29"/>
        <v>4.4999999999999998E-2</v>
      </c>
      <c r="H478" s="11">
        <v>0.50873599999999997</v>
      </c>
      <c r="I478" s="11">
        <v>1.56745</v>
      </c>
      <c r="J478" s="11">
        <v>3.6947459999999999</v>
      </c>
      <c r="K478" s="11">
        <v>4.5</v>
      </c>
    </row>
    <row r="479" spans="1:11" x14ac:dyDescent="0.35">
      <c r="A479" s="11">
        <v>200610</v>
      </c>
      <c r="B479" s="16">
        <v>38777</v>
      </c>
      <c r="C479" s="11">
        <f t="shared" si="26"/>
        <v>5.1053700000000006E-3</v>
      </c>
      <c r="D479" s="11">
        <f t="shared" si="27"/>
        <v>1.57482E-2</v>
      </c>
      <c r="E479" s="11">
        <f t="shared" si="28"/>
        <v>3.7073209999999995E-2</v>
      </c>
      <c r="F479" s="11">
        <f t="shared" si="29"/>
        <v>4.4999999999999998E-2</v>
      </c>
      <c r="H479" s="11">
        <v>0.51053700000000002</v>
      </c>
      <c r="I479" s="11">
        <v>1.5748200000000001</v>
      </c>
      <c r="J479" s="11">
        <v>3.7073209999999999</v>
      </c>
      <c r="K479" s="11">
        <v>4.5</v>
      </c>
    </row>
    <row r="480" spans="1:11" x14ac:dyDescent="0.35">
      <c r="A480" s="11">
        <v>200611</v>
      </c>
      <c r="B480" s="16">
        <v>38784</v>
      </c>
      <c r="C480" s="11">
        <f t="shared" si="26"/>
        <v>5.1185000000000007E-3</v>
      </c>
      <c r="D480" s="11">
        <f t="shared" si="27"/>
        <v>1.584818E-2</v>
      </c>
      <c r="E480" s="11">
        <f t="shared" si="28"/>
        <v>3.7290440000000001E-2</v>
      </c>
      <c r="F480" s="11">
        <f t="shared" si="29"/>
        <v>4.6785710000000001E-2</v>
      </c>
      <c r="H480" s="11">
        <v>0.51185000000000003</v>
      </c>
      <c r="I480" s="11">
        <v>1.5848180000000001</v>
      </c>
      <c r="J480" s="11">
        <v>3.729044</v>
      </c>
      <c r="K480" s="11">
        <v>4.6785709999999998</v>
      </c>
    </row>
    <row r="481" spans="1:11" x14ac:dyDescent="0.35">
      <c r="A481" s="11">
        <v>200612</v>
      </c>
      <c r="B481" s="16">
        <v>38791</v>
      </c>
      <c r="C481" s="11">
        <f t="shared" si="26"/>
        <v>5.1487499999999997E-3</v>
      </c>
      <c r="D481" s="11">
        <f t="shared" si="27"/>
        <v>1.6000049999999998E-2</v>
      </c>
      <c r="E481" s="11">
        <f t="shared" si="28"/>
        <v>3.7590690000000003E-2</v>
      </c>
      <c r="F481" s="11">
        <f t="shared" si="29"/>
        <v>4.7500000000000001E-2</v>
      </c>
      <c r="H481" s="11">
        <v>0.51487499999999997</v>
      </c>
      <c r="I481" s="11">
        <v>1.6000049999999999</v>
      </c>
      <c r="J481" s="11">
        <v>3.7590690000000002</v>
      </c>
      <c r="K481" s="11">
        <v>4.75</v>
      </c>
    </row>
    <row r="482" spans="1:11" x14ac:dyDescent="0.35">
      <c r="A482" s="11">
        <v>200613</v>
      </c>
      <c r="B482" s="16">
        <v>38798</v>
      </c>
      <c r="C482" s="11">
        <f t="shared" si="26"/>
        <v>5.22158E-3</v>
      </c>
      <c r="D482" s="11">
        <f t="shared" si="27"/>
        <v>1.6195319999999999E-2</v>
      </c>
      <c r="E482" s="11">
        <f t="shared" si="28"/>
        <v>3.7955500000000003E-2</v>
      </c>
      <c r="F482" s="11">
        <f t="shared" si="29"/>
        <v>4.7500000000000001E-2</v>
      </c>
      <c r="H482" s="11">
        <v>0.52215800000000001</v>
      </c>
      <c r="I482" s="11">
        <v>1.619532</v>
      </c>
      <c r="J482" s="11">
        <v>3.79555</v>
      </c>
      <c r="K482" s="11">
        <v>4.75</v>
      </c>
    </row>
    <row r="483" spans="1:11" x14ac:dyDescent="0.35">
      <c r="A483" s="11">
        <v>200614</v>
      </c>
      <c r="B483" s="16">
        <v>38805</v>
      </c>
      <c r="C483" s="11">
        <f t="shared" si="26"/>
        <v>5.2241800000000001E-3</v>
      </c>
      <c r="D483" s="11">
        <f t="shared" si="27"/>
        <v>1.6286519999999999E-2</v>
      </c>
      <c r="E483" s="11">
        <f t="shared" si="28"/>
        <v>3.836175E-2</v>
      </c>
      <c r="F483" s="11">
        <f t="shared" si="29"/>
        <v>4.7500000000000001E-2</v>
      </c>
      <c r="H483" s="11">
        <v>0.52241800000000005</v>
      </c>
      <c r="I483" s="11">
        <v>1.628652</v>
      </c>
      <c r="J483" s="11">
        <v>3.8361749999999999</v>
      </c>
      <c r="K483" s="11">
        <v>4.75</v>
      </c>
    </row>
    <row r="484" spans="1:11" x14ac:dyDescent="0.35">
      <c r="A484" s="11">
        <v>200615</v>
      </c>
      <c r="B484" s="16">
        <v>38812</v>
      </c>
      <c r="C484" s="11">
        <f t="shared" si="26"/>
        <v>5.2344599999999998E-3</v>
      </c>
      <c r="D484" s="11">
        <f t="shared" si="27"/>
        <v>1.6417850000000001E-2</v>
      </c>
      <c r="E484" s="11">
        <f t="shared" si="28"/>
        <v>3.8514859999999998E-2</v>
      </c>
      <c r="F484" s="11">
        <f t="shared" si="29"/>
        <v>4.7500000000000001E-2</v>
      </c>
      <c r="H484" s="11">
        <v>0.52344599999999997</v>
      </c>
      <c r="I484" s="11">
        <v>1.641785</v>
      </c>
      <c r="J484" s="11">
        <v>3.851486</v>
      </c>
      <c r="K484" s="11">
        <v>4.75</v>
      </c>
    </row>
    <row r="485" spans="1:11" x14ac:dyDescent="0.35">
      <c r="A485" s="11">
        <v>200616</v>
      </c>
      <c r="B485" s="16">
        <v>38819</v>
      </c>
      <c r="C485" s="11">
        <f t="shared" si="26"/>
        <v>5.2408000000000003E-3</v>
      </c>
      <c r="D485" s="11">
        <f t="shared" si="27"/>
        <v>1.652897E-2</v>
      </c>
      <c r="E485" s="11">
        <f t="shared" si="28"/>
        <v>3.8802179999999999E-2</v>
      </c>
      <c r="F485" s="11">
        <f t="shared" si="29"/>
        <v>4.7500000000000001E-2</v>
      </c>
      <c r="H485" s="11">
        <v>0.52407999999999999</v>
      </c>
      <c r="I485" s="11">
        <v>1.6528970000000001</v>
      </c>
      <c r="J485" s="11">
        <v>3.8802180000000002</v>
      </c>
      <c r="K485" s="11">
        <v>4.75</v>
      </c>
    </row>
    <row r="486" spans="1:11" x14ac:dyDescent="0.35">
      <c r="A486" s="11">
        <v>200617</v>
      </c>
      <c r="B486" s="16">
        <v>38826</v>
      </c>
      <c r="C486" s="11">
        <f t="shared" si="26"/>
        <v>5.2389400000000001E-3</v>
      </c>
      <c r="D486" s="11">
        <f t="shared" si="27"/>
        <v>1.663245E-2</v>
      </c>
      <c r="E486" s="11">
        <f t="shared" si="28"/>
        <v>3.9024660000000003E-2</v>
      </c>
      <c r="F486" s="11">
        <f t="shared" si="29"/>
        <v>4.8928570000000005E-2</v>
      </c>
      <c r="H486" s="11">
        <v>0.52389399999999997</v>
      </c>
      <c r="I486" s="11">
        <v>1.6632450000000001</v>
      </c>
      <c r="J486" s="11">
        <v>3.902466</v>
      </c>
      <c r="K486" s="11">
        <v>4.8928570000000002</v>
      </c>
    </row>
    <row r="487" spans="1:11" x14ac:dyDescent="0.35">
      <c r="A487" s="11">
        <v>200618</v>
      </c>
      <c r="B487" s="16">
        <v>38833</v>
      </c>
      <c r="C487" s="11">
        <f t="shared" si="26"/>
        <v>5.2705500000000006E-3</v>
      </c>
      <c r="D487" s="11">
        <f t="shared" si="27"/>
        <v>1.6783670000000001E-2</v>
      </c>
      <c r="E487" s="11">
        <f t="shared" si="28"/>
        <v>3.9414459999999998E-2</v>
      </c>
      <c r="F487" s="11">
        <f t="shared" si="29"/>
        <v>0.05</v>
      </c>
      <c r="H487" s="11">
        <v>0.52705500000000005</v>
      </c>
      <c r="I487" s="11">
        <v>1.6783669999999999</v>
      </c>
      <c r="J487" s="11">
        <v>3.941446</v>
      </c>
      <c r="K487" s="11">
        <v>5</v>
      </c>
    </row>
    <row r="488" spans="1:11" x14ac:dyDescent="0.35">
      <c r="A488" s="11">
        <v>200619</v>
      </c>
      <c r="B488" s="16">
        <v>38840</v>
      </c>
      <c r="C488" s="11">
        <f t="shared" si="26"/>
        <v>5.2963999999999997E-3</v>
      </c>
      <c r="D488" s="11">
        <f t="shared" si="27"/>
        <v>1.6932280000000001E-2</v>
      </c>
      <c r="E488" s="11">
        <f t="shared" si="28"/>
        <v>3.962711E-2</v>
      </c>
      <c r="F488" s="11">
        <f t="shared" si="29"/>
        <v>0.05</v>
      </c>
      <c r="H488" s="11">
        <v>0.52964</v>
      </c>
      <c r="I488" s="11">
        <v>1.693228</v>
      </c>
      <c r="J488" s="11">
        <v>3.9627110000000001</v>
      </c>
      <c r="K488" s="11">
        <v>5</v>
      </c>
    </row>
    <row r="489" spans="1:11" x14ac:dyDescent="0.35">
      <c r="A489" s="11">
        <v>200620</v>
      </c>
      <c r="B489" s="16">
        <v>38847</v>
      </c>
      <c r="C489" s="11">
        <f t="shared" si="26"/>
        <v>5.3252299999999994E-3</v>
      </c>
      <c r="D489" s="11">
        <f t="shared" si="27"/>
        <v>1.703468E-2</v>
      </c>
      <c r="E489" s="11">
        <f t="shared" si="28"/>
        <v>3.9843589999999998E-2</v>
      </c>
      <c r="F489" s="11">
        <f t="shared" si="29"/>
        <v>0.05</v>
      </c>
      <c r="H489" s="11">
        <v>0.53252299999999997</v>
      </c>
      <c r="I489" s="11">
        <v>1.703468</v>
      </c>
      <c r="J489" s="11">
        <v>3.984359</v>
      </c>
      <c r="K489" s="11">
        <v>5</v>
      </c>
    </row>
    <row r="490" spans="1:11" x14ac:dyDescent="0.35">
      <c r="A490" s="11">
        <v>200621</v>
      </c>
      <c r="B490" s="16">
        <v>38854</v>
      </c>
      <c r="C490" s="11">
        <f t="shared" si="26"/>
        <v>5.3405599999999994E-3</v>
      </c>
      <c r="D490" s="11">
        <f t="shared" si="27"/>
        <v>1.715243E-2</v>
      </c>
      <c r="E490" s="11">
        <f t="shared" si="28"/>
        <v>3.9965849999999997E-2</v>
      </c>
      <c r="F490" s="11">
        <f t="shared" si="29"/>
        <v>0.05</v>
      </c>
      <c r="H490" s="11">
        <v>0.53405599999999998</v>
      </c>
      <c r="I490" s="11">
        <v>1.7152430000000001</v>
      </c>
      <c r="J490" s="11">
        <v>3.9965850000000001</v>
      </c>
      <c r="K490" s="11">
        <v>5</v>
      </c>
    </row>
    <row r="491" spans="1:11" x14ac:dyDescent="0.35">
      <c r="A491" s="11">
        <v>200622</v>
      </c>
      <c r="B491" s="16">
        <v>38861</v>
      </c>
      <c r="C491" s="11">
        <f t="shared" si="26"/>
        <v>5.3588199999999994E-3</v>
      </c>
      <c r="D491" s="11">
        <f t="shared" si="27"/>
        <v>1.7218190000000001E-2</v>
      </c>
      <c r="E491" s="11">
        <f t="shared" si="28"/>
        <v>4.0149020000000001E-2</v>
      </c>
      <c r="F491" s="11">
        <f t="shared" si="29"/>
        <v>0.05</v>
      </c>
      <c r="H491" s="11">
        <v>0.53588199999999997</v>
      </c>
      <c r="I491" s="11">
        <v>1.721819</v>
      </c>
      <c r="J491" s="11">
        <v>4.0149020000000002</v>
      </c>
      <c r="K491" s="11">
        <v>5</v>
      </c>
    </row>
    <row r="492" spans="1:11" x14ac:dyDescent="0.35">
      <c r="A492" s="11">
        <v>200623</v>
      </c>
      <c r="B492" s="16">
        <v>38868</v>
      </c>
      <c r="C492" s="11">
        <f t="shared" si="26"/>
        <v>5.3811600000000003E-3</v>
      </c>
      <c r="D492" s="11">
        <f t="shared" si="27"/>
        <v>1.7336259999999999E-2</v>
      </c>
      <c r="E492" s="11">
        <f t="shared" si="28"/>
        <v>4.0368570000000006E-2</v>
      </c>
      <c r="F492" s="11">
        <f t="shared" si="29"/>
        <v>0.05</v>
      </c>
      <c r="H492" s="11">
        <v>0.53811600000000004</v>
      </c>
      <c r="I492" s="11">
        <v>1.7336259999999999</v>
      </c>
      <c r="J492" s="11">
        <v>4.0368570000000004</v>
      </c>
      <c r="K492" s="11">
        <v>5</v>
      </c>
    </row>
    <row r="493" spans="1:11" x14ac:dyDescent="0.35">
      <c r="A493" s="11">
        <v>200624</v>
      </c>
      <c r="B493" s="16">
        <v>38875</v>
      </c>
      <c r="C493" s="11">
        <f t="shared" si="26"/>
        <v>5.3854900000000006E-3</v>
      </c>
      <c r="D493" s="11">
        <f t="shared" si="27"/>
        <v>1.7430619999999997E-2</v>
      </c>
      <c r="E493" s="11">
        <f t="shared" si="28"/>
        <v>4.0587190000000002E-2</v>
      </c>
      <c r="F493" s="11">
        <f t="shared" si="29"/>
        <v>5.1071430000000001E-2</v>
      </c>
      <c r="H493" s="11">
        <v>0.53854900000000006</v>
      </c>
      <c r="I493" s="11">
        <v>1.7430619999999999</v>
      </c>
      <c r="J493" s="11">
        <v>4.058719</v>
      </c>
      <c r="K493" s="11">
        <v>5.1071429999999998</v>
      </c>
    </row>
    <row r="494" spans="1:11" x14ac:dyDescent="0.35">
      <c r="A494" s="11">
        <v>200625</v>
      </c>
      <c r="B494" s="16">
        <v>38882</v>
      </c>
      <c r="C494" s="11">
        <f t="shared" si="26"/>
        <v>5.4243300000000006E-3</v>
      </c>
      <c r="D494" s="11">
        <f t="shared" si="27"/>
        <v>1.773802E-2</v>
      </c>
      <c r="E494" s="11">
        <f t="shared" si="28"/>
        <v>4.0859620000000006E-2</v>
      </c>
      <c r="F494" s="11">
        <f t="shared" si="29"/>
        <v>5.2499999999999998E-2</v>
      </c>
      <c r="H494" s="11">
        <v>0.54243300000000005</v>
      </c>
      <c r="I494" s="11">
        <v>1.7738020000000001</v>
      </c>
      <c r="J494" s="11">
        <v>4.0859620000000003</v>
      </c>
      <c r="K494" s="11">
        <v>5.25</v>
      </c>
    </row>
    <row r="495" spans="1:11" x14ac:dyDescent="0.35">
      <c r="A495" s="11">
        <v>200626</v>
      </c>
      <c r="B495" s="16">
        <v>38889</v>
      </c>
      <c r="C495" s="11">
        <f t="shared" si="26"/>
        <v>5.4671599999999996E-3</v>
      </c>
      <c r="D495" s="11">
        <f t="shared" si="27"/>
        <v>1.7935140000000002E-2</v>
      </c>
      <c r="E495" s="11">
        <f t="shared" si="28"/>
        <v>4.1261359999999997E-2</v>
      </c>
      <c r="F495" s="11">
        <f t="shared" si="29"/>
        <v>5.2499999999999998E-2</v>
      </c>
      <c r="H495" s="11">
        <v>0.54671599999999998</v>
      </c>
      <c r="I495" s="11">
        <v>1.7935140000000001</v>
      </c>
      <c r="J495" s="11">
        <v>4.1261359999999998</v>
      </c>
      <c r="K495" s="11">
        <v>5.25</v>
      </c>
    </row>
    <row r="496" spans="1:11" x14ac:dyDescent="0.35">
      <c r="A496" s="11">
        <v>200627</v>
      </c>
      <c r="B496" s="16">
        <v>38896</v>
      </c>
      <c r="C496" s="11">
        <f t="shared" si="26"/>
        <v>5.5022499999999993E-3</v>
      </c>
      <c r="D496" s="11">
        <f t="shared" si="27"/>
        <v>1.8135740000000001E-2</v>
      </c>
      <c r="E496" s="11">
        <f t="shared" si="28"/>
        <v>4.158684E-2</v>
      </c>
      <c r="F496" s="11">
        <f t="shared" si="29"/>
        <v>5.2499999999999998E-2</v>
      </c>
      <c r="H496" s="11">
        <v>0.55022499999999996</v>
      </c>
      <c r="I496" s="11">
        <v>1.813574</v>
      </c>
      <c r="J496" s="11">
        <v>4.158684</v>
      </c>
      <c r="K496" s="11">
        <v>5.25</v>
      </c>
    </row>
    <row r="497" spans="1:11" x14ac:dyDescent="0.35">
      <c r="A497" s="11">
        <v>200628</v>
      </c>
      <c r="B497" s="16">
        <v>38903</v>
      </c>
      <c r="C497" s="11">
        <f t="shared" si="26"/>
        <v>5.5272699999999999E-3</v>
      </c>
      <c r="D497" s="11">
        <f t="shared" si="27"/>
        <v>1.8224779999999999E-2</v>
      </c>
      <c r="E497" s="11">
        <f t="shared" si="28"/>
        <v>4.1768489999999998E-2</v>
      </c>
      <c r="F497" s="11">
        <f t="shared" si="29"/>
        <v>5.2499999999999998E-2</v>
      </c>
      <c r="H497" s="11">
        <v>0.55272699999999997</v>
      </c>
      <c r="I497" s="11">
        <v>1.822478</v>
      </c>
      <c r="J497" s="11">
        <v>4.1768489999999998</v>
      </c>
      <c r="K497" s="11">
        <v>5.25</v>
      </c>
    </row>
    <row r="498" spans="1:11" x14ac:dyDescent="0.35">
      <c r="A498" s="11">
        <v>200629</v>
      </c>
      <c r="B498" s="16">
        <v>38910</v>
      </c>
      <c r="C498" s="11">
        <f t="shared" si="26"/>
        <v>5.5323199999999994E-3</v>
      </c>
      <c r="D498" s="11">
        <f t="shared" si="27"/>
        <v>1.8291200000000001E-2</v>
      </c>
      <c r="E498" s="11">
        <f t="shared" si="28"/>
        <v>4.1903569999999994E-2</v>
      </c>
      <c r="F498" s="11">
        <f t="shared" si="29"/>
        <v>5.2499999999999998E-2</v>
      </c>
      <c r="H498" s="11">
        <v>0.55323199999999995</v>
      </c>
      <c r="I498" s="11">
        <v>1.8291200000000001</v>
      </c>
      <c r="J498" s="11">
        <v>4.1903569999999997</v>
      </c>
      <c r="K498" s="11">
        <v>5.25</v>
      </c>
    </row>
    <row r="499" spans="1:11" x14ac:dyDescent="0.35">
      <c r="A499" s="11">
        <v>200630</v>
      </c>
      <c r="B499" s="16">
        <v>38917</v>
      </c>
      <c r="C499" s="11">
        <f t="shared" si="26"/>
        <v>5.5568900000000001E-3</v>
      </c>
      <c r="D499" s="11">
        <f t="shared" si="27"/>
        <v>1.836527E-2</v>
      </c>
      <c r="E499" s="11">
        <f t="shared" si="28"/>
        <v>4.2067019999999997E-2</v>
      </c>
      <c r="F499" s="11">
        <f t="shared" si="29"/>
        <v>5.2499999999999998E-2</v>
      </c>
      <c r="H499" s="11">
        <v>0.55568899999999999</v>
      </c>
      <c r="I499" s="11">
        <v>1.836527</v>
      </c>
      <c r="J499" s="11">
        <v>4.2067019999999999</v>
      </c>
      <c r="K499" s="11">
        <v>5.25</v>
      </c>
    </row>
    <row r="500" spans="1:11" x14ac:dyDescent="0.35">
      <c r="A500" s="11">
        <v>200631</v>
      </c>
      <c r="B500" s="16">
        <v>38924</v>
      </c>
      <c r="C500" s="11">
        <f t="shared" si="26"/>
        <v>5.5728599999999998E-3</v>
      </c>
      <c r="D500" s="11">
        <f t="shared" si="27"/>
        <v>1.8422580000000001E-2</v>
      </c>
      <c r="E500" s="11">
        <f t="shared" si="28"/>
        <v>4.219386E-2</v>
      </c>
      <c r="F500" s="11">
        <f t="shared" si="29"/>
        <v>5.2499999999999998E-2</v>
      </c>
      <c r="H500" s="11">
        <v>0.55728599999999995</v>
      </c>
      <c r="I500" s="11">
        <v>1.842258</v>
      </c>
      <c r="J500" s="11">
        <v>4.2193860000000001</v>
      </c>
      <c r="K500" s="11">
        <v>5.25</v>
      </c>
    </row>
    <row r="501" spans="1:11" x14ac:dyDescent="0.35">
      <c r="A501" s="11">
        <v>200632</v>
      </c>
      <c r="B501" s="16">
        <v>38931</v>
      </c>
      <c r="C501" s="11">
        <f t="shared" ref="C501:C564" si="30">H501/100</f>
        <v>5.5810499999999997E-3</v>
      </c>
      <c r="D501" s="11">
        <f t="shared" si="27"/>
        <v>1.8471919999999999E-2</v>
      </c>
      <c r="E501" s="11">
        <f t="shared" si="28"/>
        <v>4.2289190000000004E-2</v>
      </c>
      <c r="F501" s="11">
        <f t="shared" si="29"/>
        <v>5.2499999999999998E-2</v>
      </c>
      <c r="H501" s="11">
        <v>0.55810499999999996</v>
      </c>
      <c r="I501" s="11">
        <v>1.8471919999999999</v>
      </c>
      <c r="J501" s="11">
        <v>4.2289190000000003</v>
      </c>
      <c r="K501" s="11">
        <v>5.25</v>
      </c>
    </row>
    <row r="502" spans="1:11" x14ac:dyDescent="0.35">
      <c r="A502" s="11">
        <v>200633</v>
      </c>
      <c r="B502" s="16">
        <v>38938</v>
      </c>
      <c r="C502" s="11">
        <f t="shared" si="30"/>
        <v>5.5858899999999996E-3</v>
      </c>
      <c r="D502" s="11">
        <f t="shared" si="27"/>
        <v>1.8523559999999998E-2</v>
      </c>
      <c r="E502" s="11">
        <f t="shared" si="28"/>
        <v>4.2380630000000002E-2</v>
      </c>
      <c r="F502" s="11">
        <f t="shared" si="29"/>
        <v>5.2499999999999998E-2</v>
      </c>
      <c r="H502" s="11">
        <v>0.558589</v>
      </c>
      <c r="I502" s="11">
        <v>1.8523559999999999</v>
      </c>
      <c r="J502" s="11">
        <v>4.2380630000000004</v>
      </c>
      <c r="K502" s="11">
        <v>5.25</v>
      </c>
    </row>
    <row r="503" spans="1:11" x14ac:dyDescent="0.35">
      <c r="A503" s="11">
        <v>200634</v>
      </c>
      <c r="B503" s="16">
        <v>38945</v>
      </c>
      <c r="C503" s="11">
        <f t="shared" si="30"/>
        <v>5.5964400000000003E-3</v>
      </c>
      <c r="D503" s="11">
        <f t="shared" si="27"/>
        <v>1.8564870000000001E-2</v>
      </c>
      <c r="E503" s="11">
        <f t="shared" si="28"/>
        <v>4.2403690000000001E-2</v>
      </c>
      <c r="F503" s="11">
        <f t="shared" si="29"/>
        <v>5.2499999999999998E-2</v>
      </c>
      <c r="H503" s="11">
        <v>0.55964400000000003</v>
      </c>
      <c r="I503" s="11">
        <v>1.856487</v>
      </c>
      <c r="J503" s="11">
        <v>4.2403690000000003</v>
      </c>
      <c r="K503" s="11">
        <v>5.25</v>
      </c>
    </row>
    <row r="504" spans="1:11" x14ac:dyDescent="0.35">
      <c r="A504" s="11">
        <v>200635</v>
      </c>
      <c r="B504" s="16">
        <v>38952</v>
      </c>
      <c r="C504" s="11">
        <f t="shared" si="30"/>
        <v>5.6222300000000006E-3</v>
      </c>
      <c r="D504" s="11">
        <f t="shared" si="27"/>
        <v>1.8658479999999998E-2</v>
      </c>
      <c r="E504" s="11">
        <f t="shared" si="28"/>
        <v>4.2435669999999995E-2</v>
      </c>
      <c r="F504" s="11">
        <f t="shared" si="29"/>
        <v>5.2499999999999998E-2</v>
      </c>
      <c r="H504" s="11">
        <v>0.56222300000000003</v>
      </c>
      <c r="I504" s="11">
        <v>1.865848</v>
      </c>
      <c r="J504" s="11">
        <v>4.2435669999999996</v>
      </c>
      <c r="K504" s="11">
        <v>5.25</v>
      </c>
    </row>
    <row r="505" spans="1:11" x14ac:dyDescent="0.35">
      <c r="A505" s="11">
        <v>200636</v>
      </c>
      <c r="B505" s="16">
        <v>38959</v>
      </c>
      <c r="C505" s="11">
        <f t="shared" si="30"/>
        <v>5.6496199999999993E-3</v>
      </c>
      <c r="D505" s="11">
        <f t="shared" si="27"/>
        <v>1.8710600000000001E-2</v>
      </c>
      <c r="E505" s="11">
        <f t="shared" si="28"/>
        <v>4.2450580000000002E-2</v>
      </c>
      <c r="F505" s="11">
        <f t="shared" si="29"/>
        <v>5.2499999999999998E-2</v>
      </c>
      <c r="H505" s="11">
        <v>0.56496199999999996</v>
      </c>
      <c r="I505" s="11">
        <v>1.8710599999999999</v>
      </c>
      <c r="J505" s="11">
        <v>4.2450580000000002</v>
      </c>
      <c r="K505" s="11">
        <v>5.25</v>
      </c>
    </row>
    <row r="506" spans="1:11" x14ac:dyDescent="0.35">
      <c r="A506" s="11">
        <v>200637</v>
      </c>
      <c r="B506" s="16">
        <v>38966</v>
      </c>
      <c r="C506" s="11">
        <f t="shared" si="30"/>
        <v>5.6440400000000003E-3</v>
      </c>
      <c r="D506" s="11">
        <f t="shared" si="27"/>
        <v>1.873294E-2</v>
      </c>
      <c r="E506" s="11">
        <f t="shared" si="28"/>
        <v>4.2486860000000001E-2</v>
      </c>
      <c r="F506" s="11">
        <f t="shared" si="29"/>
        <v>5.2499999999999998E-2</v>
      </c>
      <c r="H506" s="11">
        <v>0.56440400000000002</v>
      </c>
      <c r="I506" s="11">
        <v>1.873294</v>
      </c>
      <c r="J506" s="11">
        <v>4.2486860000000002</v>
      </c>
      <c r="K506" s="11">
        <v>5.25</v>
      </c>
    </row>
    <row r="507" spans="1:11" x14ac:dyDescent="0.35">
      <c r="A507" s="11">
        <v>200638</v>
      </c>
      <c r="B507" s="16">
        <v>38973</v>
      </c>
      <c r="C507" s="11">
        <f t="shared" si="30"/>
        <v>5.6418599999999994E-3</v>
      </c>
      <c r="D507" s="11">
        <f t="shared" si="27"/>
        <v>1.8753200000000001E-2</v>
      </c>
      <c r="E507" s="11">
        <f t="shared" si="28"/>
        <v>4.2550589999999999E-2</v>
      </c>
      <c r="F507" s="11">
        <f t="shared" si="29"/>
        <v>5.2499999999999998E-2</v>
      </c>
      <c r="H507" s="11">
        <v>0.56418599999999997</v>
      </c>
      <c r="I507" s="11">
        <v>1.8753200000000001</v>
      </c>
      <c r="J507" s="11">
        <v>4.2550590000000001</v>
      </c>
      <c r="K507" s="11">
        <v>5.25</v>
      </c>
    </row>
    <row r="508" spans="1:11" x14ac:dyDescent="0.35">
      <c r="A508" s="11">
        <v>200639</v>
      </c>
      <c r="B508" s="16">
        <v>38980</v>
      </c>
      <c r="C508" s="11">
        <f t="shared" si="30"/>
        <v>5.6290799999999998E-3</v>
      </c>
      <c r="D508" s="11">
        <f t="shared" si="27"/>
        <v>1.8784840000000001E-2</v>
      </c>
      <c r="E508" s="11">
        <f t="shared" si="28"/>
        <v>4.2564719999999993E-2</v>
      </c>
      <c r="F508" s="11">
        <f t="shared" si="29"/>
        <v>5.2499999999999998E-2</v>
      </c>
      <c r="H508" s="11">
        <v>0.56290799999999996</v>
      </c>
      <c r="I508" s="11">
        <v>1.878484</v>
      </c>
      <c r="J508" s="11">
        <v>4.2564719999999996</v>
      </c>
      <c r="K508" s="11">
        <v>5.25</v>
      </c>
    </row>
    <row r="509" spans="1:11" x14ac:dyDescent="0.35">
      <c r="A509" s="11">
        <v>200640</v>
      </c>
      <c r="B509" s="16">
        <v>38987</v>
      </c>
      <c r="C509" s="11">
        <f t="shared" si="30"/>
        <v>5.5998599999999999E-3</v>
      </c>
      <c r="D509" s="11">
        <f t="shared" si="27"/>
        <v>1.8915680000000001E-2</v>
      </c>
      <c r="E509" s="11">
        <f t="shared" si="28"/>
        <v>4.2594219999999995E-2</v>
      </c>
      <c r="F509" s="11">
        <f t="shared" si="29"/>
        <v>5.2499999999999998E-2</v>
      </c>
      <c r="H509" s="11">
        <v>0.55998599999999998</v>
      </c>
      <c r="I509" s="11">
        <v>1.8915679999999999</v>
      </c>
      <c r="J509" s="11">
        <v>4.2594219999999998</v>
      </c>
      <c r="K509" s="11">
        <v>5.25</v>
      </c>
    </row>
    <row r="510" spans="1:11" x14ac:dyDescent="0.35">
      <c r="A510" s="11">
        <v>200641</v>
      </c>
      <c r="B510" s="16">
        <v>38994</v>
      </c>
      <c r="C510" s="11">
        <f t="shared" si="30"/>
        <v>5.6322500000000001E-3</v>
      </c>
      <c r="D510" s="11">
        <f t="shared" si="27"/>
        <v>1.8899079999999999E-2</v>
      </c>
      <c r="E510" s="11">
        <f t="shared" si="28"/>
        <v>4.2550879999999999E-2</v>
      </c>
      <c r="F510" s="11">
        <f t="shared" si="29"/>
        <v>5.2499999999999998E-2</v>
      </c>
      <c r="H510" s="11">
        <v>0.56322499999999998</v>
      </c>
      <c r="I510" s="11">
        <v>1.8899079999999999</v>
      </c>
      <c r="J510" s="11">
        <v>4.2550879999999998</v>
      </c>
      <c r="K510" s="11">
        <v>5.25</v>
      </c>
    </row>
    <row r="511" spans="1:11" x14ac:dyDescent="0.35">
      <c r="A511" s="11">
        <v>200642</v>
      </c>
      <c r="B511" s="16">
        <v>39001</v>
      </c>
      <c r="C511" s="11">
        <f t="shared" si="30"/>
        <v>5.6410700000000006E-3</v>
      </c>
      <c r="D511" s="11">
        <f t="shared" si="27"/>
        <v>1.8929680000000001E-2</v>
      </c>
      <c r="E511" s="11">
        <f t="shared" si="28"/>
        <v>4.2555339999999997E-2</v>
      </c>
      <c r="F511" s="11">
        <f t="shared" si="29"/>
        <v>5.2499999999999998E-2</v>
      </c>
      <c r="H511" s="11">
        <v>0.56410700000000003</v>
      </c>
      <c r="I511" s="11">
        <v>1.892968</v>
      </c>
      <c r="J511" s="11">
        <v>4.2555339999999999</v>
      </c>
      <c r="K511" s="11">
        <v>5.25</v>
      </c>
    </row>
    <row r="512" spans="1:11" x14ac:dyDescent="0.35">
      <c r="A512" s="11">
        <v>200643</v>
      </c>
      <c r="B512" s="16">
        <v>39008</v>
      </c>
      <c r="C512" s="11">
        <f t="shared" si="30"/>
        <v>5.6419799999999996E-3</v>
      </c>
      <c r="D512" s="11">
        <f t="shared" si="27"/>
        <v>1.9004319999999998E-2</v>
      </c>
      <c r="E512" s="11">
        <f t="shared" si="28"/>
        <v>4.255337E-2</v>
      </c>
      <c r="F512" s="11">
        <f t="shared" si="29"/>
        <v>5.2499999999999998E-2</v>
      </c>
      <c r="H512" s="11">
        <v>0.56419799999999998</v>
      </c>
      <c r="I512" s="11">
        <v>1.9004319999999999</v>
      </c>
      <c r="J512" s="11">
        <v>4.2553369999999999</v>
      </c>
      <c r="K512" s="11">
        <v>5.25</v>
      </c>
    </row>
    <row r="513" spans="1:11" x14ac:dyDescent="0.35">
      <c r="A513" s="11">
        <v>200644</v>
      </c>
      <c r="B513" s="16">
        <v>39015</v>
      </c>
      <c r="C513" s="11">
        <f t="shared" si="30"/>
        <v>5.6494599999999994E-3</v>
      </c>
      <c r="D513" s="11">
        <f t="shared" si="27"/>
        <v>1.9020459999999999E-2</v>
      </c>
      <c r="E513" s="11">
        <f t="shared" si="28"/>
        <v>4.2574769999999998E-2</v>
      </c>
      <c r="F513" s="11">
        <f t="shared" si="29"/>
        <v>5.2499999999999998E-2</v>
      </c>
      <c r="H513" s="11">
        <v>0.56494599999999995</v>
      </c>
      <c r="I513" s="11">
        <v>1.9020459999999999</v>
      </c>
      <c r="J513" s="11">
        <v>4.2574769999999997</v>
      </c>
      <c r="K513" s="11">
        <v>5.25</v>
      </c>
    </row>
    <row r="514" spans="1:11" x14ac:dyDescent="0.35">
      <c r="A514" s="11">
        <v>200645</v>
      </c>
      <c r="B514" s="16">
        <v>39022</v>
      </c>
      <c r="C514" s="11">
        <f t="shared" si="30"/>
        <v>5.6566200000000002E-3</v>
      </c>
      <c r="D514" s="11">
        <f t="shared" ref="D514:D577" si="31">I514/100</f>
        <v>1.9044419999999999E-2</v>
      </c>
      <c r="E514" s="11">
        <f t="shared" ref="E514:E577" si="32">J514/100</f>
        <v>4.2595569999999999E-2</v>
      </c>
      <c r="F514" s="11">
        <f t="shared" ref="F514:F577" si="33">K514/100</f>
        <v>5.2499999999999998E-2</v>
      </c>
      <c r="H514" s="11">
        <v>0.565662</v>
      </c>
      <c r="I514" s="11">
        <v>1.904442</v>
      </c>
      <c r="J514" s="11">
        <v>4.259557</v>
      </c>
      <c r="K514" s="11">
        <v>5.25</v>
      </c>
    </row>
    <row r="515" spans="1:11" x14ac:dyDescent="0.35">
      <c r="A515" s="11">
        <v>200646</v>
      </c>
      <c r="B515" s="16">
        <v>39029</v>
      </c>
      <c r="C515" s="11">
        <f t="shared" si="30"/>
        <v>5.6595200000000003E-3</v>
      </c>
      <c r="D515" s="11">
        <f t="shared" si="31"/>
        <v>1.902974E-2</v>
      </c>
      <c r="E515" s="11">
        <f t="shared" si="32"/>
        <v>4.2576859999999994E-2</v>
      </c>
      <c r="F515" s="11">
        <f t="shared" si="33"/>
        <v>5.2499999999999998E-2</v>
      </c>
      <c r="H515" s="11">
        <v>0.56595200000000001</v>
      </c>
      <c r="I515" s="11">
        <v>1.9029739999999999</v>
      </c>
      <c r="J515" s="11">
        <v>4.2576859999999996</v>
      </c>
      <c r="K515" s="11">
        <v>5.25</v>
      </c>
    </row>
    <row r="516" spans="1:11" x14ac:dyDescent="0.35">
      <c r="A516" s="11">
        <v>200647</v>
      </c>
      <c r="B516" s="16">
        <v>39036</v>
      </c>
      <c r="C516" s="11">
        <f t="shared" si="30"/>
        <v>5.6497699999999993E-3</v>
      </c>
      <c r="D516" s="11">
        <f t="shared" si="31"/>
        <v>1.9068909999999998E-2</v>
      </c>
      <c r="E516" s="11">
        <f t="shared" si="32"/>
        <v>4.2576219999999998E-2</v>
      </c>
      <c r="F516" s="11">
        <f t="shared" si="33"/>
        <v>5.2499999999999998E-2</v>
      </c>
      <c r="H516" s="11">
        <v>0.56497699999999995</v>
      </c>
      <c r="I516" s="11">
        <v>1.9068909999999999</v>
      </c>
      <c r="J516" s="11">
        <v>4.2576219999999996</v>
      </c>
      <c r="K516" s="11">
        <v>5.25</v>
      </c>
    </row>
    <row r="517" spans="1:11" x14ac:dyDescent="0.35">
      <c r="A517" s="11">
        <v>200648</v>
      </c>
      <c r="B517" s="16">
        <v>39043</v>
      </c>
      <c r="C517" s="11">
        <f t="shared" si="30"/>
        <v>5.6470499999999998E-3</v>
      </c>
      <c r="D517" s="11">
        <f t="shared" si="31"/>
        <v>1.90501E-2</v>
      </c>
      <c r="E517" s="11">
        <f t="shared" si="32"/>
        <v>4.2511479999999997E-2</v>
      </c>
      <c r="F517" s="11">
        <f t="shared" si="33"/>
        <v>5.2499999999999998E-2</v>
      </c>
      <c r="H517" s="11">
        <v>0.56470500000000001</v>
      </c>
      <c r="I517" s="11">
        <v>1.9050100000000001</v>
      </c>
      <c r="J517" s="11">
        <v>4.2511479999999997</v>
      </c>
      <c r="K517" s="11">
        <v>5.25</v>
      </c>
    </row>
    <row r="518" spans="1:11" x14ac:dyDescent="0.35">
      <c r="A518" s="11">
        <v>200649</v>
      </c>
      <c r="B518" s="16">
        <v>39050</v>
      </c>
      <c r="C518" s="11">
        <f t="shared" si="30"/>
        <v>5.6615400000000005E-3</v>
      </c>
      <c r="D518" s="11">
        <f t="shared" si="31"/>
        <v>1.9113709999999999E-2</v>
      </c>
      <c r="E518" s="11">
        <f t="shared" si="32"/>
        <v>4.2521370000000003E-2</v>
      </c>
      <c r="F518" s="11">
        <f t="shared" si="33"/>
        <v>5.2499999999999998E-2</v>
      </c>
      <c r="H518" s="11">
        <v>0.56615400000000005</v>
      </c>
      <c r="I518" s="11">
        <v>1.9113709999999999</v>
      </c>
      <c r="J518" s="11">
        <v>4.2521370000000003</v>
      </c>
      <c r="K518" s="11">
        <v>5.25</v>
      </c>
    </row>
    <row r="519" spans="1:11" x14ac:dyDescent="0.35">
      <c r="A519" s="11">
        <v>200650</v>
      </c>
      <c r="B519" s="16">
        <v>39057</v>
      </c>
      <c r="C519" s="11">
        <f t="shared" si="30"/>
        <v>5.6649000000000005E-3</v>
      </c>
      <c r="D519" s="11">
        <f t="shared" si="31"/>
        <v>1.911674E-2</v>
      </c>
      <c r="E519" s="11">
        <f t="shared" si="32"/>
        <v>4.2506250000000002E-2</v>
      </c>
      <c r="F519" s="11">
        <f t="shared" si="33"/>
        <v>5.2499999999999998E-2</v>
      </c>
      <c r="H519" s="11">
        <v>0.56649000000000005</v>
      </c>
      <c r="I519" s="11">
        <v>1.9116740000000001</v>
      </c>
      <c r="J519" s="11">
        <v>4.2506250000000003</v>
      </c>
      <c r="K519" s="11">
        <v>5.25</v>
      </c>
    </row>
    <row r="520" spans="1:11" x14ac:dyDescent="0.35">
      <c r="A520" s="11">
        <v>200651</v>
      </c>
      <c r="B520" s="16">
        <v>39064</v>
      </c>
      <c r="C520" s="11">
        <f t="shared" si="30"/>
        <v>5.6559599999999998E-3</v>
      </c>
      <c r="D520" s="11">
        <f t="shared" si="31"/>
        <v>1.910268E-2</v>
      </c>
      <c r="E520" s="11">
        <f t="shared" si="32"/>
        <v>4.2492400000000007E-2</v>
      </c>
      <c r="F520" s="11">
        <f t="shared" si="33"/>
        <v>5.2499999999999998E-2</v>
      </c>
      <c r="H520" s="11">
        <v>0.56559599999999999</v>
      </c>
      <c r="I520" s="11">
        <v>1.9102680000000001</v>
      </c>
      <c r="J520" s="11">
        <v>4.2492400000000004</v>
      </c>
      <c r="K520" s="11">
        <v>5.25</v>
      </c>
    </row>
    <row r="521" spans="1:11" x14ac:dyDescent="0.35">
      <c r="A521" s="11">
        <v>200652</v>
      </c>
      <c r="B521" s="16">
        <v>39071</v>
      </c>
      <c r="C521" s="11">
        <f t="shared" si="30"/>
        <v>5.6525400000000002E-3</v>
      </c>
      <c r="D521" s="11">
        <f t="shared" si="31"/>
        <v>1.913863E-2</v>
      </c>
      <c r="E521" s="11">
        <f t="shared" si="32"/>
        <v>4.2466249999999997E-2</v>
      </c>
      <c r="F521" s="11">
        <f t="shared" si="33"/>
        <v>5.2499999999999998E-2</v>
      </c>
      <c r="H521" s="11">
        <v>0.56525400000000003</v>
      </c>
      <c r="I521" s="11">
        <v>1.9138630000000001</v>
      </c>
      <c r="J521" s="11">
        <v>4.2466249999999999</v>
      </c>
      <c r="K521" s="11">
        <v>5.25</v>
      </c>
    </row>
    <row r="522" spans="1:11" x14ac:dyDescent="0.35">
      <c r="A522" s="11">
        <v>200701</v>
      </c>
      <c r="B522" s="16">
        <v>39078</v>
      </c>
      <c r="C522" s="11">
        <f t="shared" si="30"/>
        <v>5.6603899999999995E-3</v>
      </c>
      <c r="D522" s="11">
        <f t="shared" si="31"/>
        <v>1.919937E-2</v>
      </c>
      <c r="E522" s="11">
        <f t="shared" si="32"/>
        <v>4.2500739999999995E-2</v>
      </c>
      <c r="F522" s="11">
        <f t="shared" si="33"/>
        <v>5.2499999999999998E-2</v>
      </c>
      <c r="H522" s="11">
        <v>0.56603899999999996</v>
      </c>
      <c r="I522" s="11">
        <v>1.919937</v>
      </c>
      <c r="J522" s="11">
        <v>4.2500739999999997</v>
      </c>
      <c r="K522" s="11">
        <v>5.25</v>
      </c>
    </row>
    <row r="523" spans="1:11" x14ac:dyDescent="0.35">
      <c r="A523" s="11">
        <v>200702</v>
      </c>
      <c r="B523" s="16">
        <v>39085</v>
      </c>
      <c r="C523" s="11">
        <f t="shared" si="30"/>
        <v>5.6579000000000004E-3</v>
      </c>
      <c r="D523" s="11">
        <f t="shared" si="31"/>
        <v>1.9235660000000002E-2</v>
      </c>
      <c r="E523" s="11">
        <f t="shared" si="32"/>
        <v>4.2487700000000003E-2</v>
      </c>
      <c r="F523" s="11">
        <f t="shared" si="33"/>
        <v>5.2499999999999998E-2</v>
      </c>
      <c r="H523" s="11">
        <v>0.56579000000000002</v>
      </c>
      <c r="I523" s="11">
        <v>1.9235660000000001</v>
      </c>
      <c r="J523" s="11">
        <v>4.2487700000000004</v>
      </c>
      <c r="K523" s="11">
        <v>5.25</v>
      </c>
    </row>
    <row r="524" spans="1:11" x14ac:dyDescent="0.35">
      <c r="A524" s="11">
        <v>200703</v>
      </c>
      <c r="B524" s="16">
        <v>39092</v>
      </c>
      <c r="C524" s="11">
        <f t="shared" si="30"/>
        <v>5.6753799999999998E-3</v>
      </c>
      <c r="D524" s="11">
        <f t="shared" si="31"/>
        <v>1.929146E-2</v>
      </c>
      <c r="E524" s="11">
        <f t="shared" si="32"/>
        <v>4.2514440000000001E-2</v>
      </c>
      <c r="F524" s="11">
        <f t="shared" si="33"/>
        <v>5.2499999999999998E-2</v>
      </c>
      <c r="H524" s="11">
        <v>0.56753799999999999</v>
      </c>
      <c r="I524" s="11">
        <v>1.929146</v>
      </c>
      <c r="J524" s="11">
        <v>4.2514440000000002</v>
      </c>
      <c r="K524" s="11">
        <v>5.25</v>
      </c>
    </row>
    <row r="525" spans="1:11" x14ac:dyDescent="0.35">
      <c r="A525" s="11">
        <v>200704</v>
      </c>
      <c r="B525" s="16">
        <v>39099</v>
      </c>
      <c r="C525" s="11">
        <f t="shared" si="30"/>
        <v>5.65725E-3</v>
      </c>
      <c r="D525" s="11">
        <f t="shared" si="31"/>
        <v>1.929641E-2</v>
      </c>
      <c r="E525" s="11">
        <f t="shared" si="32"/>
        <v>4.2569749999999996E-2</v>
      </c>
      <c r="F525" s="11">
        <f t="shared" si="33"/>
        <v>5.2499999999999998E-2</v>
      </c>
      <c r="H525" s="11">
        <v>0.56572500000000003</v>
      </c>
      <c r="I525" s="11">
        <v>1.9296409999999999</v>
      </c>
      <c r="J525" s="11">
        <v>4.2569749999999997</v>
      </c>
      <c r="K525" s="11">
        <v>5.25</v>
      </c>
    </row>
    <row r="526" spans="1:11" x14ac:dyDescent="0.35">
      <c r="A526" s="11">
        <v>200705</v>
      </c>
      <c r="B526" s="16">
        <v>39106</v>
      </c>
      <c r="C526" s="11">
        <f t="shared" si="30"/>
        <v>5.6455200000000002E-3</v>
      </c>
      <c r="D526" s="11">
        <f t="shared" si="31"/>
        <v>1.925193E-2</v>
      </c>
      <c r="E526" s="11">
        <f t="shared" si="32"/>
        <v>4.2594969999999996E-2</v>
      </c>
      <c r="F526" s="11">
        <f t="shared" si="33"/>
        <v>5.2499999999999998E-2</v>
      </c>
      <c r="H526" s="11">
        <v>0.56455200000000005</v>
      </c>
      <c r="I526" s="11">
        <v>1.9251929999999999</v>
      </c>
      <c r="J526" s="11">
        <v>4.2594969999999996</v>
      </c>
      <c r="K526" s="11">
        <v>5.25</v>
      </c>
    </row>
    <row r="527" spans="1:11" x14ac:dyDescent="0.35">
      <c r="A527" s="11">
        <v>200706</v>
      </c>
      <c r="B527" s="16">
        <v>39113</v>
      </c>
      <c r="C527" s="11">
        <f t="shared" si="30"/>
        <v>5.6604100000000003E-3</v>
      </c>
      <c r="D527" s="11">
        <f t="shared" si="31"/>
        <v>1.934344E-2</v>
      </c>
      <c r="E527" s="11">
        <f t="shared" si="32"/>
        <v>4.2564209999999998E-2</v>
      </c>
      <c r="F527" s="11">
        <f t="shared" si="33"/>
        <v>5.2499999999999998E-2</v>
      </c>
      <c r="H527" s="11">
        <v>0.56604100000000002</v>
      </c>
      <c r="I527" s="11">
        <v>1.9343440000000001</v>
      </c>
      <c r="J527" s="11">
        <v>4.2564209999999996</v>
      </c>
      <c r="K527" s="11">
        <v>5.25</v>
      </c>
    </row>
    <row r="528" spans="1:11" x14ac:dyDescent="0.35">
      <c r="A528" s="11">
        <v>200707</v>
      </c>
      <c r="B528" s="16">
        <v>39120</v>
      </c>
      <c r="C528" s="11">
        <f t="shared" si="30"/>
        <v>5.6452799999999999E-3</v>
      </c>
      <c r="D528" s="11">
        <f t="shared" si="31"/>
        <v>1.9341170000000001E-2</v>
      </c>
      <c r="E528" s="11">
        <f t="shared" si="32"/>
        <v>4.255573E-2</v>
      </c>
      <c r="F528" s="11">
        <f t="shared" si="33"/>
        <v>5.2499999999999998E-2</v>
      </c>
      <c r="H528" s="11">
        <v>0.56452800000000003</v>
      </c>
      <c r="I528" s="11">
        <v>1.9341170000000001</v>
      </c>
      <c r="J528" s="11">
        <v>4.2555730000000001</v>
      </c>
      <c r="K528" s="11">
        <v>5.25</v>
      </c>
    </row>
    <row r="529" spans="1:11" x14ac:dyDescent="0.35">
      <c r="A529" s="11">
        <v>200708</v>
      </c>
      <c r="B529" s="16">
        <v>39127</v>
      </c>
      <c r="C529" s="11">
        <f t="shared" si="30"/>
        <v>5.6655000000000004E-3</v>
      </c>
      <c r="D529" s="11">
        <f t="shared" si="31"/>
        <v>1.9368240000000002E-2</v>
      </c>
      <c r="E529" s="11">
        <f t="shared" si="32"/>
        <v>4.2507539999999996E-2</v>
      </c>
      <c r="F529" s="11">
        <f t="shared" si="33"/>
        <v>5.2499999999999998E-2</v>
      </c>
      <c r="H529" s="11">
        <v>0.56655</v>
      </c>
      <c r="I529" s="11">
        <v>1.9368240000000001</v>
      </c>
      <c r="J529" s="11">
        <v>4.2507539999999997</v>
      </c>
      <c r="K529" s="11">
        <v>5.25</v>
      </c>
    </row>
    <row r="530" spans="1:11" x14ac:dyDescent="0.35">
      <c r="A530" s="11">
        <v>200709</v>
      </c>
      <c r="B530" s="16">
        <v>39134</v>
      </c>
      <c r="C530" s="11">
        <f t="shared" si="30"/>
        <v>5.6417200000000002E-3</v>
      </c>
      <c r="D530" s="11">
        <f t="shared" si="31"/>
        <v>1.938264E-2</v>
      </c>
      <c r="E530" s="11">
        <f t="shared" si="32"/>
        <v>4.252744E-2</v>
      </c>
      <c r="F530" s="11">
        <f t="shared" si="33"/>
        <v>5.2499999999999998E-2</v>
      </c>
      <c r="H530" s="11">
        <v>0.56417200000000001</v>
      </c>
      <c r="I530" s="11">
        <v>1.938264</v>
      </c>
      <c r="J530" s="11">
        <v>4.2527439999999999</v>
      </c>
      <c r="K530" s="11">
        <v>5.25</v>
      </c>
    </row>
    <row r="531" spans="1:11" x14ac:dyDescent="0.35">
      <c r="A531" s="11">
        <v>200710</v>
      </c>
      <c r="B531" s="16">
        <v>39141</v>
      </c>
      <c r="C531" s="11">
        <f t="shared" si="30"/>
        <v>5.6450900000000002E-3</v>
      </c>
      <c r="D531" s="11">
        <f t="shared" si="31"/>
        <v>1.9407110000000002E-2</v>
      </c>
      <c r="E531" s="11">
        <f t="shared" si="32"/>
        <v>4.2513800000000004E-2</v>
      </c>
      <c r="F531" s="11">
        <f t="shared" si="33"/>
        <v>5.2499999999999998E-2</v>
      </c>
      <c r="H531" s="11">
        <v>0.56450900000000004</v>
      </c>
      <c r="I531" s="11">
        <v>1.9407110000000001</v>
      </c>
      <c r="J531" s="11">
        <v>4.2513800000000002</v>
      </c>
      <c r="K531" s="11">
        <v>5.25</v>
      </c>
    </row>
    <row r="532" spans="1:11" x14ac:dyDescent="0.35">
      <c r="A532" s="11">
        <v>200711</v>
      </c>
      <c r="B532" s="16">
        <v>39148</v>
      </c>
      <c r="C532" s="11">
        <f t="shared" si="30"/>
        <v>5.6275399999999995E-3</v>
      </c>
      <c r="D532" s="11">
        <f t="shared" si="31"/>
        <v>1.947486E-2</v>
      </c>
      <c r="E532" s="11">
        <f t="shared" si="32"/>
        <v>4.2497769999999997E-2</v>
      </c>
      <c r="F532" s="11">
        <f t="shared" si="33"/>
        <v>5.2499999999999998E-2</v>
      </c>
      <c r="H532" s="11">
        <v>0.56275399999999998</v>
      </c>
      <c r="I532" s="11">
        <v>1.9474860000000001</v>
      </c>
      <c r="J532" s="11">
        <v>4.2497769999999999</v>
      </c>
      <c r="K532" s="11">
        <v>5.25</v>
      </c>
    </row>
    <row r="533" spans="1:11" x14ac:dyDescent="0.35">
      <c r="A533" s="11">
        <v>200712</v>
      </c>
      <c r="B533" s="16">
        <v>39155</v>
      </c>
      <c r="C533" s="11">
        <f t="shared" si="30"/>
        <v>5.6179699999999999E-3</v>
      </c>
      <c r="D533" s="11">
        <f t="shared" si="31"/>
        <v>1.9422479999999999E-2</v>
      </c>
      <c r="E533" s="11">
        <f t="shared" si="32"/>
        <v>4.2494659999999997E-2</v>
      </c>
      <c r="F533" s="11">
        <f t="shared" si="33"/>
        <v>5.2499999999999998E-2</v>
      </c>
      <c r="H533" s="11">
        <v>0.56179699999999999</v>
      </c>
      <c r="I533" s="11">
        <v>1.942248</v>
      </c>
      <c r="J533" s="11">
        <v>4.249466</v>
      </c>
      <c r="K533" s="11">
        <v>5.25</v>
      </c>
    </row>
    <row r="534" spans="1:11" x14ac:dyDescent="0.35">
      <c r="A534" s="11">
        <v>200713</v>
      </c>
      <c r="B534" s="16">
        <v>39162</v>
      </c>
      <c r="C534" s="11">
        <f t="shared" si="30"/>
        <v>5.61532E-3</v>
      </c>
      <c r="D534" s="11">
        <f t="shared" si="31"/>
        <v>1.947521E-2</v>
      </c>
      <c r="E534" s="11">
        <f t="shared" si="32"/>
        <v>4.2486099999999999E-2</v>
      </c>
      <c r="F534" s="11">
        <f t="shared" si="33"/>
        <v>5.2499999999999998E-2</v>
      </c>
      <c r="H534" s="11">
        <v>0.56153200000000003</v>
      </c>
      <c r="I534" s="11">
        <v>1.9475210000000001</v>
      </c>
      <c r="J534" s="11">
        <v>4.2486100000000002</v>
      </c>
      <c r="K534" s="11">
        <v>5.25</v>
      </c>
    </row>
    <row r="535" spans="1:11" x14ac:dyDescent="0.35">
      <c r="A535" s="11">
        <v>200714</v>
      </c>
      <c r="B535" s="16">
        <v>39169</v>
      </c>
      <c r="C535" s="11">
        <f t="shared" si="30"/>
        <v>5.6268799999999999E-3</v>
      </c>
      <c r="D535" s="11">
        <f t="shared" si="31"/>
        <v>1.946726E-2</v>
      </c>
      <c r="E535" s="11">
        <f t="shared" si="32"/>
        <v>4.2502039999999998E-2</v>
      </c>
      <c r="F535" s="11">
        <f t="shared" si="33"/>
        <v>5.2499999999999998E-2</v>
      </c>
      <c r="H535" s="11">
        <v>0.56268799999999997</v>
      </c>
      <c r="I535" s="11">
        <v>1.946726</v>
      </c>
      <c r="J535" s="11">
        <v>4.2502040000000001</v>
      </c>
      <c r="K535" s="11">
        <v>5.25</v>
      </c>
    </row>
    <row r="536" spans="1:11" x14ac:dyDescent="0.35">
      <c r="A536" s="11">
        <v>200715</v>
      </c>
      <c r="B536" s="16">
        <v>39176</v>
      </c>
      <c r="C536" s="11">
        <f t="shared" si="30"/>
        <v>5.6044700000000003E-3</v>
      </c>
      <c r="D536" s="11">
        <f t="shared" si="31"/>
        <v>1.944831E-2</v>
      </c>
      <c r="E536" s="11">
        <f t="shared" si="32"/>
        <v>4.2507039999999996E-2</v>
      </c>
      <c r="F536" s="11">
        <f t="shared" si="33"/>
        <v>5.2499999999999998E-2</v>
      </c>
      <c r="H536" s="11">
        <v>0.56044700000000003</v>
      </c>
      <c r="I536" s="11">
        <v>1.944831</v>
      </c>
      <c r="J536" s="11">
        <v>4.2507039999999998</v>
      </c>
      <c r="K536" s="11">
        <v>5.25</v>
      </c>
    </row>
    <row r="537" spans="1:11" x14ac:dyDescent="0.35">
      <c r="A537" s="11">
        <v>200716</v>
      </c>
      <c r="B537" s="16">
        <v>39183</v>
      </c>
      <c r="C537" s="11">
        <f t="shared" si="30"/>
        <v>5.6040199999999995E-3</v>
      </c>
      <c r="D537" s="11">
        <f t="shared" si="31"/>
        <v>1.9379670000000002E-2</v>
      </c>
      <c r="E537" s="11">
        <f t="shared" si="32"/>
        <v>4.2474410000000004E-2</v>
      </c>
      <c r="F537" s="11">
        <f t="shared" si="33"/>
        <v>5.2499999999999998E-2</v>
      </c>
      <c r="H537" s="11">
        <v>0.56040199999999996</v>
      </c>
      <c r="I537" s="11">
        <v>1.937967</v>
      </c>
      <c r="J537" s="11">
        <v>4.2474410000000002</v>
      </c>
      <c r="K537" s="11">
        <v>5.25</v>
      </c>
    </row>
    <row r="538" spans="1:11" x14ac:dyDescent="0.35">
      <c r="A538" s="11">
        <v>200717</v>
      </c>
      <c r="B538" s="16">
        <v>39190</v>
      </c>
      <c r="C538" s="11">
        <f t="shared" si="30"/>
        <v>5.5859899999999999E-3</v>
      </c>
      <c r="D538" s="11">
        <f t="shared" si="31"/>
        <v>1.9391910000000002E-2</v>
      </c>
      <c r="E538" s="11">
        <f t="shared" si="32"/>
        <v>4.244771E-2</v>
      </c>
      <c r="F538" s="11">
        <f t="shared" si="33"/>
        <v>5.2499999999999998E-2</v>
      </c>
      <c r="H538" s="11">
        <v>0.55859899999999996</v>
      </c>
      <c r="I538" s="11">
        <v>1.9391910000000001</v>
      </c>
      <c r="J538" s="11">
        <v>4.2447710000000001</v>
      </c>
      <c r="K538" s="11">
        <v>5.25</v>
      </c>
    </row>
    <row r="539" spans="1:11" x14ac:dyDescent="0.35">
      <c r="A539" s="11">
        <v>200718</v>
      </c>
      <c r="B539" s="16">
        <v>39197</v>
      </c>
      <c r="C539" s="11">
        <f t="shared" si="30"/>
        <v>5.5895700000000003E-3</v>
      </c>
      <c r="D539" s="11">
        <f t="shared" si="31"/>
        <v>1.9396709999999998E-2</v>
      </c>
      <c r="E539" s="11">
        <f t="shared" si="32"/>
        <v>4.2476599999999996E-2</v>
      </c>
      <c r="F539" s="11">
        <f t="shared" si="33"/>
        <v>5.2499999999999998E-2</v>
      </c>
      <c r="H539" s="11">
        <v>0.55895700000000004</v>
      </c>
      <c r="I539" s="11">
        <v>1.9396709999999999</v>
      </c>
      <c r="J539" s="11">
        <v>4.2476599999999998</v>
      </c>
      <c r="K539" s="11">
        <v>5.25</v>
      </c>
    </row>
    <row r="540" spans="1:11" x14ac:dyDescent="0.35">
      <c r="A540" s="11">
        <v>200719</v>
      </c>
      <c r="B540" s="16">
        <v>39204</v>
      </c>
      <c r="C540" s="11">
        <f t="shared" si="30"/>
        <v>5.5925000000000002E-3</v>
      </c>
      <c r="D540" s="11">
        <f t="shared" si="31"/>
        <v>1.944997E-2</v>
      </c>
      <c r="E540" s="11">
        <f t="shared" si="32"/>
        <v>4.2473450000000003E-2</v>
      </c>
      <c r="F540" s="11">
        <f t="shared" si="33"/>
        <v>5.2499999999999998E-2</v>
      </c>
      <c r="H540" s="11">
        <v>0.55925000000000002</v>
      </c>
      <c r="I540" s="11">
        <v>1.9449970000000001</v>
      </c>
      <c r="J540" s="11">
        <v>4.2473450000000001</v>
      </c>
      <c r="K540" s="11">
        <v>5.25</v>
      </c>
    </row>
    <row r="541" spans="1:11" x14ac:dyDescent="0.35">
      <c r="A541" s="11">
        <v>200720</v>
      </c>
      <c r="B541" s="16">
        <v>39211</v>
      </c>
      <c r="C541" s="11">
        <f t="shared" si="30"/>
        <v>5.5969000000000001E-3</v>
      </c>
      <c r="D541" s="11">
        <f t="shared" si="31"/>
        <v>1.943348E-2</v>
      </c>
      <c r="E541" s="11">
        <f t="shared" si="32"/>
        <v>4.2467569999999996E-2</v>
      </c>
      <c r="F541" s="11">
        <f t="shared" si="33"/>
        <v>5.2499999999999998E-2</v>
      </c>
      <c r="H541" s="11">
        <v>0.55969000000000002</v>
      </c>
      <c r="I541" s="11">
        <v>1.9433480000000001</v>
      </c>
      <c r="J541" s="11">
        <v>4.2467569999999997</v>
      </c>
      <c r="K541" s="11">
        <v>5.25</v>
      </c>
    </row>
    <row r="542" spans="1:11" x14ac:dyDescent="0.35">
      <c r="A542" s="11">
        <v>200721</v>
      </c>
      <c r="B542" s="16">
        <v>39218</v>
      </c>
      <c r="C542" s="11">
        <f t="shared" si="30"/>
        <v>5.6072800000000001E-3</v>
      </c>
      <c r="D542" s="11">
        <f t="shared" si="31"/>
        <v>1.943361E-2</v>
      </c>
      <c r="E542" s="11">
        <f t="shared" si="32"/>
        <v>4.2480029999999995E-2</v>
      </c>
      <c r="F542" s="11">
        <f t="shared" si="33"/>
        <v>5.2499999999999998E-2</v>
      </c>
      <c r="H542" s="11">
        <v>0.560728</v>
      </c>
      <c r="I542" s="11">
        <v>1.9433609999999999</v>
      </c>
      <c r="J542" s="11">
        <v>4.2480029999999998</v>
      </c>
      <c r="K542" s="11">
        <v>5.25</v>
      </c>
    </row>
    <row r="543" spans="1:11" x14ac:dyDescent="0.35">
      <c r="A543" s="11">
        <v>200722</v>
      </c>
      <c r="B543" s="16">
        <v>39225</v>
      </c>
      <c r="C543" s="11">
        <f t="shared" si="30"/>
        <v>5.6092900000000003E-3</v>
      </c>
      <c r="D543" s="11">
        <f t="shared" si="31"/>
        <v>1.9449170000000002E-2</v>
      </c>
      <c r="E543" s="11">
        <f t="shared" si="32"/>
        <v>4.2501870000000004E-2</v>
      </c>
      <c r="F543" s="11">
        <f t="shared" si="33"/>
        <v>5.2499999999999998E-2</v>
      </c>
      <c r="H543" s="11">
        <v>0.56092900000000001</v>
      </c>
      <c r="I543" s="11">
        <v>1.944917</v>
      </c>
      <c r="J543" s="11">
        <v>4.2501870000000004</v>
      </c>
      <c r="K543" s="11">
        <v>5.25</v>
      </c>
    </row>
    <row r="544" spans="1:11" x14ac:dyDescent="0.35">
      <c r="A544" s="11">
        <v>200723</v>
      </c>
      <c r="B544" s="16">
        <v>39232</v>
      </c>
      <c r="C544" s="11">
        <f t="shared" si="30"/>
        <v>5.6189199999999995E-3</v>
      </c>
      <c r="D544" s="11">
        <f t="shared" si="31"/>
        <v>1.9515560000000001E-2</v>
      </c>
      <c r="E544" s="11">
        <f t="shared" si="32"/>
        <v>4.2529600000000001E-2</v>
      </c>
      <c r="F544" s="11">
        <f t="shared" si="33"/>
        <v>5.2499999999999998E-2</v>
      </c>
      <c r="H544" s="11">
        <v>0.56189199999999995</v>
      </c>
      <c r="I544" s="11">
        <v>1.9515560000000001</v>
      </c>
      <c r="J544" s="11">
        <v>4.2529599999999999</v>
      </c>
      <c r="K544" s="11">
        <v>5.25</v>
      </c>
    </row>
    <row r="545" spans="1:11" x14ac:dyDescent="0.35">
      <c r="A545" s="11">
        <v>200724</v>
      </c>
      <c r="B545" s="16">
        <v>39239</v>
      </c>
      <c r="C545" s="11">
        <f t="shared" si="30"/>
        <v>5.6250199999999997E-3</v>
      </c>
      <c r="D545" s="11">
        <f t="shared" si="31"/>
        <v>1.954782E-2</v>
      </c>
      <c r="E545" s="11">
        <f t="shared" si="32"/>
        <v>4.2548410000000002E-2</v>
      </c>
      <c r="F545" s="11">
        <f t="shared" si="33"/>
        <v>5.2499999999999998E-2</v>
      </c>
      <c r="H545" s="11">
        <v>0.56250199999999995</v>
      </c>
      <c r="I545" s="11">
        <v>1.954782</v>
      </c>
      <c r="J545" s="11">
        <v>4.2548409999999999</v>
      </c>
      <c r="K545" s="11">
        <v>5.25</v>
      </c>
    </row>
    <row r="546" spans="1:11" x14ac:dyDescent="0.35">
      <c r="A546" s="11">
        <v>200725</v>
      </c>
      <c r="B546" s="16">
        <v>39246</v>
      </c>
      <c r="C546" s="11">
        <f t="shared" si="30"/>
        <v>5.6777900000000003E-3</v>
      </c>
      <c r="D546" s="11">
        <f t="shared" si="31"/>
        <v>1.9788110000000001E-2</v>
      </c>
      <c r="E546" s="11">
        <f t="shared" si="32"/>
        <v>4.2657649999999998E-2</v>
      </c>
      <c r="F546" s="11">
        <f t="shared" si="33"/>
        <v>5.2499999999999998E-2</v>
      </c>
      <c r="H546" s="11">
        <v>0.56777900000000003</v>
      </c>
      <c r="I546" s="11">
        <v>1.9788110000000001</v>
      </c>
      <c r="J546" s="11">
        <v>4.265765</v>
      </c>
      <c r="K546" s="11">
        <v>5.25</v>
      </c>
    </row>
    <row r="547" spans="1:11" x14ac:dyDescent="0.35">
      <c r="A547" s="11">
        <v>200726</v>
      </c>
      <c r="B547" s="16">
        <v>39253</v>
      </c>
      <c r="C547" s="11">
        <f t="shared" si="30"/>
        <v>5.6773099999999996E-3</v>
      </c>
      <c r="D547" s="11">
        <f t="shared" si="31"/>
        <v>1.9814719999999997E-2</v>
      </c>
      <c r="E547" s="11">
        <f t="shared" si="32"/>
        <v>4.2699220000000003E-2</v>
      </c>
      <c r="F547" s="11">
        <f t="shared" si="33"/>
        <v>5.2499999999999998E-2</v>
      </c>
      <c r="H547" s="11">
        <v>0.56773099999999999</v>
      </c>
      <c r="I547" s="11">
        <v>1.9814719999999999</v>
      </c>
      <c r="J547" s="11">
        <v>4.2699220000000002</v>
      </c>
      <c r="K547" s="11">
        <v>5.25</v>
      </c>
    </row>
    <row r="548" spans="1:11" x14ac:dyDescent="0.35">
      <c r="A548" s="11">
        <v>200727</v>
      </c>
      <c r="B548" s="16">
        <v>39260</v>
      </c>
      <c r="C548" s="11">
        <f t="shared" si="30"/>
        <v>5.6933900000000004E-3</v>
      </c>
      <c r="D548" s="11">
        <f t="shared" si="31"/>
        <v>1.982138E-2</v>
      </c>
      <c r="E548" s="11">
        <f t="shared" si="32"/>
        <v>4.2731519999999995E-2</v>
      </c>
      <c r="F548" s="11">
        <f t="shared" si="33"/>
        <v>5.2499999999999998E-2</v>
      </c>
      <c r="H548" s="11">
        <v>0.56933900000000004</v>
      </c>
      <c r="I548" s="11">
        <v>1.982138</v>
      </c>
      <c r="J548" s="11">
        <v>4.2731519999999996</v>
      </c>
      <c r="K548" s="11">
        <v>5.25</v>
      </c>
    </row>
    <row r="549" spans="1:11" x14ac:dyDescent="0.35">
      <c r="A549" s="11">
        <v>200728</v>
      </c>
      <c r="B549" s="16">
        <v>39267</v>
      </c>
      <c r="C549" s="11">
        <f t="shared" si="30"/>
        <v>5.6686000000000002E-3</v>
      </c>
      <c r="D549" s="11">
        <f t="shared" si="31"/>
        <v>1.983687E-2</v>
      </c>
      <c r="E549" s="11">
        <f t="shared" si="32"/>
        <v>4.2741509999999996E-2</v>
      </c>
      <c r="F549" s="11">
        <f t="shared" si="33"/>
        <v>5.2499999999999998E-2</v>
      </c>
      <c r="H549" s="11">
        <v>0.56686000000000003</v>
      </c>
      <c r="I549" s="11">
        <v>1.983687</v>
      </c>
      <c r="J549" s="11">
        <v>4.2741509999999998</v>
      </c>
      <c r="K549" s="11">
        <v>5.25</v>
      </c>
    </row>
    <row r="550" spans="1:11" x14ac:dyDescent="0.35">
      <c r="A550" s="11">
        <v>200729</v>
      </c>
      <c r="B550" s="16">
        <v>39274</v>
      </c>
      <c r="C550" s="11">
        <f t="shared" si="30"/>
        <v>5.6776999999999999E-3</v>
      </c>
      <c r="D550" s="11">
        <f t="shared" si="31"/>
        <v>1.9846579999999999E-2</v>
      </c>
      <c r="E550" s="11">
        <f t="shared" si="32"/>
        <v>4.2756629999999997E-2</v>
      </c>
      <c r="F550" s="11">
        <f t="shared" si="33"/>
        <v>5.2499999999999998E-2</v>
      </c>
      <c r="H550" s="11">
        <v>0.56777</v>
      </c>
      <c r="I550" s="11">
        <v>1.984658</v>
      </c>
      <c r="J550" s="11">
        <v>4.2756629999999998</v>
      </c>
      <c r="K550" s="11">
        <v>5.25</v>
      </c>
    </row>
    <row r="551" spans="1:11" x14ac:dyDescent="0.35">
      <c r="A551" s="11">
        <v>200730</v>
      </c>
      <c r="B551" s="16">
        <v>39281</v>
      </c>
      <c r="C551" s="11">
        <f t="shared" si="30"/>
        <v>5.6729300000000005E-3</v>
      </c>
      <c r="D551" s="11">
        <f t="shared" si="31"/>
        <v>1.9888200000000002E-2</v>
      </c>
      <c r="E551" s="11">
        <f t="shared" si="32"/>
        <v>4.274932E-2</v>
      </c>
      <c r="F551" s="11">
        <f t="shared" si="33"/>
        <v>5.2499999999999998E-2</v>
      </c>
      <c r="H551" s="11">
        <v>0.56729300000000005</v>
      </c>
      <c r="I551" s="11">
        <v>1.98882</v>
      </c>
      <c r="J551" s="11">
        <v>4.2749319999999997</v>
      </c>
      <c r="K551" s="11">
        <v>5.25</v>
      </c>
    </row>
    <row r="552" spans="1:11" x14ac:dyDescent="0.35">
      <c r="A552" s="11">
        <v>200731</v>
      </c>
      <c r="B552" s="16">
        <v>39288</v>
      </c>
      <c r="C552" s="11">
        <f t="shared" si="30"/>
        <v>5.6490099999999994E-3</v>
      </c>
      <c r="D552" s="11">
        <f t="shared" si="31"/>
        <v>1.9879500000000001E-2</v>
      </c>
      <c r="E552" s="11">
        <f t="shared" si="32"/>
        <v>4.2724010000000007E-2</v>
      </c>
      <c r="F552" s="11">
        <f t="shared" si="33"/>
        <v>5.2499999999999998E-2</v>
      </c>
      <c r="H552" s="11">
        <v>0.56490099999999999</v>
      </c>
      <c r="I552" s="11">
        <v>1.9879500000000001</v>
      </c>
      <c r="J552" s="11">
        <v>4.2724010000000003</v>
      </c>
      <c r="K552" s="11">
        <v>5.25</v>
      </c>
    </row>
    <row r="553" spans="1:11" x14ac:dyDescent="0.35">
      <c r="A553" s="11">
        <v>200732</v>
      </c>
      <c r="B553" s="16">
        <v>39295</v>
      </c>
      <c r="C553" s="11">
        <f t="shared" si="30"/>
        <v>5.6593400000000006E-3</v>
      </c>
      <c r="D553" s="11">
        <f t="shared" si="31"/>
        <v>1.9872529999999999E-2</v>
      </c>
      <c r="E553" s="11">
        <f t="shared" si="32"/>
        <v>4.2620069999999996E-2</v>
      </c>
      <c r="F553" s="11">
        <f t="shared" si="33"/>
        <v>5.2499999999999998E-2</v>
      </c>
      <c r="H553" s="11">
        <v>0.56593400000000005</v>
      </c>
      <c r="I553" s="11">
        <v>1.9872529999999999</v>
      </c>
      <c r="J553" s="11">
        <v>4.2620069999999997</v>
      </c>
      <c r="K553" s="11">
        <v>5.25</v>
      </c>
    </row>
    <row r="554" spans="1:11" x14ac:dyDescent="0.35">
      <c r="A554" s="11">
        <v>200733</v>
      </c>
      <c r="B554" s="16">
        <v>39302</v>
      </c>
      <c r="C554" s="11">
        <f t="shared" si="30"/>
        <v>5.6219799999999995E-3</v>
      </c>
      <c r="D554" s="11">
        <f t="shared" si="31"/>
        <v>1.9805740000000002E-2</v>
      </c>
      <c r="E554" s="11">
        <f t="shared" si="32"/>
        <v>4.2501449999999996E-2</v>
      </c>
      <c r="F554" s="11">
        <f t="shared" si="33"/>
        <v>5.2499999999999998E-2</v>
      </c>
      <c r="H554" s="11">
        <v>0.56219799999999998</v>
      </c>
      <c r="I554" s="11">
        <v>1.9805740000000001</v>
      </c>
      <c r="J554" s="11">
        <v>4.2501449999999998</v>
      </c>
      <c r="K554" s="11">
        <v>5.25</v>
      </c>
    </row>
    <row r="555" spans="1:11" x14ac:dyDescent="0.35">
      <c r="A555" s="11">
        <v>200734</v>
      </c>
      <c r="B555" s="16">
        <v>39309</v>
      </c>
      <c r="C555" s="11">
        <f t="shared" si="30"/>
        <v>5.6254199999999999E-3</v>
      </c>
      <c r="D555" s="11">
        <f t="shared" si="31"/>
        <v>1.9770670000000001E-2</v>
      </c>
      <c r="E555" s="11">
        <f t="shared" si="32"/>
        <v>4.24613E-2</v>
      </c>
      <c r="F555" s="11">
        <f t="shared" si="33"/>
        <v>5.2499999999999998E-2</v>
      </c>
      <c r="H555" s="11">
        <v>0.56254199999999999</v>
      </c>
      <c r="I555" s="11">
        <v>1.9770669999999999</v>
      </c>
      <c r="J555" s="11">
        <v>4.24613</v>
      </c>
      <c r="K555" s="11">
        <v>5.25</v>
      </c>
    </row>
    <row r="556" spans="1:11" x14ac:dyDescent="0.35">
      <c r="A556" s="11">
        <v>200735</v>
      </c>
      <c r="B556" s="16">
        <v>39316</v>
      </c>
      <c r="C556" s="11">
        <f t="shared" si="30"/>
        <v>5.60758E-3</v>
      </c>
      <c r="D556" s="11">
        <f t="shared" si="31"/>
        <v>1.9796970000000001E-2</v>
      </c>
      <c r="E556" s="11">
        <f t="shared" si="32"/>
        <v>4.2380709999999995E-2</v>
      </c>
      <c r="F556" s="11">
        <f t="shared" si="33"/>
        <v>5.2499999999999998E-2</v>
      </c>
      <c r="H556" s="11">
        <v>0.56075799999999998</v>
      </c>
      <c r="I556" s="11">
        <v>1.979697</v>
      </c>
      <c r="J556" s="11">
        <v>4.2380709999999997</v>
      </c>
      <c r="K556" s="11">
        <v>5.25</v>
      </c>
    </row>
    <row r="557" spans="1:11" x14ac:dyDescent="0.35">
      <c r="A557" s="11">
        <v>200736</v>
      </c>
      <c r="B557" s="16">
        <v>39323</v>
      </c>
      <c r="C557" s="11">
        <f t="shared" si="30"/>
        <v>5.5842800000000005E-3</v>
      </c>
      <c r="D557" s="11">
        <f t="shared" si="31"/>
        <v>1.9714280000000001E-2</v>
      </c>
      <c r="E557" s="11">
        <f t="shared" si="32"/>
        <v>4.2197930000000002E-2</v>
      </c>
      <c r="F557" s="11">
        <f t="shared" si="33"/>
        <v>4.821429E-2</v>
      </c>
      <c r="H557" s="11">
        <v>0.55842800000000004</v>
      </c>
      <c r="I557" s="11">
        <v>1.971428</v>
      </c>
      <c r="J557" s="11">
        <v>4.2197930000000001</v>
      </c>
      <c r="K557" s="11">
        <v>4.8214290000000002</v>
      </c>
    </row>
    <row r="558" spans="1:11" x14ac:dyDescent="0.35">
      <c r="A558" s="11">
        <v>200737</v>
      </c>
      <c r="B558" s="16">
        <v>39330</v>
      </c>
      <c r="C558" s="11">
        <f t="shared" si="30"/>
        <v>5.4757599999999997E-3</v>
      </c>
      <c r="D558" s="11">
        <f t="shared" si="31"/>
        <v>1.929341E-2</v>
      </c>
      <c r="E558" s="11">
        <f t="shared" si="32"/>
        <v>4.1491049999999995E-2</v>
      </c>
      <c r="F558" s="11">
        <f t="shared" si="33"/>
        <v>4.7500000000000001E-2</v>
      </c>
      <c r="H558" s="11">
        <v>0.54757599999999995</v>
      </c>
      <c r="I558" s="11">
        <v>1.929341</v>
      </c>
      <c r="J558" s="11">
        <v>4.1491049999999996</v>
      </c>
      <c r="K558" s="11">
        <v>4.75</v>
      </c>
    </row>
    <row r="559" spans="1:11" x14ac:dyDescent="0.35">
      <c r="A559" s="11">
        <v>200738</v>
      </c>
      <c r="B559" s="16">
        <v>39337</v>
      </c>
      <c r="C559" s="11">
        <f t="shared" si="30"/>
        <v>5.4224099999999999E-3</v>
      </c>
      <c r="D559" s="11">
        <f t="shared" si="31"/>
        <v>1.9116709999999999E-2</v>
      </c>
      <c r="E559" s="11">
        <f t="shared" si="32"/>
        <v>4.1176500000000005E-2</v>
      </c>
      <c r="F559" s="11">
        <f t="shared" si="33"/>
        <v>4.7500000000000001E-2</v>
      </c>
      <c r="H559" s="11">
        <v>0.54224099999999997</v>
      </c>
      <c r="I559" s="11">
        <v>1.9116709999999999</v>
      </c>
      <c r="J559" s="11">
        <v>4.1176500000000003</v>
      </c>
      <c r="K559" s="11">
        <v>4.75</v>
      </c>
    </row>
    <row r="560" spans="1:11" x14ac:dyDescent="0.35">
      <c r="A560" s="11">
        <v>200739</v>
      </c>
      <c r="B560" s="16">
        <v>39344</v>
      </c>
      <c r="C560" s="11">
        <f t="shared" si="30"/>
        <v>5.3821200000000007E-3</v>
      </c>
      <c r="D560" s="11">
        <f t="shared" si="31"/>
        <v>1.9019649999999999E-2</v>
      </c>
      <c r="E560" s="11">
        <f t="shared" si="32"/>
        <v>4.1026199999999999E-2</v>
      </c>
      <c r="F560" s="11">
        <f t="shared" si="33"/>
        <v>4.7500000000000001E-2</v>
      </c>
      <c r="H560" s="11">
        <v>0.53821200000000002</v>
      </c>
      <c r="I560" s="11">
        <v>1.9019649999999999</v>
      </c>
      <c r="J560" s="11">
        <v>4.1026199999999999</v>
      </c>
      <c r="K560" s="11">
        <v>4.75</v>
      </c>
    </row>
    <row r="561" spans="1:11" x14ac:dyDescent="0.35">
      <c r="A561" s="11">
        <v>200740</v>
      </c>
      <c r="B561" s="16">
        <v>39351</v>
      </c>
      <c r="C561" s="11">
        <f t="shared" si="30"/>
        <v>5.3985600000000002E-3</v>
      </c>
      <c r="D561" s="11">
        <f t="shared" si="31"/>
        <v>1.9046209999999997E-2</v>
      </c>
      <c r="E561" s="11">
        <f t="shared" si="32"/>
        <v>4.0946579999999996E-2</v>
      </c>
      <c r="F561" s="11">
        <f t="shared" si="33"/>
        <v>4.7500000000000001E-2</v>
      </c>
      <c r="H561" s="11">
        <v>0.539856</v>
      </c>
      <c r="I561" s="11">
        <v>1.9046209999999999</v>
      </c>
      <c r="J561" s="11">
        <v>4.0946579999999999</v>
      </c>
      <c r="K561" s="11">
        <v>4.75</v>
      </c>
    </row>
    <row r="562" spans="1:11" x14ac:dyDescent="0.35">
      <c r="A562" s="11">
        <v>200741</v>
      </c>
      <c r="B562" s="16">
        <v>39358</v>
      </c>
      <c r="C562" s="11">
        <f t="shared" si="30"/>
        <v>5.3728200000000004E-3</v>
      </c>
      <c r="D562" s="11">
        <f t="shared" si="31"/>
        <v>1.9043230000000001E-2</v>
      </c>
      <c r="E562" s="11">
        <f t="shared" si="32"/>
        <v>4.0913979999999996E-2</v>
      </c>
      <c r="F562" s="11">
        <f t="shared" si="33"/>
        <v>4.7500000000000001E-2</v>
      </c>
      <c r="H562" s="11">
        <v>0.53728200000000004</v>
      </c>
      <c r="I562" s="11">
        <v>1.904323</v>
      </c>
      <c r="J562" s="11">
        <v>4.0913979999999999</v>
      </c>
      <c r="K562" s="11">
        <v>4.75</v>
      </c>
    </row>
    <row r="563" spans="1:11" x14ac:dyDescent="0.35">
      <c r="A563" s="11">
        <v>200742</v>
      </c>
      <c r="B563" s="16">
        <v>39365</v>
      </c>
      <c r="C563" s="11">
        <f t="shared" si="30"/>
        <v>5.37245E-3</v>
      </c>
      <c r="D563" s="11">
        <f t="shared" si="31"/>
        <v>1.9042589999999998E-2</v>
      </c>
      <c r="E563" s="11">
        <f t="shared" si="32"/>
        <v>4.0774169999999998E-2</v>
      </c>
      <c r="F563" s="11">
        <f t="shared" si="33"/>
        <v>4.5714290000000005E-2</v>
      </c>
      <c r="H563" s="11">
        <v>0.53724499999999997</v>
      </c>
      <c r="I563" s="11">
        <v>1.9042589999999999</v>
      </c>
      <c r="J563" s="11">
        <v>4.0774169999999996</v>
      </c>
      <c r="K563" s="11">
        <v>4.5714290000000002</v>
      </c>
    </row>
    <row r="564" spans="1:11" x14ac:dyDescent="0.35">
      <c r="A564" s="11">
        <v>200743</v>
      </c>
      <c r="B564" s="16">
        <v>39372</v>
      </c>
      <c r="C564" s="11">
        <f t="shared" si="30"/>
        <v>5.2931399999999991E-3</v>
      </c>
      <c r="D564" s="11">
        <f t="shared" si="31"/>
        <v>1.8765899999999999E-2</v>
      </c>
      <c r="E564" s="11">
        <f t="shared" si="32"/>
        <v>4.0413909999999997E-2</v>
      </c>
      <c r="F564" s="11">
        <f t="shared" si="33"/>
        <v>4.4999999999999998E-2</v>
      </c>
      <c r="H564" s="11">
        <v>0.52931399999999995</v>
      </c>
      <c r="I564" s="11">
        <v>1.87659</v>
      </c>
      <c r="J564" s="11">
        <v>4.041391</v>
      </c>
      <c r="K564" s="11">
        <v>4.5</v>
      </c>
    </row>
    <row r="565" spans="1:11" x14ac:dyDescent="0.35">
      <c r="A565" s="11">
        <v>200744</v>
      </c>
      <c r="B565" s="16">
        <v>39379</v>
      </c>
      <c r="C565" s="11">
        <f t="shared" ref="C565:C628" si="34">H565/100</f>
        <v>5.2632800000000004E-3</v>
      </c>
      <c r="D565" s="11">
        <f t="shared" si="31"/>
        <v>1.8604909999999999E-2</v>
      </c>
      <c r="E565" s="11">
        <f t="shared" si="32"/>
        <v>4.0200329999999999E-2</v>
      </c>
      <c r="F565" s="11">
        <f t="shared" si="33"/>
        <v>4.4999999999999998E-2</v>
      </c>
      <c r="H565" s="11">
        <v>0.52632800000000002</v>
      </c>
      <c r="I565" s="11">
        <v>1.8604909999999999</v>
      </c>
      <c r="J565" s="11">
        <v>4.0200329999999997</v>
      </c>
      <c r="K565" s="11">
        <v>4.5</v>
      </c>
    </row>
    <row r="566" spans="1:11" x14ac:dyDescent="0.35">
      <c r="A566" s="11">
        <v>200745</v>
      </c>
      <c r="B566" s="16">
        <v>39386</v>
      </c>
      <c r="C566" s="11">
        <f t="shared" si="34"/>
        <v>5.2582700000000007E-3</v>
      </c>
      <c r="D566" s="11">
        <f t="shared" si="31"/>
        <v>1.856615E-2</v>
      </c>
      <c r="E566" s="11">
        <f t="shared" si="32"/>
        <v>4.004535E-2</v>
      </c>
      <c r="F566" s="11">
        <f t="shared" si="33"/>
        <v>4.4999999999999998E-2</v>
      </c>
      <c r="H566" s="11">
        <v>0.52582700000000004</v>
      </c>
      <c r="I566" s="11">
        <v>1.8566149999999999</v>
      </c>
      <c r="J566" s="11">
        <v>4.0045349999999997</v>
      </c>
      <c r="K566" s="11">
        <v>4.5</v>
      </c>
    </row>
    <row r="567" spans="1:11" x14ac:dyDescent="0.35">
      <c r="A567" s="11">
        <v>200746</v>
      </c>
      <c r="B567" s="16">
        <v>39393</v>
      </c>
      <c r="C567" s="11">
        <f t="shared" si="34"/>
        <v>5.22903E-3</v>
      </c>
      <c r="D567" s="11">
        <f t="shared" si="31"/>
        <v>1.8512999999999998E-2</v>
      </c>
      <c r="E567" s="11">
        <f t="shared" si="32"/>
        <v>3.9901119999999998E-2</v>
      </c>
      <c r="F567" s="11">
        <f t="shared" si="33"/>
        <v>4.4999999999999998E-2</v>
      </c>
      <c r="H567" s="11">
        <v>0.52290300000000001</v>
      </c>
      <c r="I567" s="11">
        <v>1.8512999999999999</v>
      </c>
      <c r="J567" s="11">
        <v>3.9901119999999999</v>
      </c>
      <c r="K567" s="11">
        <v>4.5</v>
      </c>
    </row>
    <row r="568" spans="1:11" x14ac:dyDescent="0.35">
      <c r="A568" s="11">
        <v>200747</v>
      </c>
      <c r="B568" s="16">
        <v>39400</v>
      </c>
      <c r="C568" s="11">
        <f t="shared" si="34"/>
        <v>5.2420100000000001E-3</v>
      </c>
      <c r="D568" s="11">
        <f t="shared" si="31"/>
        <v>1.846312E-2</v>
      </c>
      <c r="E568" s="11">
        <f t="shared" si="32"/>
        <v>3.9703139999999998E-2</v>
      </c>
      <c r="F568" s="11">
        <f t="shared" si="33"/>
        <v>4.4999999999999998E-2</v>
      </c>
      <c r="H568" s="11">
        <v>0.52420100000000003</v>
      </c>
      <c r="I568" s="11">
        <v>1.846312</v>
      </c>
      <c r="J568" s="11">
        <v>3.9703140000000001</v>
      </c>
      <c r="K568" s="11">
        <v>4.5</v>
      </c>
    </row>
    <row r="569" spans="1:11" x14ac:dyDescent="0.35">
      <c r="A569" s="11">
        <v>200748</v>
      </c>
      <c r="B569" s="16">
        <v>39407</v>
      </c>
      <c r="C569" s="11">
        <f t="shared" si="34"/>
        <v>5.2006500000000002E-3</v>
      </c>
      <c r="D569" s="11">
        <f t="shared" si="31"/>
        <v>1.8364490000000001E-2</v>
      </c>
      <c r="E569" s="11">
        <f t="shared" si="32"/>
        <v>3.9506869999999999E-2</v>
      </c>
      <c r="F569" s="11">
        <f t="shared" si="33"/>
        <v>4.2857139999999995E-2</v>
      </c>
      <c r="H569" s="11">
        <v>0.520065</v>
      </c>
      <c r="I569" s="11">
        <v>1.836449</v>
      </c>
      <c r="J569" s="11">
        <v>3.9506869999999998</v>
      </c>
      <c r="K569" s="11">
        <v>4.2857139999999996</v>
      </c>
    </row>
    <row r="570" spans="1:11" x14ac:dyDescent="0.35">
      <c r="A570" s="11">
        <v>200749</v>
      </c>
      <c r="B570" s="16">
        <v>39414</v>
      </c>
      <c r="C570" s="11">
        <f t="shared" si="34"/>
        <v>5.1437799999999997E-3</v>
      </c>
      <c r="D570" s="11">
        <f t="shared" si="31"/>
        <v>1.8104640000000002E-2</v>
      </c>
      <c r="E570" s="11">
        <f t="shared" si="32"/>
        <v>3.910599E-2</v>
      </c>
      <c r="F570" s="11">
        <f t="shared" si="33"/>
        <v>4.2500000000000003E-2</v>
      </c>
      <c r="H570" s="11">
        <v>0.514378</v>
      </c>
      <c r="I570" s="11">
        <v>1.8104640000000001</v>
      </c>
      <c r="J570" s="11">
        <v>3.9105989999999999</v>
      </c>
      <c r="K570" s="11">
        <v>4.25</v>
      </c>
    </row>
    <row r="571" spans="1:11" x14ac:dyDescent="0.35">
      <c r="A571" s="11">
        <v>200750</v>
      </c>
      <c r="B571" s="16">
        <v>39421</v>
      </c>
      <c r="C571" s="11">
        <f t="shared" si="34"/>
        <v>5.1182399999999996E-3</v>
      </c>
      <c r="D571" s="11">
        <f t="shared" si="31"/>
        <v>1.803474E-2</v>
      </c>
      <c r="E571" s="11">
        <f t="shared" si="32"/>
        <v>3.891874E-2</v>
      </c>
      <c r="F571" s="11">
        <f t="shared" si="33"/>
        <v>4.2500000000000003E-2</v>
      </c>
      <c r="H571" s="11">
        <v>0.51182399999999995</v>
      </c>
      <c r="I571" s="11">
        <v>1.803474</v>
      </c>
      <c r="J571" s="11">
        <v>3.8918740000000001</v>
      </c>
      <c r="K571" s="11">
        <v>4.25</v>
      </c>
    </row>
    <row r="572" spans="1:11" x14ac:dyDescent="0.35">
      <c r="A572" s="11">
        <v>200751</v>
      </c>
      <c r="B572" s="16">
        <v>39428</v>
      </c>
      <c r="C572" s="11">
        <f t="shared" si="34"/>
        <v>5.1003600000000008E-3</v>
      </c>
      <c r="D572" s="11">
        <f t="shared" si="31"/>
        <v>1.8031060000000002E-2</v>
      </c>
      <c r="E572" s="11">
        <f t="shared" si="32"/>
        <v>3.8834819999999999E-2</v>
      </c>
      <c r="F572" s="11">
        <f t="shared" si="33"/>
        <v>4.2500000000000003E-2</v>
      </c>
      <c r="H572" s="11">
        <v>0.51003600000000004</v>
      </c>
      <c r="I572" s="11">
        <v>1.8031060000000001</v>
      </c>
      <c r="J572" s="11">
        <v>3.8834819999999999</v>
      </c>
      <c r="K572" s="11">
        <v>4.25</v>
      </c>
    </row>
    <row r="573" spans="1:11" x14ac:dyDescent="0.35">
      <c r="A573" s="11">
        <v>200752</v>
      </c>
      <c r="B573" s="16">
        <v>39435</v>
      </c>
      <c r="C573" s="11">
        <f t="shared" si="34"/>
        <v>5.0748400000000006E-3</v>
      </c>
      <c r="D573" s="11">
        <f t="shared" si="31"/>
        <v>1.7906829999999999E-2</v>
      </c>
      <c r="E573" s="11">
        <f t="shared" si="32"/>
        <v>3.8603850000000002E-2</v>
      </c>
      <c r="F573" s="11">
        <f t="shared" si="33"/>
        <v>4.2500000000000003E-2</v>
      </c>
      <c r="H573" s="11">
        <v>0.50748400000000005</v>
      </c>
      <c r="I573" s="11">
        <v>1.790683</v>
      </c>
      <c r="J573" s="11">
        <v>3.860385</v>
      </c>
      <c r="K573" s="11">
        <v>4.25</v>
      </c>
    </row>
    <row r="574" spans="1:11" x14ac:dyDescent="0.35">
      <c r="A574" s="11">
        <v>200801</v>
      </c>
      <c r="B574" s="16">
        <v>39442</v>
      </c>
      <c r="C574" s="11">
        <f t="shared" si="34"/>
        <v>5.04238E-3</v>
      </c>
      <c r="D574" s="11">
        <f t="shared" si="31"/>
        <v>1.7855639999999999E-2</v>
      </c>
      <c r="E574" s="11">
        <f t="shared" si="32"/>
        <v>3.8131400000000003E-2</v>
      </c>
      <c r="F574" s="11">
        <f t="shared" si="33"/>
        <v>4.2500000000000003E-2</v>
      </c>
      <c r="H574" s="11">
        <v>0.50423799999999996</v>
      </c>
      <c r="I574" s="11">
        <v>1.7855639999999999</v>
      </c>
      <c r="J574" s="11">
        <v>3.8131400000000002</v>
      </c>
      <c r="K574" s="11">
        <v>4.25</v>
      </c>
    </row>
    <row r="575" spans="1:11" x14ac:dyDescent="0.35">
      <c r="A575" s="11">
        <v>200802</v>
      </c>
      <c r="B575" s="16">
        <v>39449</v>
      </c>
      <c r="C575" s="11">
        <f t="shared" si="34"/>
        <v>4.9371900000000002E-3</v>
      </c>
      <c r="D575" s="11">
        <f t="shared" si="31"/>
        <v>1.7347479999999998E-2</v>
      </c>
      <c r="E575" s="11">
        <f t="shared" si="32"/>
        <v>3.652942E-2</v>
      </c>
      <c r="F575" s="11">
        <f t="shared" si="33"/>
        <v>3.5000000000000003E-2</v>
      </c>
      <c r="H575" s="11">
        <v>0.49371900000000002</v>
      </c>
      <c r="I575" s="11">
        <v>1.734748</v>
      </c>
      <c r="J575" s="11">
        <v>3.6529419999999999</v>
      </c>
      <c r="K575" s="11">
        <v>3.5</v>
      </c>
    </row>
    <row r="576" spans="1:11" x14ac:dyDescent="0.35">
      <c r="A576" s="11">
        <v>200803</v>
      </c>
      <c r="B576" s="16">
        <v>39456</v>
      </c>
      <c r="C576" s="11">
        <f t="shared" si="34"/>
        <v>4.6743899999999996E-3</v>
      </c>
      <c r="D576" s="11">
        <f t="shared" si="31"/>
        <v>1.6255759999999998E-2</v>
      </c>
      <c r="E576" s="11">
        <f t="shared" si="32"/>
        <v>3.3317979999999997E-2</v>
      </c>
      <c r="F576" s="11">
        <f t="shared" si="33"/>
        <v>3.0714290000000002E-2</v>
      </c>
      <c r="H576" s="11">
        <v>0.46743899999999999</v>
      </c>
      <c r="I576" s="11">
        <v>1.6255759999999999</v>
      </c>
      <c r="J576" s="11">
        <v>3.331798</v>
      </c>
      <c r="K576" s="11">
        <v>3.0714290000000002</v>
      </c>
    </row>
    <row r="577" spans="1:11" x14ac:dyDescent="0.35">
      <c r="A577" s="11">
        <v>200804</v>
      </c>
      <c r="B577" s="16">
        <v>39463</v>
      </c>
      <c r="C577" s="11">
        <f t="shared" si="34"/>
        <v>4.4320200000000001E-3</v>
      </c>
      <c r="D577" s="11">
        <f t="shared" si="31"/>
        <v>1.516961E-2</v>
      </c>
      <c r="E577" s="11">
        <f t="shared" si="32"/>
        <v>3.1037880000000004E-2</v>
      </c>
      <c r="F577" s="11">
        <f t="shared" si="33"/>
        <v>0.03</v>
      </c>
      <c r="H577" s="11">
        <v>0.44320199999999998</v>
      </c>
      <c r="I577" s="11">
        <v>1.516961</v>
      </c>
      <c r="J577" s="11">
        <v>3.1037880000000002</v>
      </c>
      <c r="K577" s="11">
        <v>3</v>
      </c>
    </row>
    <row r="578" spans="1:11" x14ac:dyDescent="0.35">
      <c r="A578" s="11">
        <v>200805</v>
      </c>
      <c r="B578" s="16">
        <v>39470</v>
      </c>
      <c r="C578" s="11">
        <f t="shared" si="34"/>
        <v>4.3489899999999996E-3</v>
      </c>
      <c r="D578" s="11">
        <f t="shared" ref="D578:D641" si="35">I578/100</f>
        <v>1.4747630000000001E-2</v>
      </c>
      <c r="E578" s="11">
        <f t="shared" ref="E578:E641" si="36">J578/100</f>
        <v>3.0201560000000002E-2</v>
      </c>
      <c r="F578" s="11">
        <f t="shared" ref="F578:F641" si="37">K578/100</f>
        <v>0.03</v>
      </c>
      <c r="H578" s="11">
        <v>0.43489899999999998</v>
      </c>
      <c r="I578" s="11">
        <v>1.474763</v>
      </c>
      <c r="J578" s="11">
        <v>3.0201560000000001</v>
      </c>
      <c r="K578" s="11">
        <v>3</v>
      </c>
    </row>
    <row r="579" spans="1:11" x14ac:dyDescent="0.35">
      <c r="A579" s="11">
        <v>200806</v>
      </c>
      <c r="B579" s="16">
        <v>39477</v>
      </c>
      <c r="C579" s="11">
        <f t="shared" si="34"/>
        <v>4.3410699999999998E-3</v>
      </c>
      <c r="D579" s="11">
        <f t="shared" si="35"/>
        <v>1.4658709999999998E-2</v>
      </c>
      <c r="E579" s="11">
        <f t="shared" si="36"/>
        <v>2.967728E-2</v>
      </c>
      <c r="F579" s="11">
        <f t="shared" si="37"/>
        <v>0.03</v>
      </c>
      <c r="H579" s="11">
        <v>0.43410700000000002</v>
      </c>
      <c r="I579" s="11">
        <v>1.4658709999999999</v>
      </c>
      <c r="J579" s="11">
        <v>2.9677280000000001</v>
      </c>
      <c r="K579" s="11">
        <v>3</v>
      </c>
    </row>
    <row r="580" spans="1:11" x14ac:dyDescent="0.35">
      <c r="A580" s="11">
        <v>200807</v>
      </c>
      <c r="B580" s="16">
        <v>39484</v>
      </c>
      <c r="C580" s="11">
        <f t="shared" si="34"/>
        <v>4.3143499999999998E-3</v>
      </c>
      <c r="D580" s="11">
        <f t="shared" si="35"/>
        <v>1.4559979999999998E-2</v>
      </c>
      <c r="E580" s="11">
        <f t="shared" si="36"/>
        <v>2.933525E-2</v>
      </c>
      <c r="F580" s="11">
        <f t="shared" si="37"/>
        <v>0.03</v>
      </c>
      <c r="H580" s="11">
        <v>0.43143500000000001</v>
      </c>
      <c r="I580" s="11">
        <v>1.4559979999999999</v>
      </c>
      <c r="J580" s="11">
        <v>2.9335249999999999</v>
      </c>
      <c r="K580" s="11">
        <v>3</v>
      </c>
    </row>
    <row r="581" spans="1:11" x14ac:dyDescent="0.35">
      <c r="A581" s="11">
        <v>200808</v>
      </c>
      <c r="B581" s="16">
        <v>39491</v>
      </c>
      <c r="C581" s="11">
        <f t="shared" si="34"/>
        <v>4.2906200000000002E-3</v>
      </c>
      <c r="D581" s="11">
        <f t="shared" si="35"/>
        <v>1.442421E-2</v>
      </c>
      <c r="E581" s="11">
        <f t="shared" si="36"/>
        <v>2.9017840000000003E-2</v>
      </c>
      <c r="F581" s="11">
        <f t="shared" si="37"/>
        <v>0.03</v>
      </c>
      <c r="H581" s="11">
        <v>0.429062</v>
      </c>
      <c r="I581" s="11">
        <v>1.442421</v>
      </c>
      <c r="J581" s="11">
        <v>2.9017840000000001</v>
      </c>
      <c r="K581" s="11">
        <v>3</v>
      </c>
    </row>
    <row r="582" spans="1:11" x14ac:dyDescent="0.35">
      <c r="A582" s="11">
        <v>200809</v>
      </c>
      <c r="B582" s="16">
        <v>39498</v>
      </c>
      <c r="C582" s="11">
        <f t="shared" si="34"/>
        <v>4.2954300000000003E-3</v>
      </c>
      <c r="D582" s="11">
        <f t="shared" si="35"/>
        <v>1.4294530000000001E-2</v>
      </c>
      <c r="E582" s="11">
        <f t="shared" si="36"/>
        <v>2.861735E-2</v>
      </c>
      <c r="F582" s="11">
        <f t="shared" si="37"/>
        <v>0.03</v>
      </c>
      <c r="H582" s="11">
        <v>0.42954300000000001</v>
      </c>
      <c r="I582" s="11">
        <v>1.4294530000000001</v>
      </c>
      <c r="J582" s="11">
        <v>2.8617349999999999</v>
      </c>
      <c r="K582" s="11">
        <v>3</v>
      </c>
    </row>
    <row r="583" spans="1:11" x14ac:dyDescent="0.35">
      <c r="A583" s="11">
        <v>200810</v>
      </c>
      <c r="B583" s="16">
        <v>39505</v>
      </c>
      <c r="C583" s="11">
        <f t="shared" si="34"/>
        <v>4.18579E-3</v>
      </c>
      <c r="D583" s="11">
        <f t="shared" si="35"/>
        <v>1.3840779999999999E-2</v>
      </c>
      <c r="E583" s="11">
        <f t="shared" si="36"/>
        <v>2.7551429999999998E-2</v>
      </c>
      <c r="F583" s="11">
        <f t="shared" si="37"/>
        <v>2.2499999999999999E-2</v>
      </c>
      <c r="H583" s="11">
        <v>0.41857899999999998</v>
      </c>
      <c r="I583" s="11">
        <v>1.3840779999999999</v>
      </c>
      <c r="J583" s="11">
        <v>2.7551429999999999</v>
      </c>
      <c r="K583" s="11">
        <v>2.25</v>
      </c>
    </row>
    <row r="584" spans="1:11" x14ac:dyDescent="0.35">
      <c r="A584" s="11">
        <v>200811</v>
      </c>
      <c r="B584" s="16">
        <v>39512</v>
      </c>
      <c r="C584" s="11">
        <f t="shared" si="34"/>
        <v>3.9634300000000004E-3</v>
      </c>
      <c r="D584" s="11">
        <f t="shared" si="35"/>
        <v>1.2850749999999999E-2</v>
      </c>
      <c r="E584" s="11">
        <f t="shared" si="36"/>
        <v>2.536451E-2</v>
      </c>
      <c r="F584" s="11">
        <f t="shared" si="37"/>
        <v>2.2499999999999999E-2</v>
      </c>
      <c r="H584" s="11">
        <v>0.396343</v>
      </c>
      <c r="I584" s="11">
        <v>1.285075</v>
      </c>
      <c r="J584" s="11">
        <v>2.536451</v>
      </c>
      <c r="K584" s="11">
        <v>2.25</v>
      </c>
    </row>
    <row r="585" spans="1:11" x14ac:dyDescent="0.35">
      <c r="A585" s="11">
        <v>200812</v>
      </c>
      <c r="B585" s="16">
        <v>39519</v>
      </c>
      <c r="C585" s="11">
        <f t="shared" si="34"/>
        <v>3.8764799999999999E-3</v>
      </c>
      <c r="D585" s="11">
        <f t="shared" si="35"/>
        <v>1.243647E-2</v>
      </c>
      <c r="E585" s="11">
        <f t="shared" si="36"/>
        <v>2.4695060000000001E-2</v>
      </c>
      <c r="F585" s="11">
        <f t="shared" si="37"/>
        <v>2.2499999999999999E-2</v>
      </c>
      <c r="H585" s="11">
        <v>0.38764799999999999</v>
      </c>
      <c r="I585" s="11">
        <v>1.2436469999999999</v>
      </c>
      <c r="J585" s="11">
        <v>2.469506</v>
      </c>
      <c r="K585" s="11">
        <v>2.25</v>
      </c>
    </row>
    <row r="586" spans="1:11" x14ac:dyDescent="0.35">
      <c r="A586" s="11">
        <v>200813</v>
      </c>
      <c r="B586" s="16">
        <v>39526</v>
      </c>
      <c r="C586" s="11">
        <f t="shared" si="34"/>
        <v>3.8430399999999998E-3</v>
      </c>
      <c r="D586" s="11">
        <f t="shared" si="35"/>
        <v>1.2226889999999999E-2</v>
      </c>
      <c r="E586" s="11">
        <f t="shared" si="36"/>
        <v>2.4420220000000003E-2</v>
      </c>
      <c r="F586" s="11">
        <f t="shared" si="37"/>
        <v>2.2499999999999999E-2</v>
      </c>
      <c r="H586" s="11">
        <v>0.38430399999999998</v>
      </c>
      <c r="I586" s="11">
        <v>1.2226889999999999</v>
      </c>
      <c r="J586" s="11">
        <v>2.4420220000000001</v>
      </c>
      <c r="K586" s="11">
        <v>2.25</v>
      </c>
    </row>
    <row r="587" spans="1:11" x14ac:dyDescent="0.35">
      <c r="A587" s="11">
        <v>200814</v>
      </c>
      <c r="B587" s="16">
        <v>39533</v>
      </c>
      <c r="C587" s="11">
        <f t="shared" si="34"/>
        <v>3.81724E-3</v>
      </c>
      <c r="D587" s="11">
        <f t="shared" si="35"/>
        <v>1.2143630000000001E-2</v>
      </c>
      <c r="E587" s="11">
        <f t="shared" si="36"/>
        <v>2.4266380000000001E-2</v>
      </c>
      <c r="F587" s="11">
        <f t="shared" si="37"/>
        <v>2.2499999999999999E-2</v>
      </c>
      <c r="H587" s="11">
        <v>0.38172400000000001</v>
      </c>
      <c r="I587" s="11">
        <v>1.2143630000000001</v>
      </c>
      <c r="J587" s="11">
        <v>2.4266380000000001</v>
      </c>
      <c r="K587" s="11">
        <v>2.25</v>
      </c>
    </row>
    <row r="588" spans="1:11" x14ac:dyDescent="0.35">
      <c r="A588" s="11">
        <v>200815</v>
      </c>
      <c r="B588" s="16">
        <v>39540</v>
      </c>
      <c r="C588" s="11">
        <f t="shared" si="34"/>
        <v>3.8146999999999999E-3</v>
      </c>
      <c r="D588" s="11">
        <f t="shared" si="35"/>
        <v>1.2115480000000001E-2</v>
      </c>
      <c r="E588" s="11">
        <f t="shared" si="36"/>
        <v>2.4212049999999999E-2</v>
      </c>
      <c r="F588" s="11">
        <f t="shared" si="37"/>
        <v>2.2499999999999999E-2</v>
      </c>
      <c r="H588" s="11">
        <v>0.38146999999999998</v>
      </c>
      <c r="I588" s="11">
        <v>1.2115480000000001</v>
      </c>
      <c r="J588" s="11">
        <v>2.4212050000000001</v>
      </c>
      <c r="K588" s="11">
        <v>2.25</v>
      </c>
    </row>
    <row r="589" spans="1:11" x14ac:dyDescent="0.35">
      <c r="A589" s="11">
        <v>200816</v>
      </c>
      <c r="B589" s="16">
        <v>39547</v>
      </c>
      <c r="C589" s="11">
        <f t="shared" si="34"/>
        <v>3.7986199999999999E-3</v>
      </c>
      <c r="D589" s="11">
        <f t="shared" si="35"/>
        <v>1.2050749999999999E-2</v>
      </c>
      <c r="E589" s="11">
        <f t="shared" si="36"/>
        <v>2.4233920000000003E-2</v>
      </c>
      <c r="F589" s="11">
        <f t="shared" si="37"/>
        <v>2.0357139999999999E-2</v>
      </c>
      <c r="H589" s="11">
        <v>0.37986199999999998</v>
      </c>
      <c r="I589" s="11">
        <v>1.2050749999999999</v>
      </c>
      <c r="J589" s="11">
        <v>2.4233920000000002</v>
      </c>
      <c r="K589" s="11">
        <v>2.035714</v>
      </c>
    </row>
    <row r="590" spans="1:11" x14ac:dyDescent="0.35">
      <c r="A590" s="11">
        <v>200817</v>
      </c>
      <c r="B590" s="16">
        <v>39554</v>
      </c>
      <c r="C590" s="11">
        <f t="shared" si="34"/>
        <v>3.76729E-3</v>
      </c>
      <c r="D590" s="11">
        <f t="shared" si="35"/>
        <v>1.18706E-2</v>
      </c>
      <c r="E590" s="11">
        <f t="shared" si="36"/>
        <v>2.4078040000000002E-2</v>
      </c>
      <c r="F590" s="11">
        <f t="shared" si="37"/>
        <v>0.02</v>
      </c>
      <c r="H590" s="11">
        <v>0.37672899999999998</v>
      </c>
      <c r="I590" s="11">
        <v>1.18706</v>
      </c>
      <c r="J590" s="11">
        <v>2.4078040000000001</v>
      </c>
      <c r="K590" s="11">
        <v>2</v>
      </c>
    </row>
    <row r="591" spans="1:11" x14ac:dyDescent="0.35">
      <c r="A591" s="11">
        <v>200818</v>
      </c>
      <c r="B591" s="16">
        <v>39561</v>
      </c>
      <c r="C591" s="11">
        <f t="shared" si="34"/>
        <v>3.7674800000000001E-3</v>
      </c>
      <c r="D591" s="11">
        <f t="shared" si="35"/>
        <v>1.183435E-2</v>
      </c>
      <c r="E591" s="11">
        <f t="shared" si="36"/>
        <v>2.403746E-2</v>
      </c>
      <c r="F591" s="11">
        <f t="shared" si="37"/>
        <v>0.02</v>
      </c>
      <c r="H591" s="11">
        <v>0.37674800000000003</v>
      </c>
      <c r="I591" s="11">
        <v>1.183435</v>
      </c>
      <c r="J591" s="11">
        <v>2.4037459999999999</v>
      </c>
      <c r="K591" s="11">
        <v>2</v>
      </c>
    </row>
    <row r="592" spans="1:11" x14ac:dyDescent="0.35">
      <c r="A592" s="11">
        <v>200819</v>
      </c>
      <c r="B592" s="16">
        <v>39568</v>
      </c>
      <c r="C592" s="11">
        <f t="shared" si="34"/>
        <v>3.74399E-3</v>
      </c>
      <c r="D592" s="11">
        <f t="shared" si="35"/>
        <v>1.1725939999999999E-2</v>
      </c>
      <c r="E592" s="11">
        <f t="shared" si="36"/>
        <v>2.404862E-2</v>
      </c>
      <c r="F592" s="11">
        <f t="shared" si="37"/>
        <v>0.02</v>
      </c>
      <c r="H592" s="11">
        <v>0.37439899999999998</v>
      </c>
      <c r="I592" s="11">
        <v>1.1725939999999999</v>
      </c>
      <c r="J592" s="11">
        <v>2.4048620000000001</v>
      </c>
      <c r="K592" s="11">
        <v>2</v>
      </c>
    </row>
    <row r="593" spans="1:11" x14ac:dyDescent="0.35">
      <c r="A593" s="11">
        <v>200820</v>
      </c>
      <c r="B593" s="16">
        <v>39575</v>
      </c>
      <c r="C593" s="11">
        <f t="shared" si="34"/>
        <v>3.75253E-3</v>
      </c>
      <c r="D593" s="11">
        <f t="shared" si="35"/>
        <v>1.179958E-2</v>
      </c>
      <c r="E593" s="11">
        <f t="shared" si="36"/>
        <v>2.411918E-2</v>
      </c>
      <c r="F593" s="11">
        <f t="shared" si="37"/>
        <v>0.02</v>
      </c>
      <c r="H593" s="11">
        <v>0.375253</v>
      </c>
      <c r="I593" s="11">
        <v>1.1799580000000001</v>
      </c>
      <c r="J593" s="11">
        <v>2.411918</v>
      </c>
      <c r="K593" s="11">
        <v>2</v>
      </c>
    </row>
    <row r="594" spans="1:11" x14ac:dyDescent="0.35">
      <c r="A594" s="11">
        <v>200821</v>
      </c>
      <c r="B594" s="16">
        <v>39582</v>
      </c>
      <c r="C594" s="11">
        <f t="shared" si="34"/>
        <v>3.7250899999999999E-3</v>
      </c>
      <c r="D594" s="11">
        <f t="shared" si="35"/>
        <v>1.167108E-2</v>
      </c>
      <c r="E594" s="11">
        <f t="shared" si="36"/>
        <v>2.418704E-2</v>
      </c>
      <c r="F594" s="11">
        <f t="shared" si="37"/>
        <v>0.02</v>
      </c>
      <c r="H594" s="11">
        <v>0.37250899999999998</v>
      </c>
      <c r="I594" s="11">
        <v>1.167108</v>
      </c>
      <c r="J594" s="11">
        <v>2.418704</v>
      </c>
      <c r="K594" s="11">
        <v>2</v>
      </c>
    </row>
    <row r="595" spans="1:11" x14ac:dyDescent="0.35">
      <c r="A595" s="11">
        <v>200822</v>
      </c>
      <c r="B595" s="16">
        <v>39589</v>
      </c>
      <c r="C595" s="11">
        <f t="shared" si="34"/>
        <v>3.71741E-3</v>
      </c>
      <c r="D595" s="11">
        <f t="shared" si="35"/>
        <v>1.167693E-2</v>
      </c>
      <c r="E595" s="11">
        <f t="shared" si="36"/>
        <v>2.4279490000000001E-2</v>
      </c>
      <c r="F595" s="11">
        <f t="shared" si="37"/>
        <v>0.02</v>
      </c>
      <c r="H595" s="11">
        <v>0.37174099999999999</v>
      </c>
      <c r="I595" s="11">
        <v>1.1676930000000001</v>
      </c>
      <c r="J595" s="11">
        <v>2.4279489999999999</v>
      </c>
      <c r="K595" s="11">
        <v>2</v>
      </c>
    </row>
    <row r="596" spans="1:11" x14ac:dyDescent="0.35">
      <c r="A596" s="11">
        <v>200823</v>
      </c>
      <c r="B596" s="16">
        <v>39596</v>
      </c>
      <c r="C596" s="11">
        <f t="shared" si="34"/>
        <v>3.7226399999999997E-3</v>
      </c>
      <c r="D596" s="11">
        <f t="shared" si="35"/>
        <v>1.167785E-2</v>
      </c>
      <c r="E596" s="11">
        <f t="shared" si="36"/>
        <v>2.4452579999999998E-2</v>
      </c>
      <c r="F596" s="11">
        <f t="shared" si="37"/>
        <v>0.02</v>
      </c>
      <c r="H596" s="11">
        <v>0.37226399999999998</v>
      </c>
      <c r="I596" s="11">
        <v>1.1677850000000001</v>
      </c>
      <c r="J596" s="11">
        <v>2.4452579999999999</v>
      </c>
      <c r="K596" s="11">
        <v>2</v>
      </c>
    </row>
    <row r="597" spans="1:11" x14ac:dyDescent="0.35">
      <c r="A597" s="11">
        <v>200824</v>
      </c>
      <c r="B597" s="16">
        <v>39603</v>
      </c>
      <c r="C597" s="11">
        <f t="shared" si="34"/>
        <v>3.7205100000000002E-3</v>
      </c>
      <c r="D597" s="11">
        <f t="shared" si="35"/>
        <v>1.166288E-2</v>
      </c>
      <c r="E597" s="11">
        <f t="shared" si="36"/>
        <v>2.4651160000000002E-2</v>
      </c>
      <c r="F597" s="11">
        <f t="shared" si="37"/>
        <v>0.02</v>
      </c>
      <c r="H597" s="11">
        <v>0.37205100000000002</v>
      </c>
      <c r="I597" s="11">
        <v>1.166288</v>
      </c>
      <c r="J597" s="11">
        <v>2.4651160000000001</v>
      </c>
      <c r="K597" s="11">
        <v>2</v>
      </c>
    </row>
    <row r="598" spans="1:11" x14ac:dyDescent="0.35">
      <c r="A598" s="11">
        <v>200825</v>
      </c>
      <c r="B598" s="16">
        <v>39610</v>
      </c>
      <c r="C598" s="11">
        <f t="shared" si="34"/>
        <v>3.7527700000000003E-3</v>
      </c>
      <c r="D598" s="11">
        <f t="shared" si="35"/>
        <v>1.1735450000000001E-2</v>
      </c>
      <c r="E598" s="11">
        <f t="shared" si="36"/>
        <v>2.4907689999999996E-2</v>
      </c>
      <c r="F598" s="11">
        <f t="shared" si="37"/>
        <v>0.02</v>
      </c>
      <c r="H598" s="11">
        <v>0.37527700000000003</v>
      </c>
      <c r="I598" s="11">
        <v>1.1735450000000001</v>
      </c>
      <c r="J598" s="11">
        <v>2.4907689999999998</v>
      </c>
      <c r="K598" s="11">
        <v>2</v>
      </c>
    </row>
    <row r="599" spans="1:11" x14ac:dyDescent="0.35">
      <c r="A599" s="11">
        <v>200826</v>
      </c>
      <c r="B599" s="16">
        <v>39617</v>
      </c>
      <c r="C599" s="11">
        <f t="shared" si="34"/>
        <v>3.7586799999999999E-3</v>
      </c>
      <c r="D599" s="11">
        <f t="shared" si="35"/>
        <v>1.1758379999999999E-2</v>
      </c>
      <c r="E599" s="11">
        <f t="shared" si="36"/>
        <v>2.504814E-2</v>
      </c>
      <c r="F599" s="11">
        <f t="shared" si="37"/>
        <v>0.02</v>
      </c>
      <c r="H599" s="11">
        <v>0.37586799999999998</v>
      </c>
      <c r="I599" s="11">
        <v>1.1758379999999999</v>
      </c>
      <c r="J599" s="11">
        <v>2.5048140000000001</v>
      </c>
      <c r="K599" s="11">
        <v>2</v>
      </c>
    </row>
    <row r="600" spans="1:11" x14ac:dyDescent="0.35">
      <c r="B600" s="16">
        <v>39624</v>
      </c>
      <c r="C600" s="11">
        <f t="shared" si="34"/>
        <v>3.7546899999999998E-3</v>
      </c>
      <c r="D600" s="11">
        <f t="shared" si="35"/>
        <v>1.1775040000000001E-2</v>
      </c>
      <c r="E600" s="11">
        <f t="shared" si="36"/>
        <v>2.5207380000000001E-2</v>
      </c>
      <c r="F600" s="11">
        <f t="shared" si="37"/>
        <v>0.02</v>
      </c>
      <c r="H600" s="11">
        <v>0.375469</v>
      </c>
      <c r="I600" s="11">
        <v>1.1775040000000001</v>
      </c>
      <c r="J600" s="11">
        <v>2.5207380000000001</v>
      </c>
      <c r="K600" s="11">
        <v>2</v>
      </c>
    </row>
    <row r="601" spans="1:11" x14ac:dyDescent="0.35">
      <c r="B601" s="16">
        <v>39631</v>
      </c>
      <c r="C601" s="11">
        <f t="shared" si="34"/>
        <v>3.75429E-3</v>
      </c>
      <c r="D601" s="11">
        <f t="shared" si="35"/>
        <v>1.1796889999999999E-2</v>
      </c>
      <c r="E601" s="11">
        <f t="shared" si="36"/>
        <v>2.5354869999999998E-2</v>
      </c>
      <c r="F601" s="11">
        <f t="shared" si="37"/>
        <v>0.02</v>
      </c>
      <c r="H601" s="11">
        <v>0.37542900000000001</v>
      </c>
      <c r="I601" s="11">
        <v>1.179689</v>
      </c>
      <c r="J601" s="11">
        <v>2.5354869999999998</v>
      </c>
      <c r="K601" s="11">
        <v>2</v>
      </c>
    </row>
    <row r="602" spans="1:11" x14ac:dyDescent="0.35">
      <c r="B602" s="16">
        <v>39638</v>
      </c>
      <c r="C602" s="11">
        <f t="shared" si="34"/>
        <v>3.7654900000000002E-3</v>
      </c>
      <c r="D602" s="11">
        <f t="shared" si="35"/>
        <v>1.181463E-2</v>
      </c>
      <c r="E602" s="11">
        <f t="shared" si="36"/>
        <v>2.550929E-2</v>
      </c>
      <c r="F602" s="11">
        <f t="shared" si="37"/>
        <v>0.02</v>
      </c>
      <c r="H602" s="11">
        <v>0.37654900000000002</v>
      </c>
      <c r="I602" s="11">
        <v>1.1814629999999999</v>
      </c>
      <c r="J602" s="11">
        <v>2.550929</v>
      </c>
      <c r="K602" s="11">
        <v>2</v>
      </c>
    </row>
    <row r="603" spans="1:11" x14ac:dyDescent="0.35">
      <c r="B603" s="16">
        <v>39645</v>
      </c>
      <c r="C603" s="11">
        <f t="shared" si="34"/>
        <v>3.7703999999999997E-3</v>
      </c>
      <c r="D603" s="11">
        <f t="shared" si="35"/>
        <v>1.1828410000000001E-2</v>
      </c>
      <c r="E603" s="11">
        <f t="shared" si="36"/>
        <v>2.56358E-2</v>
      </c>
      <c r="F603" s="11">
        <f t="shared" si="37"/>
        <v>0.02</v>
      </c>
      <c r="H603" s="11">
        <v>0.37703999999999999</v>
      </c>
      <c r="I603" s="11">
        <v>1.182841</v>
      </c>
      <c r="J603" s="11">
        <v>2.56358</v>
      </c>
      <c r="K603" s="11">
        <v>2</v>
      </c>
    </row>
    <row r="604" spans="1:11" x14ac:dyDescent="0.35">
      <c r="B604" s="16">
        <v>39652</v>
      </c>
      <c r="C604" s="11">
        <f t="shared" si="34"/>
        <v>3.7776199999999998E-3</v>
      </c>
      <c r="D604" s="11">
        <f t="shared" si="35"/>
        <v>1.185168E-2</v>
      </c>
      <c r="E604" s="11">
        <f t="shared" si="36"/>
        <v>2.5767319999999996E-2</v>
      </c>
      <c r="F604" s="11">
        <f t="shared" si="37"/>
        <v>0.02</v>
      </c>
      <c r="H604" s="11">
        <v>0.37776199999999999</v>
      </c>
      <c r="I604" s="11">
        <v>1.185168</v>
      </c>
      <c r="J604" s="11">
        <v>2.5767319999999998</v>
      </c>
      <c r="K604" s="11">
        <v>2</v>
      </c>
    </row>
    <row r="605" spans="1:11" x14ac:dyDescent="0.35">
      <c r="B605" s="16">
        <v>39659</v>
      </c>
      <c r="C605" s="11">
        <f t="shared" si="34"/>
        <v>3.7633899999999997E-3</v>
      </c>
      <c r="D605" s="11">
        <f t="shared" si="35"/>
        <v>1.1861159999999999E-2</v>
      </c>
      <c r="E605" s="11">
        <f t="shared" si="36"/>
        <v>2.5871770000000002E-2</v>
      </c>
      <c r="F605" s="11">
        <f t="shared" si="37"/>
        <v>0.02</v>
      </c>
      <c r="H605" s="11">
        <v>0.37633899999999998</v>
      </c>
      <c r="I605" s="11">
        <v>1.1861159999999999</v>
      </c>
      <c r="J605" s="11">
        <v>2.5871770000000001</v>
      </c>
      <c r="K605" s="11">
        <v>2</v>
      </c>
    </row>
    <row r="606" spans="1:11" x14ac:dyDescent="0.35">
      <c r="B606" s="16">
        <v>39666</v>
      </c>
      <c r="C606" s="11">
        <f t="shared" si="34"/>
        <v>3.7606699999999998E-3</v>
      </c>
      <c r="D606" s="11">
        <f t="shared" si="35"/>
        <v>1.1850339999999999E-2</v>
      </c>
      <c r="E606" s="11">
        <f t="shared" si="36"/>
        <v>2.594544E-2</v>
      </c>
      <c r="F606" s="11">
        <f t="shared" si="37"/>
        <v>0.02</v>
      </c>
      <c r="H606" s="11">
        <v>0.37606699999999998</v>
      </c>
      <c r="I606" s="11">
        <v>1.1850339999999999</v>
      </c>
      <c r="J606" s="11">
        <v>2.594544</v>
      </c>
      <c r="K606" s="11">
        <v>2</v>
      </c>
    </row>
    <row r="607" spans="1:11" x14ac:dyDescent="0.35">
      <c r="B607" s="16">
        <v>39673</v>
      </c>
      <c r="C607" s="11">
        <f t="shared" si="34"/>
        <v>3.7546800000000003E-3</v>
      </c>
      <c r="D607" s="11">
        <f t="shared" si="35"/>
        <v>1.1866140000000001E-2</v>
      </c>
      <c r="E607" s="11">
        <f t="shared" si="36"/>
        <v>2.6042580000000003E-2</v>
      </c>
      <c r="F607" s="11">
        <f t="shared" si="37"/>
        <v>0.02</v>
      </c>
      <c r="H607" s="11">
        <v>0.37546800000000002</v>
      </c>
      <c r="I607" s="11">
        <v>1.1866140000000001</v>
      </c>
      <c r="J607" s="11">
        <v>2.6042580000000002</v>
      </c>
      <c r="K607" s="11">
        <v>2</v>
      </c>
    </row>
    <row r="608" spans="1:11" x14ac:dyDescent="0.35">
      <c r="B608" s="16">
        <v>39680</v>
      </c>
      <c r="C608" s="11">
        <f t="shared" si="34"/>
        <v>3.77305E-3</v>
      </c>
      <c r="D608" s="11">
        <f t="shared" si="35"/>
        <v>1.195213E-2</v>
      </c>
      <c r="E608" s="11">
        <f t="shared" si="36"/>
        <v>2.6124990000000001E-2</v>
      </c>
      <c r="F608" s="11">
        <f t="shared" si="37"/>
        <v>0.02</v>
      </c>
      <c r="H608" s="11">
        <v>0.377305</v>
      </c>
      <c r="I608" s="11">
        <v>1.1952130000000001</v>
      </c>
      <c r="J608" s="11">
        <v>2.6124990000000001</v>
      </c>
      <c r="K608" s="11">
        <v>2</v>
      </c>
    </row>
    <row r="609" spans="2:11" x14ac:dyDescent="0.35">
      <c r="B609" s="16">
        <v>39687</v>
      </c>
      <c r="C609" s="11">
        <f t="shared" si="34"/>
        <v>3.7639499999999998E-3</v>
      </c>
      <c r="D609" s="11">
        <f t="shared" si="35"/>
        <v>1.1946060000000001E-2</v>
      </c>
      <c r="E609" s="11">
        <f t="shared" si="36"/>
        <v>2.618359E-2</v>
      </c>
      <c r="F609" s="11">
        <f t="shared" si="37"/>
        <v>0.02</v>
      </c>
      <c r="H609" s="11">
        <v>0.37639499999999998</v>
      </c>
      <c r="I609" s="11">
        <v>1.1946060000000001</v>
      </c>
      <c r="J609" s="11">
        <v>2.6183589999999999</v>
      </c>
      <c r="K609" s="11">
        <v>2</v>
      </c>
    </row>
    <row r="610" spans="2:11" x14ac:dyDescent="0.35">
      <c r="B610" s="16">
        <v>39694</v>
      </c>
      <c r="C610" s="11">
        <f t="shared" si="34"/>
        <v>3.7641000000000003E-3</v>
      </c>
      <c r="D610" s="11">
        <f t="shared" si="35"/>
        <v>1.1923330000000001E-2</v>
      </c>
      <c r="E610" s="11">
        <f t="shared" si="36"/>
        <v>2.6162100000000001E-2</v>
      </c>
      <c r="F610" s="11">
        <f t="shared" si="37"/>
        <v>0.02</v>
      </c>
      <c r="H610" s="11">
        <v>0.37641000000000002</v>
      </c>
      <c r="I610" s="11">
        <v>1.1923330000000001</v>
      </c>
      <c r="J610" s="11">
        <v>2.6162100000000001</v>
      </c>
      <c r="K610" s="11">
        <v>2</v>
      </c>
    </row>
    <row r="611" spans="2:11" x14ac:dyDescent="0.35">
      <c r="B611" s="16">
        <v>39701</v>
      </c>
      <c r="C611" s="11">
        <f t="shared" si="34"/>
        <v>3.7661999999999999E-3</v>
      </c>
      <c r="D611" s="11">
        <f t="shared" si="35"/>
        <v>1.1922230000000001E-2</v>
      </c>
      <c r="E611" s="11">
        <f t="shared" si="36"/>
        <v>2.6321870000000001E-2</v>
      </c>
      <c r="F611" s="11">
        <f t="shared" si="37"/>
        <v>0.02</v>
      </c>
      <c r="H611" s="11">
        <v>0.37662000000000001</v>
      </c>
      <c r="I611" s="11">
        <v>1.192223</v>
      </c>
      <c r="J611" s="11">
        <v>2.6321870000000001</v>
      </c>
      <c r="K611" s="11">
        <v>2</v>
      </c>
    </row>
    <row r="612" spans="2:11" x14ac:dyDescent="0.35">
      <c r="B612" s="16">
        <v>39708</v>
      </c>
      <c r="C612" s="11">
        <f t="shared" si="34"/>
        <v>3.7543799999999999E-3</v>
      </c>
      <c r="D612" s="11">
        <f t="shared" si="35"/>
        <v>1.1856489999999999E-2</v>
      </c>
      <c r="E612" s="11">
        <f t="shared" si="36"/>
        <v>2.6316820000000001E-2</v>
      </c>
      <c r="F612" s="11">
        <f t="shared" si="37"/>
        <v>1.5714289999999999E-2</v>
      </c>
      <c r="H612" s="11">
        <v>0.37543799999999999</v>
      </c>
      <c r="I612" s="11">
        <v>1.185649</v>
      </c>
      <c r="J612" s="11">
        <v>2.6316820000000001</v>
      </c>
      <c r="K612" s="11">
        <v>1.571429</v>
      </c>
    </row>
    <row r="613" spans="2:11" x14ac:dyDescent="0.35">
      <c r="B613" s="16">
        <v>39715</v>
      </c>
      <c r="C613" s="11">
        <f t="shared" si="34"/>
        <v>3.6608499999999998E-3</v>
      </c>
      <c r="D613" s="11">
        <f t="shared" si="35"/>
        <v>1.154644E-2</v>
      </c>
      <c r="E613" s="11">
        <f t="shared" si="36"/>
        <v>2.5974199999999999E-2</v>
      </c>
      <c r="F613" s="11">
        <f t="shared" si="37"/>
        <v>1.4999999999999999E-2</v>
      </c>
      <c r="H613" s="11">
        <v>0.36608499999999999</v>
      </c>
      <c r="I613" s="11">
        <v>1.154644</v>
      </c>
      <c r="J613" s="11">
        <v>2.5974200000000001</v>
      </c>
      <c r="K613" s="11">
        <v>1.5</v>
      </c>
    </row>
    <row r="614" spans="2:11" x14ac:dyDescent="0.35">
      <c r="B614" s="16">
        <v>39722</v>
      </c>
      <c r="C614" s="11">
        <f t="shared" si="34"/>
        <v>3.64306E-3</v>
      </c>
      <c r="D614" s="11">
        <f t="shared" si="35"/>
        <v>1.1412530000000001E-2</v>
      </c>
      <c r="E614" s="11">
        <f t="shared" si="36"/>
        <v>2.5873199999999999E-2</v>
      </c>
      <c r="F614" s="11">
        <f t="shared" si="37"/>
        <v>1.4999999999999999E-2</v>
      </c>
      <c r="H614" s="11">
        <v>0.36430600000000002</v>
      </c>
      <c r="I614" s="11">
        <v>1.1412530000000001</v>
      </c>
      <c r="J614" s="11">
        <v>2.5873200000000001</v>
      </c>
      <c r="K614" s="11">
        <v>1.5</v>
      </c>
    </row>
    <row r="615" spans="2:11" x14ac:dyDescent="0.35">
      <c r="B615" s="16">
        <v>39729</v>
      </c>
      <c r="C615" s="11">
        <f t="shared" si="34"/>
        <v>3.6263899999999997E-3</v>
      </c>
      <c r="D615" s="11">
        <f t="shared" si="35"/>
        <v>1.1359109999999999E-2</v>
      </c>
      <c r="E615" s="11">
        <f t="shared" si="36"/>
        <v>2.5819720000000001E-2</v>
      </c>
      <c r="F615" s="11">
        <f t="shared" si="37"/>
        <v>1.071429E-2</v>
      </c>
      <c r="H615" s="11">
        <v>0.36263899999999999</v>
      </c>
      <c r="I615" s="11">
        <v>1.1359109999999999</v>
      </c>
      <c r="J615" s="11">
        <v>2.5819719999999999</v>
      </c>
      <c r="K615" s="11">
        <v>1.071429</v>
      </c>
    </row>
    <row r="616" spans="2:11" x14ac:dyDescent="0.35">
      <c r="B616" s="16">
        <v>39736</v>
      </c>
      <c r="C616" s="11">
        <f t="shared" si="34"/>
        <v>3.5594700000000003E-3</v>
      </c>
      <c r="D616" s="11">
        <f t="shared" si="35"/>
        <v>1.107374E-2</v>
      </c>
      <c r="E616" s="11">
        <f t="shared" si="36"/>
        <v>2.5464359999999998E-2</v>
      </c>
      <c r="F616" s="11">
        <f t="shared" si="37"/>
        <v>0.01</v>
      </c>
      <c r="H616" s="11">
        <v>0.35594700000000001</v>
      </c>
      <c r="I616" s="11">
        <v>1.1073740000000001</v>
      </c>
      <c r="J616" s="11">
        <v>2.5464359999999999</v>
      </c>
      <c r="K616" s="11">
        <v>1</v>
      </c>
    </row>
    <row r="617" spans="2:11" x14ac:dyDescent="0.35">
      <c r="B617" s="16">
        <v>39743</v>
      </c>
      <c r="C617" s="11">
        <f t="shared" si="34"/>
        <v>3.5002100000000001E-3</v>
      </c>
      <c r="D617" s="11">
        <f t="shared" si="35"/>
        <v>1.0902050000000002E-2</v>
      </c>
      <c r="E617" s="11">
        <f t="shared" si="36"/>
        <v>2.5176609999999999E-2</v>
      </c>
      <c r="F617" s="11">
        <f t="shared" si="37"/>
        <v>0.01</v>
      </c>
      <c r="H617" s="11">
        <v>0.35002100000000003</v>
      </c>
      <c r="I617" s="11">
        <v>1.0902050000000001</v>
      </c>
      <c r="J617" s="11">
        <v>2.5176609999999999</v>
      </c>
      <c r="K617" s="11">
        <v>1</v>
      </c>
    </row>
    <row r="618" spans="2:11" x14ac:dyDescent="0.35">
      <c r="B618" s="16">
        <v>39750</v>
      </c>
      <c r="C618" s="11">
        <f t="shared" si="34"/>
        <v>3.46868E-3</v>
      </c>
      <c r="D618" s="11">
        <f t="shared" si="35"/>
        <v>1.077614E-2</v>
      </c>
      <c r="E618" s="11">
        <f t="shared" si="36"/>
        <v>2.5010690000000002E-2</v>
      </c>
      <c r="F618" s="11">
        <f t="shared" si="37"/>
        <v>0.01</v>
      </c>
      <c r="H618" s="11">
        <v>0.34686800000000001</v>
      </c>
      <c r="I618" s="11">
        <v>1.0776140000000001</v>
      </c>
      <c r="J618" s="11">
        <v>2.5010690000000002</v>
      </c>
      <c r="K618" s="11">
        <v>1</v>
      </c>
    </row>
    <row r="619" spans="2:11" x14ac:dyDescent="0.35">
      <c r="B619" s="16">
        <v>39757</v>
      </c>
      <c r="C619" s="11">
        <f t="shared" si="34"/>
        <v>3.4584100000000003E-3</v>
      </c>
      <c r="D619" s="11">
        <f t="shared" si="35"/>
        <v>1.0726260000000001E-2</v>
      </c>
      <c r="E619" s="11">
        <f t="shared" si="36"/>
        <v>2.4884439999999997E-2</v>
      </c>
      <c r="F619" s="11">
        <f t="shared" si="37"/>
        <v>0.01</v>
      </c>
      <c r="H619" s="11">
        <v>0.34584100000000001</v>
      </c>
      <c r="I619" s="11">
        <v>1.0726260000000001</v>
      </c>
      <c r="J619" s="11">
        <v>2.4884439999999999</v>
      </c>
      <c r="K619" s="11">
        <v>1</v>
      </c>
    </row>
    <row r="620" spans="2:11" x14ac:dyDescent="0.35">
      <c r="B620" s="16">
        <v>39764</v>
      </c>
      <c r="C620" s="11">
        <f t="shared" si="34"/>
        <v>3.4600300000000002E-3</v>
      </c>
      <c r="D620" s="11">
        <f t="shared" si="35"/>
        <v>1.07125E-2</v>
      </c>
      <c r="E620" s="11">
        <f t="shared" si="36"/>
        <v>2.4739749999999998E-2</v>
      </c>
      <c r="F620" s="11">
        <f t="shared" si="37"/>
        <v>0.01</v>
      </c>
      <c r="H620" s="11">
        <v>0.346003</v>
      </c>
      <c r="I620" s="11">
        <v>1.07125</v>
      </c>
      <c r="J620" s="11">
        <v>2.4739749999999998</v>
      </c>
      <c r="K620" s="11">
        <v>1</v>
      </c>
    </row>
    <row r="621" spans="2:11" x14ac:dyDescent="0.35">
      <c r="B621" s="16">
        <v>39771</v>
      </c>
      <c r="C621" s="11">
        <f t="shared" si="34"/>
        <v>3.3971000000000001E-3</v>
      </c>
      <c r="D621" s="11">
        <f t="shared" si="35"/>
        <v>1.05463E-2</v>
      </c>
      <c r="E621" s="11">
        <f t="shared" si="36"/>
        <v>2.451002E-2</v>
      </c>
      <c r="F621" s="11">
        <f t="shared" si="37"/>
        <v>0.01</v>
      </c>
      <c r="H621" s="11">
        <v>0.33971000000000001</v>
      </c>
      <c r="I621" s="11">
        <v>1.05463</v>
      </c>
      <c r="J621" s="11">
        <v>2.4510019999999999</v>
      </c>
      <c r="K621" s="11">
        <v>1</v>
      </c>
    </row>
    <row r="622" spans="2:11" x14ac:dyDescent="0.35">
      <c r="B622" s="16">
        <v>39778</v>
      </c>
      <c r="C622" s="11">
        <f t="shared" si="34"/>
        <v>3.3259699999999997E-3</v>
      </c>
      <c r="D622" s="11">
        <f t="shared" si="35"/>
        <v>1.0313159999999998E-2</v>
      </c>
      <c r="E622" s="11">
        <f t="shared" si="36"/>
        <v>2.4105829999999998E-2</v>
      </c>
      <c r="F622" s="11">
        <f t="shared" si="37"/>
        <v>1.25E-3</v>
      </c>
      <c r="H622" s="11">
        <v>0.33259699999999998</v>
      </c>
      <c r="I622" s="11">
        <v>1.0313159999999999</v>
      </c>
      <c r="J622" s="11">
        <v>2.4105829999999999</v>
      </c>
      <c r="K622" s="11">
        <v>0.125</v>
      </c>
    </row>
    <row r="623" spans="2:11" x14ac:dyDescent="0.35">
      <c r="B623" s="16">
        <v>39785</v>
      </c>
      <c r="C623" s="11">
        <f t="shared" si="34"/>
        <v>3.1116300000000002E-3</v>
      </c>
      <c r="D623" s="11">
        <f t="shared" si="35"/>
        <v>9.6550000000000004E-3</v>
      </c>
      <c r="E623" s="11">
        <f t="shared" si="36"/>
        <v>2.2507019999999999E-2</v>
      </c>
      <c r="F623" s="11">
        <f t="shared" si="37"/>
        <v>1.25E-3</v>
      </c>
      <c r="H623" s="11">
        <v>0.31116300000000002</v>
      </c>
      <c r="I623" s="11">
        <v>0.96550000000000002</v>
      </c>
      <c r="J623" s="11">
        <v>2.250702</v>
      </c>
      <c r="K623" s="11">
        <v>0.125</v>
      </c>
    </row>
    <row r="624" spans="2:11" x14ac:dyDescent="0.35">
      <c r="B624" s="16">
        <v>39792</v>
      </c>
      <c r="C624" s="11">
        <f t="shared" si="34"/>
        <v>2.9405399999999997E-3</v>
      </c>
      <c r="D624" s="11">
        <f t="shared" si="35"/>
        <v>9.0965500000000001E-3</v>
      </c>
      <c r="E624" s="11">
        <f t="shared" si="36"/>
        <v>2.1182300000000001E-2</v>
      </c>
      <c r="F624" s="11">
        <f t="shared" si="37"/>
        <v>1.25E-3</v>
      </c>
      <c r="H624" s="11">
        <v>0.29405399999999998</v>
      </c>
      <c r="I624" s="11">
        <v>0.90965499999999999</v>
      </c>
      <c r="J624" s="11">
        <v>2.1182300000000001</v>
      </c>
      <c r="K624" s="11">
        <v>0.125</v>
      </c>
    </row>
    <row r="625" spans="2:11" x14ac:dyDescent="0.35">
      <c r="B625" s="16">
        <v>39799</v>
      </c>
      <c r="C625" s="11">
        <f t="shared" si="34"/>
        <v>2.8691200000000002E-3</v>
      </c>
      <c r="D625" s="11">
        <f t="shared" si="35"/>
        <v>8.9204599999999998E-3</v>
      </c>
      <c r="E625" s="11">
        <f t="shared" si="36"/>
        <v>2.0755579999999999E-2</v>
      </c>
      <c r="F625" s="11">
        <f t="shared" si="37"/>
        <v>1.25E-3</v>
      </c>
      <c r="H625" s="11">
        <v>0.286912</v>
      </c>
      <c r="I625" s="11">
        <v>0.89204600000000001</v>
      </c>
      <c r="J625" s="11">
        <v>2.075558</v>
      </c>
      <c r="K625" s="11">
        <v>0.125</v>
      </c>
    </row>
    <row r="626" spans="2:11" x14ac:dyDescent="0.35">
      <c r="B626" s="16">
        <v>39806</v>
      </c>
      <c r="C626" s="11">
        <f t="shared" si="34"/>
        <v>2.8276400000000002E-3</v>
      </c>
      <c r="D626" s="11">
        <f t="shared" si="35"/>
        <v>8.8248500000000004E-3</v>
      </c>
      <c r="E626" s="11">
        <f t="shared" si="36"/>
        <v>2.0353509999999998E-2</v>
      </c>
      <c r="F626" s="11">
        <f t="shared" si="37"/>
        <v>1.25E-3</v>
      </c>
      <c r="H626" s="11">
        <v>0.28276400000000002</v>
      </c>
      <c r="I626" s="11">
        <v>0.88248499999999996</v>
      </c>
      <c r="J626" s="11">
        <v>2.0353509999999999</v>
      </c>
      <c r="K626" s="11">
        <v>0.125</v>
      </c>
    </row>
    <row r="627" spans="2:11" x14ac:dyDescent="0.35">
      <c r="B627" s="16">
        <v>39813</v>
      </c>
      <c r="C627" s="11">
        <f t="shared" si="34"/>
        <v>2.8229100000000001E-3</v>
      </c>
      <c r="D627" s="11">
        <f t="shared" si="35"/>
        <v>8.7732499999999998E-3</v>
      </c>
      <c r="E627" s="11">
        <f t="shared" si="36"/>
        <v>2.0119129999999999E-2</v>
      </c>
      <c r="F627" s="11">
        <f t="shared" si="37"/>
        <v>1.25E-3</v>
      </c>
      <c r="H627" s="11">
        <v>0.28229100000000001</v>
      </c>
      <c r="I627" s="11">
        <v>0.87732500000000002</v>
      </c>
      <c r="J627" s="11">
        <v>2.0119129999999998</v>
      </c>
      <c r="K627" s="11">
        <v>0.125</v>
      </c>
    </row>
    <row r="628" spans="2:11" x14ac:dyDescent="0.35">
      <c r="B628" s="16">
        <v>39820</v>
      </c>
      <c r="C628" s="11">
        <f t="shared" si="34"/>
        <v>2.7675699999999996E-3</v>
      </c>
      <c r="D628" s="11">
        <f t="shared" si="35"/>
        <v>8.6232500000000007E-3</v>
      </c>
      <c r="E628" s="11">
        <f t="shared" si="36"/>
        <v>1.9820239999999999E-2</v>
      </c>
      <c r="F628" s="11">
        <f t="shared" si="37"/>
        <v>1.25E-3</v>
      </c>
      <c r="H628" s="11">
        <v>0.27675699999999998</v>
      </c>
      <c r="I628" s="11">
        <v>0.86232500000000001</v>
      </c>
      <c r="J628" s="11">
        <v>1.982024</v>
      </c>
      <c r="K628" s="11">
        <v>0.125</v>
      </c>
    </row>
    <row r="629" spans="2:11" x14ac:dyDescent="0.35">
      <c r="B629" s="16">
        <v>39827</v>
      </c>
      <c r="C629" s="11">
        <f t="shared" ref="C629:C692" si="38">H629/100</f>
        <v>2.7297100000000002E-3</v>
      </c>
      <c r="D629" s="11">
        <f t="shared" si="35"/>
        <v>8.46592E-3</v>
      </c>
      <c r="E629" s="11">
        <f t="shared" si="36"/>
        <v>1.953539E-2</v>
      </c>
      <c r="F629" s="11">
        <f t="shared" si="37"/>
        <v>1.25E-3</v>
      </c>
      <c r="H629" s="11">
        <v>0.27297100000000002</v>
      </c>
      <c r="I629" s="11">
        <v>0.84659200000000001</v>
      </c>
      <c r="J629" s="11">
        <v>1.9535389999999999</v>
      </c>
      <c r="K629" s="11">
        <v>0.125</v>
      </c>
    </row>
    <row r="630" spans="2:11" x14ac:dyDescent="0.35">
      <c r="B630" s="16">
        <v>39834</v>
      </c>
      <c r="C630" s="11">
        <f t="shared" si="38"/>
        <v>2.7182499999999997E-3</v>
      </c>
      <c r="D630" s="11">
        <f t="shared" si="35"/>
        <v>8.4072399999999999E-3</v>
      </c>
      <c r="E630" s="11">
        <f t="shared" si="36"/>
        <v>1.9325019999999998E-2</v>
      </c>
      <c r="F630" s="11">
        <f t="shared" si="37"/>
        <v>1.25E-3</v>
      </c>
      <c r="H630" s="11">
        <v>0.27182499999999998</v>
      </c>
      <c r="I630" s="11">
        <v>0.84072400000000003</v>
      </c>
      <c r="J630" s="11">
        <v>1.9325019999999999</v>
      </c>
      <c r="K630" s="11">
        <v>0.125</v>
      </c>
    </row>
    <row r="631" spans="2:11" x14ac:dyDescent="0.35">
      <c r="B631" s="16">
        <v>39841</v>
      </c>
      <c r="C631" s="11">
        <f t="shared" si="38"/>
        <v>2.6833099999999999E-3</v>
      </c>
      <c r="D631" s="11">
        <f t="shared" si="35"/>
        <v>8.2974099999999999E-3</v>
      </c>
      <c r="E631" s="11">
        <f t="shared" si="36"/>
        <v>1.90817E-2</v>
      </c>
      <c r="F631" s="11">
        <f t="shared" si="37"/>
        <v>1.25E-3</v>
      </c>
      <c r="H631" s="11">
        <v>0.26833099999999999</v>
      </c>
      <c r="I631" s="11">
        <v>0.82974099999999995</v>
      </c>
      <c r="J631" s="11">
        <v>1.9081699999999999</v>
      </c>
      <c r="K631" s="11">
        <v>0.125</v>
      </c>
    </row>
    <row r="632" spans="2:11" x14ac:dyDescent="0.35">
      <c r="B632" s="16">
        <v>39848</v>
      </c>
      <c r="C632" s="11">
        <f t="shared" si="38"/>
        <v>2.6531700000000003E-3</v>
      </c>
      <c r="D632" s="11">
        <f t="shared" si="35"/>
        <v>8.2244299999999996E-3</v>
      </c>
      <c r="E632" s="11">
        <f t="shared" si="36"/>
        <v>1.882404E-2</v>
      </c>
      <c r="F632" s="11">
        <f t="shared" si="37"/>
        <v>1.25E-3</v>
      </c>
      <c r="H632" s="11">
        <v>0.26531700000000003</v>
      </c>
      <c r="I632" s="11">
        <v>0.82244300000000004</v>
      </c>
      <c r="J632" s="11">
        <v>1.882404</v>
      </c>
      <c r="K632" s="11">
        <v>0.125</v>
      </c>
    </row>
    <row r="633" spans="2:11" x14ac:dyDescent="0.35">
      <c r="B633" s="16">
        <v>39855</v>
      </c>
      <c r="C633" s="11">
        <f t="shared" si="38"/>
        <v>2.6064E-3</v>
      </c>
      <c r="D633" s="11">
        <f t="shared" si="35"/>
        <v>8.0761600000000006E-3</v>
      </c>
      <c r="E633" s="11">
        <f t="shared" si="36"/>
        <v>1.8507530000000001E-2</v>
      </c>
      <c r="F633" s="11">
        <f t="shared" si="37"/>
        <v>1.25E-3</v>
      </c>
      <c r="H633" s="11">
        <v>0.26063999999999998</v>
      </c>
      <c r="I633" s="11">
        <v>0.807616</v>
      </c>
      <c r="J633" s="11">
        <v>1.8507530000000001</v>
      </c>
      <c r="K633" s="11">
        <v>0.125</v>
      </c>
    </row>
    <row r="634" spans="2:11" x14ac:dyDescent="0.35">
      <c r="B634" s="16">
        <v>39862</v>
      </c>
      <c r="C634" s="11">
        <f t="shared" si="38"/>
        <v>2.5685899999999999E-3</v>
      </c>
      <c r="D634" s="11">
        <f t="shared" si="35"/>
        <v>7.9644199999999998E-3</v>
      </c>
      <c r="E634" s="11">
        <f t="shared" si="36"/>
        <v>1.8247019999999999E-2</v>
      </c>
      <c r="F634" s="11">
        <f t="shared" si="37"/>
        <v>1.25E-3</v>
      </c>
      <c r="H634" s="11">
        <v>0.256859</v>
      </c>
      <c r="I634" s="11">
        <v>0.79644199999999998</v>
      </c>
      <c r="J634" s="11">
        <v>1.824702</v>
      </c>
      <c r="K634" s="11">
        <v>0.125</v>
      </c>
    </row>
    <row r="635" spans="2:11" x14ac:dyDescent="0.35">
      <c r="B635" s="16">
        <v>39869</v>
      </c>
      <c r="C635" s="11">
        <f t="shared" si="38"/>
        <v>2.5508100000000001E-3</v>
      </c>
      <c r="D635" s="11">
        <f t="shared" si="35"/>
        <v>7.8575599999999995E-3</v>
      </c>
      <c r="E635" s="11">
        <f t="shared" si="36"/>
        <v>1.8033809999999997E-2</v>
      </c>
      <c r="F635" s="11">
        <f t="shared" si="37"/>
        <v>1.25E-3</v>
      </c>
      <c r="H635" s="11">
        <v>0.255081</v>
      </c>
      <c r="I635" s="11">
        <v>0.78575600000000001</v>
      </c>
      <c r="J635" s="11">
        <v>1.8033809999999999</v>
      </c>
      <c r="K635" s="11">
        <v>0.125</v>
      </c>
    </row>
    <row r="636" spans="2:11" x14ac:dyDescent="0.35">
      <c r="B636" s="16">
        <v>39876</v>
      </c>
      <c r="C636" s="11">
        <f t="shared" si="38"/>
        <v>2.5349600000000002E-3</v>
      </c>
      <c r="D636" s="11">
        <f t="shared" si="35"/>
        <v>7.78694E-3</v>
      </c>
      <c r="E636" s="11">
        <f t="shared" si="36"/>
        <v>1.785169E-2</v>
      </c>
      <c r="F636" s="11">
        <f t="shared" si="37"/>
        <v>1.25E-3</v>
      </c>
      <c r="H636" s="11">
        <v>0.253496</v>
      </c>
      <c r="I636" s="11">
        <v>0.778694</v>
      </c>
      <c r="J636" s="11">
        <v>1.785169</v>
      </c>
      <c r="K636" s="11">
        <v>0.125</v>
      </c>
    </row>
    <row r="637" spans="2:11" x14ac:dyDescent="0.35">
      <c r="B637" s="16">
        <v>39883</v>
      </c>
      <c r="C637" s="11">
        <f t="shared" si="38"/>
        <v>2.5118900000000001E-3</v>
      </c>
      <c r="D637" s="11">
        <f t="shared" si="35"/>
        <v>7.6834199999999998E-3</v>
      </c>
      <c r="E637" s="11">
        <f t="shared" si="36"/>
        <v>1.7660469999999998E-2</v>
      </c>
      <c r="F637" s="11">
        <f t="shared" si="37"/>
        <v>1.25E-3</v>
      </c>
      <c r="H637" s="11">
        <v>0.251189</v>
      </c>
      <c r="I637" s="11">
        <v>0.76834199999999997</v>
      </c>
      <c r="J637" s="11">
        <v>1.7660469999999999</v>
      </c>
      <c r="K637" s="11">
        <v>0.125</v>
      </c>
    </row>
    <row r="638" spans="2:11" x14ac:dyDescent="0.35">
      <c r="B638" s="16">
        <v>39890</v>
      </c>
      <c r="C638" s="11">
        <f t="shared" si="38"/>
        <v>2.49292E-3</v>
      </c>
      <c r="D638" s="11">
        <f t="shared" si="35"/>
        <v>7.6447500000000005E-3</v>
      </c>
      <c r="E638" s="11">
        <f t="shared" si="36"/>
        <v>1.744366E-2</v>
      </c>
      <c r="F638" s="11">
        <f t="shared" si="37"/>
        <v>1.25E-3</v>
      </c>
      <c r="H638" s="11">
        <v>0.24929200000000001</v>
      </c>
      <c r="I638" s="11">
        <v>0.76447500000000002</v>
      </c>
      <c r="J638" s="11">
        <v>1.7443660000000001</v>
      </c>
      <c r="K638" s="11">
        <v>0.125</v>
      </c>
    </row>
    <row r="639" spans="2:11" x14ac:dyDescent="0.35">
      <c r="B639" s="16">
        <v>39897</v>
      </c>
      <c r="C639" s="11">
        <f t="shared" si="38"/>
        <v>2.4826200000000001E-3</v>
      </c>
      <c r="D639" s="11">
        <f t="shared" si="35"/>
        <v>7.5348000000000004E-3</v>
      </c>
      <c r="E639" s="11">
        <f t="shared" si="36"/>
        <v>1.7233620000000002E-2</v>
      </c>
      <c r="F639" s="11">
        <f t="shared" si="37"/>
        <v>1.25E-3</v>
      </c>
      <c r="H639" s="11">
        <v>0.24826200000000001</v>
      </c>
      <c r="I639" s="11">
        <v>0.75348000000000004</v>
      </c>
      <c r="J639" s="11">
        <v>1.7233620000000001</v>
      </c>
      <c r="K639" s="11">
        <v>0.125</v>
      </c>
    </row>
    <row r="640" spans="2:11" x14ac:dyDescent="0.35">
      <c r="B640" s="16">
        <v>39904</v>
      </c>
      <c r="C640" s="11">
        <f t="shared" si="38"/>
        <v>2.4648999999999999E-3</v>
      </c>
      <c r="D640" s="11">
        <f t="shared" si="35"/>
        <v>7.4908600000000002E-3</v>
      </c>
      <c r="E640" s="11">
        <f t="shared" si="36"/>
        <v>1.7070709999999999E-2</v>
      </c>
      <c r="F640" s="11">
        <f t="shared" si="37"/>
        <v>1.25E-3</v>
      </c>
      <c r="H640" s="11">
        <v>0.24648999999999999</v>
      </c>
      <c r="I640" s="11">
        <v>0.74908600000000003</v>
      </c>
      <c r="J640" s="11">
        <v>1.707071</v>
      </c>
      <c r="K640" s="11">
        <v>0.125</v>
      </c>
    </row>
    <row r="641" spans="2:11" x14ac:dyDescent="0.35">
      <c r="B641" s="16">
        <v>39911</v>
      </c>
      <c r="C641" s="11">
        <f t="shared" si="38"/>
        <v>2.43736E-3</v>
      </c>
      <c r="D641" s="11">
        <f t="shared" si="35"/>
        <v>7.4262600000000005E-3</v>
      </c>
      <c r="E641" s="11">
        <f t="shared" si="36"/>
        <v>1.6924310000000001E-2</v>
      </c>
      <c r="F641" s="11">
        <f t="shared" si="37"/>
        <v>1.25E-3</v>
      </c>
      <c r="H641" s="11">
        <v>0.24373600000000001</v>
      </c>
      <c r="I641" s="11">
        <v>0.74262600000000001</v>
      </c>
      <c r="J641" s="11">
        <v>1.692431</v>
      </c>
      <c r="K641" s="11">
        <v>0.125</v>
      </c>
    </row>
    <row r="642" spans="2:11" x14ac:dyDescent="0.35">
      <c r="B642" s="16">
        <v>39918</v>
      </c>
      <c r="C642" s="11">
        <f t="shared" si="38"/>
        <v>2.4185000000000001E-3</v>
      </c>
      <c r="D642" s="11">
        <f t="shared" ref="D642:D705" si="39">I642/100</f>
        <v>7.3519800000000001E-3</v>
      </c>
      <c r="E642" s="11">
        <f t="shared" ref="E642:E705" si="40">J642/100</f>
        <v>1.674047E-2</v>
      </c>
      <c r="F642" s="11">
        <f t="shared" ref="F642:F705" si="41">K642/100</f>
        <v>1.25E-3</v>
      </c>
      <c r="H642" s="11">
        <v>0.24185000000000001</v>
      </c>
      <c r="I642" s="11">
        <v>0.73519800000000002</v>
      </c>
      <c r="J642" s="11">
        <v>1.6740470000000001</v>
      </c>
      <c r="K642" s="11">
        <v>0.125</v>
      </c>
    </row>
    <row r="643" spans="2:11" x14ac:dyDescent="0.35">
      <c r="B643" s="16">
        <v>39925</v>
      </c>
      <c r="C643" s="11">
        <f t="shared" si="38"/>
        <v>2.3999999999999998E-3</v>
      </c>
      <c r="D643" s="11">
        <f t="shared" si="39"/>
        <v>7.3038299999999999E-3</v>
      </c>
      <c r="E643" s="11">
        <f t="shared" si="40"/>
        <v>1.6599030000000001E-2</v>
      </c>
      <c r="F643" s="11">
        <f t="shared" si="41"/>
        <v>1.25E-3</v>
      </c>
      <c r="H643" s="11">
        <v>0.24</v>
      </c>
      <c r="I643" s="11">
        <v>0.730383</v>
      </c>
      <c r="J643" s="11">
        <v>1.6599029999999999</v>
      </c>
      <c r="K643" s="11">
        <v>0.125</v>
      </c>
    </row>
    <row r="644" spans="2:11" x14ac:dyDescent="0.35">
      <c r="B644" s="16">
        <v>39932</v>
      </c>
      <c r="C644" s="11">
        <f t="shared" si="38"/>
        <v>2.41056E-3</v>
      </c>
      <c r="D644" s="11">
        <f t="shared" si="39"/>
        <v>7.26467E-3</v>
      </c>
      <c r="E644" s="11">
        <f t="shared" si="40"/>
        <v>1.6465500000000001E-2</v>
      </c>
      <c r="F644" s="11">
        <f t="shared" si="41"/>
        <v>1.25E-3</v>
      </c>
      <c r="H644" s="11">
        <v>0.24105599999999999</v>
      </c>
      <c r="I644" s="11">
        <v>0.72646699999999997</v>
      </c>
      <c r="J644" s="11">
        <v>1.64655</v>
      </c>
      <c r="K644" s="11">
        <v>0.125</v>
      </c>
    </row>
    <row r="645" spans="2:11" x14ac:dyDescent="0.35">
      <c r="B645" s="16">
        <v>39939</v>
      </c>
      <c r="C645" s="11">
        <f t="shared" si="38"/>
        <v>2.3967400000000001E-3</v>
      </c>
      <c r="D645" s="11">
        <f t="shared" si="39"/>
        <v>7.2006000000000006E-3</v>
      </c>
      <c r="E645" s="11">
        <f t="shared" si="40"/>
        <v>1.6322840000000002E-2</v>
      </c>
      <c r="F645" s="11">
        <f t="shared" si="41"/>
        <v>1.25E-3</v>
      </c>
      <c r="H645" s="11">
        <v>0.239674</v>
      </c>
      <c r="I645" s="11">
        <v>0.72006000000000003</v>
      </c>
      <c r="J645" s="11">
        <v>1.6322840000000001</v>
      </c>
      <c r="K645" s="11">
        <v>0.125</v>
      </c>
    </row>
    <row r="646" spans="2:11" x14ac:dyDescent="0.35">
      <c r="B646" s="16">
        <v>39946</v>
      </c>
      <c r="C646" s="11">
        <f t="shared" si="38"/>
        <v>2.3793300000000002E-3</v>
      </c>
      <c r="D646" s="11">
        <f t="shared" si="39"/>
        <v>7.1601E-3</v>
      </c>
      <c r="E646" s="11">
        <f t="shared" si="40"/>
        <v>1.6171500000000002E-2</v>
      </c>
      <c r="F646" s="11">
        <f t="shared" si="41"/>
        <v>1.25E-3</v>
      </c>
      <c r="H646" s="11">
        <v>0.23793300000000001</v>
      </c>
      <c r="I646" s="11">
        <v>0.71601000000000004</v>
      </c>
      <c r="J646" s="11">
        <v>1.6171500000000001</v>
      </c>
      <c r="K646" s="11">
        <v>0.125</v>
      </c>
    </row>
    <row r="647" spans="2:11" x14ac:dyDescent="0.35">
      <c r="B647" s="16">
        <v>39953</v>
      </c>
      <c r="C647" s="11">
        <f t="shared" si="38"/>
        <v>2.3804E-3</v>
      </c>
      <c r="D647" s="11">
        <f t="shared" si="39"/>
        <v>7.0900799999999995E-3</v>
      </c>
      <c r="E647" s="11">
        <f t="shared" si="40"/>
        <v>1.6052900000000002E-2</v>
      </c>
      <c r="F647" s="11">
        <f t="shared" si="41"/>
        <v>1.25E-3</v>
      </c>
      <c r="H647" s="11">
        <v>0.23804</v>
      </c>
      <c r="I647" s="11">
        <v>0.70900799999999997</v>
      </c>
      <c r="J647" s="11">
        <v>1.6052900000000001</v>
      </c>
      <c r="K647" s="11">
        <v>0.125</v>
      </c>
    </row>
    <row r="648" spans="2:11" x14ac:dyDescent="0.35">
      <c r="B648" s="16">
        <v>39960</v>
      </c>
      <c r="C648" s="11">
        <f t="shared" si="38"/>
        <v>2.3676600000000002E-3</v>
      </c>
      <c r="D648" s="11">
        <f t="shared" si="39"/>
        <v>7.0477199999999995E-3</v>
      </c>
      <c r="E648" s="11">
        <f t="shared" si="40"/>
        <v>1.594433E-2</v>
      </c>
      <c r="F648" s="11">
        <f t="shared" si="41"/>
        <v>1.25E-3</v>
      </c>
      <c r="H648" s="11">
        <v>0.236766</v>
      </c>
      <c r="I648" s="11">
        <v>0.70477199999999995</v>
      </c>
      <c r="J648" s="11">
        <v>1.594433</v>
      </c>
      <c r="K648" s="11">
        <v>0.125</v>
      </c>
    </row>
    <row r="649" spans="2:11" x14ac:dyDescent="0.35">
      <c r="B649" s="16">
        <v>39967</v>
      </c>
      <c r="C649" s="11">
        <f t="shared" si="38"/>
        <v>2.3594000000000002E-3</v>
      </c>
      <c r="D649" s="11">
        <f t="shared" si="39"/>
        <v>7.01039E-3</v>
      </c>
      <c r="E649" s="11">
        <f t="shared" si="40"/>
        <v>1.583302E-2</v>
      </c>
      <c r="F649" s="11">
        <f t="shared" si="41"/>
        <v>1.25E-3</v>
      </c>
      <c r="H649" s="11">
        <v>0.23594000000000001</v>
      </c>
      <c r="I649" s="11">
        <v>0.70103899999999997</v>
      </c>
      <c r="J649" s="11">
        <v>1.583302</v>
      </c>
      <c r="K649" s="11">
        <v>0.125</v>
      </c>
    </row>
    <row r="650" spans="2:11" x14ac:dyDescent="0.35">
      <c r="B650" s="16">
        <v>39974</v>
      </c>
      <c r="C650" s="11">
        <f t="shared" si="38"/>
        <v>2.3280000000000002E-3</v>
      </c>
      <c r="D650" s="11">
        <f t="shared" si="39"/>
        <v>6.9376699999999999E-3</v>
      </c>
      <c r="E650" s="11">
        <f t="shared" si="40"/>
        <v>1.566085E-2</v>
      </c>
      <c r="F650" s="11">
        <f t="shared" si="41"/>
        <v>1.25E-3</v>
      </c>
      <c r="H650" s="11">
        <v>0.23280000000000001</v>
      </c>
      <c r="I650" s="11">
        <v>0.69376700000000002</v>
      </c>
      <c r="J650" s="11">
        <v>1.5660849999999999</v>
      </c>
      <c r="K650" s="11">
        <v>0.125</v>
      </c>
    </row>
    <row r="651" spans="2:11" x14ac:dyDescent="0.35">
      <c r="B651" s="16">
        <v>39981</v>
      </c>
      <c r="C651" s="11">
        <f t="shared" si="38"/>
        <v>2.3286800000000001E-3</v>
      </c>
      <c r="D651" s="11">
        <f t="shared" si="39"/>
        <v>6.8949300000000005E-3</v>
      </c>
      <c r="E651" s="11">
        <f t="shared" si="40"/>
        <v>1.5567299999999999E-2</v>
      </c>
      <c r="F651" s="11">
        <f t="shared" si="41"/>
        <v>1.25E-3</v>
      </c>
      <c r="H651" s="11">
        <v>0.23286799999999999</v>
      </c>
      <c r="I651" s="11">
        <v>0.68949300000000002</v>
      </c>
      <c r="J651" s="11">
        <v>1.5567299999999999</v>
      </c>
      <c r="K651" s="11">
        <v>0.125</v>
      </c>
    </row>
    <row r="652" spans="2:11" x14ac:dyDescent="0.35">
      <c r="B652" s="16">
        <v>39988</v>
      </c>
      <c r="C652" s="11">
        <f t="shared" si="38"/>
        <v>2.3247000000000003E-3</v>
      </c>
      <c r="D652" s="11">
        <f t="shared" si="39"/>
        <v>6.8769999999999994E-3</v>
      </c>
      <c r="E652" s="11">
        <f t="shared" si="40"/>
        <v>1.5441750000000001E-2</v>
      </c>
      <c r="F652" s="11">
        <f t="shared" si="41"/>
        <v>1.25E-3</v>
      </c>
      <c r="H652" s="11">
        <v>0.23247000000000001</v>
      </c>
      <c r="I652" s="11">
        <v>0.68769999999999998</v>
      </c>
      <c r="J652" s="11">
        <v>1.5441750000000001</v>
      </c>
      <c r="K652" s="11">
        <v>0.125</v>
      </c>
    </row>
    <row r="653" spans="2:11" x14ac:dyDescent="0.35">
      <c r="B653" s="16">
        <v>39995</v>
      </c>
      <c r="C653" s="11">
        <f t="shared" si="38"/>
        <v>2.3239199999999997E-3</v>
      </c>
      <c r="D653" s="11">
        <f t="shared" si="39"/>
        <v>6.86055E-3</v>
      </c>
      <c r="E653" s="11">
        <f t="shared" si="40"/>
        <v>1.53475E-2</v>
      </c>
      <c r="F653" s="11">
        <f t="shared" si="41"/>
        <v>1.25E-3</v>
      </c>
      <c r="H653" s="11">
        <v>0.23239199999999999</v>
      </c>
      <c r="I653" s="11">
        <v>0.68605499999999997</v>
      </c>
      <c r="J653" s="11">
        <v>1.5347500000000001</v>
      </c>
      <c r="K653" s="11">
        <v>0.125</v>
      </c>
    </row>
    <row r="654" spans="2:11" x14ac:dyDescent="0.35">
      <c r="B654" s="16">
        <v>40002</v>
      </c>
      <c r="C654" s="11">
        <f t="shared" si="38"/>
        <v>2.3119899999999999E-3</v>
      </c>
      <c r="D654" s="11">
        <f t="shared" si="39"/>
        <v>6.8296299999999997E-3</v>
      </c>
      <c r="E654" s="11">
        <f t="shared" si="40"/>
        <v>1.5228200000000001E-2</v>
      </c>
      <c r="F654" s="11">
        <f t="shared" si="41"/>
        <v>1.25E-3</v>
      </c>
      <c r="H654" s="11">
        <v>0.23119899999999999</v>
      </c>
      <c r="I654" s="11">
        <v>0.68296299999999999</v>
      </c>
      <c r="J654" s="11">
        <v>1.5228200000000001</v>
      </c>
      <c r="K654" s="11">
        <v>0.125</v>
      </c>
    </row>
    <row r="655" spans="2:11" x14ac:dyDescent="0.35">
      <c r="B655" s="16">
        <v>40009</v>
      </c>
      <c r="C655" s="11">
        <f t="shared" si="38"/>
        <v>2.2886400000000002E-3</v>
      </c>
      <c r="D655" s="11">
        <f t="shared" si="39"/>
        <v>6.7907200000000001E-3</v>
      </c>
      <c r="E655" s="11">
        <f t="shared" si="40"/>
        <v>1.51688E-2</v>
      </c>
      <c r="F655" s="11">
        <f t="shared" si="41"/>
        <v>1.25E-3</v>
      </c>
      <c r="H655" s="11">
        <v>0.22886400000000001</v>
      </c>
      <c r="I655" s="11">
        <v>0.67907200000000001</v>
      </c>
      <c r="J655" s="11">
        <v>1.51688</v>
      </c>
      <c r="K655" s="11">
        <v>0.125</v>
      </c>
    </row>
    <row r="656" spans="2:11" x14ac:dyDescent="0.35">
      <c r="B656" s="16">
        <v>40016</v>
      </c>
      <c r="C656" s="11">
        <f t="shared" si="38"/>
        <v>2.2791199999999999E-3</v>
      </c>
      <c r="D656" s="11">
        <f t="shared" si="39"/>
        <v>6.7606599999999991E-3</v>
      </c>
      <c r="E656" s="11">
        <f t="shared" si="40"/>
        <v>1.507615E-2</v>
      </c>
      <c r="F656" s="11">
        <f t="shared" si="41"/>
        <v>1.25E-3</v>
      </c>
      <c r="H656" s="11">
        <v>0.227912</v>
      </c>
      <c r="I656" s="11">
        <v>0.67606599999999994</v>
      </c>
      <c r="J656" s="11">
        <v>1.5076149999999999</v>
      </c>
      <c r="K656" s="11">
        <v>0.125</v>
      </c>
    </row>
    <row r="657" spans="2:11" x14ac:dyDescent="0.35">
      <c r="B657" s="16">
        <v>40023</v>
      </c>
      <c r="C657" s="11">
        <f t="shared" si="38"/>
        <v>2.28992E-3</v>
      </c>
      <c r="D657" s="11">
        <f t="shared" si="39"/>
        <v>6.7178699999999999E-3</v>
      </c>
      <c r="E657" s="11">
        <f t="shared" si="40"/>
        <v>1.496572E-2</v>
      </c>
      <c r="F657" s="11">
        <f t="shared" si="41"/>
        <v>1.25E-3</v>
      </c>
      <c r="H657" s="11">
        <v>0.228992</v>
      </c>
      <c r="I657" s="11">
        <v>0.67178700000000002</v>
      </c>
      <c r="J657" s="11">
        <v>1.496572</v>
      </c>
      <c r="K657" s="11">
        <v>0.125</v>
      </c>
    </row>
    <row r="658" spans="2:11" x14ac:dyDescent="0.35">
      <c r="B658" s="16">
        <v>40030</v>
      </c>
      <c r="C658" s="11">
        <f t="shared" si="38"/>
        <v>2.2877499999999999E-3</v>
      </c>
      <c r="D658" s="11">
        <f t="shared" si="39"/>
        <v>6.6920500000000006E-3</v>
      </c>
      <c r="E658" s="11">
        <f t="shared" si="40"/>
        <v>1.4766040000000001E-2</v>
      </c>
      <c r="F658" s="11">
        <f t="shared" si="41"/>
        <v>1.25E-3</v>
      </c>
      <c r="H658" s="11">
        <v>0.22877500000000001</v>
      </c>
      <c r="I658" s="11">
        <v>0.66920500000000005</v>
      </c>
      <c r="J658" s="11">
        <v>1.476604</v>
      </c>
      <c r="K658" s="11">
        <v>0.125</v>
      </c>
    </row>
    <row r="659" spans="2:11" x14ac:dyDescent="0.35">
      <c r="B659" s="16">
        <v>40037</v>
      </c>
      <c r="C659" s="11">
        <f t="shared" si="38"/>
        <v>2.2789200000000003E-3</v>
      </c>
      <c r="D659" s="11">
        <f t="shared" si="39"/>
        <v>6.6661200000000002E-3</v>
      </c>
      <c r="E659" s="11">
        <f t="shared" si="40"/>
        <v>1.4659189999999999E-2</v>
      </c>
      <c r="F659" s="11">
        <f t="shared" si="41"/>
        <v>1.25E-3</v>
      </c>
      <c r="H659" s="11">
        <v>0.22789200000000001</v>
      </c>
      <c r="I659" s="11">
        <v>0.66661199999999998</v>
      </c>
      <c r="J659" s="11">
        <v>1.465919</v>
      </c>
      <c r="K659" s="11">
        <v>0.125</v>
      </c>
    </row>
    <row r="660" spans="2:11" x14ac:dyDescent="0.35">
      <c r="B660" s="16">
        <v>40044</v>
      </c>
      <c r="C660" s="11">
        <f t="shared" si="38"/>
        <v>2.2674399999999999E-3</v>
      </c>
      <c r="D660" s="11">
        <f t="shared" si="39"/>
        <v>6.6435500000000007E-3</v>
      </c>
      <c r="E660" s="11">
        <f t="shared" si="40"/>
        <v>1.4555519999999999E-2</v>
      </c>
      <c r="F660" s="11">
        <f t="shared" si="41"/>
        <v>1.25E-3</v>
      </c>
      <c r="H660" s="11">
        <v>0.226744</v>
      </c>
      <c r="I660" s="11">
        <v>0.66435500000000003</v>
      </c>
      <c r="J660" s="11">
        <v>1.455552</v>
      </c>
      <c r="K660" s="11">
        <v>0.125</v>
      </c>
    </row>
    <row r="661" spans="2:11" x14ac:dyDescent="0.35">
      <c r="B661" s="16">
        <v>40051</v>
      </c>
      <c r="C661" s="11">
        <f t="shared" si="38"/>
        <v>2.26078E-3</v>
      </c>
      <c r="D661" s="11">
        <f t="shared" si="39"/>
        <v>6.6071500000000009E-3</v>
      </c>
      <c r="E661" s="11">
        <f t="shared" si="40"/>
        <v>1.4449979999999999E-2</v>
      </c>
      <c r="F661" s="11">
        <f t="shared" si="41"/>
        <v>1.25E-3</v>
      </c>
      <c r="H661" s="11">
        <v>0.226078</v>
      </c>
      <c r="I661" s="11">
        <v>0.66071500000000005</v>
      </c>
      <c r="J661" s="11">
        <v>1.444998</v>
      </c>
      <c r="K661" s="11">
        <v>0.125</v>
      </c>
    </row>
    <row r="662" spans="2:11" x14ac:dyDescent="0.35">
      <c r="B662" s="16">
        <v>40058</v>
      </c>
      <c r="C662" s="11">
        <f t="shared" si="38"/>
        <v>2.25077E-3</v>
      </c>
      <c r="D662" s="11">
        <f t="shared" si="39"/>
        <v>6.5888899999999992E-3</v>
      </c>
      <c r="E662" s="11">
        <f t="shared" si="40"/>
        <v>1.4343399999999999E-2</v>
      </c>
      <c r="F662" s="11">
        <f t="shared" si="41"/>
        <v>1.25E-3</v>
      </c>
      <c r="H662" s="11">
        <v>0.225077</v>
      </c>
      <c r="I662" s="11">
        <v>0.65888899999999995</v>
      </c>
      <c r="J662" s="11">
        <v>1.4343399999999999</v>
      </c>
      <c r="K662" s="11">
        <v>0.125</v>
      </c>
    </row>
    <row r="663" spans="2:11" x14ac:dyDescent="0.35">
      <c r="B663" s="16">
        <v>40065</v>
      </c>
      <c r="C663" s="11">
        <f t="shared" si="38"/>
        <v>2.2357499999999999E-3</v>
      </c>
      <c r="D663" s="11">
        <f t="shared" si="39"/>
        <v>6.5413800000000003E-3</v>
      </c>
      <c r="E663" s="11">
        <f t="shared" si="40"/>
        <v>1.4190890000000001E-2</v>
      </c>
      <c r="F663" s="11">
        <f t="shared" si="41"/>
        <v>1.25E-3</v>
      </c>
      <c r="H663" s="11">
        <v>0.223575</v>
      </c>
      <c r="I663" s="11">
        <v>0.654138</v>
      </c>
      <c r="J663" s="11">
        <v>1.419089</v>
      </c>
      <c r="K663" s="11">
        <v>0.125</v>
      </c>
    </row>
    <row r="664" spans="2:11" x14ac:dyDescent="0.35">
      <c r="B664" s="16">
        <v>40072</v>
      </c>
      <c r="C664" s="11">
        <f t="shared" si="38"/>
        <v>2.2175700000000003E-3</v>
      </c>
      <c r="D664" s="11">
        <f t="shared" si="39"/>
        <v>6.5170100000000002E-3</v>
      </c>
      <c r="E664" s="11">
        <f t="shared" si="40"/>
        <v>1.4101559999999999E-2</v>
      </c>
      <c r="F664" s="11">
        <f t="shared" si="41"/>
        <v>1.25E-3</v>
      </c>
      <c r="H664" s="11">
        <v>0.22175700000000001</v>
      </c>
      <c r="I664" s="11">
        <v>0.65170099999999997</v>
      </c>
      <c r="J664" s="11">
        <v>1.410156</v>
      </c>
      <c r="K664" s="11">
        <v>0.125</v>
      </c>
    </row>
    <row r="665" spans="2:11" x14ac:dyDescent="0.35">
      <c r="B665" s="16">
        <v>40079</v>
      </c>
      <c r="C665" s="11">
        <f t="shared" si="38"/>
        <v>2.2037200000000002E-3</v>
      </c>
      <c r="D665" s="11">
        <f t="shared" si="39"/>
        <v>6.4552799999999999E-3</v>
      </c>
      <c r="E665" s="11">
        <f t="shared" si="40"/>
        <v>1.399543E-2</v>
      </c>
      <c r="F665" s="11">
        <f t="shared" si="41"/>
        <v>1.25E-3</v>
      </c>
      <c r="H665" s="11">
        <v>0.22037200000000001</v>
      </c>
      <c r="I665" s="11">
        <v>0.64552799999999999</v>
      </c>
      <c r="J665" s="11">
        <v>1.399543</v>
      </c>
      <c r="K665" s="11">
        <v>0.125</v>
      </c>
    </row>
    <row r="666" spans="2:11" x14ac:dyDescent="0.35">
      <c r="B666" s="16">
        <v>40086</v>
      </c>
      <c r="C666" s="11">
        <f t="shared" si="38"/>
        <v>2.2022000000000001E-3</v>
      </c>
      <c r="D666" s="11">
        <f t="shared" si="39"/>
        <v>6.4286100000000004E-3</v>
      </c>
      <c r="E666" s="11">
        <f t="shared" si="40"/>
        <v>1.392899E-2</v>
      </c>
      <c r="F666" s="11">
        <f t="shared" si="41"/>
        <v>1.25E-3</v>
      </c>
      <c r="H666" s="11">
        <v>0.22022</v>
      </c>
      <c r="I666" s="11">
        <v>0.64286100000000002</v>
      </c>
      <c r="J666" s="11">
        <v>1.3928990000000001</v>
      </c>
      <c r="K666" s="11">
        <v>0.125</v>
      </c>
    </row>
    <row r="667" spans="2:11" x14ac:dyDescent="0.35">
      <c r="B667" s="16">
        <v>40093</v>
      </c>
      <c r="C667" s="11">
        <f t="shared" si="38"/>
        <v>2.1861599999999999E-3</v>
      </c>
      <c r="D667" s="11">
        <f t="shared" si="39"/>
        <v>6.3887600000000003E-3</v>
      </c>
      <c r="E667" s="11">
        <f t="shared" si="40"/>
        <v>1.3941829999999999E-2</v>
      </c>
      <c r="F667" s="11">
        <f t="shared" si="41"/>
        <v>1.25E-3</v>
      </c>
      <c r="H667" s="11">
        <v>0.218616</v>
      </c>
      <c r="I667" s="11">
        <v>0.638876</v>
      </c>
      <c r="J667" s="11">
        <v>1.394183</v>
      </c>
      <c r="K667" s="11">
        <v>0.125</v>
      </c>
    </row>
    <row r="668" spans="2:11" x14ac:dyDescent="0.35">
      <c r="B668" s="16">
        <v>40100</v>
      </c>
      <c r="C668" s="11">
        <f t="shared" si="38"/>
        <v>2.17228E-3</v>
      </c>
      <c r="D668" s="11">
        <f t="shared" si="39"/>
        <v>6.3784200000000001E-3</v>
      </c>
      <c r="E668" s="11">
        <f t="shared" si="40"/>
        <v>1.3844909999999998E-2</v>
      </c>
      <c r="F668" s="11">
        <f t="shared" si="41"/>
        <v>1.25E-3</v>
      </c>
      <c r="H668" s="11">
        <v>0.217228</v>
      </c>
      <c r="I668" s="11">
        <v>0.63784200000000002</v>
      </c>
      <c r="J668" s="11">
        <v>1.3844909999999999</v>
      </c>
      <c r="K668" s="11">
        <v>0.125</v>
      </c>
    </row>
    <row r="669" spans="2:11" x14ac:dyDescent="0.35">
      <c r="B669" s="16">
        <v>40107</v>
      </c>
      <c r="C669" s="11">
        <f t="shared" si="38"/>
        <v>2.1648500000000003E-3</v>
      </c>
      <c r="D669" s="11">
        <f t="shared" si="39"/>
        <v>6.3166599999999991E-3</v>
      </c>
      <c r="E669" s="11">
        <f t="shared" si="40"/>
        <v>1.37418E-2</v>
      </c>
      <c r="F669" s="11">
        <f t="shared" si="41"/>
        <v>1.25E-3</v>
      </c>
      <c r="H669" s="11">
        <v>0.21648500000000001</v>
      </c>
      <c r="I669" s="11">
        <v>0.63166599999999995</v>
      </c>
      <c r="J669" s="11">
        <v>1.37418</v>
      </c>
      <c r="K669" s="11">
        <v>0.125</v>
      </c>
    </row>
    <row r="670" spans="2:11" x14ac:dyDescent="0.35">
      <c r="B670" s="16">
        <v>40114</v>
      </c>
      <c r="C670" s="11">
        <f t="shared" si="38"/>
        <v>2.16439E-3</v>
      </c>
      <c r="D670" s="11">
        <f t="shared" si="39"/>
        <v>6.2871999999999997E-3</v>
      </c>
      <c r="E670" s="11">
        <f t="shared" si="40"/>
        <v>1.364198E-2</v>
      </c>
      <c r="F670" s="11">
        <f t="shared" si="41"/>
        <v>1.25E-3</v>
      </c>
      <c r="H670" s="11">
        <v>0.21643899999999999</v>
      </c>
      <c r="I670" s="11">
        <v>0.62871999999999995</v>
      </c>
      <c r="J670" s="11">
        <v>1.364198</v>
      </c>
      <c r="K670" s="11">
        <v>0.125</v>
      </c>
    </row>
    <row r="671" spans="2:11" x14ac:dyDescent="0.35">
      <c r="B671" s="16">
        <v>40121</v>
      </c>
      <c r="C671" s="11">
        <f t="shared" si="38"/>
        <v>2.14635E-3</v>
      </c>
      <c r="D671" s="11">
        <f t="shared" si="39"/>
        <v>6.2259400000000001E-3</v>
      </c>
      <c r="E671" s="11">
        <f t="shared" si="40"/>
        <v>1.352332E-2</v>
      </c>
      <c r="F671" s="11">
        <f t="shared" si="41"/>
        <v>1.25E-3</v>
      </c>
      <c r="H671" s="11">
        <v>0.21463499999999999</v>
      </c>
      <c r="I671" s="11">
        <v>0.62259399999999998</v>
      </c>
      <c r="J671" s="11">
        <v>1.3523320000000001</v>
      </c>
      <c r="K671" s="11">
        <v>0.125</v>
      </c>
    </row>
    <row r="672" spans="2:11" x14ac:dyDescent="0.35">
      <c r="B672" s="16">
        <v>40128</v>
      </c>
      <c r="C672" s="11">
        <f t="shared" si="38"/>
        <v>2.1329299999999999E-3</v>
      </c>
      <c r="D672" s="11">
        <f t="shared" si="39"/>
        <v>6.1360700000000004E-3</v>
      </c>
      <c r="E672" s="11">
        <f t="shared" si="40"/>
        <v>1.335748E-2</v>
      </c>
      <c r="F672" s="11">
        <f t="shared" si="41"/>
        <v>1.25E-3</v>
      </c>
      <c r="H672" s="11">
        <v>0.21329300000000001</v>
      </c>
      <c r="I672" s="11">
        <v>0.61360700000000001</v>
      </c>
      <c r="J672" s="11">
        <v>1.3357479999999999</v>
      </c>
      <c r="K672" s="11">
        <v>0.125</v>
      </c>
    </row>
    <row r="673" spans="2:11" x14ac:dyDescent="0.35">
      <c r="B673" s="16">
        <v>40135</v>
      </c>
      <c r="C673" s="11">
        <f t="shared" si="38"/>
        <v>2.13357E-3</v>
      </c>
      <c r="D673" s="11">
        <f t="shared" si="39"/>
        <v>6.0976699999999995E-3</v>
      </c>
      <c r="E673" s="11">
        <f t="shared" si="40"/>
        <v>1.31819E-2</v>
      </c>
      <c r="F673" s="11">
        <f t="shared" si="41"/>
        <v>1.25E-3</v>
      </c>
      <c r="H673" s="11">
        <v>0.21335699999999999</v>
      </c>
      <c r="I673" s="11">
        <v>0.60976699999999995</v>
      </c>
      <c r="J673" s="11">
        <v>1.31819</v>
      </c>
      <c r="K673" s="11">
        <v>0.125</v>
      </c>
    </row>
    <row r="674" spans="2:11" x14ac:dyDescent="0.35">
      <c r="B674" s="16">
        <v>40142</v>
      </c>
      <c r="C674" s="11">
        <f t="shared" si="38"/>
        <v>2.1297500000000001E-3</v>
      </c>
      <c r="D674" s="11">
        <f t="shared" si="39"/>
        <v>6.0765000000000003E-3</v>
      </c>
      <c r="E674" s="11">
        <f t="shared" si="40"/>
        <v>1.3090310000000001E-2</v>
      </c>
      <c r="F674" s="11">
        <f t="shared" si="41"/>
        <v>1.25E-3</v>
      </c>
      <c r="H674" s="11">
        <v>0.212975</v>
      </c>
      <c r="I674" s="11">
        <v>0.60765000000000002</v>
      </c>
      <c r="J674" s="11">
        <v>1.3090310000000001</v>
      </c>
      <c r="K674" s="11">
        <v>0.125</v>
      </c>
    </row>
    <row r="675" spans="2:11" x14ac:dyDescent="0.35">
      <c r="B675" s="16">
        <v>40149</v>
      </c>
      <c r="C675" s="11">
        <f t="shared" si="38"/>
        <v>2.13517E-3</v>
      </c>
      <c r="D675" s="11">
        <f t="shared" si="39"/>
        <v>6.06603E-3</v>
      </c>
      <c r="E675" s="11">
        <f t="shared" si="40"/>
        <v>1.302859E-2</v>
      </c>
      <c r="F675" s="11">
        <f t="shared" si="41"/>
        <v>1.25E-3</v>
      </c>
      <c r="H675" s="11">
        <v>0.21351700000000001</v>
      </c>
      <c r="I675" s="11">
        <v>0.606603</v>
      </c>
      <c r="J675" s="11">
        <v>1.302859</v>
      </c>
      <c r="K675" s="11">
        <v>0.125</v>
      </c>
    </row>
    <row r="676" spans="2:11" x14ac:dyDescent="0.35">
      <c r="B676" s="16">
        <v>40156</v>
      </c>
      <c r="C676" s="11">
        <f t="shared" si="38"/>
        <v>2.1153000000000001E-3</v>
      </c>
      <c r="D676" s="11">
        <f t="shared" si="39"/>
        <v>6.0115399999999992E-3</v>
      </c>
      <c r="E676" s="11">
        <f t="shared" si="40"/>
        <v>1.2928219999999999E-2</v>
      </c>
      <c r="F676" s="11">
        <f t="shared" si="41"/>
        <v>1.25E-3</v>
      </c>
      <c r="H676" s="11">
        <v>0.21153</v>
      </c>
      <c r="I676" s="11">
        <v>0.60115399999999997</v>
      </c>
      <c r="J676" s="11">
        <v>1.2928219999999999</v>
      </c>
      <c r="K676" s="11">
        <v>0.125</v>
      </c>
    </row>
    <row r="677" spans="2:11" x14ac:dyDescent="0.35">
      <c r="B677" s="16">
        <v>40163</v>
      </c>
      <c r="C677" s="11">
        <f t="shared" si="38"/>
        <v>2.09632E-3</v>
      </c>
      <c r="D677" s="11">
        <f t="shared" si="39"/>
        <v>5.9610600000000007E-3</v>
      </c>
      <c r="E677" s="11">
        <f t="shared" si="40"/>
        <v>1.2832030000000001E-2</v>
      </c>
      <c r="F677" s="11">
        <f t="shared" si="41"/>
        <v>1.25E-3</v>
      </c>
      <c r="H677" s="11">
        <v>0.20963200000000001</v>
      </c>
      <c r="I677" s="11">
        <v>0.59610600000000002</v>
      </c>
      <c r="J677" s="11">
        <v>1.2832030000000001</v>
      </c>
      <c r="K677" s="11">
        <v>0.125</v>
      </c>
    </row>
    <row r="678" spans="2:11" x14ac:dyDescent="0.35">
      <c r="B678" s="16">
        <v>40170</v>
      </c>
      <c r="C678" s="11">
        <f t="shared" si="38"/>
        <v>2.0892800000000002E-3</v>
      </c>
      <c r="D678" s="11">
        <f t="shared" si="39"/>
        <v>5.9324399999999998E-3</v>
      </c>
      <c r="E678" s="11">
        <f t="shared" si="40"/>
        <v>1.273766E-2</v>
      </c>
      <c r="F678" s="11">
        <f t="shared" si="41"/>
        <v>1.25E-3</v>
      </c>
      <c r="H678" s="11">
        <v>0.208928</v>
      </c>
      <c r="I678" s="11">
        <v>0.59324399999999999</v>
      </c>
      <c r="J678" s="11">
        <v>1.273766</v>
      </c>
      <c r="K678" s="11">
        <v>0.125</v>
      </c>
    </row>
    <row r="679" spans="2:11" x14ac:dyDescent="0.35">
      <c r="B679" s="16">
        <v>40177</v>
      </c>
      <c r="C679" s="11">
        <f t="shared" si="38"/>
        <v>2.0867099999999999E-3</v>
      </c>
      <c r="D679" s="11">
        <f t="shared" si="39"/>
        <v>5.8891600000000001E-3</v>
      </c>
      <c r="E679" s="11">
        <f t="shared" si="40"/>
        <v>1.2659739999999999E-2</v>
      </c>
      <c r="F679" s="11">
        <f t="shared" si="41"/>
        <v>1.25E-3</v>
      </c>
      <c r="H679" s="11">
        <v>0.208671</v>
      </c>
      <c r="I679" s="11">
        <v>0.588916</v>
      </c>
      <c r="J679" s="11">
        <v>1.2659739999999999</v>
      </c>
      <c r="K679" s="11">
        <v>0.125</v>
      </c>
    </row>
    <row r="680" spans="2:11" x14ac:dyDescent="0.35">
      <c r="B680" s="16">
        <v>40184</v>
      </c>
      <c r="C680" s="11">
        <f t="shared" si="38"/>
        <v>2.06828E-3</v>
      </c>
      <c r="D680" s="11">
        <f t="shared" si="39"/>
        <v>5.8574999999999999E-3</v>
      </c>
      <c r="E680" s="11">
        <f t="shared" si="40"/>
        <v>1.2579430000000001E-2</v>
      </c>
      <c r="F680" s="11">
        <f t="shared" si="41"/>
        <v>1.25E-3</v>
      </c>
      <c r="H680" s="11">
        <v>0.20682800000000001</v>
      </c>
      <c r="I680" s="11">
        <v>0.58574999999999999</v>
      </c>
      <c r="J680" s="11">
        <v>1.257943</v>
      </c>
      <c r="K680" s="11">
        <v>0.125</v>
      </c>
    </row>
    <row r="681" spans="2:11" x14ac:dyDescent="0.35">
      <c r="B681" s="16">
        <v>40191</v>
      </c>
      <c r="C681" s="11">
        <f t="shared" si="38"/>
        <v>2.0583899999999998E-3</v>
      </c>
      <c r="D681" s="11">
        <f t="shared" si="39"/>
        <v>5.82242E-3</v>
      </c>
      <c r="E681" s="11">
        <f t="shared" si="40"/>
        <v>1.2468680000000001E-2</v>
      </c>
      <c r="F681" s="11">
        <f t="shared" si="41"/>
        <v>1.25E-3</v>
      </c>
      <c r="H681" s="11">
        <v>0.20583899999999999</v>
      </c>
      <c r="I681" s="11">
        <v>0.58224200000000004</v>
      </c>
      <c r="J681" s="11">
        <v>1.2468680000000001</v>
      </c>
      <c r="K681" s="11">
        <v>0.125</v>
      </c>
    </row>
    <row r="682" spans="2:11" x14ac:dyDescent="0.35">
      <c r="B682" s="16">
        <v>40198</v>
      </c>
      <c r="C682" s="11">
        <f t="shared" si="38"/>
        <v>2.0558199999999999E-3</v>
      </c>
      <c r="D682" s="11">
        <f t="shared" si="39"/>
        <v>5.7971700000000008E-3</v>
      </c>
      <c r="E682" s="11">
        <f t="shared" si="40"/>
        <v>1.238029E-2</v>
      </c>
      <c r="F682" s="11">
        <f t="shared" si="41"/>
        <v>1.25E-3</v>
      </c>
      <c r="H682" s="11">
        <v>0.20558199999999999</v>
      </c>
      <c r="I682" s="11">
        <v>0.57971700000000004</v>
      </c>
      <c r="J682" s="11">
        <v>1.238029</v>
      </c>
      <c r="K682" s="11">
        <v>0.125</v>
      </c>
    </row>
    <row r="683" spans="2:11" x14ac:dyDescent="0.35">
      <c r="B683" s="16">
        <v>40205</v>
      </c>
      <c r="C683" s="11">
        <f t="shared" si="38"/>
        <v>2.0500099999999997E-3</v>
      </c>
      <c r="D683" s="11">
        <f t="shared" si="39"/>
        <v>5.7705500000000002E-3</v>
      </c>
      <c r="E683" s="11">
        <f t="shared" si="40"/>
        <v>1.2316959999999998E-2</v>
      </c>
      <c r="F683" s="11">
        <f t="shared" si="41"/>
        <v>1.25E-3</v>
      </c>
      <c r="H683" s="11">
        <v>0.20500099999999999</v>
      </c>
      <c r="I683" s="11">
        <v>0.57705499999999998</v>
      </c>
      <c r="J683" s="11">
        <v>1.2316959999999999</v>
      </c>
      <c r="K683" s="11">
        <v>0.125</v>
      </c>
    </row>
    <row r="684" spans="2:11" x14ac:dyDescent="0.35">
      <c r="B684" s="16">
        <v>40212</v>
      </c>
      <c r="C684" s="11">
        <f t="shared" si="38"/>
        <v>2.04346E-3</v>
      </c>
      <c r="D684" s="11">
        <f t="shared" si="39"/>
        <v>5.7347700000000001E-3</v>
      </c>
      <c r="E684" s="11">
        <f t="shared" si="40"/>
        <v>1.222145E-2</v>
      </c>
      <c r="F684" s="11">
        <f t="shared" si="41"/>
        <v>1.25E-3</v>
      </c>
      <c r="H684" s="11">
        <v>0.204346</v>
      </c>
      <c r="I684" s="11">
        <v>0.57347700000000001</v>
      </c>
      <c r="J684" s="11">
        <v>1.222145</v>
      </c>
      <c r="K684" s="11">
        <v>0.125</v>
      </c>
    </row>
    <row r="685" spans="2:11" x14ac:dyDescent="0.35">
      <c r="B685" s="16">
        <v>40219</v>
      </c>
      <c r="C685" s="11">
        <f t="shared" si="38"/>
        <v>2.03229E-3</v>
      </c>
      <c r="D685" s="11">
        <f t="shared" si="39"/>
        <v>5.7114399999999999E-3</v>
      </c>
      <c r="E685" s="11">
        <f t="shared" si="40"/>
        <v>1.2124619999999999E-2</v>
      </c>
      <c r="F685" s="11">
        <f t="shared" si="41"/>
        <v>1.25E-3</v>
      </c>
      <c r="H685" s="11">
        <v>0.20322899999999999</v>
      </c>
      <c r="I685" s="11">
        <v>0.57114399999999999</v>
      </c>
      <c r="J685" s="11">
        <v>1.2124619999999999</v>
      </c>
      <c r="K685" s="11">
        <v>0.125</v>
      </c>
    </row>
    <row r="686" spans="2:11" x14ac:dyDescent="0.35">
      <c r="B686" s="16">
        <v>40226</v>
      </c>
      <c r="C686" s="11">
        <f t="shared" si="38"/>
        <v>2.0216399999999999E-3</v>
      </c>
      <c r="D686" s="11">
        <f t="shared" si="39"/>
        <v>5.6732499999999995E-3</v>
      </c>
      <c r="E686" s="11">
        <f t="shared" si="40"/>
        <v>1.2018539999999999E-2</v>
      </c>
      <c r="F686" s="11">
        <f t="shared" si="41"/>
        <v>1.25E-3</v>
      </c>
      <c r="H686" s="11">
        <v>0.20216400000000001</v>
      </c>
      <c r="I686" s="11">
        <v>0.56732499999999997</v>
      </c>
      <c r="J686" s="11">
        <v>1.201854</v>
      </c>
      <c r="K686" s="11">
        <v>0.125</v>
      </c>
    </row>
    <row r="687" spans="2:11" x14ac:dyDescent="0.35">
      <c r="B687" s="16">
        <v>40233</v>
      </c>
      <c r="C687" s="11">
        <f t="shared" si="38"/>
        <v>2.0206099999999999E-3</v>
      </c>
      <c r="D687" s="11">
        <f t="shared" si="39"/>
        <v>5.650539999999999E-3</v>
      </c>
      <c r="E687" s="11">
        <f t="shared" si="40"/>
        <v>1.193349E-2</v>
      </c>
      <c r="F687" s="11">
        <f t="shared" si="41"/>
        <v>1.25E-3</v>
      </c>
      <c r="H687" s="11">
        <v>0.20206099999999999</v>
      </c>
      <c r="I687" s="11">
        <v>0.56505399999999995</v>
      </c>
      <c r="J687" s="11">
        <v>1.193349</v>
      </c>
      <c r="K687" s="11">
        <v>0.125</v>
      </c>
    </row>
    <row r="688" spans="2:11" x14ac:dyDescent="0.35">
      <c r="B688" s="16">
        <v>40240</v>
      </c>
      <c r="C688" s="11">
        <f t="shared" si="38"/>
        <v>1.9964599999999998E-3</v>
      </c>
      <c r="D688" s="11">
        <f t="shared" si="39"/>
        <v>5.6367299999999995E-3</v>
      </c>
      <c r="E688" s="11">
        <f t="shared" si="40"/>
        <v>1.1856739999999999E-2</v>
      </c>
      <c r="F688" s="11">
        <f t="shared" si="41"/>
        <v>1.25E-3</v>
      </c>
      <c r="H688" s="11">
        <v>0.19964599999999999</v>
      </c>
      <c r="I688" s="11">
        <v>0.56367299999999998</v>
      </c>
      <c r="J688" s="11">
        <v>1.1856739999999999</v>
      </c>
      <c r="K688" s="11">
        <v>0.125</v>
      </c>
    </row>
    <row r="689" spans="2:11" x14ac:dyDescent="0.35">
      <c r="B689" s="16">
        <v>40247</v>
      </c>
      <c r="C689" s="11">
        <f t="shared" si="38"/>
        <v>1.9984899999999999E-3</v>
      </c>
      <c r="D689" s="11">
        <f t="shared" si="39"/>
        <v>5.61211E-3</v>
      </c>
      <c r="E689" s="11">
        <f t="shared" si="40"/>
        <v>1.1765639999999999E-2</v>
      </c>
      <c r="F689" s="11">
        <f t="shared" si="41"/>
        <v>1.25E-3</v>
      </c>
      <c r="H689" s="11">
        <v>0.199849</v>
      </c>
      <c r="I689" s="11">
        <v>0.56121100000000002</v>
      </c>
      <c r="J689" s="11">
        <v>1.1765639999999999</v>
      </c>
      <c r="K689" s="11">
        <v>0.125</v>
      </c>
    </row>
    <row r="690" spans="2:11" x14ac:dyDescent="0.35">
      <c r="B690" s="16">
        <v>40254</v>
      </c>
      <c r="C690" s="11">
        <f t="shared" si="38"/>
        <v>1.9801300000000001E-3</v>
      </c>
      <c r="D690" s="11">
        <f t="shared" si="39"/>
        <v>5.58874E-3</v>
      </c>
      <c r="E690" s="11">
        <f t="shared" si="40"/>
        <v>1.170043E-2</v>
      </c>
      <c r="F690" s="11">
        <f t="shared" si="41"/>
        <v>1.25E-3</v>
      </c>
      <c r="H690" s="11">
        <v>0.19801299999999999</v>
      </c>
      <c r="I690" s="11">
        <v>0.55887399999999998</v>
      </c>
      <c r="J690" s="11">
        <v>1.1700429999999999</v>
      </c>
      <c r="K690" s="11">
        <v>0.125</v>
      </c>
    </row>
    <row r="691" spans="2:11" x14ac:dyDescent="0.35">
      <c r="B691" s="16">
        <v>40261</v>
      </c>
      <c r="C691" s="11">
        <f t="shared" si="38"/>
        <v>1.9846E-3</v>
      </c>
      <c r="D691" s="11">
        <f t="shared" si="39"/>
        <v>5.5580399999999993E-3</v>
      </c>
      <c r="E691" s="11">
        <f t="shared" si="40"/>
        <v>1.164899E-2</v>
      </c>
      <c r="F691" s="11">
        <f t="shared" si="41"/>
        <v>1.25E-3</v>
      </c>
      <c r="H691" s="11">
        <v>0.19846</v>
      </c>
      <c r="I691" s="11">
        <v>0.55580399999999996</v>
      </c>
      <c r="J691" s="11">
        <v>1.1648989999999999</v>
      </c>
      <c r="K691" s="11">
        <v>0.125</v>
      </c>
    </row>
    <row r="692" spans="2:11" x14ac:dyDescent="0.35">
      <c r="B692" s="16">
        <v>40268</v>
      </c>
      <c r="C692" s="11">
        <f t="shared" si="38"/>
        <v>1.9739799999999997E-3</v>
      </c>
      <c r="D692" s="11">
        <f t="shared" si="39"/>
        <v>5.5467399999999997E-3</v>
      </c>
      <c r="E692" s="11">
        <f t="shared" si="40"/>
        <v>1.1597349999999999E-2</v>
      </c>
      <c r="F692" s="11">
        <f t="shared" si="41"/>
        <v>1.25E-3</v>
      </c>
      <c r="H692" s="11">
        <v>0.19739799999999999</v>
      </c>
      <c r="I692" s="11">
        <v>0.554674</v>
      </c>
      <c r="J692" s="11">
        <v>1.159735</v>
      </c>
      <c r="K692" s="11">
        <v>0.125</v>
      </c>
    </row>
    <row r="693" spans="2:11" x14ac:dyDescent="0.35">
      <c r="B693" s="16">
        <v>40275</v>
      </c>
      <c r="C693" s="11">
        <f t="shared" ref="C693:C756" si="42">H693/100</f>
        <v>1.9573299999999997E-3</v>
      </c>
      <c r="D693" s="11">
        <f t="shared" si="39"/>
        <v>5.5058099999999999E-3</v>
      </c>
      <c r="E693" s="11">
        <f t="shared" si="40"/>
        <v>1.1529659999999999E-2</v>
      </c>
      <c r="F693" s="11">
        <f t="shared" si="41"/>
        <v>1.25E-3</v>
      </c>
      <c r="H693" s="11">
        <v>0.19573299999999999</v>
      </c>
      <c r="I693" s="11">
        <v>0.55058099999999999</v>
      </c>
      <c r="J693" s="11">
        <v>1.1529659999999999</v>
      </c>
      <c r="K693" s="11">
        <v>0.125</v>
      </c>
    </row>
    <row r="694" spans="2:11" x14ac:dyDescent="0.35">
      <c r="B694" s="16">
        <v>40282</v>
      </c>
      <c r="C694" s="11">
        <f t="shared" si="42"/>
        <v>1.9528499999999999E-3</v>
      </c>
      <c r="D694" s="11">
        <f t="shared" si="39"/>
        <v>5.4901900000000007E-3</v>
      </c>
      <c r="E694" s="11">
        <f t="shared" si="40"/>
        <v>1.1463250000000001E-2</v>
      </c>
      <c r="F694" s="11">
        <f t="shared" si="41"/>
        <v>1.25E-3</v>
      </c>
      <c r="H694" s="11">
        <v>0.19528499999999999</v>
      </c>
      <c r="I694" s="11">
        <v>0.54901900000000003</v>
      </c>
      <c r="J694" s="11">
        <v>1.146325</v>
      </c>
      <c r="K694" s="11">
        <v>0.125</v>
      </c>
    </row>
    <row r="695" spans="2:11" x14ac:dyDescent="0.35">
      <c r="B695" s="16">
        <v>40289</v>
      </c>
      <c r="C695" s="11">
        <f t="shared" si="42"/>
        <v>1.95127E-3</v>
      </c>
      <c r="D695" s="11">
        <f t="shared" si="39"/>
        <v>5.4508000000000004E-3</v>
      </c>
      <c r="E695" s="11">
        <f t="shared" si="40"/>
        <v>1.139416E-2</v>
      </c>
      <c r="F695" s="11">
        <f t="shared" si="41"/>
        <v>1.25E-3</v>
      </c>
      <c r="H695" s="11">
        <v>0.19512699999999999</v>
      </c>
      <c r="I695" s="11">
        <v>0.54508000000000001</v>
      </c>
      <c r="J695" s="11">
        <v>1.139416</v>
      </c>
      <c r="K695" s="11">
        <v>0.125</v>
      </c>
    </row>
    <row r="696" spans="2:11" x14ac:dyDescent="0.35">
      <c r="B696" s="16">
        <v>40296</v>
      </c>
      <c r="C696" s="11">
        <f t="shared" si="42"/>
        <v>1.9370200000000002E-3</v>
      </c>
      <c r="D696" s="11">
        <f t="shared" si="39"/>
        <v>5.4202399999999998E-3</v>
      </c>
      <c r="E696" s="11">
        <f t="shared" si="40"/>
        <v>1.131355E-2</v>
      </c>
      <c r="F696" s="11">
        <f t="shared" si="41"/>
        <v>1.25E-3</v>
      </c>
      <c r="H696" s="11">
        <v>0.19370200000000001</v>
      </c>
      <c r="I696" s="11">
        <v>0.54202399999999995</v>
      </c>
      <c r="J696" s="11">
        <v>1.1313550000000001</v>
      </c>
      <c r="K696" s="11">
        <v>0.125</v>
      </c>
    </row>
    <row r="697" spans="2:11" x14ac:dyDescent="0.35">
      <c r="B697" s="16">
        <v>40303</v>
      </c>
      <c r="C697" s="11">
        <f t="shared" si="42"/>
        <v>1.93209E-3</v>
      </c>
      <c r="D697" s="11">
        <f t="shared" si="39"/>
        <v>5.3822699999999998E-3</v>
      </c>
      <c r="E697" s="11">
        <f t="shared" si="40"/>
        <v>1.1212789999999999E-2</v>
      </c>
      <c r="F697" s="11">
        <f t="shared" si="41"/>
        <v>1.25E-3</v>
      </c>
      <c r="H697" s="11">
        <v>0.19320899999999999</v>
      </c>
      <c r="I697" s="11">
        <v>0.53822700000000001</v>
      </c>
      <c r="J697" s="11">
        <v>1.1212789999999999</v>
      </c>
      <c r="K697" s="11">
        <v>0.125</v>
      </c>
    </row>
    <row r="698" spans="2:11" x14ac:dyDescent="0.35">
      <c r="B698" s="16">
        <v>40310</v>
      </c>
      <c r="C698" s="11">
        <f t="shared" si="42"/>
        <v>1.9231999999999999E-3</v>
      </c>
      <c r="D698" s="11">
        <f t="shared" si="39"/>
        <v>5.3548700000000003E-3</v>
      </c>
      <c r="E698" s="11">
        <f t="shared" si="40"/>
        <v>1.1122389999999999E-2</v>
      </c>
      <c r="F698" s="11">
        <f t="shared" si="41"/>
        <v>1.25E-3</v>
      </c>
      <c r="H698" s="11">
        <v>0.19231999999999999</v>
      </c>
      <c r="I698" s="11">
        <v>0.53548700000000005</v>
      </c>
      <c r="J698" s="11">
        <v>1.112239</v>
      </c>
      <c r="K698" s="11">
        <v>0.125</v>
      </c>
    </row>
    <row r="699" spans="2:11" x14ac:dyDescent="0.35">
      <c r="B699" s="16">
        <v>40317</v>
      </c>
      <c r="C699" s="11">
        <f t="shared" si="42"/>
        <v>1.91796E-3</v>
      </c>
      <c r="D699" s="11">
        <f t="shared" si="39"/>
        <v>5.31841E-3</v>
      </c>
      <c r="E699" s="11">
        <f t="shared" si="40"/>
        <v>1.1029240000000001E-2</v>
      </c>
      <c r="F699" s="11">
        <f t="shared" si="41"/>
        <v>1.25E-3</v>
      </c>
      <c r="H699" s="11">
        <v>0.19179599999999999</v>
      </c>
      <c r="I699" s="11">
        <v>0.53184100000000001</v>
      </c>
      <c r="J699" s="11">
        <v>1.102924</v>
      </c>
      <c r="K699" s="11">
        <v>0.125</v>
      </c>
    </row>
    <row r="700" spans="2:11" x14ac:dyDescent="0.35">
      <c r="B700" s="16">
        <v>40324</v>
      </c>
      <c r="C700" s="11">
        <f t="shared" si="42"/>
        <v>1.9078300000000001E-3</v>
      </c>
      <c r="D700" s="11">
        <f t="shared" si="39"/>
        <v>5.3065300000000003E-3</v>
      </c>
      <c r="E700" s="11">
        <f t="shared" si="40"/>
        <v>1.097296E-2</v>
      </c>
      <c r="F700" s="11">
        <f t="shared" si="41"/>
        <v>1.25E-3</v>
      </c>
      <c r="H700" s="11">
        <v>0.19078300000000001</v>
      </c>
      <c r="I700" s="11">
        <v>0.53065300000000004</v>
      </c>
      <c r="J700" s="11">
        <v>1.097296</v>
      </c>
      <c r="K700" s="11">
        <v>0.125</v>
      </c>
    </row>
    <row r="701" spans="2:11" x14ac:dyDescent="0.35">
      <c r="B701" s="16">
        <v>40331</v>
      </c>
      <c r="C701" s="11">
        <f t="shared" si="42"/>
        <v>1.88831E-3</v>
      </c>
      <c r="D701" s="11">
        <f t="shared" si="39"/>
        <v>5.2795000000000003E-3</v>
      </c>
      <c r="E701" s="11">
        <f t="shared" si="40"/>
        <v>1.0912219999999999E-2</v>
      </c>
      <c r="F701" s="11">
        <f t="shared" si="41"/>
        <v>1.25E-3</v>
      </c>
      <c r="H701" s="11">
        <v>0.188831</v>
      </c>
      <c r="I701" s="11">
        <v>0.52795000000000003</v>
      </c>
      <c r="J701" s="11">
        <v>1.0912219999999999</v>
      </c>
      <c r="K701" s="11">
        <v>0.125</v>
      </c>
    </row>
    <row r="702" spans="2:11" x14ac:dyDescent="0.35">
      <c r="B702" s="16">
        <v>40338</v>
      </c>
      <c r="C702" s="11">
        <f t="shared" si="42"/>
        <v>1.8639800000000001E-3</v>
      </c>
      <c r="D702" s="11">
        <f t="shared" si="39"/>
        <v>5.2466299999999995E-3</v>
      </c>
      <c r="E702" s="11">
        <f t="shared" si="40"/>
        <v>1.080163E-2</v>
      </c>
      <c r="F702" s="11">
        <f t="shared" si="41"/>
        <v>1.25E-3</v>
      </c>
      <c r="H702" s="11">
        <v>0.18639800000000001</v>
      </c>
      <c r="I702" s="11">
        <v>0.52466299999999999</v>
      </c>
      <c r="J702" s="11">
        <v>1.080163</v>
      </c>
      <c r="K702" s="11">
        <v>0.125</v>
      </c>
    </row>
    <row r="703" spans="2:11" x14ac:dyDescent="0.35">
      <c r="B703" s="16">
        <v>40345</v>
      </c>
      <c r="C703" s="11">
        <f t="shared" si="42"/>
        <v>1.84823E-3</v>
      </c>
      <c r="D703" s="11">
        <f t="shared" si="39"/>
        <v>5.2047500000000002E-3</v>
      </c>
      <c r="E703" s="11">
        <f t="shared" si="40"/>
        <v>1.0717579999999999E-2</v>
      </c>
      <c r="F703" s="11">
        <f t="shared" si="41"/>
        <v>1.25E-3</v>
      </c>
      <c r="H703" s="11">
        <v>0.18482299999999999</v>
      </c>
      <c r="I703" s="11">
        <v>0.52047500000000002</v>
      </c>
      <c r="J703" s="11">
        <v>1.071758</v>
      </c>
      <c r="K703" s="11">
        <v>0.125</v>
      </c>
    </row>
    <row r="704" spans="2:11" x14ac:dyDescent="0.35">
      <c r="B704" s="16">
        <v>40352</v>
      </c>
      <c r="C704" s="11">
        <f t="shared" si="42"/>
        <v>1.8340400000000001E-3</v>
      </c>
      <c r="D704" s="11">
        <f t="shared" si="39"/>
        <v>5.1837100000000002E-3</v>
      </c>
      <c r="E704" s="11">
        <f t="shared" si="40"/>
        <v>1.0628159999999999E-2</v>
      </c>
      <c r="F704" s="11">
        <f t="shared" si="41"/>
        <v>1.25E-3</v>
      </c>
      <c r="H704" s="11">
        <v>0.18340400000000001</v>
      </c>
      <c r="I704" s="11">
        <v>0.51837100000000003</v>
      </c>
      <c r="J704" s="11">
        <v>1.062816</v>
      </c>
      <c r="K704" s="11">
        <v>0.125</v>
      </c>
    </row>
    <row r="705" spans="2:11" x14ac:dyDescent="0.35">
      <c r="B705" s="16">
        <v>40359</v>
      </c>
      <c r="C705" s="11">
        <f t="shared" si="42"/>
        <v>1.82979E-3</v>
      </c>
      <c r="D705" s="11">
        <f t="shared" si="39"/>
        <v>5.1636499999999997E-3</v>
      </c>
      <c r="E705" s="11">
        <f t="shared" si="40"/>
        <v>1.0545770000000001E-2</v>
      </c>
      <c r="F705" s="11">
        <f t="shared" si="41"/>
        <v>1.25E-3</v>
      </c>
      <c r="H705" s="11">
        <v>0.182979</v>
      </c>
      <c r="I705" s="11">
        <v>0.51636499999999996</v>
      </c>
      <c r="J705" s="11">
        <v>1.0545770000000001</v>
      </c>
      <c r="K705" s="11">
        <v>0.125</v>
      </c>
    </row>
    <row r="706" spans="2:11" x14ac:dyDescent="0.35">
      <c r="B706" s="16">
        <v>40366</v>
      </c>
      <c r="C706" s="11">
        <f t="shared" si="42"/>
        <v>1.8193699999999998E-3</v>
      </c>
      <c r="D706" s="11">
        <f t="shared" ref="D706:D769" si="43">I706/100</f>
        <v>5.11891E-3</v>
      </c>
      <c r="E706" s="11">
        <f t="shared" ref="E706:E769" si="44">J706/100</f>
        <v>1.0434760000000001E-2</v>
      </c>
      <c r="F706" s="11">
        <f t="shared" ref="F706:F769" si="45">K706/100</f>
        <v>1.25E-3</v>
      </c>
      <c r="H706" s="11">
        <v>0.18193699999999999</v>
      </c>
      <c r="I706" s="11">
        <v>0.51189099999999998</v>
      </c>
      <c r="J706" s="11">
        <v>1.0434760000000001</v>
      </c>
      <c r="K706" s="11">
        <v>0.125</v>
      </c>
    </row>
    <row r="707" spans="2:11" x14ac:dyDescent="0.35">
      <c r="B707" s="16">
        <v>40373</v>
      </c>
      <c r="C707" s="11">
        <f t="shared" si="42"/>
        <v>1.80649E-3</v>
      </c>
      <c r="D707" s="11">
        <f t="shared" si="43"/>
        <v>5.0666699999999997E-3</v>
      </c>
      <c r="E707" s="11">
        <f t="shared" si="44"/>
        <v>1.029534E-2</v>
      </c>
      <c r="F707" s="11">
        <f t="shared" si="45"/>
        <v>1.25E-3</v>
      </c>
      <c r="H707" s="11">
        <v>0.180649</v>
      </c>
      <c r="I707" s="11">
        <v>0.50666699999999998</v>
      </c>
      <c r="J707" s="11">
        <v>1.0295339999999999</v>
      </c>
      <c r="K707" s="11">
        <v>0.125</v>
      </c>
    </row>
    <row r="708" spans="2:11" x14ac:dyDescent="0.35">
      <c r="B708" s="16">
        <v>40380</v>
      </c>
      <c r="C708" s="11">
        <f t="shared" si="42"/>
        <v>1.7911699999999999E-3</v>
      </c>
      <c r="D708" s="11">
        <f t="shared" si="43"/>
        <v>5.0217900000000008E-3</v>
      </c>
      <c r="E708" s="11">
        <f t="shared" si="44"/>
        <v>1.01452E-2</v>
      </c>
      <c r="F708" s="11">
        <f t="shared" si="45"/>
        <v>1.25E-3</v>
      </c>
      <c r="H708" s="11">
        <v>0.179117</v>
      </c>
      <c r="I708" s="11">
        <v>0.50217900000000004</v>
      </c>
      <c r="J708" s="11">
        <v>1.0145200000000001</v>
      </c>
      <c r="K708" s="11">
        <v>0.125</v>
      </c>
    </row>
    <row r="709" spans="2:11" x14ac:dyDescent="0.35">
      <c r="B709" s="16">
        <v>40387</v>
      </c>
      <c r="C709" s="11">
        <f t="shared" si="42"/>
        <v>1.7767799999999999E-3</v>
      </c>
      <c r="D709" s="11">
        <f t="shared" si="43"/>
        <v>4.9737000000000002E-3</v>
      </c>
      <c r="E709" s="11">
        <f t="shared" si="44"/>
        <v>9.9977800000000012E-3</v>
      </c>
      <c r="F709" s="11">
        <f t="shared" si="45"/>
        <v>1.25E-3</v>
      </c>
      <c r="H709" s="11">
        <v>0.177678</v>
      </c>
      <c r="I709" s="11">
        <v>0.49736999999999998</v>
      </c>
      <c r="J709" s="11">
        <v>0.99977800000000006</v>
      </c>
      <c r="K709" s="11">
        <v>0.125</v>
      </c>
    </row>
    <row r="710" spans="2:11" x14ac:dyDescent="0.35">
      <c r="B710" s="16">
        <v>40394</v>
      </c>
      <c r="C710" s="11">
        <f t="shared" si="42"/>
        <v>1.7620299999999999E-3</v>
      </c>
      <c r="D710" s="11">
        <f t="shared" si="43"/>
        <v>4.9227300000000002E-3</v>
      </c>
      <c r="E710" s="11">
        <f t="shared" si="44"/>
        <v>9.8721399999999997E-3</v>
      </c>
      <c r="F710" s="11">
        <f t="shared" si="45"/>
        <v>1.25E-3</v>
      </c>
      <c r="H710" s="11">
        <v>0.176203</v>
      </c>
      <c r="I710" s="11">
        <v>0.49227300000000002</v>
      </c>
      <c r="J710" s="11">
        <v>0.98721400000000004</v>
      </c>
      <c r="K710" s="11">
        <v>0.125</v>
      </c>
    </row>
    <row r="711" spans="2:11" x14ac:dyDescent="0.35">
      <c r="B711" s="16">
        <v>40401</v>
      </c>
      <c r="C711" s="11">
        <f t="shared" si="42"/>
        <v>1.73543E-3</v>
      </c>
      <c r="D711" s="11">
        <f t="shared" si="43"/>
        <v>4.8642700000000004E-3</v>
      </c>
      <c r="E711" s="11">
        <f t="shared" si="44"/>
        <v>9.7489599999999992E-3</v>
      </c>
      <c r="F711" s="11">
        <f t="shared" si="45"/>
        <v>1.25E-3</v>
      </c>
      <c r="H711" s="11">
        <v>0.173543</v>
      </c>
      <c r="I711" s="11">
        <v>0.486427</v>
      </c>
      <c r="J711" s="11">
        <v>0.97489599999999998</v>
      </c>
      <c r="K711" s="11">
        <v>0.125</v>
      </c>
    </row>
    <row r="712" spans="2:11" x14ac:dyDescent="0.35">
      <c r="B712" s="16">
        <v>40408</v>
      </c>
      <c r="C712" s="11">
        <f t="shared" si="42"/>
        <v>1.72456E-3</v>
      </c>
      <c r="D712" s="11">
        <f t="shared" si="43"/>
        <v>4.8488899999999998E-3</v>
      </c>
      <c r="E712" s="11">
        <f t="shared" si="44"/>
        <v>9.6221500000000012E-3</v>
      </c>
      <c r="F712" s="11">
        <f t="shared" si="45"/>
        <v>1.25E-3</v>
      </c>
      <c r="H712" s="11">
        <v>0.172456</v>
      </c>
      <c r="I712" s="11">
        <v>0.48488900000000001</v>
      </c>
      <c r="J712" s="11">
        <v>0.96221500000000004</v>
      </c>
      <c r="K712" s="11">
        <v>0.125</v>
      </c>
    </row>
    <row r="713" spans="2:11" x14ac:dyDescent="0.35">
      <c r="B713" s="16">
        <v>40415</v>
      </c>
      <c r="C713" s="11">
        <f t="shared" si="42"/>
        <v>1.7213999999999999E-3</v>
      </c>
      <c r="D713" s="11">
        <f t="shared" si="43"/>
        <v>4.8103E-3</v>
      </c>
      <c r="E713" s="11">
        <f t="shared" si="44"/>
        <v>9.5188399999999989E-3</v>
      </c>
      <c r="F713" s="11">
        <f t="shared" si="45"/>
        <v>1.25E-3</v>
      </c>
      <c r="H713" s="11">
        <v>0.17213999999999999</v>
      </c>
      <c r="I713" s="11">
        <v>0.48103000000000001</v>
      </c>
      <c r="J713" s="11">
        <v>0.95188399999999995</v>
      </c>
      <c r="K713" s="11">
        <v>0.125</v>
      </c>
    </row>
    <row r="714" spans="2:11" x14ac:dyDescent="0.35">
      <c r="B714" s="16">
        <v>40422</v>
      </c>
      <c r="C714" s="11">
        <f t="shared" si="42"/>
        <v>1.7041700000000001E-3</v>
      </c>
      <c r="D714" s="11">
        <f t="shared" si="43"/>
        <v>4.78459E-3</v>
      </c>
      <c r="E714" s="11">
        <f t="shared" si="44"/>
        <v>9.4168700000000008E-3</v>
      </c>
      <c r="F714" s="11">
        <f t="shared" si="45"/>
        <v>1.25E-3</v>
      </c>
      <c r="H714" s="11">
        <v>0.17041700000000001</v>
      </c>
      <c r="I714" s="11">
        <v>0.47845900000000002</v>
      </c>
      <c r="J714" s="11">
        <v>0.94168700000000005</v>
      </c>
      <c r="K714" s="11">
        <v>0.125</v>
      </c>
    </row>
    <row r="715" spans="2:11" x14ac:dyDescent="0.35">
      <c r="B715" s="16">
        <v>40429</v>
      </c>
      <c r="C715" s="11">
        <f t="shared" si="42"/>
        <v>1.6928399999999999E-3</v>
      </c>
      <c r="D715" s="11">
        <f t="shared" si="43"/>
        <v>4.7267400000000001E-3</v>
      </c>
      <c r="E715" s="11">
        <f t="shared" si="44"/>
        <v>9.305550000000001E-3</v>
      </c>
      <c r="F715" s="11">
        <f t="shared" si="45"/>
        <v>1.25E-3</v>
      </c>
      <c r="H715" s="11">
        <v>0.16928399999999999</v>
      </c>
      <c r="I715" s="11">
        <v>0.47267399999999998</v>
      </c>
      <c r="J715" s="11">
        <v>0.93055500000000002</v>
      </c>
      <c r="K715" s="11">
        <v>0.125</v>
      </c>
    </row>
    <row r="716" spans="2:11" x14ac:dyDescent="0.35">
      <c r="B716" s="16">
        <v>40436</v>
      </c>
      <c r="C716" s="11">
        <f t="shared" si="42"/>
        <v>1.67942E-3</v>
      </c>
      <c r="D716" s="11">
        <f t="shared" si="43"/>
        <v>4.68893E-3</v>
      </c>
      <c r="E716" s="11">
        <f t="shared" si="44"/>
        <v>9.1907599999999992E-3</v>
      </c>
      <c r="F716" s="11">
        <f t="shared" si="45"/>
        <v>1.25E-3</v>
      </c>
      <c r="H716" s="11">
        <v>0.16794200000000001</v>
      </c>
      <c r="I716" s="11">
        <v>0.468893</v>
      </c>
      <c r="J716" s="11">
        <v>0.919076</v>
      </c>
      <c r="K716" s="11">
        <v>0.125</v>
      </c>
    </row>
    <row r="717" spans="2:11" x14ac:dyDescent="0.35">
      <c r="B717" s="16">
        <v>40443</v>
      </c>
      <c r="C717" s="11">
        <f t="shared" si="42"/>
        <v>1.6767399999999999E-3</v>
      </c>
      <c r="D717" s="11">
        <f t="shared" si="43"/>
        <v>4.6479399999999997E-3</v>
      </c>
      <c r="E717" s="11">
        <f t="shared" si="44"/>
        <v>9.1035600000000001E-3</v>
      </c>
      <c r="F717" s="11">
        <f t="shared" si="45"/>
        <v>1.25E-3</v>
      </c>
      <c r="H717" s="11">
        <v>0.16767399999999999</v>
      </c>
      <c r="I717" s="11">
        <v>0.46479399999999998</v>
      </c>
      <c r="J717" s="11">
        <v>0.91035600000000005</v>
      </c>
      <c r="K717" s="11">
        <v>0.125</v>
      </c>
    </row>
    <row r="718" spans="2:11" x14ac:dyDescent="0.35">
      <c r="B718" s="16">
        <v>40450</v>
      </c>
      <c r="C718" s="11">
        <f t="shared" si="42"/>
        <v>1.6588099999999999E-3</v>
      </c>
      <c r="D718" s="11">
        <f t="shared" si="43"/>
        <v>4.6089999999999994E-3</v>
      </c>
      <c r="E718" s="11">
        <f t="shared" si="44"/>
        <v>8.9979900000000008E-3</v>
      </c>
      <c r="F718" s="11">
        <f t="shared" si="45"/>
        <v>1.25E-3</v>
      </c>
      <c r="H718" s="11">
        <v>0.165881</v>
      </c>
      <c r="I718" s="11">
        <v>0.46089999999999998</v>
      </c>
      <c r="J718" s="11">
        <v>0.89979900000000002</v>
      </c>
      <c r="K718" s="11">
        <v>0.125</v>
      </c>
    </row>
    <row r="719" spans="2:11" x14ac:dyDescent="0.35">
      <c r="B719" s="16">
        <v>40457</v>
      </c>
      <c r="C719" s="11">
        <f t="shared" si="42"/>
        <v>1.6522300000000002E-3</v>
      </c>
      <c r="D719" s="11">
        <f t="shared" si="43"/>
        <v>4.5499399999999997E-3</v>
      </c>
      <c r="E719" s="11">
        <f t="shared" si="44"/>
        <v>8.8783000000000004E-3</v>
      </c>
      <c r="F719" s="11">
        <f t="shared" si="45"/>
        <v>1.25E-3</v>
      </c>
      <c r="H719" s="11">
        <v>0.16522300000000001</v>
      </c>
      <c r="I719" s="11">
        <v>0.45499400000000001</v>
      </c>
      <c r="J719" s="11">
        <v>0.88783000000000001</v>
      </c>
      <c r="K719" s="11">
        <v>0.125</v>
      </c>
    </row>
    <row r="720" spans="2:11" x14ac:dyDescent="0.35">
      <c r="B720" s="16">
        <v>40464</v>
      </c>
      <c r="C720" s="11">
        <f t="shared" si="42"/>
        <v>1.6309199999999999E-3</v>
      </c>
      <c r="D720" s="11">
        <f t="shared" si="43"/>
        <v>4.5080399999999996E-3</v>
      </c>
      <c r="E720" s="11">
        <f t="shared" si="44"/>
        <v>8.7552099999999994E-3</v>
      </c>
      <c r="F720" s="11">
        <f t="shared" si="45"/>
        <v>1.25E-3</v>
      </c>
      <c r="H720" s="11">
        <v>0.16309199999999999</v>
      </c>
      <c r="I720" s="11">
        <v>0.45080399999999998</v>
      </c>
      <c r="J720" s="11">
        <v>0.87552099999999999</v>
      </c>
      <c r="K720" s="11">
        <v>0.125</v>
      </c>
    </row>
    <row r="721" spans="2:11" x14ac:dyDescent="0.35">
      <c r="B721" s="16">
        <v>40471</v>
      </c>
      <c r="C721" s="11">
        <f t="shared" si="42"/>
        <v>1.61776E-3</v>
      </c>
      <c r="D721" s="11">
        <f t="shared" si="43"/>
        <v>4.4458599999999994E-3</v>
      </c>
      <c r="E721" s="11">
        <f t="shared" si="44"/>
        <v>8.6384300000000008E-3</v>
      </c>
      <c r="F721" s="11">
        <f t="shared" si="45"/>
        <v>1.25E-3</v>
      </c>
      <c r="H721" s="11">
        <v>0.161776</v>
      </c>
      <c r="I721" s="11">
        <v>0.44458599999999998</v>
      </c>
      <c r="J721" s="11">
        <v>0.86384300000000003</v>
      </c>
      <c r="K721" s="11">
        <v>0.125</v>
      </c>
    </row>
    <row r="722" spans="2:11" x14ac:dyDescent="0.35">
      <c r="B722" s="16">
        <v>40478</v>
      </c>
      <c r="C722" s="11">
        <f t="shared" si="42"/>
        <v>1.6092200000000002E-3</v>
      </c>
      <c r="D722" s="11">
        <f t="shared" si="43"/>
        <v>4.4089699999999999E-3</v>
      </c>
      <c r="E722" s="11">
        <f t="shared" si="44"/>
        <v>8.5213700000000003E-3</v>
      </c>
      <c r="F722" s="11">
        <f t="shared" si="45"/>
        <v>1.25E-3</v>
      </c>
      <c r="H722" s="11">
        <v>0.16092200000000001</v>
      </c>
      <c r="I722" s="11">
        <v>0.44089699999999998</v>
      </c>
      <c r="J722" s="11">
        <v>0.85213700000000003</v>
      </c>
      <c r="K722" s="11">
        <v>0.125</v>
      </c>
    </row>
    <row r="723" spans="2:11" x14ac:dyDescent="0.35">
      <c r="B723" s="16">
        <v>40485</v>
      </c>
      <c r="C723" s="11">
        <f t="shared" si="42"/>
        <v>1.6056699999999998E-3</v>
      </c>
      <c r="D723" s="11">
        <f t="shared" si="43"/>
        <v>4.36893E-3</v>
      </c>
      <c r="E723" s="11">
        <f t="shared" si="44"/>
        <v>8.4537399999999995E-3</v>
      </c>
      <c r="F723" s="11">
        <f t="shared" si="45"/>
        <v>1.25E-3</v>
      </c>
      <c r="H723" s="11">
        <v>0.16056699999999999</v>
      </c>
      <c r="I723" s="11">
        <v>0.43689299999999998</v>
      </c>
      <c r="J723" s="11">
        <v>0.84537399999999996</v>
      </c>
      <c r="K723" s="11">
        <v>0.125</v>
      </c>
    </row>
    <row r="724" spans="2:11" x14ac:dyDescent="0.35">
      <c r="B724" s="16">
        <v>40492</v>
      </c>
      <c r="C724" s="11">
        <f t="shared" si="42"/>
        <v>1.5896599999999999E-3</v>
      </c>
      <c r="D724" s="11">
        <f t="shared" si="43"/>
        <v>4.3282900000000003E-3</v>
      </c>
      <c r="E724" s="11">
        <f t="shared" si="44"/>
        <v>8.3657599999999999E-3</v>
      </c>
      <c r="F724" s="11">
        <f t="shared" si="45"/>
        <v>1.25E-3</v>
      </c>
      <c r="H724" s="11">
        <v>0.158966</v>
      </c>
      <c r="I724" s="11">
        <v>0.43282900000000002</v>
      </c>
      <c r="J724" s="11">
        <v>0.83657599999999999</v>
      </c>
      <c r="K724" s="11">
        <v>0.125</v>
      </c>
    </row>
    <row r="725" spans="2:11" x14ac:dyDescent="0.35">
      <c r="B725" s="16">
        <v>40499</v>
      </c>
      <c r="C725" s="11">
        <f t="shared" si="42"/>
        <v>1.58077E-3</v>
      </c>
      <c r="D725" s="11">
        <f t="shared" si="43"/>
        <v>4.2967700000000001E-3</v>
      </c>
      <c r="E725" s="11">
        <f t="shared" si="44"/>
        <v>8.3026300000000001E-3</v>
      </c>
      <c r="F725" s="11">
        <f t="shared" si="45"/>
        <v>1.25E-3</v>
      </c>
      <c r="H725" s="11">
        <v>0.158077</v>
      </c>
      <c r="I725" s="11">
        <v>0.42967699999999998</v>
      </c>
      <c r="J725" s="11">
        <v>0.83026299999999997</v>
      </c>
      <c r="K725" s="11">
        <v>0.125</v>
      </c>
    </row>
    <row r="726" spans="2:11" x14ac:dyDescent="0.35">
      <c r="B726" s="16">
        <v>40506</v>
      </c>
      <c r="C726" s="11">
        <f t="shared" si="42"/>
        <v>1.5808300000000001E-3</v>
      </c>
      <c r="D726" s="11">
        <f t="shared" si="43"/>
        <v>4.2791499999999998E-3</v>
      </c>
      <c r="E726" s="11">
        <f t="shared" si="44"/>
        <v>8.2375899999999995E-3</v>
      </c>
      <c r="F726" s="11">
        <f t="shared" si="45"/>
        <v>1.25E-3</v>
      </c>
      <c r="H726" s="11">
        <v>0.158083</v>
      </c>
      <c r="I726" s="11">
        <v>0.42791499999999999</v>
      </c>
      <c r="J726" s="11">
        <v>0.82375900000000002</v>
      </c>
      <c r="K726" s="11">
        <v>0.125</v>
      </c>
    </row>
    <row r="727" spans="2:11" x14ac:dyDescent="0.35">
      <c r="B727" s="16">
        <v>40513</v>
      </c>
      <c r="C727" s="11">
        <f t="shared" si="42"/>
        <v>1.5845899999999999E-3</v>
      </c>
      <c r="D727" s="11">
        <f t="shared" si="43"/>
        <v>4.2782499999999999E-3</v>
      </c>
      <c r="E727" s="11">
        <f t="shared" si="44"/>
        <v>8.2442399999999999E-3</v>
      </c>
      <c r="F727" s="11">
        <f t="shared" si="45"/>
        <v>1.25E-3</v>
      </c>
      <c r="H727" s="11">
        <v>0.15845899999999999</v>
      </c>
      <c r="I727" s="11">
        <v>0.42782500000000001</v>
      </c>
      <c r="J727" s="11">
        <v>0.82442400000000005</v>
      </c>
      <c r="K727" s="11">
        <v>0.125</v>
      </c>
    </row>
    <row r="728" spans="2:11" x14ac:dyDescent="0.35">
      <c r="B728" s="16">
        <v>40520</v>
      </c>
      <c r="C728" s="11">
        <f t="shared" si="42"/>
        <v>1.5582199999999999E-3</v>
      </c>
      <c r="D728" s="11">
        <f t="shared" si="43"/>
        <v>4.2091200000000002E-3</v>
      </c>
      <c r="E728" s="11">
        <f t="shared" si="44"/>
        <v>8.1243600000000006E-3</v>
      </c>
      <c r="F728" s="11">
        <f t="shared" si="45"/>
        <v>1.25E-3</v>
      </c>
      <c r="H728" s="11">
        <v>0.15582199999999999</v>
      </c>
      <c r="I728" s="11">
        <v>0.42091200000000001</v>
      </c>
      <c r="J728" s="11">
        <v>0.81243600000000005</v>
      </c>
      <c r="K728" s="11">
        <v>0.125</v>
      </c>
    </row>
    <row r="729" spans="2:11" x14ac:dyDescent="0.35">
      <c r="B729" s="16">
        <v>40527</v>
      </c>
      <c r="C729" s="11">
        <f t="shared" si="42"/>
        <v>1.5484899999999998E-3</v>
      </c>
      <c r="D729" s="11">
        <f t="shared" si="43"/>
        <v>4.16198E-3</v>
      </c>
      <c r="E729" s="11">
        <f t="shared" si="44"/>
        <v>8.0615300000000008E-3</v>
      </c>
      <c r="F729" s="11">
        <f t="shared" si="45"/>
        <v>1.25E-3</v>
      </c>
      <c r="H729" s="11">
        <v>0.15484899999999999</v>
      </c>
      <c r="I729" s="11">
        <v>0.41619800000000001</v>
      </c>
      <c r="J729" s="11">
        <v>0.80615300000000001</v>
      </c>
      <c r="K729" s="11">
        <v>0.125</v>
      </c>
    </row>
    <row r="730" spans="2:11" x14ac:dyDescent="0.35">
      <c r="B730" s="16">
        <v>40534</v>
      </c>
      <c r="C730" s="11">
        <f t="shared" si="42"/>
        <v>1.55164E-3</v>
      </c>
      <c r="D730" s="11">
        <f t="shared" si="43"/>
        <v>4.1679400000000002E-3</v>
      </c>
      <c r="E730" s="11">
        <f t="shared" si="44"/>
        <v>8.0268500000000003E-3</v>
      </c>
      <c r="F730" s="11">
        <f t="shared" si="45"/>
        <v>1.25E-3</v>
      </c>
      <c r="H730" s="11">
        <v>0.155164</v>
      </c>
      <c r="I730" s="11">
        <v>0.416794</v>
      </c>
      <c r="J730" s="11">
        <v>0.80268499999999998</v>
      </c>
      <c r="K730" s="11">
        <v>0.125</v>
      </c>
    </row>
    <row r="731" spans="2:11" x14ac:dyDescent="0.35">
      <c r="B731" s="16">
        <v>40541</v>
      </c>
      <c r="C731" s="11">
        <f t="shared" si="42"/>
        <v>1.5428E-3</v>
      </c>
      <c r="D731" s="11">
        <f t="shared" si="43"/>
        <v>4.14387E-3</v>
      </c>
      <c r="E731" s="11">
        <f t="shared" si="44"/>
        <v>7.9865299999999986E-3</v>
      </c>
      <c r="F731" s="11">
        <f t="shared" si="45"/>
        <v>1.25E-3</v>
      </c>
      <c r="H731" s="11">
        <v>0.15428</v>
      </c>
      <c r="I731" s="11">
        <v>0.41438700000000001</v>
      </c>
      <c r="J731" s="11">
        <v>0.79865299999999995</v>
      </c>
      <c r="K731" s="11">
        <v>0.125</v>
      </c>
    </row>
    <row r="732" spans="2:11" x14ac:dyDescent="0.35">
      <c r="B732" s="16">
        <v>40548</v>
      </c>
      <c r="C732" s="11">
        <f t="shared" si="42"/>
        <v>1.53254E-3</v>
      </c>
      <c r="D732" s="11">
        <f t="shared" si="43"/>
        <v>4.1162100000000004E-3</v>
      </c>
      <c r="E732" s="11">
        <f t="shared" si="44"/>
        <v>7.9359300000000008E-3</v>
      </c>
      <c r="F732" s="11">
        <f t="shared" si="45"/>
        <v>1.25E-3</v>
      </c>
      <c r="H732" s="11">
        <v>0.153254</v>
      </c>
      <c r="I732" s="11">
        <v>0.41162100000000001</v>
      </c>
      <c r="J732" s="11">
        <v>0.79359299999999999</v>
      </c>
      <c r="K732" s="11">
        <v>0.125</v>
      </c>
    </row>
    <row r="733" spans="2:11" x14ac:dyDescent="0.35">
      <c r="B733" s="16">
        <v>40555</v>
      </c>
      <c r="C733" s="11">
        <f t="shared" si="42"/>
        <v>1.53476E-3</v>
      </c>
      <c r="D733" s="11">
        <f t="shared" si="43"/>
        <v>4.0903800000000002E-3</v>
      </c>
      <c r="E733" s="11">
        <f t="shared" si="44"/>
        <v>7.8868700000000007E-3</v>
      </c>
      <c r="F733" s="11">
        <f t="shared" si="45"/>
        <v>1.25E-3</v>
      </c>
      <c r="H733" s="11">
        <v>0.153476</v>
      </c>
      <c r="I733" s="11">
        <v>0.40903800000000001</v>
      </c>
      <c r="J733" s="11">
        <v>0.78868700000000003</v>
      </c>
      <c r="K733" s="11">
        <v>0.125</v>
      </c>
    </row>
    <row r="734" spans="2:11" x14ac:dyDescent="0.35">
      <c r="B734" s="16">
        <v>40562</v>
      </c>
      <c r="C734" s="11">
        <f t="shared" si="42"/>
        <v>1.5243399999999999E-3</v>
      </c>
      <c r="D734" s="11">
        <f t="shared" si="43"/>
        <v>4.0674700000000001E-3</v>
      </c>
      <c r="E734" s="11">
        <f t="shared" si="44"/>
        <v>7.8458099999999999E-3</v>
      </c>
      <c r="F734" s="11">
        <f t="shared" si="45"/>
        <v>1.25E-3</v>
      </c>
      <c r="H734" s="11">
        <v>0.15243399999999999</v>
      </c>
      <c r="I734" s="11">
        <v>0.40674700000000003</v>
      </c>
      <c r="J734" s="11">
        <v>0.78458099999999997</v>
      </c>
      <c r="K734" s="11">
        <v>0.125</v>
      </c>
    </row>
    <row r="735" spans="2:11" x14ac:dyDescent="0.35">
      <c r="B735" s="16">
        <v>40569</v>
      </c>
      <c r="C735" s="11">
        <f t="shared" si="42"/>
        <v>1.5223900000000002E-3</v>
      </c>
      <c r="D735" s="11">
        <f t="shared" si="43"/>
        <v>4.0575699999999999E-3</v>
      </c>
      <c r="E735" s="11">
        <f t="shared" si="44"/>
        <v>7.8048300000000004E-3</v>
      </c>
      <c r="F735" s="11">
        <f t="shared" si="45"/>
        <v>1.25E-3</v>
      </c>
      <c r="H735" s="11">
        <v>0.15223900000000001</v>
      </c>
      <c r="I735" s="11">
        <v>0.40575699999999998</v>
      </c>
      <c r="J735" s="11">
        <v>0.78048300000000004</v>
      </c>
      <c r="K735" s="11">
        <v>0.125</v>
      </c>
    </row>
    <row r="736" spans="2:11" x14ac:dyDescent="0.35">
      <c r="B736" s="16">
        <v>40576</v>
      </c>
      <c r="C736" s="11">
        <f t="shared" si="42"/>
        <v>1.5116399999999999E-3</v>
      </c>
      <c r="D736" s="11">
        <f t="shared" si="43"/>
        <v>4.0334899999999998E-3</v>
      </c>
      <c r="E736" s="11">
        <f t="shared" si="44"/>
        <v>7.7514899999999998E-3</v>
      </c>
      <c r="F736" s="11">
        <f t="shared" si="45"/>
        <v>1.25E-3</v>
      </c>
      <c r="H736" s="11">
        <v>0.15116399999999999</v>
      </c>
      <c r="I736" s="11">
        <v>0.40334900000000001</v>
      </c>
      <c r="J736" s="11">
        <v>0.77514899999999998</v>
      </c>
      <c r="K736" s="11">
        <v>0.125</v>
      </c>
    </row>
    <row r="737" spans="2:11" x14ac:dyDescent="0.35">
      <c r="B737" s="16">
        <v>40583</v>
      </c>
      <c r="C737" s="11">
        <f t="shared" si="42"/>
        <v>1.5095800000000002E-3</v>
      </c>
      <c r="D737" s="11">
        <f t="shared" si="43"/>
        <v>3.9989500000000002E-3</v>
      </c>
      <c r="E737" s="11">
        <f t="shared" si="44"/>
        <v>7.7058999999999999E-3</v>
      </c>
      <c r="F737" s="11">
        <f t="shared" si="45"/>
        <v>1.25E-3</v>
      </c>
      <c r="H737" s="11">
        <v>0.15095800000000001</v>
      </c>
      <c r="I737" s="11">
        <v>0.399895</v>
      </c>
      <c r="J737" s="11">
        <v>0.77059</v>
      </c>
      <c r="K737" s="11">
        <v>0.125</v>
      </c>
    </row>
    <row r="738" spans="2:11" x14ac:dyDescent="0.35">
      <c r="B738" s="16">
        <v>40590</v>
      </c>
      <c r="C738" s="11">
        <f t="shared" si="42"/>
        <v>1.4956800000000001E-3</v>
      </c>
      <c r="D738" s="11">
        <f t="shared" si="43"/>
        <v>3.9815600000000003E-3</v>
      </c>
      <c r="E738" s="11">
        <f t="shared" si="44"/>
        <v>7.6526700000000003E-3</v>
      </c>
      <c r="F738" s="11">
        <f t="shared" si="45"/>
        <v>1.25E-3</v>
      </c>
      <c r="H738" s="11">
        <v>0.14956800000000001</v>
      </c>
      <c r="I738" s="11">
        <v>0.39815600000000001</v>
      </c>
      <c r="J738" s="11">
        <v>0.76526700000000003</v>
      </c>
      <c r="K738" s="11">
        <v>0.125</v>
      </c>
    </row>
    <row r="739" spans="2:11" x14ac:dyDescent="0.35">
      <c r="B739" s="16">
        <v>40597</v>
      </c>
      <c r="C739" s="11">
        <f t="shared" si="42"/>
        <v>1.4957899999999999E-3</v>
      </c>
      <c r="D739" s="11">
        <f t="shared" si="43"/>
        <v>3.9471100000000002E-3</v>
      </c>
      <c r="E739" s="11">
        <f t="shared" si="44"/>
        <v>7.6153699999999998E-3</v>
      </c>
      <c r="F739" s="11">
        <f t="shared" si="45"/>
        <v>1.25E-3</v>
      </c>
      <c r="H739" s="11">
        <v>0.14957899999999999</v>
      </c>
      <c r="I739" s="11">
        <v>0.39471099999999998</v>
      </c>
      <c r="J739" s="11">
        <v>0.76153700000000002</v>
      </c>
      <c r="K739" s="11">
        <v>0.125</v>
      </c>
    </row>
    <row r="740" spans="2:11" x14ac:dyDescent="0.35">
      <c r="B740" s="16">
        <v>40604</v>
      </c>
      <c r="C740" s="11">
        <f t="shared" si="42"/>
        <v>1.48375E-3</v>
      </c>
      <c r="D740" s="11">
        <f t="shared" si="43"/>
        <v>3.9345500000000002E-3</v>
      </c>
      <c r="E740" s="11">
        <f t="shared" si="44"/>
        <v>7.5672700000000001E-3</v>
      </c>
      <c r="F740" s="11">
        <f t="shared" si="45"/>
        <v>1.25E-3</v>
      </c>
      <c r="H740" s="11">
        <v>0.14837500000000001</v>
      </c>
      <c r="I740" s="11">
        <v>0.393455</v>
      </c>
      <c r="J740" s="11">
        <v>0.75672700000000004</v>
      </c>
      <c r="K740" s="11">
        <v>0.125</v>
      </c>
    </row>
    <row r="741" spans="2:11" x14ac:dyDescent="0.35">
      <c r="B741" s="16">
        <v>40611</v>
      </c>
      <c r="C741" s="11">
        <f t="shared" si="42"/>
        <v>1.47865E-3</v>
      </c>
      <c r="D741" s="11">
        <f t="shared" si="43"/>
        <v>3.88317E-3</v>
      </c>
      <c r="E741" s="11">
        <f t="shared" si="44"/>
        <v>7.5162700000000002E-3</v>
      </c>
      <c r="F741" s="11">
        <f t="shared" si="45"/>
        <v>1.25E-3</v>
      </c>
      <c r="H741" s="11">
        <v>0.147865</v>
      </c>
      <c r="I741" s="11">
        <v>0.38831700000000002</v>
      </c>
      <c r="J741" s="11">
        <v>0.75162700000000005</v>
      </c>
      <c r="K741" s="11">
        <v>0.125</v>
      </c>
    </row>
    <row r="742" spans="2:11" x14ac:dyDescent="0.35">
      <c r="B742" s="16">
        <v>40618</v>
      </c>
      <c r="C742" s="11">
        <f t="shared" si="42"/>
        <v>1.4693500000000001E-3</v>
      </c>
      <c r="D742" s="11">
        <f t="shared" si="43"/>
        <v>3.8682699999999996E-3</v>
      </c>
      <c r="E742" s="11">
        <f t="shared" si="44"/>
        <v>7.4614800000000004E-3</v>
      </c>
      <c r="F742" s="11">
        <f t="shared" si="45"/>
        <v>1.25E-3</v>
      </c>
      <c r="H742" s="11">
        <v>0.14693500000000001</v>
      </c>
      <c r="I742" s="11">
        <v>0.38682699999999998</v>
      </c>
      <c r="J742" s="11">
        <v>0.74614800000000003</v>
      </c>
      <c r="K742" s="11">
        <v>0.125</v>
      </c>
    </row>
    <row r="743" spans="2:11" x14ac:dyDescent="0.35">
      <c r="B743" s="16">
        <v>40625</v>
      </c>
      <c r="C743" s="11">
        <f t="shared" si="42"/>
        <v>1.4663499999999999E-3</v>
      </c>
      <c r="D743" s="11">
        <f t="shared" si="43"/>
        <v>3.84973E-3</v>
      </c>
      <c r="E743" s="11">
        <f t="shared" si="44"/>
        <v>7.4292000000000004E-3</v>
      </c>
      <c r="F743" s="11">
        <f t="shared" si="45"/>
        <v>1.25E-3</v>
      </c>
      <c r="H743" s="11">
        <v>0.14663499999999999</v>
      </c>
      <c r="I743" s="11">
        <v>0.38497300000000001</v>
      </c>
      <c r="J743" s="11">
        <v>0.74292000000000002</v>
      </c>
      <c r="K743" s="11">
        <v>0.125</v>
      </c>
    </row>
    <row r="744" spans="2:11" x14ac:dyDescent="0.35">
      <c r="B744" s="16">
        <v>40632</v>
      </c>
      <c r="C744" s="11">
        <f t="shared" si="42"/>
        <v>1.4601E-3</v>
      </c>
      <c r="D744" s="11">
        <f t="shared" si="43"/>
        <v>3.8288699999999998E-3</v>
      </c>
      <c r="E744" s="11">
        <f t="shared" si="44"/>
        <v>7.3851699999999999E-3</v>
      </c>
      <c r="F744" s="11">
        <f t="shared" si="45"/>
        <v>1.25E-3</v>
      </c>
      <c r="H744" s="11">
        <v>0.14601</v>
      </c>
      <c r="I744" s="11">
        <v>0.38288699999999998</v>
      </c>
      <c r="J744" s="11">
        <v>0.73851699999999998</v>
      </c>
      <c r="K744" s="11">
        <v>0.125</v>
      </c>
    </row>
    <row r="745" spans="2:11" x14ac:dyDescent="0.35">
      <c r="B745" s="16">
        <v>40639</v>
      </c>
      <c r="C745" s="11">
        <f t="shared" si="42"/>
        <v>1.45481E-3</v>
      </c>
      <c r="D745" s="11">
        <f t="shared" si="43"/>
        <v>3.7959599999999997E-3</v>
      </c>
      <c r="E745" s="11">
        <f t="shared" si="44"/>
        <v>7.3431E-3</v>
      </c>
      <c r="F745" s="11">
        <f t="shared" si="45"/>
        <v>1.25E-3</v>
      </c>
      <c r="H745" s="11">
        <v>0.145481</v>
      </c>
      <c r="I745" s="11">
        <v>0.37959599999999999</v>
      </c>
      <c r="J745" s="11">
        <v>0.73431000000000002</v>
      </c>
      <c r="K745" s="11">
        <v>0.125</v>
      </c>
    </row>
    <row r="746" spans="2:11" x14ac:dyDescent="0.35">
      <c r="B746" s="16">
        <v>40646</v>
      </c>
      <c r="C746" s="11">
        <f t="shared" si="42"/>
        <v>1.44535E-3</v>
      </c>
      <c r="D746" s="11">
        <f t="shared" si="43"/>
        <v>3.7922499999999996E-3</v>
      </c>
      <c r="E746" s="11">
        <f t="shared" si="44"/>
        <v>7.2886700000000006E-3</v>
      </c>
      <c r="F746" s="11">
        <f t="shared" si="45"/>
        <v>1.25E-3</v>
      </c>
      <c r="H746" s="11">
        <v>0.144535</v>
      </c>
      <c r="I746" s="11">
        <v>0.37922499999999998</v>
      </c>
      <c r="J746" s="11">
        <v>0.72886700000000004</v>
      </c>
      <c r="K746" s="11">
        <v>0.125</v>
      </c>
    </row>
    <row r="747" spans="2:11" x14ac:dyDescent="0.35">
      <c r="B747" s="16">
        <v>40653</v>
      </c>
      <c r="C747" s="11">
        <f t="shared" si="42"/>
        <v>1.4419599999999999E-3</v>
      </c>
      <c r="D747" s="11">
        <f t="shared" si="43"/>
        <v>3.7750399999999999E-3</v>
      </c>
      <c r="E747" s="11">
        <f t="shared" si="44"/>
        <v>7.2492299999999997E-3</v>
      </c>
      <c r="F747" s="11">
        <f t="shared" si="45"/>
        <v>1.25E-3</v>
      </c>
      <c r="H747" s="11">
        <v>0.14419599999999999</v>
      </c>
      <c r="I747" s="11">
        <v>0.37750400000000001</v>
      </c>
      <c r="J747" s="11">
        <v>0.72492299999999998</v>
      </c>
      <c r="K747" s="11">
        <v>0.125</v>
      </c>
    </row>
    <row r="748" spans="2:11" x14ac:dyDescent="0.35">
      <c r="B748" s="16">
        <v>40660</v>
      </c>
      <c r="C748" s="11">
        <f t="shared" si="42"/>
        <v>1.42844E-3</v>
      </c>
      <c r="D748" s="11">
        <f t="shared" si="43"/>
        <v>3.7516300000000002E-3</v>
      </c>
      <c r="E748" s="11">
        <f t="shared" si="44"/>
        <v>7.1859599999999999E-3</v>
      </c>
      <c r="F748" s="11">
        <f t="shared" si="45"/>
        <v>1.25E-3</v>
      </c>
      <c r="H748" s="11">
        <v>0.142844</v>
      </c>
      <c r="I748" s="11">
        <v>0.37516300000000002</v>
      </c>
      <c r="J748" s="11">
        <v>0.71859600000000001</v>
      </c>
      <c r="K748" s="11">
        <v>0.125</v>
      </c>
    </row>
    <row r="749" spans="2:11" x14ac:dyDescent="0.35">
      <c r="B749" s="16">
        <v>40667</v>
      </c>
      <c r="C749" s="11">
        <f t="shared" si="42"/>
        <v>1.4283199999999999E-3</v>
      </c>
      <c r="D749" s="11">
        <f t="shared" si="43"/>
        <v>3.7315900000000003E-3</v>
      </c>
      <c r="E749" s="11">
        <f t="shared" si="44"/>
        <v>7.1331999999999993E-3</v>
      </c>
      <c r="F749" s="11">
        <f t="shared" si="45"/>
        <v>1.25E-3</v>
      </c>
      <c r="H749" s="11">
        <v>0.14283199999999999</v>
      </c>
      <c r="I749" s="11">
        <v>0.37315900000000002</v>
      </c>
      <c r="J749" s="11">
        <v>0.71331999999999995</v>
      </c>
      <c r="K749" s="11">
        <v>0.125</v>
      </c>
    </row>
    <row r="750" spans="2:11" x14ac:dyDescent="0.35">
      <c r="B750" s="16">
        <v>40674</v>
      </c>
      <c r="C750" s="11">
        <f t="shared" si="42"/>
        <v>1.41785E-3</v>
      </c>
      <c r="D750" s="11">
        <f t="shared" si="43"/>
        <v>3.7026399999999997E-3</v>
      </c>
      <c r="E750" s="11">
        <f t="shared" si="44"/>
        <v>7.0435899999999997E-3</v>
      </c>
      <c r="F750" s="11">
        <f t="shared" si="45"/>
        <v>1.25E-3</v>
      </c>
      <c r="H750" s="11">
        <v>0.14178499999999999</v>
      </c>
      <c r="I750" s="11">
        <v>0.37026399999999998</v>
      </c>
      <c r="J750" s="11">
        <v>0.70435899999999996</v>
      </c>
      <c r="K750" s="11">
        <v>0.125</v>
      </c>
    </row>
    <row r="751" spans="2:11" x14ac:dyDescent="0.35">
      <c r="B751" s="16">
        <v>40681</v>
      </c>
      <c r="C751" s="11">
        <f t="shared" si="42"/>
        <v>1.41522E-3</v>
      </c>
      <c r="D751" s="11">
        <f t="shared" si="43"/>
        <v>3.6693699999999999E-3</v>
      </c>
      <c r="E751" s="11">
        <f t="shared" si="44"/>
        <v>6.9971700000000005E-3</v>
      </c>
      <c r="F751" s="11">
        <f t="shared" si="45"/>
        <v>1.25E-3</v>
      </c>
      <c r="H751" s="11">
        <v>0.14152200000000001</v>
      </c>
      <c r="I751" s="11">
        <v>0.36693700000000001</v>
      </c>
      <c r="J751" s="11">
        <v>0.69971700000000003</v>
      </c>
      <c r="K751" s="11">
        <v>0.125</v>
      </c>
    </row>
    <row r="752" spans="2:11" x14ac:dyDescent="0.35">
      <c r="B752" s="16">
        <v>40688</v>
      </c>
      <c r="C752" s="11">
        <f t="shared" si="42"/>
        <v>1.41011E-3</v>
      </c>
      <c r="D752" s="11">
        <f t="shared" si="43"/>
        <v>3.65585E-3</v>
      </c>
      <c r="E752" s="11">
        <f t="shared" si="44"/>
        <v>6.9352100000000007E-3</v>
      </c>
      <c r="F752" s="11">
        <f t="shared" si="45"/>
        <v>1.25E-3</v>
      </c>
      <c r="H752" s="11">
        <v>0.141011</v>
      </c>
      <c r="I752" s="11">
        <v>0.36558499999999999</v>
      </c>
      <c r="J752" s="11">
        <v>0.69352100000000005</v>
      </c>
      <c r="K752" s="11">
        <v>0.125</v>
      </c>
    </row>
    <row r="753" spans="2:11" x14ac:dyDescent="0.35">
      <c r="B753" s="16">
        <v>40695</v>
      </c>
      <c r="C753" s="11">
        <f t="shared" si="42"/>
        <v>1.4042099999999999E-3</v>
      </c>
      <c r="D753" s="11">
        <f t="shared" si="43"/>
        <v>3.6330500000000001E-3</v>
      </c>
      <c r="E753" s="11">
        <f t="shared" si="44"/>
        <v>6.9081099999999994E-3</v>
      </c>
      <c r="F753" s="11">
        <f t="shared" si="45"/>
        <v>1.25E-3</v>
      </c>
      <c r="H753" s="11">
        <v>0.14042099999999999</v>
      </c>
      <c r="I753" s="11">
        <v>0.36330499999999999</v>
      </c>
      <c r="J753" s="11">
        <v>0.69081099999999995</v>
      </c>
      <c r="K753" s="11">
        <v>0.125</v>
      </c>
    </row>
    <row r="754" spans="2:11" x14ac:dyDescent="0.35">
      <c r="B754" s="16">
        <v>40702</v>
      </c>
      <c r="C754" s="11">
        <f t="shared" si="42"/>
        <v>1.39321E-3</v>
      </c>
      <c r="D754" s="11">
        <f t="shared" si="43"/>
        <v>3.6119500000000001E-3</v>
      </c>
      <c r="E754" s="11">
        <f t="shared" si="44"/>
        <v>6.8580399999999993E-3</v>
      </c>
      <c r="F754" s="11">
        <f t="shared" si="45"/>
        <v>1.25E-3</v>
      </c>
      <c r="H754" s="11">
        <v>0.139321</v>
      </c>
      <c r="I754" s="11">
        <v>0.36119499999999999</v>
      </c>
      <c r="J754" s="11">
        <v>0.68580399999999997</v>
      </c>
      <c r="K754" s="11">
        <v>0.125</v>
      </c>
    </row>
    <row r="755" spans="2:11" x14ac:dyDescent="0.35">
      <c r="B755" s="16">
        <v>40709</v>
      </c>
      <c r="C755" s="11">
        <f t="shared" si="42"/>
        <v>1.3857400000000001E-3</v>
      </c>
      <c r="D755" s="11">
        <f t="shared" si="43"/>
        <v>3.5972900000000004E-3</v>
      </c>
      <c r="E755" s="11">
        <f t="shared" si="44"/>
        <v>6.8206400000000002E-3</v>
      </c>
      <c r="F755" s="11">
        <f t="shared" si="45"/>
        <v>1.25E-3</v>
      </c>
      <c r="H755" s="11">
        <v>0.138574</v>
      </c>
      <c r="I755" s="11">
        <v>0.35972900000000002</v>
      </c>
      <c r="J755" s="11">
        <v>0.682064</v>
      </c>
      <c r="K755" s="11">
        <v>0.125</v>
      </c>
    </row>
    <row r="756" spans="2:11" x14ac:dyDescent="0.35">
      <c r="B756" s="16">
        <v>40716</v>
      </c>
      <c r="C756" s="11">
        <f t="shared" si="42"/>
        <v>1.37805E-3</v>
      </c>
      <c r="D756" s="11">
        <f t="shared" si="43"/>
        <v>3.5760399999999999E-3</v>
      </c>
      <c r="E756" s="11">
        <f t="shared" si="44"/>
        <v>6.7549800000000007E-3</v>
      </c>
      <c r="F756" s="11">
        <f t="shared" si="45"/>
        <v>1.25E-3</v>
      </c>
      <c r="H756" s="11">
        <v>0.13780500000000001</v>
      </c>
      <c r="I756" s="11">
        <v>0.35760399999999998</v>
      </c>
      <c r="J756" s="11">
        <v>0.67549800000000004</v>
      </c>
      <c r="K756" s="11">
        <v>0.125</v>
      </c>
    </row>
    <row r="757" spans="2:11" x14ac:dyDescent="0.35">
      <c r="B757" s="16">
        <v>40723</v>
      </c>
      <c r="C757" s="11">
        <f t="shared" ref="C757:C820" si="46">H757/100</f>
        <v>1.37316E-3</v>
      </c>
      <c r="D757" s="11">
        <f t="shared" si="43"/>
        <v>3.5588599999999996E-3</v>
      </c>
      <c r="E757" s="11">
        <f t="shared" si="44"/>
        <v>6.7269399999999998E-3</v>
      </c>
      <c r="F757" s="11">
        <f t="shared" si="45"/>
        <v>1.25E-3</v>
      </c>
      <c r="H757" s="11">
        <v>0.13731599999999999</v>
      </c>
      <c r="I757" s="11">
        <v>0.35588599999999998</v>
      </c>
      <c r="J757" s="11">
        <v>0.67269400000000001</v>
      </c>
      <c r="K757" s="11">
        <v>0.125</v>
      </c>
    </row>
    <row r="758" spans="2:11" x14ac:dyDescent="0.35">
      <c r="B758" s="16">
        <v>40730</v>
      </c>
      <c r="C758" s="11">
        <f t="shared" si="46"/>
        <v>1.36859E-3</v>
      </c>
      <c r="D758" s="11">
        <f t="shared" si="43"/>
        <v>3.5403600000000002E-3</v>
      </c>
      <c r="E758" s="11">
        <f t="shared" si="44"/>
        <v>6.7032400000000001E-3</v>
      </c>
      <c r="F758" s="11">
        <f t="shared" si="45"/>
        <v>1.25E-3</v>
      </c>
      <c r="H758" s="11">
        <v>0.13685900000000001</v>
      </c>
      <c r="I758" s="11">
        <v>0.35403600000000002</v>
      </c>
      <c r="J758" s="11">
        <v>0.67032400000000003</v>
      </c>
      <c r="K758" s="11">
        <v>0.125</v>
      </c>
    </row>
    <row r="759" spans="2:11" x14ac:dyDescent="0.35">
      <c r="B759" s="16">
        <v>40737</v>
      </c>
      <c r="C759" s="11">
        <f t="shared" si="46"/>
        <v>1.3572899999999999E-3</v>
      </c>
      <c r="D759" s="11">
        <f t="shared" si="43"/>
        <v>3.49044E-3</v>
      </c>
      <c r="E759" s="11">
        <f t="shared" si="44"/>
        <v>6.6088599999999994E-3</v>
      </c>
      <c r="F759" s="11">
        <f t="shared" si="45"/>
        <v>1.25E-3</v>
      </c>
      <c r="H759" s="11">
        <v>0.13572899999999999</v>
      </c>
      <c r="I759" s="11">
        <v>0.34904400000000002</v>
      </c>
      <c r="J759" s="11">
        <v>0.66088599999999997</v>
      </c>
      <c r="K759" s="11">
        <v>0.125</v>
      </c>
    </row>
    <row r="760" spans="2:11" x14ac:dyDescent="0.35">
      <c r="B760" s="16">
        <v>40744</v>
      </c>
      <c r="C760" s="11">
        <f t="shared" si="46"/>
        <v>1.3331399999999998E-3</v>
      </c>
      <c r="D760" s="11">
        <f t="shared" si="43"/>
        <v>3.4143299999999997E-3</v>
      </c>
      <c r="E760" s="11">
        <f t="shared" si="44"/>
        <v>6.4328099999999997E-3</v>
      </c>
      <c r="F760" s="11">
        <f t="shared" si="45"/>
        <v>1.25E-3</v>
      </c>
      <c r="H760" s="11">
        <v>0.13331399999999999</v>
      </c>
      <c r="I760" s="11">
        <v>0.34143299999999999</v>
      </c>
      <c r="J760" s="11">
        <v>0.64328099999999999</v>
      </c>
      <c r="K760" s="11">
        <v>0.125</v>
      </c>
    </row>
    <row r="761" spans="2:11" x14ac:dyDescent="0.35">
      <c r="B761" s="16">
        <v>40751</v>
      </c>
      <c r="C761" s="11">
        <f t="shared" si="46"/>
        <v>1.3177600000000001E-3</v>
      </c>
      <c r="D761" s="11">
        <f t="shared" si="43"/>
        <v>3.3625300000000003E-3</v>
      </c>
      <c r="E761" s="11">
        <f t="shared" si="44"/>
        <v>6.3212599999999996E-3</v>
      </c>
      <c r="F761" s="11">
        <f t="shared" si="45"/>
        <v>1.25E-3</v>
      </c>
      <c r="H761" s="11">
        <v>0.131776</v>
      </c>
      <c r="I761" s="11">
        <v>0.33625300000000002</v>
      </c>
      <c r="J761" s="11">
        <v>0.63212599999999997</v>
      </c>
      <c r="K761" s="11">
        <v>0.125</v>
      </c>
    </row>
    <row r="762" spans="2:11" x14ac:dyDescent="0.35">
      <c r="B762" s="16">
        <v>40758</v>
      </c>
      <c r="C762" s="11">
        <f t="shared" si="46"/>
        <v>1.2989200000000001E-3</v>
      </c>
      <c r="D762" s="11">
        <f t="shared" si="43"/>
        <v>3.3030399999999997E-3</v>
      </c>
      <c r="E762" s="11">
        <f t="shared" si="44"/>
        <v>6.2748199999999995E-3</v>
      </c>
      <c r="F762" s="11">
        <f t="shared" si="45"/>
        <v>1.25E-3</v>
      </c>
      <c r="H762" s="11">
        <v>0.12989200000000001</v>
      </c>
      <c r="I762" s="11">
        <v>0.33030399999999999</v>
      </c>
      <c r="J762" s="11">
        <v>0.62748199999999998</v>
      </c>
      <c r="K762" s="11">
        <v>0.125</v>
      </c>
    </row>
    <row r="763" spans="2:11" x14ac:dyDescent="0.35">
      <c r="B763" s="16">
        <v>40765</v>
      </c>
      <c r="C763" s="11">
        <f t="shared" si="46"/>
        <v>1.2857099999999998E-3</v>
      </c>
      <c r="D763" s="11">
        <f t="shared" si="43"/>
        <v>3.2525500000000003E-3</v>
      </c>
      <c r="E763" s="11">
        <f t="shared" si="44"/>
        <v>6.1794199999999997E-3</v>
      </c>
      <c r="F763" s="11">
        <f t="shared" si="45"/>
        <v>1.25E-3</v>
      </c>
      <c r="H763" s="11">
        <v>0.12857099999999999</v>
      </c>
      <c r="I763" s="11">
        <v>0.32525500000000002</v>
      </c>
      <c r="J763" s="11">
        <v>0.61794199999999999</v>
      </c>
      <c r="K763" s="11">
        <v>0.125</v>
      </c>
    </row>
    <row r="764" spans="2:11" x14ac:dyDescent="0.35">
      <c r="B764" s="16">
        <v>40772</v>
      </c>
      <c r="C764" s="11">
        <f t="shared" si="46"/>
        <v>1.2684899999999999E-3</v>
      </c>
      <c r="D764" s="11">
        <f t="shared" si="43"/>
        <v>3.21222E-3</v>
      </c>
      <c r="E764" s="11">
        <f t="shared" si="44"/>
        <v>6.1005299999999998E-3</v>
      </c>
      <c r="F764" s="11">
        <f t="shared" si="45"/>
        <v>1.25E-3</v>
      </c>
      <c r="H764" s="11">
        <v>0.12684899999999999</v>
      </c>
      <c r="I764" s="11">
        <v>0.32122200000000001</v>
      </c>
      <c r="J764" s="11">
        <v>0.61005299999999996</v>
      </c>
      <c r="K764" s="11">
        <v>0.125</v>
      </c>
    </row>
    <row r="765" spans="2:11" x14ac:dyDescent="0.35">
      <c r="B765" s="16">
        <v>40779</v>
      </c>
      <c r="C765" s="11">
        <f t="shared" si="46"/>
        <v>1.25449E-3</v>
      </c>
      <c r="D765" s="11">
        <f t="shared" si="43"/>
        <v>3.1677800000000002E-3</v>
      </c>
      <c r="E765" s="11">
        <f t="shared" si="44"/>
        <v>6.0271699999999992E-3</v>
      </c>
      <c r="F765" s="11">
        <f t="shared" si="45"/>
        <v>1.25E-3</v>
      </c>
      <c r="H765" s="11">
        <v>0.125449</v>
      </c>
      <c r="I765" s="11">
        <v>0.316778</v>
      </c>
      <c r="J765" s="11">
        <v>0.60271699999999995</v>
      </c>
      <c r="K765" s="11">
        <v>0.125</v>
      </c>
    </row>
    <row r="766" spans="2:11" x14ac:dyDescent="0.35">
      <c r="B766" s="16">
        <v>40786</v>
      </c>
      <c r="C766" s="11">
        <f t="shared" si="46"/>
        <v>1.24679E-3</v>
      </c>
      <c r="D766" s="11">
        <f t="shared" si="43"/>
        <v>3.1373499999999997E-3</v>
      </c>
      <c r="E766" s="11">
        <f t="shared" si="44"/>
        <v>5.95475E-3</v>
      </c>
      <c r="F766" s="11">
        <f t="shared" si="45"/>
        <v>1.25E-3</v>
      </c>
      <c r="H766" s="11">
        <v>0.124679</v>
      </c>
      <c r="I766" s="11">
        <v>0.31373499999999999</v>
      </c>
      <c r="J766" s="11">
        <v>0.59547499999999998</v>
      </c>
      <c r="K766" s="11">
        <v>0.125</v>
      </c>
    </row>
    <row r="767" spans="2:11" x14ac:dyDescent="0.35">
      <c r="B767" s="16">
        <v>40793</v>
      </c>
      <c r="C767" s="11">
        <f t="shared" si="46"/>
        <v>1.2330800000000001E-3</v>
      </c>
      <c r="D767" s="11">
        <f t="shared" si="43"/>
        <v>3.08734E-3</v>
      </c>
      <c r="E767" s="11">
        <f t="shared" si="44"/>
        <v>5.8892900000000001E-3</v>
      </c>
      <c r="F767" s="11">
        <f t="shared" si="45"/>
        <v>1.25E-3</v>
      </c>
      <c r="H767" s="11">
        <v>0.123308</v>
      </c>
      <c r="I767" s="11">
        <v>0.30873400000000001</v>
      </c>
      <c r="J767" s="11">
        <v>0.58892900000000004</v>
      </c>
      <c r="K767" s="11">
        <v>0.125</v>
      </c>
    </row>
    <row r="768" spans="2:11" x14ac:dyDescent="0.35">
      <c r="B768" s="16">
        <v>40800</v>
      </c>
      <c r="C768" s="11">
        <f t="shared" si="46"/>
        <v>1.2230100000000001E-3</v>
      </c>
      <c r="D768" s="11">
        <f t="shared" si="43"/>
        <v>3.0600899999999997E-3</v>
      </c>
      <c r="E768" s="11">
        <f t="shared" si="44"/>
        <v>5.8267500000000003E-3</v>
      </c>
      <c r="F768" s="11">
        <f t="shared" si="45"/>
        <v>1.25E-3</v>
      </c>
      <c r="H768" s="11">
        <v>0.12230100000000001</v>
      </c>
      <c r="I768" s="11">
        <v>0.30600899999999998</v>
      </c>
      <c r="J768" s="11">
        <v>0.58267500000000005</v>
      </c>
      <c r="K768" s="11">
        <v>0.125</v>
      </c>
    </row>
    <row r="769" spans="2:11" x14ac:dyDescent="0.35">
      <c r="B769" s="16">
        <v>40807</v>
      </c>
      <c r="C769" s="11">
        <f t="shared" si="46"/>
        <v>1.21758E-3</v>
      </c>
      <c r="D769" s="11">
        <f t="shared" si="43"/>
        <v>3.0262899999999996E-3</v>
      </c>
      <c r="E769" s="11">
        <f t="shared" si="44"/>
        <v>5.7720400000000009E-3</v>
      </c>
      <c r="F769" s="11">
        <f t="shared" si="45"/>
        <v>1.25E-3</v>
      </c>
      <c r="H769" s="11">
        <v>0.12175800000000001</v>
      </c>
      <c r="I769" s="11">
        <v>0.30262899999999998</v>
      </c>
      <c r="J769" s="11">
        <v>0.57720400000000005</v>
      </c>
      <c r="K769" s="11">
        <v>0.125</v>
      </c>
    </row>
    <row r="770" spans="2:11" x14ac:dyDescent="0.35">
      <c r="B770" s="16">
        <v>40814</v>
      </c>
      <c r="C770" s="11">
        <f t="shared" si="46"/>
        <v>1.2092700000000001E-3</v>
      </c>
      <c r="D770" s="11">
        <f t="shared" ref="D770:D833" si="47">I770/100</f>
        <v>2.9992400000000002E-3</v>
      </c>
      <c r="E770" s="11">
        <f t="shared" ref="E770:E833" si="48">J770/100</f>
        <v>5.7259300000000006E-3</v>
      </c>
      <c r="F770" s="11">
        <f t="shared" ref="F770:F833" si="49">K770/100</f>
        <v>1.25E-3</v>
      </c>
      <c r="H770" s="11">
        <v>0.12092700000000001</v>
      </c>
      <c r="I770" s="11">
        <v>0.29992400000000002</v>
      </c>
      <c r="J770" s="11">
        <v>0.57259300000000002</v>
      </c>
      <c r="K770" s="11">
        <v>0.125</v>
      </c>
    </row>
    <row r="771" spans="2:11" x14ac:dyDescent="0.35">
      <c r="B771" s="16">
        <v>40821</v>
      </c>
      <c r="C771" s="11">
        <f t="shared" si="46"/>
        <v>1.20594E-3</v>
      </c>
      <c r="D771" s="11">
        <f t="shared" si="47"/>
        <v>2.9708499999999997E-3</v>
      </c>
      <c r="E771" s="11">
        <f t="shared" si="48"/>
        <v>5.6749000000000001E-3</v>
      </c>
      <c r="F771" s="11">
        <f t="shared" si="49"/>
        <v>1.25E-3</v>
      </c>
      <c r="H771" s="11">
        <v>0.12059400000000001</v>
      </c>
      <c r="I771" s="11">
        <v>0.29708499999999999</v>
      </c>
      <c r="J771" s="11">
        <v>0.56749000000000005</v>
      </c>
      <c r="K771" s="11">
        <v>0.125</v>
      </c>
    </row>
    <row r="772" spans="2:11" x14ac:dyDescent="0.35">
      <c r="B772" s="16">
        <v>40828</v>
      </c>
      <c r="C772" s="11">
        <f t="shared" si="46"/>
        <v>1.1965400000000001E-3</v>
      </c>
      <c r="D772" s="11">
        <f t="shared" si="47"/>
        <v>2.9462300000000002E-3</v>
      </c>
      <c r="E772" s="11">
        <f t="shared" si="48"/>
        <v>5.6234300000000004E-3</v>
      </c>
      <c r="F772" s="11">
        <f t="shared" si="49"/>
        <v>1.25E-3</v>
      </c>
      <c r="H772" s="11">
        <v>0.119654</v>
      </c>
      <c r="I772" s="11">
        <v>0.29462300000000002</v>
      </c>
      <c r="J772" s="11">
        <v>0.56234300000000004</v>
      </c>
      <c r="K772" s="11">
        <v>0.125</v>
      </c>
    </row>
    <row r="773" spans="2:11" x14ac:dyDescent="0.35">
      <c r="B773" s="16">
        <v>40835</v>
      </c>
      <c r="C773" s="11">
        <f t="shared" si="46"/>
        <v>1.1902899999999999E-3</v>
      </c>
      <c r="D773" s="11">
        <f t="shared" si="47"/>
        <v>2.9249799999999998E-3</v>
      </c>
      <c r="E773" s="11">
        <f t="shared" si="48"/>
        <v>5.5807300000000008E-3</v>
      </c>
      <c r="F773" s="11">
        <f t="shared" si="49"/>
        <v>1.25E-3</v>
      </c>
      <c r="H773" s="11">
        <v>0.119029</v>
      </c>
      <c r="I773" s="11">
        <v>0.29249799999999998</v>
      </c>
      <c r="J773" s="11">
        <v>0.55807300000000004</v>
      </c>
      <c r="K773" s="11">
        <v>0.125</v>
      </c>
    </row>
    <row r="774" spans="2:11" x14ac:dyDescent="0.35">
      <c r="B774" s="16">
        <v>40842</v>
      </c>
      <c r="C774" s="11">
        <f t="shared" si="46"/>
        <v>1.17475E-3</v>
      </c>
      <c r="D774" s="11">
        <f t="shared" si="47"/>
        <v>2.9023399999999998E-3</v>
      </c>
      <c r="E774" s="11">
        <f t="shared" si="48"/>
        <v>5.5212999999999998E-3</v>
      </c>
      <c r="F774" s="11">
        <f t="shared" si="49"/>
        <v>1.25E-3</v>
      </c>
      <c r="H774" s="11">
        <v>0.117475</v>
      </c>
      <c r="I774" s="11">
        <v>0.29023399999999999</v>
      </c>
      <c r="J774" s="11">
        <v>0.55213000000000001</v>
      </c>
      <c r="K774" s="11">
        <v>0.125</v>
      </c>
    </row>
    <row r="775" spans="2:11" x14ac:dyDescent="0.35">
      <c r="B775" s="16">
        <v>40849</v>
      </c>
      <c r="C775" s="11">
        <f t="shared" si="46"/>
        <v>1.17004E-3</v>
      </c>
      <c r="D775" s="11">
        <f t="shared" si="47"/>
        <v>2.8891400000000001E-3</v>
      </c>
      <c r="E775" s="11">
        <f t="shared" si="48"/>
        <v>5.5012699999999999E-3</v>
      </c>
      <c r="F775" s="11">
        <f t="shared" si="49"/>
        <v>1.25E-3</v>
      </c>
      <c r="H775" s="11">
        <v>0.117004</v>
      </c>
      <c r="I775" s="11">
        <v>0.288914</v>
      </c>
      <c r="J775" s="11">
        <v>0.55012700000000003</v>
      </c>
      <c r="K775" s="11">
        <v>0.125</v>
      </c>
    </row>
    <row r="776" spans="2:11" x14ac:dyDescent="0.35">
      <c r="B776" s="16">
        <v>40856</v>
      </c>
      <c r="C776" s="11">
        <f t="shared" si="46"/>
        <v>1.1659400000000001E-3</v>
      </c>
      <c r="D776" s="11">
        <f t="shared" si="47"/>
        <v>2.85607E-3</v>
      </c>
      <c r="E776" s="11">
        <f t="shared" si="48"/>
        <v>5.4543500000000002E-3</v>
      </c>
      <c r="F776" s="11">
        <f t="shared" si="49"/>
        <v>1.25E-3</v>
      </c>
      <c r="H776" s="11">
        <v>0.116594</v>
      </c>
      <c r="I776" s="11">
        <v>0.285607</v>
      </c>
      <c r="J776" s="11">
        <v>0.545435</v>
      </c>
      <c r="K776" s="11">
        <v>0.125</v>
      </c>
    </row>
    <row r="777" spans="2:11" x14ac:dyDescent="0.35">
      <c r="B777" s="16">
        <v>40863</v>
      </c>
      <c r="C777" s="11">
        <f t="shared" si="46"/>
        <v>1.1608300000000001E-3</v>
      </c>
      <c r="D777" s="11">
        <f t="shared" si="47"/>
        <v>2.8406199999999999E-3</v>
      </c>
      <c r="E777" s="11">
        <f t="shared" si="48"/>
        <v>5.4103199999999997E-3</v>
      </c>
      <c r="F777" s="11">
        <f t="shared" si="49"/>
        <v>1.25E-3</v>
      </c>
      <c r="H777" s="11">
        <v>0.11608300000000001</v>
      </c>
      <c r="I777" s="11">
        <v>0.28406199999999998</v>
      </c>
      <c r="J777" s="11">
        <v>0.54103199999999996</v>
      </c>
      <c r="K777" s="11">
        <v>0.125</v>
      </c>
    </row>
    <row r="778" spans="2:11" x14ac:dyDescent="0.35">
      <c r="B778" s="16">
        <v>40870</v>
      </c>
      <c r="C778" s="11">
        <f t="shared" si="46"/>
        <v>1.15478E-3</v>
      </c>
      <c r="D778" s="11">
        <f t="shared" si="47"/>
        <v>2.8198400000000001E-3</v>
      </c>
      <c r="E778" s="11">
        <f t="shared" si="48"/>
        <v>5.3691900000000002E-3</v>
      </c>
      <c r="F778" s="11">
        <f t="shared" si="49"/>
        <v>1.25E-3</v>
      </c>
      <c r="H778" s="11">
        <v>0.115478</v>
      </c>
      <c r="I778" s="11">
        <v>0.28198400000000001</v>
      </c>
      <c r="J778" s="11">
        <v>0.53691900000000004</v>
      </c>
      <c r="K778" s="11">
        <v>0.125</v>
      </c>
    </row>
    <row r="779" spans="2:11" x14ac:dyDescent="0.35">
      <c r="B779" s="16">
        <v>40877</v>
      </c>
      <c r="C779" s="11">
        <f t="shared" si="46"/>
        <v>1.1537799999999999E-3</v>
      </c>
      <c r="D779" s="11">
        <f t="shared" si="47"/>
        <v>2.8210100000000001E-3</v>
      </c>
      <c r="E779" s="11">
        <f t="shared" si="48"/>
        <v>5.3739400000000007E-3</v>
      </c>
      <c r="F779" s="11">
        <f t="shared" si="49"/>
        <v>1.25E-3</v>
      </c>
      <c r="H779" s="11">
        <v>0.11537799999999999</v>
      </c>
      <c r="I779" s="11">
        <v>0.28210099999999999</v>
      </c>
      <c r="J779" s="11">
        <v>0.53739400000000004</v>
      </c>
      <c r="K779" s="11">
        <v>0.125</v>
      </c>
    </row>
    <row r="780" spans="2:11" x14ac:dyDescent="0.35">
      <c r="B780" s="16">
        <v>40884</v>
      </c>
      <c r="C780" s="11">
        <f t="shared" si="46"/>
        <v>1.14339E-3</v>
      </c>
      <c r="D780" s="11">
        <f t="shared" si="47"/>
        <v>2.78985E-3</v>
      </c>
      <c r="E780" s="11">
        <f t="shared" si="48"/>
        <v>5.3317400000000006E-3</v>
      </c>
      <c r="F780" s="11">
        <f t="shared" si="49"/>
        <v>1.25E-3</v>
      </c>
      <c r="H780" s="11">
        <v>0.114339</v>
      </c>
      <c r="I780" s="11">
        <v>0.27898499999999998</v>
      </c>
      <c r="J780" s="11">
        <v>0.53317400000000004</v>
      </c>
      <c r="K780" s="11">
        <v>0.125</v>
      </c>
    </row>
    <row r="781" spans="2:11" x14ac:dyDescent="0.35">
      <c r="B781" s="16">
        <v>40891</v>
      </c>
      <c r="C781" s="11">
        <f t="shared" si="46"/>
        <v>1.13809E-3</v>
      </c>
      <c r="D781" s="11">
        <f t="shared" si="47"/>
        <v>2.7674900000000001E-3</v>
      </c>
      <c r="E781" s="11">
        <f t="shared" si="48"/>
        <v>5.2938899999999999E-3</v>
      </c>
      <c r="F781" s="11">
        <f t="shared" si="49"/>
        <v>1.25E-3</v>
      </c>
      <c r="H781" s="11">
        <v>0.11380899999999999</v>
      </c>
      <c r="I781" s="11">
        <v>0.27674900000000002</v>
      </c>
      <c r="J781" s="11">
        <v>0.529389</v>
      </c>
      <c r="K781" s="11">
        <v>0.125</v>
      </c>
    </row>
    <row r="782" spans="2:11" x14ac:dyDescent="0.35">
      <c r="B782" s="16">
        <v>40898</v>
      </c>
      <c r="C782" s="11">
        <f t="shared" si="46"/>
        <v>1.12689E-3</v>
      </c>
      <c r="D782" s="11">
        <f t="shared" si="47"/>
        <v>2.7338800000000002E-3</v>
      </c>
      <c r="E782" s="11">
        <f t="shared" si="48"/>
        <v>5.2529999999999999E-3</v>
      </c>
      <c r="F782" s="11">
        <f t="shared" si="49"/>
        <v>1.25E-3</v>
      </c>
      <c r="H782" s="11">
        <v>0.112689</v>
      </c>
      <c r="I782" s="11">
        <v>0.27338800000000002</v>
      </c>
      <c r="J782" s="11">
        <v>0.52529999999999999</v>
      </c>
      <c r="K782" s="11">
        <v>0.125</v>
      </c>
    </row>
    <row r="783" spans="2:11" x14ac:dyDescent="0.35">
      <c r="B783" s="16">
        <v>40905</v>
      </c>
      <c r="C783" s="11">
        <f t="shared" si="46"/>
        <v>1.1263199999999999E-3</v>
      </c>
      <c r="D783" s="11">
        <f t="shared" si="47"/>
        <v>2.70704E-3</v>
      </c>
      <c r="E783" s="11">
        <f t="shared" si="48"/>
        <v>5.2207299999999998E-3</v>
      </c>
      <c r="F783" s="11">
        <f t="shared" si="49"/>
        <v>1.25E-3</v>
      </c>
      <c r="H783" s="11">
        <v>0.112632</v>
      </c>
      <c r="I783" s="11">
        <v>0.270704</v>
      </c>
      <c r="J783" s="11">
        <v>0.52207300000000001</v>
      </c>
      <c r="K783" s="11">
        <v>0.125</v>
      </c>
    </row>
    <row r="784" spans="2:11" x14ac:dyDescent="0.35">
      <c r="B784" s="16">
        <v>40912</v>
      </c>
      <c r="C784" s="11">
        <f t="shared" si="46"/>
        <v>1.1177100000000001E-3</v>
      </c>
      <c r="D784" s="11">
        <f t="shared" si="47"/>
        <v>2.6818199999999997E-3</v>
      </c>
      <c r="E784" s="11">
        <f t="shared" si="48"/>
        <v>5.1684000000000001E-3</v>
      </c>
      <c r="F784" s="11">
        <f t="shared" si="49"/>
        <v>1.25E-3</v>
      </c>
      <c r="H784" s="11">
        <v>0.111771</v>
      </c>
      <c r="I784" s="11">
        <v>0.26818199999999998</v>
      </c>
      <c r="J784" s="11">
        <v>0.51683999999999997</v>
      </c>
      <c r="K784" s="11">
        <v>0.125</v>
      </c>
    </row>
    <row r="785" spans="2:11" x14ac:dyDescent="0.35">
      <c r="B785" s="16">
        <v>40919</v>
      </c>
      <c r="C785" s="11">
        <f t="shared" si="46"/>
        <v>1.1083999999999998E-3</v>
      </c>
      <c r="D785" s="11">
        <f t="shared" si="47"/>
        <v>2.6493100000000002E-3</v>
      </c>
      <c r="E785" s="11">
        <f t="shared" si="48"/>
        <v>5.1198800000000003E-3</v>
      </c>
      <c r="F785" s="11">
        <f t="shared" si="49"/>
        <v>1.25E-3</v>
      </c>
      <c r="H785" s="11">
        <v>0.11083999999999999</v>
      </c>
      <c r="I785" s="11">
        <v>0.26493100000000003</v>
      </c>
      <c r="J785" s="11">
        <v>0.511988</v>
      </c>
      <c r="K785" s="11">
        <v>0.125</v>
      </c>
    </row>
    <row r="786" spans="2:11" x14ac:dyDescent="0.35">
      <c r="B786" s="16">
        <v>40926</v>
      </c>
      <c r="C786" s="11">
        <f t="shared" si="46"/>
        <v>1.0983900000000001E-3</v>
      </c>
      <c r="D786" s="11">
        <f t="shared" si="47"/>
        <v>2.6315899999999996E-3</v>
      </c>
      <c r="E786" s="11">
        <f t="shared" si="48"/>
        <v>5.07027E-3</v>
      </c>
      <c r="F786" s="11">
        <f t="shared" si="49"/>
        <v>1.25E-3</v>
      </c>
      <c r="H786" s="11">
        <v>0.10983900000000001</v>
      </c>
      <c r="I786" s="11">
        <v>0.26315899999999998</v>
      </c>
      <c r="J786" s="11">
        <v>0.50702700000000001</v>
      </c>
      <c r="K786" s="11">
        <v>0.125</v>
      </c>
    </row>
    <row r="787" spans="2:11" x14ac:dyDescent="0.35">
      <c r="B787" s="16">
        <v>40933</v>
      </c>
      <c r="C787" s="11">
        <f t="shared" si="46"/>
        <v>1.0951400000000001E-3</v>
      </c>
      <c r="D787" s="11">
        <f t="shared" si="47"/>
        <v>2.6081799999999999E-3</v>
      </c>
      <c r="E787" s="11">
        <f t="shared" si="48"/>
        <v>5.0283000000000003E-3</v>
      </c>
      <c r="F787" s="11">
        <f t="shared" si="49"/>
        <v>1.25E-3</v>
      </c>
      <c r="H787" s="11">
        <v>0.109514</v>
      </c>
      <c r="I787" s="11">
        <v>0.26081799999999999</v>
      </c>
      <c r="J787" s="11">
        <v>0.50283</v>
      </c>
      <c r="K787" s="11">
        <v>0.125</v>
      </c>
    </row>
    <row r="788" spans="2:11" x14ac:dyDescent="0.35">
      <c r="B788" s="16">
        <v>40940</v>
      </c>
      <c r="C788" s="11">
        <f t="shared" si="46"/>
        <v>1.0818399999999999E-3</v>
      </c>
      <c r="D788" s="11">
        <f t="shared" si="47"/>
        <v>2.5848199999999998E-3</v>
      </c>
      <c r="E788" s="11">
        <f t="shared" si="48"/>
        <v>4.9841400000000006E-3</v>
      </c>
      <c r="F788" s="11">
        <f t="shared" si="49"/>
        <v>1.25E-3</v>
      </c>
      <c r="H788" s="11">
        <v>0.108184</v>
      </c>
      <c r="I788" s="11">
        <v>0.25848199999999999</v>
      </c>
      <c r="J788" s="11">
        <v>0.49841400000000002</v>
      </c>
      <c r="K788" s="11">
        <v>0.125</v>
      </c>
    </row>
    <row r="789" spans="2:11" x14ac:dyDescent="0.35">
      <c r="B789" s="16">
        <v>40947</v>
      </c>
      <c r="C789" s="11">
        <f t="shared" si="46"/>
        <v>1.07591E-3</v>
      </c>
      <c r="D789" s="11">
        <f t="shared" si="47"/>
        <v>2.5500800000000001E-3</v>
      </c>
      <c r="E789" s="11">
        <f t="shared" si="48"/>
        <v>4.9279299999999996E-3</v>
      </c>
      <c r="F789" s="11">
        <f t="shared" si="49"/>
        <v>1.25E-3</v>
      </c>
      <c r="H789" s="11">
        <v>0.10759100000000001</v>
      </c>
      <c r="I789" s="11">
        <v>0.25500800000000001</v>
      </c>
      <c r="J789" s="11">
        <v>0.49279299999999998</v>
      </c>
      <c r="K789" s="11">
        <v>0.125</v>
      </c>
    </row>
    <row r="790" spans="2:11" x14ac:dyDescent="0.35">
      <c r="B790" s="16">
        <v>40954</v>
      </c>
      <c r="C790" s="11">
        <f t="shared" si="46"/>
        <v>1.06617E-3</v>
      </c>
      <c r="D790" s="11">
        <f t="shared" si="47"/>
        <v>2.53755E-3</v>
      </c>
      <c r="E790" s="11">
        <f t="shared" si="48"/>
        <v>4.8878999999999997E-3</v>
      </c>
      <c r="F790" s="11">
        <f t="shared" si="49"/>
        <v>1.25E-3</v>
      </c>
      <c r="H790" s="11">
        <v>0.106617</v>
      </c>
      <c r="I790" s="11">
        <v>0.25375500000000001</v>
      </c>
      <c r="J790" s="11">
        <v>0.48879</v>
      </c>
      <c r="K790" s="11">
        <v>0.125</v>
      </c>
    </row>
    <row r="791" spans="2:11" x14ac:dyDescent="0.35">
      <c r="B791" s="16">
        <v>40961</v>
      </c>
      <c r="C791" s="11">
        <f t="shared" si="46"/>
        <v>1.06354E-3</v>
      </c>
      <c r="D791" s="11">
        <f t="shared" si="47"/>
        <v>2.5149100000000004E-3</v>
      </c>
      <c r="E791" s="11">
        <f t="shared" si="48"/>
        <v>4.8559200000000005E-3</v>
      </c>
      <c r="F791" s="11">
        <f t="shared" si="49"/>
        <v>1.25E-3</v>
      </c>
      <c r="H791" s="11">
        <v>0.106354</v>
      </c>
      <c r="I791" s="11">
        <v>0.25149100000000002</v>
      </c>
      <c r="J791" s="11">
        <v>0.48559200000000002</v>
      </c>
      <c r="K791" s="11">
        <v>0.125</v>
      </c>
    </row>
    <row r="792" spans="2:11" x14ac:dyDescent="0.35">
      <c r="B792" s="16">
        <v>40968</v>
      </c>
      <c r="C792" s="11">
        <f t="shared" si="46"/>
        <v>1.0594299999999999E-3</v>
      </c>
      <c r="D792" s="11">
        <f t="shared" si="47"/>
        <v>2.4978000000000001E-3</v>
      </c>
      <c r="E792" s="11">
        <f t="shared" si="48"/>
        <v>4.8223800000000002E-3</v>
      </c>
      <c r="F792" s="11">
        <f t="shared" si="49"/>
        <v>1.25E-3</v>
      </c>
      <c r="H792" s="11">
        <v>0.105943</v>
      </c>
      <c r="I792" s="11">
        <v>0.24978</v>
      </c>
      <c r="J792" s="11">
        <v>0.482238</v>
      </c>
      <c r="K792" s="11">
        <v>0.125</v>
      </c>
    </row>
    <row r="793" spans="2:11" x14ac:dyDescent="0.35">
      <c r="B793" s="16">
        <v>40975</v>
      </c>
      <c r="C793" s="11">
        <f t="shared" si="46"/>
        <v>1.0547199999999999E-3</v>
      </c>
      <c r="D793" s="11">
        <f t="shared" si="47"/>
        <v>2.4756600000000002E-3</v>
      </c>
      <c r="E793" s="11">
        <f t="shared" si="48"/>
        <v>4.79379E-3</v>
      </c>
      <c r="F793" s="11">
        <f t="shared" si="49"/>
        <v>1.25E-3</v>
      </c>
      <c r="H793" s="11">
        <v>0.105472</v>
      </c>
      <c r="I793" s="11">
        <v>0.24756600000000001</v>
      </c>
      <c r="J793" s="11">
        <v>0.479379</v>
      </c>
      <c r="K793" s="11">
        <v>0.125</v>
      </c>
    </row>
    <row r="794" spans="2:11" x14ac:dyDescent="0.35">
      <c r="B794" s="16">
        <v>40982</v>
      </c>
      <c r="C794" s="11">
        <f t="shared" si="46"/>
        <v>1.0491599999999999E-3</v>
      </c>
      <c r="D794" s="11">
        <f t="shared" si="47"/>
        <v>2.4613499999999997E-3</v>
      </c>
      <c r="E794" s="11">
        <f t="shared" si="48"/>
        <v>4.7561900000000004E-3</v>
      </c>
      <c r="F794" s="11">
        <f t="shared" si="49"/>
        <v>1.25E-3</v>
      </c>
      <c r="H794" s="11">
        <v>0.104916</v>
      </c>
      <c r="I794" s="11">
        <v>0.24613499999999999</v>
      </c>
      <c r="J794" s="11">
        <v>0.47561900000000001</v>
      </c>
      <c r="K794" s="11">
        <v>0.125</v>
      </c>
    </row>
    <row r="795" spans="2:11" x14ac:dyDescent="0.35">
      <c r="B795" s="16">
        <v>40989</v>
      </c>
      <c r="C795" s="11">
        <f t="shared" si="46"/>
        <v>1.04243E-3</v>
      </c>
      <c r="D795" s="11">
        <f t="shared" si="47"/>
        <v>2.4444900000000001E-3</v>
      </c>
      <c r="E795" s="11">
        <f t="shared" si="48"/>
        <v>4.71464E-3</v>
      </c>
      <c r="F795" s="11">
        <f t="shared" si="49"/>
        <v>1.25E-3</v>
      </c>
      <c r="H795" s="11">
        <v>0.104243</v>
      </c>
      <c r="I795" s="11">
        <v>0.244449</v>
      </c>
      <c r="J795" s="11">
        <v>0.47146399999999999</v>
      </c>
      <c r="K795" s="11">
        <v>0.125</v>
      </c>
    </row>
    <row r="796" spans="2:11" x14ac:dyDescent="0.35">
      <c r="B796" s="16">
        <v>40996</v>
      </c>
      <c r="C796" s="11">
        <f t="shared" si="46"/>
        <v>1.0326299999999999E-3</v>
      </c>
      <c r="D796" s="11">
        <f t="shared" si="47"/>
        <v>2.4263100000000001E-3</v>
      </c>
      <c r="E796" s="11">
        <f t="shared" si="48"/>
        <v>4.6849400000000003E-3</v>
      </c>
      <c r="F796" s="11">
        <f t="shared" si="49"/>
        <v>1.25E-3</v>
      </c>
      <c r="H796" s="11">
        <v>0.10326299999999999</v>
      </c>
      <c r="I796" s="11">
        <v>0.24263100000000001</v>
      </c>
      <c r="J796" s="11">
        <v>0.46849400000000002</v>
      </c>
      <c r="K796" s="11">
        <v>0.125</v>
      </c>
    </row>
    <row r="797" spans="2:11" x14ac:dyDescent="0.35">
      <c r="B797" s="16">
        <v>41003</v>
      </c>
      <c r="C797" s="11">
        <f t="shared" si="46"/>
        <v>1.02892E-3</v>
      </c>
      <c r="D797" s="11">
        <f t="shared" si="47"/>
        <v>2.4064799999999999E-3</v>
      </c>
      <c r="E797" s="11">
        <f t="shared" si="48"/>
        <v>4.6652300000000002E-3</v>
      </c>
      <c r="F797" s="11">
        <f t="shared" si="49"/>
        <v>1.25E-3</v>
      </c>
      <c r="H797" s="11">
        <v>0.102892</v>
      </c>
      <c r="I797" s="11">
        <v>0.240648</v>
      </c>
      <c r="J797" s="11">
        <v>0.46652300000000002</v>
      </c>
      <c r="K797" s="11">
        <v>0.125</v>
      </c>
    </row>
    <row r="798" spans="2:11" x14ac:dyDescent="0.35">
      <c r="B798" s="16">
        <v>41010</v>
      </c>
      <c r="C798" s="11">
        <f t="shared" si="46"/>
        <v>1.0194E-3</v>
      </c>
      <c r="D798" s="11">
        <f t="shared" si="47"/>
        <v>2.39083E-3</v>
      </c>
      <c r="E798" s="11">
        <f t="shared" si="48"/>
        <v>4.6263099999999998E-3</v>
      </c>
      <c r="F798" s="11">
        <f t="shared" si="49"/>
        <v>1.25E-3</v>
      </c>
      <c r="H798" s="11">
        <v>0.10194</v>
      </c>
      <c r="I798" s="11">
        <v>0.23908299999999999</v>
      </c>
      <c r="J798" s="11">
        <v>0.46263100000000001</v>
      </c>
      <c r="K798" s="11">
        <v>0.125</v>
      </c>
    </row>
    <row r="799" spans="2:11" x14ac:dyDescent="0.35">
      <c r="B799" s="16">
        <v>41017</v>
      </c>
      <c r="C799" s="11">
        <f t="shared" si="46"/>
        <v>1.01655E-3</v>
      </c>
      <c r="D799" s="11">
        <f t="shared" si="47"/>
        <v>2.3812799999999999E-3</v>
      </c>
      <c r="E799" s="11">
        <f t="shared" si="48"/>
        <v>4.5979100000000002E-3</v>
      </c>
      <c r="F799" s="11">
        <f t="shared" si="49"/>
        <v>1.25E-3</v>
      </c>
      <c r="H799" s="11">
        <v>0.101655</v>
      </c>
      <c r="I799" s="11">
        <v>0.23812800000000001</v>
      </c>
      <c r="J799" s="11">
        <v>0.45979100000000001</v>
      </c>
      <c r="K799" s="11">
        <v>0.125</v>
      </c>
    </row>
    <row r="800" spans="2:11" x14ac:dyDescent="0.35">
      <c r="B800" s="16">
        <v>41024</v>
      </c>
      <c r="C800" s="11">
        <f t="shared" si="46"/>
        <v>1.0106800000000001E-3</v>
      </c>
      <c r="D800" s="11">
        <f t="shared" si="47"/>
        <v>2.36082E-3</v>
      </c>
      <c r="E800" s="11">
        <f t="shared" si="48"/>
        <v>4.5622400000000004E-3</v>
      </c>
      <c r="F800" s="11">
        <f t="shared" si="49"/>
        <v>1.25E-3</v>
      </c>
      <c r="H800" s="11">
        <v>0.10106800000000001</v>
      </c>
      <c r="I800" s="11">
        <v>0.23608199999999999</v>
      </c>
      <c r="J800" s="11">
        <v>0.45622400000000002</v>
      </c>
      <c r="K800" s="11">
        <v>0.125</v>
      </c>
    </row>
    <row r="801" spans="2:11" x14ac:dyDescent="0.35">
      <c r="B801" s="16">
        <v>41031</v>
      </c>
      <c r="C801" s="11">
        <f t="shared" si="46"/>
        <v>1.0076499999999999E-3</v>
      </c>
      <c r="D801" s="11">
        <f t="shared" si="47"/>
        <v>2.3550099999999998E-3</v>
      </c>
      <c r="E801" s="11">
        <f t="shared" si="48"/>
        <v>4.5453799999999999E-3</v>
      </c>
      <c r="F801" s="11">
        <f t="shared" si="49"/>
        <v>1.25E-3</v>
      </c>
      <c r="H801" s="11">
        <v>0.10076499999999999</v>
      </c>
      <c r="I801" s="11">
        <v>0.23550099999999999</v>
      </c>
      <c r="J801" s="11">
        <v>0.454538</v>
      </c>
      <c r="K801" s="11">
        <v>0.125</v>
      </c>
    </row>
    <row r="802" spans="2:11" x14ac:dyDescent="0.35">
      <c r="B802" s="16">
        <v>41038</v>
      </c>
      <c r="C802" s="11">
        <f t="shared" si="46"/>
        <v>9.9861999999999998E-4</v>
      </c>
      <c r="D802" s="11">
        <f t="shared" si="47"/>
        <v>2.3341899999999999E-3</v>
      </c>
      <c r="E802" s="11">
        <f t="shared" si="48"/>
        <v>4.5116800000000006E-3</v>
      </c>
      <c r="F802" s="11">
        <f t="shared" si="49"/>
        <v>1.25E-3</v>
      </c>
      <c r="H802" s="11">
        <v>9.9862000000000006E-2</v>
      </c>
      <c r="I802" s="11">
        <v>0.23341899999999999</v>
      </c>
      <c r="J802" s="11">
        <v>0.45116800000000001</v>
      </c>
      <c r="K802" s="11">
        <v>0.125</v>
      </c>
    </row>
    <row r="803" spans="2:11" x14ac:dyDescent="0.35">
      <c r="B803" s="16">
        <v>41045</v>
      </c>
      <c r="C803" s="11">
        <f t="shared" si="46"/>
        <v>9.9848999999999988E-4</v>
      </c>
      <c r="D803" s="11">
        <f t="shared" si="47"/>
        <v>2.3209099999999998E-3</v>
      </c>
      <c r="E803" s="11">
        <f t="shared" si="48"/>
        <v>4.4726799999999997E-3</v>
      </c>
      <c r="F803" s="11">
        <f t="shared" si="49"/>
        <v>1.25E-3</v>
      </c>
      <c r="H803" s="11">
        <v>9.9848999999999993E-2</v>
      </c>
      <c r="I803" s="11">
        <v>0.23209099999999999</v>
      </c>
      <c r="J803" s="11">
        <v>0.447268</v>
      </c>
      <c r="K803" s="11">
        <v>0.125</v>
      </c>
    </row>
    <row r="804" spans="2:11" x14ac:dyDescent="0.35">
      <c r="B804" s="16">
        <v>41052</v>
      </c>
      <c r="C804" s="11">
        <f t="shared" si="46"/>
        <v>9.8686999999999993E-4</v>
      </c>
      <c r="D804" s="11">
        <f t="shared" si="47"/>
        <v>2.30408E-3</v>
      </c>
      <c r="E804" s="11">
        <f t="shared" si="48"/>
        <v>4.4396000000000001E-3</v>
      </c>
      <c r="F804" s="11">
        <f t="shared" si="49"/>
        <v>1.25E-3</v>
      </c>
      <c r="H804" s="11">
        <v>9.8686999999999997E-2</v>
      </c>
      <c r="I804" s="11">
        <v>0.230408</v>
      </c>
      <c r="J804" s="11">
        <v>0.44396000000000002</v>
      </c>
      <c r="K804" s="11">
        <v>0.125</v>
      </c>
    </row>
    <row r="805" spans="2:11" x14ac:dyDescent="0.35">
      <c r="B805" s="16">
        <v>41059</v>
      </c>
      <c r="C805" s="11">
        <f t="shared" si="46"/>
        <v>9.8342999999999998E-4</v>
      </c>
      <c r="D805" s="11">
        <f t="shared" si="47"/>
        <v>2.2908099999999999E-3</v>
      </c>
      <c r="E805" s="11">
        <f t="shared" si="48"/>
        <v>4.4189800000000003E-3</v>
      </c>
      <c r="F805" s="11">
        <f t="shared" si="49"/>
        <v>1.25E-3</v>
      </c>
      <c r="H805" s="11">
        <v>9.8343E-2</v>
      </c>
      <c r="I805" s="11">
        <v>0.22908100000000001</v>
      </c>
      <c r="J805" s="11">
        <v>0.44189800000000001</v>
      </c>
      <c r="K805" s="11">
        <v>0.125</v>
      </c>
    </row>
    <row r="806" spans="2:11" x14ac:dyDescent="0.35">
      <c r="B806" s="16">
        <v>41066</v>
      </c>
      <c r="C806" s="11">
        <f t="shared" si="46"/>
        <v>9.7403000000000008E-4</v>
      </c>
      <c r="D806" s="11">
        <f t="shared" si="47"/>
        <v>2.2786300000000002E-3</v>
      </c>
      <c r="E806" s="11">
        <f t="shared" si="48"/>
        <v>4.4000899999999997E-3</v>
      </c>
      <c r="F806" s="11">
        <f t="shared" si="49"/>
        <v>1.25E-3</v>
      </c>
      <c r="H806" s="11">
        <v>9.7403000000000003E-2</v>
      </c>
      <c r="I806" s="11">
        <v>0.22786300000000001</v>
      </c>
      <c r="J806" s="11">
        <v>0.44000899999999998</v>
      </c>
      <c r="K806" s="11">
        <v>0.125</v>
      </c>
    </row>
    <row r="807" spans="2:11" x14ac:dyDescent="0.35">
      <c r="B807" s="16">
        <v>41073</v>
      </c>
      <c r="C807" s="11">
        <f t="shared" si="46"/>
        <v>9.729500000000001E-4</v>
      </c>
      <c r="D807" s="11">
        <f t="shared" si="47"/>
        <v>2.2719400000000001E-3</v>
      </c>
      <c r="E807" s="11">
        <f t="shared" si="48"/>
        <v>4.37946E-3</v>
      </c>
      <c r="F807" s="11">
        <f t="shared" si="49"/>
        <v>1.25E-3</v>
      </c>
      <c r="H807" s="11">
        <v>9.7295000000000006E-2</v>
      </c>
      <c r="I807" s="11">
        <v>0.22719400000000001</v>
      </c>
      <c r="J807" s="11">
        <v>0.437946</v>
      </c>
      <c r="K807" s="11">
        <v>0.125</v>
      </c>
    </row>
    <row r="808" spans="2:11" x14ac:dyDescent="0.35">
      <c r="B808" s="16">
        <v>41080</v>
      </c>
      <c r="C808" s="11">
        <f t="shared" si="46"/>
        <v>9.6451999999999996E-4</v>
      </c>
      <c r="D808" s="11">
        <f t="shared" si="47"/>
        <v>2.2586899999999998E-3</v>
      </c>
      <c r="E808" s="11">
        <f t="shared" si="48"/>
        <v>4.3459399999999995E-3</v>
      </c>
      <c r="F808" s="11">
        <f t="shared" si="49"/>
        <v>1.25E-3</v>
      </c>
      <c r="H808" s="11">
        <v>9.6451999999999996E-2</v>
      </c>
      <c r="I808" s="11">
        <v>0.22586899999999999</v>
      </c>
      <c r="J808" s="11">
        <v>0.43459399999999998</v>
      </c>
      <c r="K808" s="11">
        <v>0.125</v>
      </c>
    </row>
    <row r="809" spans="2:11" x14ac:dyDescent="0.35">
      <c r="B809" s="16">
        <v>41087</v>
      </c>
      <c r="C809" s="11">
        <f t="shared" si="46"/>
        <v>9.6021999999999991E-4</v>
      </c>
      <c r="D809" s="11">
        <f t="shared" si="47"/>
        <v>2.2479599999999998E-3</v>
      </c>
      <c r="E809" s="11">
        <f t="shared" si="48"/>
        <v>4.3235299999999999E-3</v>
      </c>
      <c r="F809" s="11">
        <f t="shared" si="49"/>
        <v>1.25E-3</v>
      </c>
      <c r="H809" s="11">
        <v>9.6021999999999996E-2</v>
      </c>
      <c r="I809" s="11">
        <v>0.224796</v>
      </c>
      <c r="J809" s="11">
        <v>0.43235299999999999</v>
      </c>
      <c r="K809" s="11">
        <v>0.125</v>
      </c>
    </row>
    <row r="810" spans="2:11" x14ac:dyDescent="0.35">
      <c r="B810" s="16">
        <v>41094</v>
      </c>
      <c r="C810" s="11">
        <f t="shared" si="46"/>
        <v>9.5356E-4</v>
      </c>
      <c r="D810" s="11">
        <f t="shared" si="47"/>
        <v>2.2323200000000003E-3</v>
      </c>
      <c r="E810" s="11">
        <f t="shared" si="48"/>
        <v>4.2936299999999997E-3</v>
      </c>
      <c r="F810" s="11">
        <f t="shared" si="49"/>
        <v>1.25E-3</v>
      </c>
      <c r="H810" s="11">
        <v>9.5355999999999996E-2</v>
      </c>
      <c r="I810" s="11">
        <v>0.22323200000000001</v>
      </c>
      <c r="J810" s="11">
        <v>0.42936299999999999</v>
      </c>
      <c r="K810" s="11">
        <v>0.125</v>
      </c>
    </row>
    <row r="811" spans="2:11" x14ac:dyDescent="0.35">
      <c r="B811" s="16">
        <v>41101</v>
      </c>
      <c r="C811" s="11">
        <f t="shared" si="46"/>
        <v>9.4722000000000003E-4</v>
      </c>
      <c r="D811" s="11">
        <f t="shared" si="47"/>
        <v>2.21462E-3</v>
      </c>
      <c r="E811" s="11">
        <f t="shared" si="48"/>
        <v>4.2708099999999999E-3</v>
      </c>
      <c r="F811" s="11">
        <f t="shared" si="49"/>
        <v>1.25E-3</v>
      </c>
      <c r="H811" s="11">
        <v>9.4722000000000001E-2</v>
      </c>
      <c r="I811" s="11">
        <v>0.22146199999999999</v>
      </c>
      <c r="J811" s="11">
        <v>0.42708099999999999</v>
      </c>
      <c r="K811" s="11">
        <v>0.125</v>
      </c>
    </row>
    <row r="812" spans="2:11" x14ac:dyDescent="0.35">
      <c r="B812" s="16">
        <v>41108</v>
      </c>
      <c r="C812" s="11">
        <f t="shared" si="46"/>
        <v>9.4307000000000006E-4</v>
      </c>
      <c r="D812" s="11">
        <f t="shared" si="47"/>
        <v>2.2109999999999999E-3</v>
      </c>
      <c r="E812" s="11">
        <f t="shared" si="48"/>
        <v>4.2462699999999999E-3</v>
      </c>
      <c r="F812" s="11">
        <f t="shared" si="49"/>
        <v>1.25E-3</v>
      </c>
      <c r="H812" s="11">
        <v>9.4307000000000002E-2</v>
      </c>
      <c r="I812" s="11">
        <v>0.22109999999999999</v>
      </c>
      <c r="J812" s="11">
        <v>0.42462699999999998</v>
      </c>
      <c r="K812" s="11">
        <v>0.125</v>
      </c>
    </row>
    <row r="813" spans="2:11" x14ac:dyDescent="0.35">
      <c r="B813" s="16">
        <v>41115</v>
      </c>
      <c r="C813" s="11">
        <f t="shared" si="46"/>
        <v>9.4191000000000001E-4</v>
      </c>
      <c r="D813" s="11">
        <f t="shared" si="47"/>
        <v>2.2018799999999998E-3</v>
      </c>
      <c r="E813" s="11">
        <f t="shared" si="48"/>
        <v>4.2345600000000001E-3</v>
      </c>
      <c r="F813" s="11">
        <f t="shared" si="49"/>
        <v>1.25E-3</v>
      </c>
      <c r="H813" s="11">
        <v>9.4190999999999997E-2</v>
      </c>
      <c r="I813" s="11">
        <v>0.22018799999999999</v>
      </c>
      <c r="J813" s="11">
        <v>0.423456</v>
      </c>
      <c r="K813" s="11">
        <v>0.125</v>
      </c>
    </row>
    <row r="814" spans="2:11" x14ac:dyDescent="0.35">
      <c r="B814" s="16">
        <v>41122</v>
      </c>
      <c r="C814" s="11">
        <f t="shared" si="46"/>
        <v>9.3607999999999994E-4</v>
      </c>
      <c r="D814" s="11">
        <f t="shared" si="47"/>
        <v>2.1939200000000002E-3</v>
      </c>
      <c r="E814" s="11">
        <f t="shared" si="48"/>
        <v>4.2120600000000001E-3</v>
      </c>
      <c r="F814" s="11">
        <f t="shared" si="49"/>
        <v>1.25E-3</v>
      </c>
      <c r="H814" s="11">
        <v>9.3607999999999997E-2</v>
      </c>
      <c r="I814" s="11">
        <v>0.219392</v>
      </c>
      <c r="J814" s="11">
        <v>0.42120600000000002</v>
      </c>
      <c r="K814" s="11">
        <v>0.125</v>
      </c>
    </row>
    <row r="815" spans="2:11" x14ac:dyDescent="0.35">
      <c r="B815" s="16">
        <v>41129</v>
      </c>
      <c r="C815" s="11">
        <f t="shared" si="46"/>
        <v>9.2907000000000005E-4</v>
      </c>
      <c r="D815" s="11">
        <f t="shared" si="47"/>
        <v>2.1766400000000001E-3</v>
      </c>
      <c r="E815" s="11">
        <f t="shared" si="48"/>
        <v>4.2068599999999998E-3</v>
      </c>
      <c r="F815" s="11">
        <f t="shared" si="49"/>
        <v>1.25E-3</v>
      </c>
      <c r="H815" s="11">
        <v>9.2907000000000003E-2</v>
      </c>
      <c r="I815" s="11">
        <v>0.217664</v>
      </c>
      <c r="J815" s="11">
        <v>0.420686</v>
      </c>
      <c r="K815" s="11">
        <v>0.125</v>
      </c>
    </row>
    <row r="816" spans="2:11" x14ac:dyDescent="0.35">
      <c r="B816" s="16">
        <v>41136</v>
      </c>
      <c r="C816" s="11">
        <f t="shared" si="46"/>
        <v>9.2681999999999997E-4</v>
      </c>
      <c r="D816" s="11">
        <f t="shared" si="47"/>
        <v>2.16424E-3</v>
      </c>
      <c r="E816" s="11">
        <f t="shared" si="48"/>
        <v>4.1756500000000004E-3</v>
      </c>
      <c r="F816" s="11">
        <f t="shared" si="49"/>
        <v>1.25E-3</v>
      </c>
      <c r="H816" s="11">
        <v>9.2682E-2</v>
      </c>
      <c r="I816" s="11">
        <v>0.21642400000000001</v>
      </c>
      <c r="J816" s="11">
        <v>0.41756500000000002</v>
      </c>
      <c r="K816" s="11">
        <v>0.125</v>
      </c>
    </row>
    <row r="817" spans="2:11" x14ac:dyDescent="0.35">
      <c r="B817" s="16">
        <v>41143</v>
      </c>
      <c r="C817" s="11">
        <f t="shared" si="46"/>
        <v>9.2386999999999992E-4</v>
      </c>
      <c r="D817" s="11">
        <f t="shared" si="47"/>
        <v>2.1504499999999999E-3</v>
      </c>
      <c r="E817" s="11">
        <f t="shared" si="48"/>
        <v>4.1512700000000003E-3</v>
      </c>
      <c r="F817" s="11">
        <f t="shared" si="49"/>
        <v>1.25E-3</v>
      </c>
      <c r="H817" s="11">
        <v>9.2386999999999997E-2</v>
      </c>
      <c r="I817" s="11">
        <v>0.21504499999999999</v>
      </c>
      <c r="J817" s="11">
        <v>0.41512700000000002</v>
      </c>
      <c r="K817" s="11">
        <v>0.125</v>
      </c>
    </row>
    <row r="818" spans="2:11" x14ac:dyDescent="0.35">
      <c r="B818" s="16">
        <v>41150</v>
      </c>
      <c r="C818" s="11">
        <f t="shared" si="46"/>
        <v>9.1887000000000002E-4</v>
      </c>
      <c r="D818" s="11">
        <f t="shared" si="47"/>
        <v>2.1397199999999999E-3</v>
      </c>
      <c r="E818" s="11">
        <f t="shared" si="48"/>
        <v>4.1302499999999994E-3</v>
      </c>
      <c r="F818" s="11">
        <f t="shared" si="49"/>
        <v>1.25E-3</v>
      </c>
      <c r="H818" s="11">
        <v>9.1886999999999996E-2</v>
      </c>
      <c r="I818" s="11">
        <v>0.213972</v>
      </c>
      <c r="J818" s="11">
        <v>0.41302499999999998</v>
      </c>
      <c r="K818" s="11">
        <v>0.125</v>
      </c>
    </row>
    <row r="819" spans="2:11" x14ac:dyDescent="0.35">
      <c r="B819" s="16">
        <v>41157</v>
      </c>
      <c r="C819" s="11">
        <f t="shared" si="46"/>
        <v>9.1605000000000007E-4</v>
      </c>
      <c r="D819" s="11">
        <f t="shared" si="47"/>
        <v>2.1268599999999999E-3</v>
      </c>
      <c r="E819" s="11">
        <f t="shared" si="48"/>
        <v>4.1122700000000003E-3</v>
      </c>
      <c r="F819" s="11">
        <f t="shared" si="49"/>
        <v>1.25E-3</v>
      </c>
      <c r="H819" s="11">
        <v>9.1605000000000006E-2</v>
      </c>
      <c r="I819" s="11">
        <v>0.21268599999999999</v>
      </c>
      <c r="J819" s="11">
        <v>0.41122700000000001</v>
      </c>
      <c r="K819" s="11">
        <v>0.125</v>
      </c>
    </row>
    <row r="820" spans="2:11" x14ac:dyDescent="0.35">
      <c r="B820" s="16">
        <v>41164</v>
      </c>
      <c r="C820" s="11">
        <f t="shared" si="46"/>
        <v>9.0549000000000001E-4</v>
      </c>
      <c r="D820" s="11">
        <f t="shared" si="47"/>
        <v>2.1142499999999998E-3</v>
      </c>
      <c r="E820" s="11">
        <f t="shared" si="48"/>
        <v>4.0804099999999996E-3</v>
      </c>
      <c r="F820" s="11">
        <f t="shared" si="49"/>
        <v>1.25E-3</v>
      </c>
      <c r="H820" s="11">
        <v>9.0549000000000004E-2</v>
      </c>
      <c r="I820" s="11">
        <v>0.211425</v>
      </c>
      <c r="J820" s="11">
        <v>0.40804099999999999</v>
      </c>
      <c r="K820" s="11">
        <v>0.125</v>
      </c>
    </row>
    <row r="821" spans="2:11" x14ac:dyDescent="0.35">
      <c r="B821" s="16">
        <v>41171</v>
      </c>
      <c r="C821" s="11">
        <f t="shared" ref="C821:C884" si="50">H821/100</f>
        <v>9.0664999999999995E-4</v>
      </c>
      <c r="D821" s="11">
        <f t="shared" si="47"/>
        <v>2.1020100000000001E-3</v>
      </c>
      <c r="E821" s="11">
        <f t="shared" si="48"/>
        <v>4.0552499999999998E-3</v>
      </c>
      <c r="F821" s="11">
        <f t="shared" si="49"/>
        <v>1.25E-3</v>
      </c>
      <c r="H821" s="11">
        <v>9.0664999999999996E-2</v>
      </c>
      <c r="I821" s="11">
        <v>0.210201</v>
      </c>
      <c r="J821" s="11">
        <v>0.40552500000000002</v>
      </c>
      <c r="K821" s="11">
        <v>0.125</v>
      </c>
    </row>
    <row r="822" spans="2:11" x14ac:dyDescent="0.35">
      <c r="B822" s="16">
        <v>41178</v>
      </c>
      <c r="C822" s="11">
        <f t="shared" si="50"/>
        <v>9.0032000000000003E-4</v>
      </c>
      <c r="D822" s="11">
        <f t="shared" si="47"/>
        <v>2.0855599999999998E-3</v>
      </c>
      <c r="E822" s="11">
        <f t="shared" si="48"/>
        <v>4.0337200000000002E-3</v>
      </c>
      <c r="F822" s="11">
        <f t="shared" si="49"/>
        <v>1.25E-3</v>
      </c>
      <c r="H822" s="11">
        <v>9.0032000000000001E-2</v>
      </c>
      <c r="I822" s="11">
        <v>0.20855599999999999</v>
      </c>
      <c r="J822" s="11">
        <v>0.40337200000000001</v>
      </c>
      <c r="K822" s="11">
        <v>0.125</v>
      </c>
    </row>
    <row r="823" spans="2:11" x14ac:dyDescent="0.35">
      <c r="B823" s="16">
        <v>41185</v>
      </c>
      <c r="C823" s="11">
        <f t="shared" si="50"/>
        <v>8.9717000000000009E-4</v>
      </c>
      <c r="D823" s="11">
        <f t="shared" si="47"/>
        <v>2.07749E-3</v>
      </c>
      <c r="E823" s="11">
        <f t="shared" si="48"/>
        <v>4.0101500000000005E-3</v>
      </c>
      <c r="F823" s="11">
        <f t="shared" si="49"/>
        <v>1.25E-3</v>
      </c>
      <c r="H823" s="11">
        <v>8.9717000000000005E-2</v>
      </c>
      <c r="I823" s="11">
        <v>0.20774899999999999</v>
      </c>
      <c r="J823" s="11">
        <v>0.40101500000000001</v>
      </c>
      <c r="K823" s="11">
        <v>0.125</v>
      </c>
    </row>
    <row r="824" spans="2:11" x14ac:dyDescent="0.35">
      <c r="B824" s="16">
        <v>41192</v>
      </c>
      <c r="C824" s="11">
        <f t="shared" si="50"/>
        <v>8.9649999999999994E-4</v>
      </c>
      <c r="D824" s="11">
        <f t="shared" si="47"/>
        <v>2.0671400000000003E-3</v>
      </c>
      <c r="E824" s="11">
        <f t="shared" si="48"/>
        <v>4.0058300000000002E-3</v>
      </c>
      <c r="F824" s="11">
        <f t="shared" si="49"/>
        <v>1.25E-3</v>
      </c>
      <c r="H824" s="11">
        <v>8.9649999999999994E-2</v>
      </c>
      <c r="I824" s="11">
        <v>0.20671400000000001</v>
      </c>
      <c r="J824" s="11">
        <v>0.40058300000000002</v>
      </c>
      <c r="K824" s="11">
        <v>0.125</v>
      </c>
    </row>
    <row r="825" spans="2:11" x14ac:dyDescent="0.35">
      <c r="B825" s="16">
        <v>41199</v>
      </c>
      <c r="C825" s="11">
        <f t="shared" si="50"/>
        <v>8.9370000000000009E-4</v>
      </c>
      <c r="D825" s="11">
        <f t="shared" si="47"/>
        <v>2.0592399999999999E-3</v>
      </c>
      <c r="E825" s="11">
        <f t="shared" si="48"/>
        <v>3.9730900000000003E-3</v>
      </c>
      <c r="F825" s="11">
        <f t="shared" si="49"/>
        <v>1.25E-3</v>
      </c>
      <c r="H825" s="11">
        <v>8.9370000000000005E-2</v>
      </c>
      <c r="I825" s="11">
        <v>0.205924</v>
      </c>
      <c r="J825" s="11">
        <v>0.39730900000000002</v>
      </c>
      <c r="K825" s="11">
        <v>0.125</v>
      </c>
    </row>
    <row r="826" spans="2:11" x14ac:dyDescent="0.35">
      <c r="B826" s="16">
        <v>41206</v>
      </c>
      <c r="C826" s="11">
        <f t="shared" si="50"/>
        <v>8.8748999999999989E-4</v>
      </c>
      <c r="D826" s="11">
        <f t="shared" si="47"/>
        <v>2.0429900000000002E-3</v>
      </c>
      <c r="E826" s="11">
        <f t="shared" si="48"/>
        <v>3.9488299999999995E-3</v>
      </c>
      <c r="F826" s="11">
        <f t="shared" si="49"/>
        <v>1.25E-3</v>
      </c>
      <c r="H826" s="11">
        <v>8.8748999999999995E-2</v>
      </c>
      <c r="I826" s="11">
        <v>0.20429900000000001</v>
      </c>
      <c r="J826" s="11">
        <v>0.39488299999999998</v>
      </c>
      <c r="K826" s="11">
        <v>0.125</v>
      </c>
    </row>
    <row r="827" spans="2:11" x14ac:dyDescent="0.35">
      <c r="B827" s="16">
        <v>41213</v>
      </c>
      <c r="C827" s="11">
        <f t="shared" si="50"/>
        <v>8.8965000000000008E-4</v>
      </c>
      <c r="D827" s="11">
        <f t="shared" si="47"/>
        <v>2.0459699999999998E-3</v>
      </c>
      <c r="E827" s="11">
        <f t="shared" si="48"/>
        <v>3.9385499999999999E-3</v>
      </c>
      <c r="F827" s="11">
        <f t="shared" si="49"/>
        <v>1.25E-3</v>
      </c>
      <c r="H827" s="11">
        <v>8.8965000000000002E-2</v>
      </c>
      <c r="I827" s="11">
        <v>0.204597</v>
      </c>
      <c r="J827" s="11">
        <v>0.39385500000000001</v>
      </c>
      <c r="K827" s="11">
        <v>0.125</v>
      </c>
    </row>
    <row r="828" spans="2:11" x14ac:dyDescent="0.35">
      <c r="B828" s="16">
        <v>41220</v>
      </c>
      <c r="C828" s="11">
        <f t="shared" si="50"/>
        <v>8.8207999999999993E-4</v>
      </c>
      <c r="D828" s="11">
        <f t="shared" si="47"/>
        <v>2.0235500000000003E-3</v>
      </c>
      <c r="E828" s="11">
        <f t="shared" si="48"/>
        <v>3.9160699999999998E-3</v>
      </c>
      <c r="F828" s="11">
        <f t="shared" si="49"/>
        <v>1.25E-3</v>
      </c>
      <c r="H828" s="11">
        <v>8.8207999999999995E-2</v>
      </c>
      <c r="I828" s="11">
        <v>0.20235500000000001</v>
      </c>
      <c r="J828" s="11">
        <v>0.39160699999999998</v>
      </c>
      <c r="K828" s="11">
        <v>0.125</v>
      </c>
    </row>
    <row r="829" spans="2:11" x14ac:dyDescent="0.35">
      <c r="B829" s="16">
        <v>41227</v>
      </c>
      <c r="C829" s="11">
        <f t="shared" si="50"/>
        <v>8.7681999999999994E-4</v>
      </c>
      <c r="D829" s="11">
        <f t="shared" si="47"/>
        <v>2.0136999999999998E-3</v>
      </c>
      <c r="E829" s="11">
        <f t="shared" si="48"/>
        <v>3.8886700000000003E-3</v>
      </c>
      <c r="F829" s="11">
        <f t="shared" si="49"/>
        <v>1.25E-3</v>
      </c>
      <c r="H829" s="11">
        <v>8.7681999999999996E-2</v>
      </c>
      <c r="I829" s="11">
        <v>0.20136999999999999</v>
      </c>
      <c r="J829" s="11">
        <v>0.38886700000000002</v>
      </c>
      <c r="K829" s="11">
        <v>0.125</v>
      </c>
    </row>
    <row r="830" spans="2:11" x14ac:dyDescent="0.35">
      <c r="B830" s="16">
        <v>41234</v>
      </c>
      <c r="C830" s="11">
        <f t="shared" si="50"/>
        <v>8.7104000000000001E-4</v>
      </c>
      <c r="D830" s="11">
        <f t="shared" si="47"/>
        <v>1.99848E-3</v>
      </c>
      <c r="E830" s="11">
        <f t="shared" si="48"/>
        <v>3.8643599999999998E-3</v>
      </c>
      <c r="F830" s="11">
        <f t="shared" si="49"/>
        <v>1.25E-3</v>
      </c>
      <c r="H830" s="11">
        <v>8.7104000000000001E-2</v>
      </c>
      <c r="I830" s="11">
        <v>0.199848</v>
      </c>
      <c r="J830" s="11">
        <v>0.386436</v>
      </c>
      <c r="K830" s="11">
        <v>0.125</v>
      </c>
    </row>
    <row r="831" spans="2:11" x14ac:dyDescent="0.35">
      <c r="B831" s="16">
        <v>41241</v>
      </c>
      <c r="C831" s="11">
        <f t="shared" si="50"/>
        <v>8.7373999999999991E-4</v>
      </c>
      <c r="D831" s="11">
        <f t="shared" si="47"/>
        <v>2.0006399999999997E-3</v>
      </c>
      <c r="E831" s="11">
        <f t="shared" si="48"/>
        <v>3.8612999999999998E-3</v>
      </c>
      <c r="F831" s="11">
        <f t="shared" si="49"/>
        <v>1.25E-3</v>
      </c>
      <c r="H831" s="11">
        <v>8.7373999999999993E-2</v>
      </c>
      <c r="I831" s="11">
        <v>0.20006399999999999</v>
      </c>
      <c r="J831" s="11">
        <v>0.38612999999999997</v>
      </c>
      <c r="K831" s="11">
        <v>0.125</v>
      </c>
    </row>
    <row r="832" spans="2:11" x14ac:dyDescent="0.35">
      <c r="B832" s="16">
        <v>41248</v>
      </c>
      <c r="C832" s="11">
        <f t="shared" si="50"/>
        <v>8.7051000000000001E-4</v>
      </c>
      <c r="D832" s="11">
        <f t="shared" si="47"/>
        <v>1.9883399999999999E-3</v>
      </c>
      <c r="E832" s="11">
        <f t="shared" si="48"/>
        <v>3.8450400000000001E-3</v>
      </c>
      <c r="F832" s="11">
        <f t="shared" si="49"/>
        <v>1.25E-3</v>
      </c>
      <c r="H832" s="11">
        <v>8.7051000000000003E-2</v>
      </c>
      <c r="I832" s="11">
        <v>0.19883400000000001</v>
      </c>
      <c r="J832" s="11">
        <v>0.38450400000000001</v>
      </c>
      <c r="K832" s="11">
        <v>0.125</v>
      </c>
    </row>
    <row r="833" spans="2:11" x14ac:dyDescent="0.35">
      <c r="B833" s="16">
        <v>41255</v>
      </c>
      <c r="C833" s="11">
        <f t="shared" si="50"/>
        <v>8.6013999999999991E-4</v>
      </c>
      <c r="D833" s="11">
        <f t="shared" si="47"/>
        <v>1.9728100000000002E-3</v>
      </c>
      <c r="E833" s="11">
        <f t="shared" si="48"/>
        <v>3.8122E-3</v>
      </c>
      <c r="F833" s="11">
        <f t="shared" si="49"/>
        <v>1.25E-3</v>
      </c>
      <c r="H833" s="11">
        <v>8.6013999999999993E-2</v>
      </c>
      <c r="I833" s="11">
        <v>0.19728100000000001</v>
      </c>
      <c r="J833" s="11">
        <v>0.38122</v>
      </c>
      <c r="K833" s="11">
        <v>0.125</v>
      </c>
    </row>
    <row r="834" spans="2:11" x14ac:dyDescent="0.35">
      <c r="B834" s="16">
        <v>41262</v>
      </c>
      <c r="C834" s="11">
        <f t="shared" si="50"/>
        <v>8.4926000000000001E-4</v>
      </c>
      <c r="D834" s="11">
        <f t="shared" ref="D834:D884" si="51">I834/100</f>
        <v>1.95246E-3</v>
      </c>
      <c r="E834" s="11">
        <f t="shared" ref="E834:E884" si="52">J834/100</f>
        <v>3.7815700000000002E-3</v>
      </c>
      <c r="F834" s="11">
        <f t="shared" ref="F834:F884" si="53">K834/100</f>
        <v>1.25E-3</v>
      </c>
      <c r="H834" s="11">
        <v>8.4926000000000001E-2</v>
      </c>
      <c r="I834" s="11">
        <v>0.195246</v>
      </c>
      <c r="J834" s="11">
        <v>0.37815700000000002</v>
      </c>
      <c r="K834" s="11">
        <v>0.125</v>
      </c>
    </row>
    <row r="835" spans="2:11" x14ac:dyDescent="0.35">
      <c r="B835" s="16">
        <v>41269</v>
      </c>
      <c r="C835" s="11">
        <f t="shared" si="50"/>
        <v>8.5004999999999998E-4</v>
      </c>
      <c r="D835" s="11">
        <f t="shared" si="51"/>
        <v>1.9432900000000001E-3</v>
      </c>
      <c r="E835" s="11">
        <f t="shared" si="52"/>
        <v>3.7689499999999996E-3</v>
      </c>
      <c r="F835" s="11">
        <f t="shared" si="53"/>
        <v>1.25E-3</v>
      </c>
      <c r="H835" s="11">
        <v>8.5004999999999997E-2</v>
      </c>
      <c r="I835" s="11">
        <v>0.194329</v>
      </c>
      <c r="J835" s="11">
        <v>0.37689499999999998</v>
      </c>
      <c r="K835" s="11">
        <v>0.125</v>
      </c>
    </row>
    <row r="836" spans="2:11" x14ac:dyDescent="0.35">
      <c r="B836" s="16">
        <v>41276</v>
      </c>
      <c r="C836" s="11">
        <f t="shared" si="50"/>
        <v>8.4758000000000001E-4</v>
      </c>
      <c r="D836" s="11">
        <f t="shared" si="51"/>
        <v>1.9339100000000001E-3</v>
      </c>
      <c r="E836" s="11">
        <f t="shared" si="52"/>
        <v>3.7485000000000001E-3</v>
      </c>
      <c r="F836" s="11">
        <f t="shared" si="53"/>
        <v>1.25E-3</v>
      </c>
      <c r="H836" s="11">
        <v>8.4758E-2</v>
      </c>
      <c r="I836" s="11">
        <v>0.19339100000000001</v>
      </c>
      <c r="J836" s="11">
        <v>0.37485000000000002</v>
      </c>
      <c r="K836" s="11">
        <v>0.125</v>
      </c>
    </row>
    <row r="837" spans="2:11" x14ac:dyDescent="0.35">
      <c r="B837" s="16">
        <v>41283</v>
      </c>
      <c r="C837" s="11">
        <f t="shared" si="50"/>
        <v>8.4154999999999994E-4</v>
      </c>
      <c r="D837" s="11">
        <f t="shared" si="51"/>
        <v>1.91887E-3</v>
      </c>
      <c r="E837" s="11">
        <f t="shared" si="52"/>
        <v>3.7313800000000003E-3</v>
      </c>
      <c r="F837" s="11">
        <f t="shared" si="53"/>
        <v>1.25E-3</v>
      </c>
      <c r="H837" s="11">
        <v>8.4154999999999994E-2</v>
      </c>
      <c r="I837" s="11">
        <v>0.191887</v>
      </c>
      <c r="J837" s="11">
        <v>0.37313800000000003</v>
      </c>
      <c r="K837" s="11">
        <v>0.125</v>
      </c>
    </row>
    <row r="838" spans="2:11" x14ac:dyDescent="0.35">
      <c r="B838" s="16">
        <v>41290</v>
      </c>
      <c r="C838" s="11">
        <f t="shared" si="50"/>
        <v>8.3033999999999994E-4</v>
      </c>
      <c r="D838" s="11">
        <f t="shared" si="51"/>
        <v>1.9034000000000002E-3</v>
      </c>
      <c r="E838" s="11">
        <f t="shared" si="52"/>
        <v>3.69653E-3</v>
      </c>
      <c r="F838" s="11">
        <f t="shared" si="53"/>
        <v>1.25E-3</v>
      </c>
      <c r="H838" s="11">
        <v>8.3033999999999997E-2</v>
      </c>
      <c r="I838" s="11">
        <v>0.19034000000000001</v>
      </c>
      <c r="J838" s="11">
        <v>0.36965300000000001</v>
      </c>
      <c r="K838" s="11">
        <v>0.125</v>
      </c>
    </row>
    <row r="839" spans="2:11" x14ac:dyDescent="0.35">
      <c r="B839" s="16">
        <v>41297</v>
      </c>
      <c r="C839" s="11">
        <f t="shared" si="50"/>
        <v>8.3157999999999995E-4</v>
      </c>
      <c r="D839" s="11">
        <f t="shared" si="51"/>
        <v>1.89667E-3</v>
      </c>
      <c r="E839" s="11">
        <f t="shared" si="52"/>
        <v>3.6772200000000001E-3</v>
      </c>
      <c r="F839" s="11">
        <f t="shared" si="53"/>
        <v>1.25E-3</v>
      </c>
      <c r="H839" s="11">
        <v>8.3157999999999996E-2</v>
      </c>
      <c r="I839" s="11">
        <v>0.189667</v>
      </c>
      <c r="J839" s="11">
        <v>0.36772199999999999</v>
      </c>
      <c r="K839" s="11">
        <v>0.125</v>
      </c>
    </row>
    <row r="840" spans="2:11" x14ac:dyDescent="0.35">
      <c r="B840" s="16">
        <v>41304</v>
      </c>
      <c r="C840" s="11">
        <f t="shared" si="50"/>
        <v>8.2795999999999998E-4</v>
      </c>
      <c r="D840" s="11">
        <f t="shared" si="51"/>
        <v>1.8868799999999999E-3</v>
      </c>
      <c r="E840" s="11">
        <f t="shared" si="52"/>
        <v>3.65622E-3</v>
      </c>
      <c r="F840" s="11">
        <f t="shared" si="53"/>
        <v>1.25E-3</v>
      </c>
      <c r="H840" s="11">
        <v>8.2795999999999995E-2</v>
      </c>
      <c r="I840" s="11">
        <v>0.18868799999999999</v>
      </c>
      <c r="J840" s="11">
        <v>0.365622</v>
      </c>
      <c r="K840" s="11">
        <v>0.125</v>
      </c>
    </row>
    <row r="841" spans="2:11" x14ac:dyDescent="0.35">
      <c r="B841" s="16">
        <v>41311</v>
      </c>
      <c r="C841" s="11">
        <f t="shared" si="50"/>
        <v>8.2678999999999999E-4</v>
      </c>
      <c r="D841" s="11">
        <f t="shared" si="51"/>
        <v>1.8746199999999998E-3</v>
      </c>
      <c r="E841" s="11">
        <f t="shared" si="52"/>
        <v>3.6430400000000002E-3</v>
      </c>
      <c r="F841" s="11">
        <f t="shared" si="53"/>
        <v>1.25E-3</v>
      </c>
      <c r="H841" s="11">
        <v>8.2679000000000002E-2</v>
      </c>
      <c r="I841" s="11">
        <v>0.18746199999999999</v>
      </c>
      <c r="J841" s="11">
        <v>0.36430400000000002</v>
      </c>
      <c r="K841" s="11">
        <v>0.125</v>
      </c>
    </row>
    <row r="842" spans="2:11" x14ac:dyDescent="0.35">
      <c r="B842" s="16">
        <v>41318</v>
      </c>
      <c r="C842" s="11">
        <f t="shared" si="50"/>
        <v>8.1965999999999994E-4</v>
      </c>
      <c r="D842" s="11">
        <f t="shared" si="51"/>
        <v>1.8614700000000001E-3</v>
      </c>
      <c r="E842" s="11">
        <f t="shared" si="52"/>
        <v>3.6073300000000002E-3</v>
      </c>
      <c r="F842" s="11">
        <f t="shared" si="53"/>
        <v>1.25E-3</v>
      </c>
      <c r="H842" s="11">
        <v>8.1965999999999997E-2</v>
      </c>
      <c r="I842" s="11">
        <v>0.18614700000000001</v>
      </c>
      <c r="J842" s="11">
        <v>0.36073300000000003</v>
      </c>
      <c r="K842" s="11">
        <v>0.125</v>
      </c>
    </row>
    <row r="843" spans="2:11" x14ac:dyDescent="0.35">
      <c r="B843" s="16">
        <v>41325</v>
      </c>
      <c r="C843" s="11">
        <f t="shared" si="50"/>
        <v>8.1458000000000008E-4</v>
      </c>
      <c r="D843" s="11">
        <f t="shared" si="51"/>
        <v>1.8484900000000002E-3</v>
      </c>
      <c r="E843" s="11">
        <f t="shared" si="52"/>
        <v>3.5885800000000001E-3</v>
      </c>
      <c r="F843" s="11">
        <f t="shared" si="53"/>
        <v>1.25E-3</v>
      </c>
      <c r="H843" s="11">
        <v>8.1458000000000003E-2</v>
      </c>
      <c r="I843" s="11">
        <v>0.18484900000000001</v>
      </c>
      <c r="J843" s="11">
        <v>0.35885800000000001</v>
      </c>
      <c r="K843" s="11">
        <v>0.125</v>
      </c>
    </row>
    <row r="844" spans="2:11" x14ac:dyDescent="0.35">
      <c r="B844" s="16">
        <v>41332</v>
      </c>
      <c r="C844" s="11">
        <f t="shared" si="50"/>
        <v>8.0737000000000007E-4</v>
      </c>
      <c r="D844" s="11">
        <f t="shared" si="51"/>
        <v>1.83713E-3</v>
      </c>
      <c r="E844" s="11">
        <f t="shared" si="52"/>
        <v>3.56362E-3</v>
      </c>
      <c r="F844" s="11">
        <f t="shared" si="53"/>
        <v>1.25E-3</v>
      </c>
      <c r="H844" s="11">
        <v>8.0737000000000003E-2</v>
      </c>
      <c r="I844" s="11">
        <v>0.18371299999999999</v>
      </c>
      <c r="J844" s="11">
        <v>0.35636200000000001</v>
      </c>
      <c r="K844" s="11">
        <v>0.125</v>
      </c>
    </row>
    <row r="845" spans="2:11" x14ac:dyDescent="0.35">
      <c r="B845" s="16">
        <v>41339</v>
      </c>
      <c r="C845" s="11">
        <f t="shared" si="50"/>
        <v>8.0524999999999998E-4</v>
      </c>
      <c r="D845" s="11">
        <f t="shared" si="51"/>
        <v>1.8210200000000002E-3</v>
      </c>
      <c r="E845" s="11">
        <f t="shared" si="52"/>
        <v>3.54455E-3</v>
      </c>
      <c r="F845" s="11">
        <f t="shared" si="53"/>
        <v>1.25E-3</v>
      </c>
      <c r="H845" s="11">
        <v>8.0524999999999999E-2</v>
      </c>
      <c r="I845" s="11">
        <v>0.18210200000000001</v>
      </c>
      <c r="J845" s="11">
        <v>0.35445500000000002</v>
      </c>
      <c r="K845" s="11">
        <v>0.125</v>
      </c>
    </row>
    <row r="846" spans="2:11" x14ac:dyDescent="0.35">
      <c r="B846" s="16">
        <v>41346</v>
      </c>
      <c r="C846" s="11">
        <f t="shared" si="50"/>
        <v>7.9520999999999997E-4</v>
      </c>
      <c r="D846" s="11">
        <f t="shared" si="51"/>
        <v>1.8088399999999999E-3</v>
      </c>
      <c r="E846" s="11">
        <f t="shared" si="52"/>
        <v>3.5069699999999999E-3</v>
      </c>
      <c r="F846" s="11">
        <f t="shared" si="53"/>
        <v>1.25E-3</v>
      </c>
      <c r="H846" s="11">
        <v>7.9520999999999994E-2</v>
      </c>
      <c r="I846" s="11">
        <v>0.18088399999999999</v>
      </c>
      <c r="J846" s="11">
        <v>0.35069699999999998</v>
      </c>
      <c r="K846" s="11">
        <v>0.125</v>
      </c>
    </row>
    <row r="847" spans="2:11" x14ac:dyDescent="0.35">
      <c r="B847" s="16">
        <v>41353</v>
      </c>
      <c r="C847" s="11">
        <f t="shared" si="50"/>
        <v>7.9669000000000007E-4</v>
      </c>
      <c r="D847" s="11">
        <f t="shared" si="51"/>
        <v>1.8035599999999998E-3</v>
      </c>
      <c r="E847" s="11">
        <f t="shared" si="52"/>
        <v>3.49271E-3</v>
      </c>
      <c r="F847" s="11">
        <f t="shared" si="53"/>
        <v>1.25E-3</v>
      </c>
      <c r="H847" s="11">
        <v>7.9669000000000004E-2</v>
      </c>
      <c r="I847" s="11">
        <v>0.18035599999999999</v>
      </c>
      <c r="J847" s="11">
        <v>0.349271</v>
      </c>
      <c r="K847" s="11">
        <v>0.125</v>
      </c>
    </row>
    <row r="848" spans="2:11" x14ac:dyDescent="0.35">
      <c r="B848" s="16">
        <v>41360</v>
      </c>
      <c r="C848" s="11">
        <f t="shared" si="50"/>
        <v>7.8954999999999997E-4</v>
      </c>
      <c r="D848" s="11">
        <f t="shared" si="51"/>
        <v>1.79338E-3</v>
      </c>
      <c r="E848" s="11">
        <f t="shared" si="52"/>
        <v>3.4711099999999999E-3</v>
      </c>
      <c r="F848" s="11">
        <f t="shared" si="53"/>
        <v>1.25E-3</v>
      </c>
      <c r="H848" s="11">
        <v>7.8954999999999997E-2</v>
      </c>
      <c r="I848" s="11">
        <v>0.179338</v>
      </c>
      <c r="J848" s="11">
        <v>0.347111</v>
      </c>
      <c r="K848" s="11">
        <v>0.125</v>
      </c>
    </row>
    <row r="849" spans="2:11" x14ac:dyDescent="0.35">
      <c r="B849" s="16">
        <v>41367</v>
      </c>
      <c r="C849" s="11">
        <f t="shared" si="50"/>
        <v>7.9059000000000009E-4</v>
      </c>
      <c r="D849" s="11">
        <f t="shared" si="51"/>
        <v>1.7874499999999999E-3</v>
      </c>
      <c r="E849" s="11">
        <f t="shared" si="52"/>
        <v>3.45605E-3</v>
      </c>
      <c r="F849" s="11">
        <f t="shared" si="53"/>
        <v>1.25E-3</v>
      </c>
      <c r="H849" s="11">
        <v>7.9059000000000004E-2</v>
      </c>
      <c r="I849" s="11">
        <v>0.17874499999999999</v>
      </c>
      <c r="J849" s="11">
        <v>0.345605</v>
      </c>
      <c r="K849" s="11">
        <v>0.125</v>
      </c>
    </row>
    <row r="850" spans="2:11" x14ac:dyDescent="0.35">
      <c r="B850" s="16">
        <v>41374</v>
      </c>
      <c r="C850" s="11">
        <f t="shared" si="50"/>
        <v>7.8409000000000009E-4</v>
      </c>
      <c r="D850" s="11">
        <f t="shared" si="51"/>
        <v>1.77542E-3</v>
      </c>
      <c r="E850" s="11">
        <f t="shared" si="52"/>
        <v>3.4327999999999997E-3</v>
      </c>
      <c r="F850" s="11">
        <f t="shared" si="53"/>
        <v>1.25E-3</v>
      </c>
      <c r="H850" s="11">
        <v>7.8409000000000006E-2</v>
      </c>
      <c r="I850" s="11">
        <v>0.17754200000000001</v>
      </c>
      <c r="J850" s="11">
        <v>0.34327999999999997</v>
      </c>
      <c r="K850" s="11">
        <v>0.125</v>
      </c>
    </row>
    <row r="851" spans="2:11" x14ac:dyDescent="0.35">
      <c r="B851" s="16">
        <v>41381</v>
      </c>
      <c r="C851" s="11">
        <f t="shared" si="50"/>
        <v>7.8072999999999999E-4</v>
      </c>
      <c r="D851" s="11">
        <f t="shared" si="51"/>
        <v>1.7713899999999999E-3</v>
      </c>
      <c r="E851" s="11">
        <f t="shared" si="52"/>
        <v>3.4159099999999999E-3</v>
      </c>
      <c r="F851" s="11">
        <f t="shared" si="53"/>
        <v>1.25E-3</v>
      </c>
      <c r="H851" s="11">
        <v>7.8073000000000004E-2</v>
      </c>
      <c r="I851" s="11">
        <v>0.17713899999999999</v>
      </c>
      <c r="J851" s="11">
        <v>0.34159099999999998</v>
      </c>
      <c r="K851" s="11">
        <v>0.125</v>
      </c>
    </row>
    <row r="852" spans="2:11" x14ac:dyDescent="0.35">
      <c r="B852" s="16">
        <v>41388</v>
      </c>
      <c r="C852" s="11">
        <f t="shared" si="50"/>
        <v>7.7628000000000007E-4</v>
      </c>
      <c r="D852" s="11">
        <f t="shared" si="51"/>
        <v>1.75128E-3</v>
      </c>
      <c r="E852" s="11">
        <f t="shared" si="52"/>
        <v>3.3954699999999998E-3</v>
      </c>
      <c r="F852" s="11">
        <f t="shared" si="53"/>
        <v>1.25E-3</v>
      </c>
      <c r="H852" s="11">
        <v>7.7628000000000003E-2</v>
      </c>
      <c r="I852" s="11">
        <v>0.17512800000000001</v>
      </c>
      <c r="J852" s="11">
        <v>0.33954699999999999</v>
      </c>
      <c r="K852" s="11">
        <v>0.125</v>
      </c>
    </row>
    <row r="853" spans="2:11" x14ac:dyDescent="0.35">
      <c r="B853" s="16">
        <v>41395</v>
      </c>
      <c r="C853" s="11">
        <f t="shared" si="50"/>
        <v>7.7696000000000004E-4</v>
      </c>
      <c r="D853" s="11">
        <f t="shared" si="51"/>
        <v>1.75322E-3</v>
      </c>
      <c r="E853" s="11">
        <f t="shared" si="52"/>
        <v>3.3944800000000001E-3</v>
      </c>
      <c r="F853" s="11">
        <f t="shared" si="53"/>
        <v>1.25E-3</v>
      </c>
      <c r="H853" s="11">
        <v>7.7696000000000001E-2</v>
      </c>
      <c r="I853" s="11">
        <v>0.17532200000000001</v>
      </c>
      <c r="J853" s="11">
        <v>0.33944800000000003</v>
      </c>
      <c r="K853" s="11">
        <v>0.125</v>
      </c>
    </row>
    <row r="854" spans="2:11" x14ac:dyDescent="0.35">
      <c r="B854" s="16">
        <v>41402</v>
      </c>
      <c r="C854" s="11">
        <f t="shared" si="50"/>
        <v>7.7492000000000001E-4</v>
      </c>
      <c r="D854" s="11">
        <f t="shared" si="51"/>
        <v>1.7443900000000002E-3</v>
      </c>
      <c r="E854" s="11">
        <f t="shared" si="52"/>
        <v>3.3845699999999999E-3</v>
      </c>
      <c r="F854" s="11">
        <f t="shared" si="53"/>
        <v>1.25E-3</v>
      </c>
      <c r="H854" s="11">
        <v>7.7492000000000005E-2</v>
      </c>
      <c r="I854" s="11">
        <v>0.17443900000000001</v>
      </c>
      <c r="J854" s="11">
        <v>0.33845700000000001</v>
      </c>
      <c r="K854" s="11">
        <v>0.125</v>
      </c>
    </row>
    <row r="855" spans="2:11" x14ac:dyDescent="0.35">
      <c r="B855" s="16">
        <v>41409</v>
      </c>
      <c r="C855" s="11">
        <f t="shared" si="50"/>
        <v>7.7396999999999991E-4</v>
      </c>
      <c r="D855" s="11">
        <f t="shared" si="51"/>
        <v>1.7427200000000001E-3</v>
      </c>
      <c r="E855" s="11">
        <f t="shared" si="52"/>
        <v>3.3730300000000004E-3</v>
      </c>
      <c r="F855" s="11">
        <f t="shared" si="53"/>
        <v>1.25E-3</v>
      </c>
      <c r="H855" s="11">
        <v>7.7396999999999994E-2</v>
      </c>
      <c r="I855" s="11">
        <v>0.17427200000000001</v>
      </c>
      <c r="J855" s="11">
        <v>0.33730300000000002</v>
      </c>
      <c r="K855" s="11">
        <v>0.125</v>
      </c>
    </row>
    <row r="856" spans="2:11" x14ac:dyDescent="0.35">
      <c r="B856" s="16">
        <v>41416</v>
      </c>
      <c r="C856" s="11">
        <f t="shared" si="50"/>
        <v>7.7541999999999997E-4</v>
      </c>
      <c r="D856" s="11">
        <f t="shared" si="51"/>
        <v>1.74569E-3</v>
      </c>
      <c r="E856" s="11">
        <f t="shared" si="52"/>
        <v>3.3856699999999999E-3</v>
      </c>
      <c r="F856" s="11">
        <f t="shared" si="53"/>
        <v>1.25E-3</v>
      </c>
      <c r="H856" s="11">
        <v>7.7542E-2</v>
      </c>
      <c r="I856" s="11">
        <v>0.174569</v>
      </c>
      <c r="J856" s="11">
        <v>0.33856700000000001</v>
      </c>
      <c r="K856" s="11">
        <v>0.125</v>
      </c>
    </row>
    <row r="857" spans="2:11" x14ac:dyDescent="0.35">
      <c r="B857" s="16">
        <v>41423</v>
      </c>
      <c r="C857" s="11">
        <f t="shared" si="50"/>
        <v>7.6931000000000005E-4</v>
      </c>
      <c r="D857" s="11">
        <f t="shared" si="51"/>
        <v>1.73127E-3</v>
      </c>
      <c r="E857" s="11">
        <f t="shared" si="52"/>
        <v>3.36404E-3</v>
      </c>
      <c r="F857" s="11">
        <f t="shared" si="53"/>
        <v>1.25E-3</v>
      </c>
      <c r="H857" s="11">
        <v>7.6930999999999999E-2</v>
      </c>
      <c r="I857" s="11">
        <v>0.173127</v>
      </c>
      <c r="J857" s="11">
        <v>0.33640399999999998</v>
      </c>
      <c r="K857" s="11">
        <v>0.125</v>
      </c>
    </row>
    <row r="858" spans="2:11" x14ac:dyDescent="0.35">
      <c r="B858" s="16">
        <v>41430</v>
      </c>
      <c r="C858" s="11">
        <f t="shared" si="50"/>
        <v>7.6365000000000005E-4</v>
      </c>
      <c r="D858" s="11">
        <f t="shared" si="51"/>
        <v>1.7202600000000001E-3</v>
      </c>
      <c r="E858" s="11">
        <f t="shared" si="52"/>
        <v>3.3519599999999997E-3</v>
      </c>
      <c r="F858" s="11">
        <f t="shared" si="53"/>
        <v>1.25E-3</v>
      </c>
      <c r="H858" s="11">
        <v>7.6365000000000002E-2</v>
      </c>
      <c r="I858" s="11">
        <v>0.17202600000000001</v>
      </c>
      <c r="J858" s="11">
        <v>0.33519599999999999</v>
      </c>
      <c r="K858" s="11">
        <v>0.125</v>
      </c>
    </row>
    <row r="859" spans="2:11" x14ac:dyDescent="0.35">
      <c r="B859" s="16">
        <v>41437</v>
      </c>
      <c r="C859" s="11">
        <f t="shared" si="50"/>
        <v>7.6189999999999993E-4</v>
      </c>
      <c r="D859" s="11">
        <f t="shared" si="51"/>
        <v>1.7191899999999998E-3</v>
      </c>
      <c r="E859" s="11">
        <f t="shared" si="52"/>
        <v>3.3419500000000002E-3</v>
      </c>
      <c r="F859" s="11">
        <f t="shared" si="53"/>
        <v>1.25E-3</v>
      </c>
      <c r="H859" s="11">
        <v>7.6189999999999994E-2</v>
      </c>
      <c r="I859" s="11">
        <v>0.17191899999999999</v>
      </c>
      <c r="J859" s="11">
        <v>0.33419500000000002</v>
      </c>
      <c r="K859" s="11">
        <v>0.125</v>
      </c>
    </row>
    <row r="860" spans="2:11" x14ac:dyDescent="0.35">
      <c r="B860" s="16">
        <v>41444</v>
      </c>
      <c r="C860" s="11">
        <f t="shared" si="50"/>
        <v>7.6128000000000003E-4</v>
      </c>
      <c r="D860" s="11">
        <f t="shared" si="51"/>
        <v>1.71506E-3</v>
      </c>
      <c r="E860" s="11">
        <f t="shared" si="52"/>
        <v>3.3360499999999997E-3</v>
      </c>
      <c r="F860" s="11">
        <f t="shared" si="53"/>
        <v>1.25E-3</v>
      </c>
      <c r="H860" s="11">
        <v>7.6128000000000001E-2</v>
      </c>
      <c r="I860" s="11">
        <v>0.17150599999999999</v>
      </c>
      <c r="J860" s="11">
        <v>0.33360499999999998</v>
      </c>
      <c r="K860" s="11">
        <v>0.125</v>
      </c>
    </row>
    <row r="861" spans="2:11" x14ac:dyDescent="0.35">
      <c r="B861" s="16">
        <v>41451</v>
      </c>
      <c r="C861" s="11">
        <f t="shared" si="50"/>
        <v>7.6291E-4</v>
      </c>
      <c r="D861" s="11">
        <f t="shared" si="51"/>
        <v>1.71619E-3</v>
      </c>
      <c r="E861" s="11">
        <f t="shared" si="52"/>
        <v>3.3415200000000002E-3</v>
      </c>
      <c r="F861" s="11">
        <f t="shared" si="53"/>
        <v>1.25E-3</v>
      </c>
      <c r="H861" s="11">
        <v>7.6290999999999998E-2</v>
      </c>
      <c r="I861" s="11">
        <v>0.17161899999999999</v>
      </c>
      <c r="J861" s="11">
        <v>0.334152</v>
      </c>
      <c r="K861" s="11">
        <v>0.125</v>
      </c>
    </row>
    <row r="862" spans="2:11" x14ac:dyDescent="0.35">
      <c r="B862" s="16">
        <v>41458</v>
      </c>
      <c r="C862" s="11">
        <f t="shared" si="50"/>
        <v>7.6049000000000006E-4</v>
      </c>
      <c r="D862" s="11">
        <f t="shared" si="51"/>
        <v>1.7100799999999999E-3</v>
      </c>
      <c r="E862" s="11">
        <f t="shared" si="52"/>
        <v>3.3335500000000002E-3</v>
      </c>
      <c r="F862" s="11">
        <f t="shared" si="53"/>
        <v>1.25E-3</v>
      </c>
      <c r="H862" s="11">
        <v>7.6049000000000005E-2</v>
      </c>
      <c r="I862" s="11">
        <v>0.17100799999999999</v>
      </c>
      <c r="J862" s="11">
        <v>0.33335500000000001</v>
      </c>
      <c r="K862" s="11">
        <v>0.125</v>
      </c>
    </row>
    <row r="863" spans="2:11" x14ac:dyDescent="0.35">
      <c r="B863" s="16">
        <v>41465</v>
      </c>
      <c r="C863" s="11">
        <f t="shared" si="50"/>
        <v>7.6239999999999999E-4</v>
      </c>
      <c r="D863" s="11">
        <f t="shared" si="51"/>
        <v>1.7094599999999999E-3</v>
      </c>
      <c r="E863" s="11">
        <f t="shared" si="52"/>
        <v>3.3356200000000001E-3</v>
      </c>
      <c r="F863" s="11">
        <f t="shared" si="53"/>
        <v>1.25E-3</v>
      </c>
      <c r="H863" s="11">
        <v>7.6240000000000002E-2</v>
      </c>
      <c r="I863" s="11">
        <v>0.17094599999999999</v>
      </c>
      <c r="J863" s="11">
        <v>0.33356200000000003</v>
      </c>
      <c r="K863" s="11">
        <v>0.125</v>
      </c>
    </row>
    <row r="864" spans="2:11" x14ac:dyDescent="0.35">
      <c r="B864" s="16">
        <v>41472</v>
      </c>
      <c r="C864" s="11">
        <f t="shared" si="50"/>
        <v>7.5652E-4</v>
      </c>
      <c r="D864" s="11">
        <f t="shared" si="51"/>
        <v>1.7025899999999999E-3</v>
      </c>
      <c r="E864" s="11">
        <f t="shared" si="52"/>
        <v>3.3212699999999999E-3</v>
      </c>
      <c r="F864" s="11">
        <f t="shared" si="53"/>
        <v>1.25E-3</v>
      </c>
      <c r="H864" s="11">
        <v>7.5651999999999997E-2</v>
      </c>
      <c r="I864" s="11">
        <v>0.17025899999999999</v>
      </c>
      <c r="J864" s="11">
        <v>0.33212700000000001</v>
      </c>
      <c r="K864" s="11">
        <v>0.125</v>
      </c>
    </row>
    <row r="865" spans="2:11" x14ac:dyDescent="0.35">
      <c r="B865" s="16">
        <v>41479</v>
      </c>
      <c r="C865" s="11">
        <f t="shared" si="50"/>
        <v>7.6031000000000004E-4</v>
      </c>
      <c r="D865" s="11">
        <f t="shared" si="51"/>
        <v>1.70072E-3</v>
      </c>
      <c r="E865" s="11">
        <f t="shared" si="52"/>
        <v>3.3236400000000001E-3</v>
      </c>
      <c r="F865" s="11">
        <f t="shared" si="53"/>
        <v>1.25E-3</v>
      </c>
      <c r="H865" s="11">
        <v>7.6031000000000001E-2</v>
      </c>
      <c r="I865" s="11">
        <v>0.170072</v>
      </c>
      <c r="J865" s="11">
        <v>0.33236399999999999</v>
      </c>
      <c r="K865" s="11">
        <v>0.125</v>
      </c>
    </row>
    <row r="866" spans="2:11" x14ac:dyDescent="0.35">
      <c r="B866" s="16">
        <v>41486</v>
      </c>
      <c r="C866" s="11">
        <f t="shared" si="50"/>
        <v>7.5639999999999995E-4</v>
      </c>
      <c r="D866" s="11">
        <f t="shared" si="51"/>
        <v>1.6978199999999998E-3</v>
      </c>
      <c r="E866" s="11">
        <f t="shared" si="52"/>
        <v>3.3239999999999997E-3</v>
      </c>
      <c r="F866" s="11">
        <f t="shared" si="53"/>
        <v>1.25E-3</v>
      </c>
      <c r="H866" s="11">
        <v>7.5639999999999999E-2</v>
      </c>
      <c r="I866" s="11">
        <v>0.16978199999999999</v>
      </c>
      <c r="J866" s="11">
        <v>0.33239999999999997</v>
      </c>
      <c r="K866" s="11">
        <v>0.125</v>
      </c>
    </row>
    <row r="867" spans="2:11" x14ac:dyDescent="0.35">
      <c r="B867" s="16">
        <v>41493</v>
      </c>
      <c r="C867" s="11">
        <f t="shared" si="50"/>
        <v>7.5989000000000004E-4</v>
      </c>
      <c r="D867" s="11">
        <f t="shared" si="51"/>
        <v>1.6978799999999999E-3</v>
      </c>
      <c r="E867" s="11">
        <f t="shared" si="52"/>
        <v>3.3237600000000003E-3</v>
      </c>
      <c r="F867" s="11">
        <f t="shared" si="53"/>
        <v>1.25E-3</v>
      </c>
      <c r="H867" s="11">
        <v>7.5989000000000001E-2</v>
      </c>
      <c r="I867" s="11">
        <v>0.16978799999999999</v>
      </c>
      <c r="J867" s="11">
        <v>0.332376</v>
      </c>
      <c r="K867" s="11">
        <v>0.125</v>
      </c>
    </row>
    <row r="868" spans="2:11" x14ac:dyDescent="0.35">
      <c r="B868" s="16">
        <v>41500</v>
      </c>
      <c r="C868" s="11">
        <f t="shared" si="50"/>
        <v>7.5718999999999992E-4</v>
      </c>
      <c r="D868" s="11">
        <f t="shared" si="51"/>
        <v>1.69345E-3</v>
      </c>
      <c r="E868" s="11">
        <f t="shared" si="52"/>
        <v>3.31117E-3</v>
      </c>
      <c r="F868" s="11">
        <f t="shared" si="53"/>
        <v>1.25E-3</v>
      </c>
      <c r="H868" s="11">
        <v>7.5718999999999995E-2</v>
      </c>
      <c r="I868" s="11">
        <v>0.169345</v>
      </c>
      <c r="J868" s="11">
        <v>0.33111699999999999</v>
      </c>
      <c r="K868" s="11">
        <v>0.125</v>
      </c>
    </row>
    <row r="869" spans="2:11" x14ac:dyDescent="0.35">
      <c r="B869" s="16">
        <v>41507</v>
      </c>
      <c r="C869" s="11">
        <f t="shared" si="50"/>
        <v>7.5726999999999999E-4</v>
      </c>
      <c r="D869" s="11">
        <f t="shared" si="51"/>
        <v>1.6918900000000001E-3</v>
      </c>
      <c r="E869" s="11">
        <f t="shared" si="52"/>
        <v>3.3135399999999998E-3</v>
      </c>
      <c r="F869" s="11">
        <f t="shared" si="53"/>
        <v>1.25E-3</v>
      </c>
      <c r="H869" s="11">
        <v>7.5727000000000003E-2</v>
      </c>
      <c r="I869" s="11">
        <v>0.16918900000000001</v>
      </c>
      <c r="J869" s="11">
        <v>0.33135399999999998</v>
      </c>
      <c r="K869" s="11">
        <v>0.125</v>
      </c>
    </row>
    <row r="870" spans="2:11" x14ac:dyDescent="0.35">
      <c r="B870" s="16">
        <v>41514</v>
      </c>
      <c r="C870" s="11">
        <f t="shared" si="50"/>
        <v>7.5276E-4</v>
      </c>
      <c r="D870" s="11">
        <f t="shared" si="51"/>
        <v>1.6864299999999998E-3</v>
      </c>
      <c r="E870" s="11">
        <f t="shared" si="52"/>
        <v>3.3153700000000002E-3</v>
      </c>
      <c r="F870" s="11">
        <f t="shared" si="53"/>
        <v>1.25E-3</v>
      </c>
      <c r="H870" s="11">
        <v>7.5275999999999996E-2</v>
      </c>
      <c r="I870" s="11">
        <v>0.16864299999999999</v>
      </c>
      <c r="J870" s="11">
        <v>0.33153700000000003</v>
      </c>
      <c r="K870" s="11">
        <v>0.125</v>
      </c>
    </row>
    <row r="871" spans="2:11" x14ac:dyDescent="0.35">
      <c r="B871" s="16">
        <v>41521</v>
      </c>
      <c r="C871" s="11">
        <f t="shared" si="50"/>
        <v>7.5592999999999993E-4</v>
      </c>
      <c r="D871" s="11">
        <f t="shared" si="51"/>
        <v>1.6824299999999999E-3</v>
      </c>
      <c r="E871" s="11">
        <f t="shared" si="52"/>
        <v>3.3161499999999999E-3</v>
      </c>
      <c r="F871" s="11">
        <f t="shared" si="53"/>
        <v>1.25E-3</v>
      </c>
      <c r="H871" s="11">
        <v>7.5592999999999994E-2</v>
      </c>
      <c r="I871" s="11">
        <v>0.168243</v>
      </c>
      <c r="J871" s="11">
        <v>0.33161499999999999</v>
      </c>
      <c r="K871" s="11">
        <v>0.125</v>
      </c>
    </row>
    <row r="872" spans="2:11" x14ac:dyDescent="0.35">
      <c r="B872" s="16">
        <v>41528</v>
      </c>
      <c r="C872" s="11">
        <f t="shared" si="50"/>
        <v>7.5044E-4</v>
      </c>
      <c r="D872" s="11">
        <f t="shared" si="51"/>
        <v>1.6733500000000001E-3</v>
      </c>
      <c r="E872" s="11">
        <f t="shared" si="52"/>
        <v>3.2993699999999998E-3</v>
      </c>
      <c r="F872" s="11">
        <f t="shared" si="53"/>
        <v>1.25E-3</v>
      </c>
      <c r="H872" s="11">
        <v>7.5044E-2</v>
      </c>
      <c r="I872" s="11">
        <v>0.16733500000000001</v>
      </c>
      <c r="J872" s="11">
        <v>0.32993699999999998</v>
      </c>
      <c r="K872" s="11">
        <v>0.125</v>
      </c>
    </row>
    <row r="873" spans="2:11" x14ac:dyDescent="0.35">
      <c r="B873" s="16">
        <v>41535</v>
      </c>
      <c r="C873" s="11">
        <f t="shared" si="50"/>
        <v>7.5163999999999993E-4</v>
      </c>
      <c r="D873" s="11">
        <f t="shared" si="51"/>
        <v>1.6757499999999999E-3</v>
      </c>
      <c r="E873" s="11">
        <f t="shared" si="52"/>
        <v>3.30262E-3</v>
      </c>
      <c r="F873" s="11">
        <f t="shared" si="53"/>
        <v>1.25E-3</v>
      </c>
      <c r="H873" s="11">
        <v>7.5163999999999995E-2</v>
      </c>
      <c r="I873" s="11">
        <v>0.167575</v>
      </c>
      <c r="J873" s="11">
        <v>0.330262</v>
      </c>
      <c r="K873" s="11">
        <v>0.125</v>
      </c>
    </row>
    <row r="874" spans="2:11" x14ac:dyDescent="0.35">
      <c r="B874" s="16">
        <v>41542</v>
      </c>
      <c r="C874" s="11">
        <f t="shared" si="50"/>
        <v>7.5031000000000002E-4</v>
      </c>
      <c r="D874" s="11">
        <f t="shared" si="51"/>
        <v>1.6667499999999998E-3</v>
      </c>
      <c r="E874" s="11">
        <f t="shared" si="52"/>
        <v>3.2952900000000002E-3</v>
      </c>
      <c r="F874" s="11">
        <f t="shared" si="53"/>
        <v>1.25E-3</v>
      </c>
      <c r="H874" s="11">
        <v>7.5031E-2</v>
      </c>
      <c r="I874" s="11">
        <v>0.16667499999999999</v>
      </c>
      <c r="J874" s="11">
        <v>0.32952900000000002</v>
      </c>
      <c r="K874" s="11">
        <v>0.125</v>
      </c>
    </row>
    <row r="875" spans="2:11" x14ac:dyDescent="0.35">
      <c r="B875" s="16">
        <v>41549</v>
      </c>
      <c r="C875" s="11">
        <f t="shared" si="50"/>
        <v>7.4863000000000002E-4</v>
      </c>
      <c r="D875" s="11">
        <f t="shared" si="51"/>
        <v>1.6692899999999999E-3</v>
      </c>
      <c r="E875" s="11">
        <f t="shared" si="52"/>
        <v>3.29663E-3</v>
      </c>
      <c r="F875" s="11">
        <f t="shared" si="53"/>
        <v>1.25E-3</v>
      </c>
      <c r="H875" s="11">
        <v>7.4862999999999999E-2</v>
      </c>
      <c r="I875" s="11">
        <v>0.16692899999999999</v>
      </c>
      <c r="J875" s="11">
        <v>0.32966299999999998</v>
      </c>
      <c r="K875" s="11">
        <v>0.125</v>
      </c>
    </row>
    <row r="876" spans="2:11" x14ac:dyDescent="0.35">
      <c r="B876" s="16">
        <v>41556</v>
      </c>
      <c r="C876" s="11">
        <f t="shared" si="50"/>
        <v>7.4663999999999991E-4</v>
      </c>
      <c r="D876" s="11">
        <f t="shared" si="51"/>
        <v>1.6615099999999999E-3</v>
      </c>
      <c r="E876" s="11">
        <f t="shared" si="52"/>
        <v>3.2879199999999997E-3</v>
      </c>
      <c r="F876" s="11">
        <f t="shared" si="53"/>
        <v>1.25E-3</v>
      </c>
      <c r="H876" s="11">
        <v>7.4663999999999994E-2</v>
      </c>
      <c r="I876" s="11">
        <v>0.16615099999999999</v>
      </c>
      <c r="J876" s="11">
        <v>0.32879199999999997</v>
      </c>
      <c r="K876" s="11">
        <v>0.125</v>
      </c>
    </row>
    <row r="877" spans="2:11" x14ac:dyDescent="0.35">
      <c r="B877" s="16">
        <v>41563</v>
      </c>
      <c r="C877" s="11">
        <f t="shared" si="50"/>
        <v>7.4445999999999996E-4</v>
      </c>
      <c r="D877" s="11">
        <f t="shared" si="51"/>
        <v>1.66074E-3</v>
      </c>
      <c r="E877" s="11">
        <f t="shared" si="52"/>
        <v>3.2766200000000001E-3</v>
      </c>
      <c r="F877" s="11">
        <f t="shared" si="53"/>
        <v>1.25E-3</v>
      </c>
      <c r="H877" s="11">
        <v>7.4445999999999998E-2</v>
      </c>
      <c r="I877" s="11">
        <v>0.166074</v>
      </c>
      <c r="J877" s="11">
        <v>0.32766200000000001</v>
      </c>
      <c r="K877" s="11">
        <v>0.125</v>
      </c>
    </row>
    <row r="878" spans="2:11" x14ac:dyDescent="0.35">
      <c r="B878" s="16">
        <v>41570</v>
      </c>
      <c r="C878" s="11">
        <f t="shared" si="50"/>
        <v>7.4357000000000004E-4</v>
      </c>
      <c r="D878" s="11">
        <f t="shared" si="51"/>
        <v>1.65723E-3</v>
      </c>
      <c r="E878" s="11">
        <f t="shared" si="52"/>
        <v>3.277E-3</v>
      </c>
      <c r="F878" s="11">
        <f t="shared" si="53"/>
        <v>1.25E-3</v>
      </c>
      <c r="H878" s="11">
        <v>7.4357000000000006E-2</v>
      </c>
      <c r="I878" s="11">
        <v>0.16572300000000001</v>
      </c>
      <c r="J878" s="11">
        <v>0.32769999999999999</v>
      </c>
      <c r="K878" s="11">
        <v>0.125</v>
      </c>
    </row>
    <row r="879" spans="2:11" x14ac:dyDescent="0.35">
      <c r="B879" s="16">
        <v>41577</v>
      </c>
      <c r="C879" s="11">
        <f t="shared" si="50"/>
        <v>7.4663999999999991E-4</v>
      </c>
      <c r="D879" s="11">
        <f t="shared" si="51"/>
        <v>1.6567000000000001E-3</v>
      </c>
      <c r="E879" s="11">
        <f t="shared" si="52"/>
        <v>3.2811699999999999E-3</v>
      </c>
      <c r="F879" s="11">
        <f t="shared" si="53"/>
        <v>1.25E-3</v>
      </c>
      <c r="H879" s="11">
        <v>7.4663999999999994E-2</v>
      </c>
      <c r="I879" s="11">
        <v>0.16567000000000001</v>
      </c>
      <c r="J879" s="11">
        <v>0.32811699999999999</v>
      </c>
      <c r="K879" s="11">
        <v>0.125</v>
      </c>
    </row>
    <row r="880" spans="2:11" x14ac:dyDescent="0.35">
      <c r="B880" s="16">
        <v>41584</v>
      </c>
      <c r="C880" s="11">
        <f t="shared" si="50"/>
        <v>7.4608999999999993E-4</v>
      </c>
      <c r="D880" s="11">
        <f t="shared" si="51"/>
        <v>1.65581E-3</v>
      </c>
      <c r="E880" s="11">
        <f t="shared" si="52"/>
        <v>3.2789299999999998E-3</v>
      </c>
      <c r="F880" s="11">
        <f t="shared" si="53"/>
        <v>1.25E-3</v>
      </c>
      <c r="H880" s="11">
        <v>7.4608999999999995E-2</v>
      </c>
      <c r="I880" s="11">
        <v>0.16558100000000001</v>
      </c>
      <c r="J880" s="11">
        <v>0.32789299999999999</v>
      </c>
      <c r="K880" s="11">
        <v>0.125</v>
      </c>
    </row>
    <row r="881" spans="2:11" x14ac:dyDescent="0.35">
      <c r="B881" s="16">
        <v>41591</v>
      </c>
      <c r="C881" s="11">
        <f t="shared" si="50"/>
        <v>7.4377999999999998E-4</v>
      </c>
      <c r="D881" s="11">
        <f t="shared" si="51"/>
        <v>1.6531199999999999E-3</v>
      </c>
      <c r="E881" s="11">
        <f t="shared" si="52"/>
        <v>3.2650700000000001E-3</v>
      </c>
      <c r="F881" s="11">
        <f t="shared" si="53"/>
        <v>1.25E-3</v>
      </c>
      <c r="H881" s="11">
        <v>7.4378E-2</v>
      </c>
      <c r="I881" s="11">
        <v>0.16531199999999999</v>
      </c>
      <c r="J881" s="11">
        <v>0.32650699999999999</v>
      </c>
      <c r="K881" s="11">
        <v>0.125</v>
      </c>
    </row>
    <row r="882" spans="2:11" x14ac:dyDescent="0.35">
      <c r="B882" s="16">
        <v>41598</v>
      </c>
      <c r="C882" s="11">
        <f t="shared" si="50"/>
        <v>7.4399000000000004E-4</v>
      </c>
      <c r="D882" s="11">
        <f t="shared" si="51"/>
        <v>1.6489400000000002E-3</v>
      </c>
      <c r="E882" s="11">
        <f t="shared" si="52"/>
        <v>3.2634400000000003E-3</v>
      </c>
      <c r="F882" s="11">
        <f t="shared" si="53"/>
        <v>1.25E-3</v>
      </c>
      <c r="H882" s="11">
        <v>7.4399000000000007E-2</v>
      </c>
      <c r="I882" s="11">
        <v>0.16489400000000001</v>
      </c>
      <c r="J882" s="11">
        <v>0.32634400000000002</v>
      </c>
      <c r="K882" s="11">
        <v>0.125</v>
      </c>
    </row>
    <row r="883" spans="2:11" x14ac:dyDescent="0.35">
      <c r="B883" s="16">
        <v>41605</v>
      </c>
      <c r="C883" s="11">
        <f t="shared" si="50"/>
        <v>7.4525999999999998E-4</v>
      </c>
      <c r="D883" s="11">
        <f t="shared" si="51"/>
        <v>1.65244E-3</v>
      </c>
      <c r="E883" s="11">
        <f t="shared" si="52"/>
        <v>3.2759999999999998E-3</v>
      </c>
      <c r="F883" s="11">
        <f t="shared" si="53"/>
        <v>1.25E-3</v>
      </c>
      <c r="H883" s="11">
        <v>7.4525999999999995E-2</v>
      </c>
      <c r="I883" s="11">
        <v>0.165244</v>
      </c>
      <c r="J883" s="11">
        <v>0.3276</v>
      </c>
      <c r="K883" s="11">
        <v>0.125</v>
      </c>
    </row>
    <row r="884" spans="2:11" x14ac:dyDescent="0.35">
      <c r="B884" s="16">
        <v>41612</v>
      </c>
      <c r="C884" s="11">
        <f t="shared" si="50"/>
        <v>7.4341000000000001E-4</v>
      </c>
      <c r="D884" s="11">
        <f t="shared" si="51"/>
        <v>1.65E-3</v>
      </c>
      <c r="E884" s="11">
        <f t="shared" si="52"/>
        <v>3.26808E-3</v>
      </c>
      <c r="F884" s="11">
        <f t="shared" si="53"/>
        <v>1.25E-3</v>
      </c>
      <c r="H884" s="11">
        <v>7.4341000000000004E-2</v>
      </c>
      <c r="I884" s="11">
        <v>0.16500000000000001</v>
      </c>
      <c r="J884" s="11">
        <v>0.32680799999999999</v>
      </c>
      <c r="K884" s="11">
        <v>0.125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3"/>
  <sheetViews>
    <sheetView workbookViewId="0"/>
  </sheetViews>
  <sheetFormatPr defaultRowHeight="12.5" x14ac:dyDescent="0.25"/>
  <cols>
    <col min="1" max="1" width="15" bestFit="1" customWidth="1"/>
    <col min="18" max="18" width="34.1796875" bestFit="1" customWidth="1"/>
  </cols>
  <sheetData>
    <row r="1" spans="1:19" ht="13" x14ac:dyDescent="0.3">
      <c r="A1" t="s">
        <v>18</v>
      </c>
      <c r="B1" s="5" t="s">
        <v>6</v>
      </c>
      <c r="C1" s="5" t="s">
        <v>8</v>
      </c>
      <c r="D1" s="5" t="s">
        <v>10</v>
      </c>
      <c r="E1" s="5" t="s">
        <v>12</v>
      </c>
      <c r="F1" s="5" t="s">
        <v>14</v>
      </c>
      <c r="G1" s="5" t="s">
        <v>16</v>
      </c>
      <c r="I1" s="5" t="s">
        <v>20</v>
      </c>
      <c r="K1" s="5" t="s">
        <v>21</v>
      </c>
      <c r="L1" s="9" t="s">
        <v>23</v>
      </c>
      <c r="M1" s="5" t="s">
        <v>24</v>
      </c>
      <c r="N1" s="5" t="s">
        <v>25</v>
      </c>
      <c r="O1" s="5" t="s">
        <v>26</v>
      </c>
      <c r="P1" s="5" t="s">
        <v>22</v>
      </c>
      <c r="R1" t="s">
        <v>27</v>
      </c>
    </row>
    <row r="2" spans="1:19" x14ac:dyDescent="0.25">
      <c r="A2" s="1">
        <v>21551</v>
      </c>
      <c r="B2" s="2">
        <v>9.4</v>
      </c>
      <c r="C2" s="2">
        <v>51.5</v>
      </c>
      <c r="D2" s="2">
        <v>0</v>
      </c>
      <c r="E2" s="2">
        <v>113.4</v>
      </c>
      <c r="G2" s="4">
        <v>2.48</v>
      </c>
      <c r="I2" s="6">
        <f>B2+C2+D2+E2</f>
        <v>174.3</v>
      </c>
      <c r="K2" s="7">
        <v>21551</v>
      </c>
    </row>
    <row r="3" spans="1:19" x14ac:dyDescent="0.25">
      <c r="A3" s="1">
        <v>21582</v>
      </c>
      <c r="B3" s="2">
        <v>9.4</v>
      </c>
      <c r="C3" s="2">
        <v>51.7</v>
      </c>
      <c r="D3" s="2">
        <v>0</v>
      </c>
      <c r="E3" s="2">
        <v>110.8</v>
      </c>
      <c r="G3" s="4">
        <v>2.4300000000000002</v>
      </c>
      <c r="I3" s="6">
        <f t="shared" ref="I3:I66" si="0">B3+C3+D3+E3</f>
        <v>171.9</v>
      </c>
      <c r="K3" s="7">
        <v>21582</v>
      </c>
      <c r="R3" t="s">
        <v>0</v>
      </c>
    </row>
    <row r="4" spans="1:19" x14ac:dyDescent="0.25">
      <c r="A4" s="1">
        <v>21610</v>
      </c>
      <c r="B4" s="2">
        <v>9.6</v>
      </c>
      <c r="C4" s="2">
        <v>52</v>
      </c>
      <c r="D4" s="2">
        <v>0</v>
      </c>
      <c r="E4" s="2">
        <v>109.8</v>
      </c>
      <c r="G4" s="4">
        <v>2.8</v>
      </c>
      <c r="I4" s="6">
        <f t="shared" si="0"/>
        <v>171.4</v>
      </c>
      <c r="K4" s="7">
        <v>21610</v>
      </c>
      <c r="R4" t="s">
        <v>1</v>
      </c>
    </row>
    <row r="5" spans="1:19" x14ac:dyDescent="0.25">
      <c r="A5" s="1">
        <v>21641</v>
      </c>
      <c r="B5" s="2">
        <v>9.8000000000000007</v>
      </c>
      <c r="C5" s="2">
        <v>52.2</v>
      </c>
      <c r="D5" s="2">
        <v>0</v>
      </c>
      <c r="E5" s="2">
        <v>111.1</v>
      </c>
      <c r="G5" s="4">
        <v>2.96</v>
      </c>
      <c r="I5" s="6">
        <f t="shared" si="0"/>
        <v>173.1</v>
      </c>
      <c r="K5" s="7">
        <v>21641</v>
      </c>
      <c r="R5" t="s">
        <v>2</v>
      </c>
    </row>
    <row r="6" spans="1:19" x14ac:dyDescent="0.25">
      <c r="A6" s="1">
        <v>21671</v>
      </c>
      <c r="B6" s="2">
        <v>9.9</v>
      </c>
      <c r="C6" s="2">
        <v>52.4</v>
      </c>
      <c r="D6" s="2">
        <v>0</v>
      </c>
      <c r="E6" s="2">
        <v>109.8</v>
      </c>
      <c r="G6" s="4">
        <v>2.9</v>
      </c>
      <c r="I6" s="6">
        <f t="shared" si="0"/>
        <v>172.1</v>
      </c>
      <c r="K6" s="7">
        <v>21671</v>
      </c>
      <c r="R6" t="s">
        <v>3</v>
      </c>
    </row>
    <row r="7" spans="1:19" x14ac:dyDescent="0.25">
      <c r="A7" s="1">
        <v>21702</v>
      </c>
      <c r="B7" s="2">
        <v>9.9</v>
      </c>
      <c r="C7" s="2">
        <v>52.9</v>
      </c>
      <c r="D7" s="2">
        <v>0</v>
      </c>
      <c r="E7" s="2">
        <v>110.3</v>
      </c>
      <c r="G7" s="4">
        <v>3.39</v>
      </c>
      <c r="I7" s="6">
        <f t="shared" si="0"/>
        <v>173.1</v>
      </c>
      <c r="K7" s="7">
        <v>21702</v>
      </c>
      <c r="R7" t="s">
        <v>4</v>
      </c>
    </row>
    <row r="8" spans="1:19" x14ac:dyDescent="0.25">
      <c r="A8" s="1">
        <v>21732</v>
      </c>
      <c r="B8" s="2">
        <v>9.9</v>
      </c>
      <c r="C8" s="2">
        <v>53.1</v>
      </c>
      <c r="D8" s="2">
        <v>0</v>
      </c>
      <c r="E8" s="2">
        <v>110.9</v>
      </c>
      <c r="G8" s="4">
        <v>3.47</v>
      </c>
      <c r="I8" s="6">
        <f t="shared" si="0"/>
        <v>173.9</v>
      </c>
      <c r="K8" s="7">
        <v>21732</v>
      </c>
      <c r="R8" t="s">
        <v>5</v>
      </c>
    </row>
    <row r="9" spans="1:19" x14ac:dyDescent="0.25">
      <c r="A9" s="1">
        <v>21763</v>
      </c>
      <c r="B9" s="2">
        <v>9.8000000000000007</v>
      </c>
      <c r="C9" s="2">
        <v>53.4</v>
      </c>
      <c r="D9" s="2">
        <v>0</v>
      </c>
      <c r="E9" s="2">
        <v>110.6</v>
      </c>
      <c r="G9" s="4">
        <v>3.5</v>
      </c>
      <c r="I9" s="6">
        <f t="shared" si="0"/>
        <v>173.8</v>
      </c>
      <c r="K9" s="7">
        <v>21763</v>
      </c>
    </row>
    <row r="10" spans="1:19" x14ac:dyDescent="0.25">
      <c r="A10" s="1">
        <v>21794</v>
      </c>
      <c r="B10" s="2">
        <v>9.8000000000000007</v>
      </c>
      <c r="C10" s="2">
        <v>53.7</v>
      </c>
      <c r="D10" s="2">
        <v>0</v>
      </c>
      <c r="E10" s="2">
        <v>111.1</v>
      </c>
      <c r="G10" s="4">
        <v>3.76</v>
      </c>
      <c r="I10" s="6">
        <f t="shared" si="0"/>
        <v>174.6</v>
      </c>
      <c r="K10" s="7">
        <v>21794</v>
      </c>
      <c r="R10" t="s">
        <v>6</v>
      </c>
      <c r="S10" t="s">
        <v>7</v>
      </c>
    </row>
    <row r="11" spans="1:19" x14ac:dyDescent="0.25">
      <c r="A11" s="1">
        <v>21824</v>
      </c>
      <c r="B11" s="2">
        <v>9.6</v>
      </c>
      <c r="C11" s="2">
        <v>53.9</v>
      </c>
      <c r="D11" s="2">
        <v>0</v>
      </c>
      <c r="E11" s="2">
        <v>111.5</v>
      </c>
      <c r="G11" s="4">
        <v>3.98</v>
      </c>
      <c r="I11" s="6">
        <f t="shared" si="0"/>
        <v>175</v>
      </c>
      <c r="K11" s="7">
        <v>21824</v>
      </c>
      <c r="R11" t="s">
        <v>8</v>
      </c>
      <c r="S11" t="s">
        <v>9</v>
      </c>
    </row>
    <row r="12" spans="1:19" x14ac:dyDescent="0.25">
      <c r="A12" s="1">
        <v>21855</v>
      </c>
      <c r="B12" s="2">
        <v>9.1</v>
      </c>
      <c r="C12" s="2">
        <v>54</v>
      </c>
      <c r="D12" s="2">
        <v>0</v>
      </c>
      <c r="E12" s="2">
        <v>112.4</v>
      </c>
      <c r="G12" s="4">
        <v>4</v>
      </c>
      <c r="I12" s="6">
        <f t="shared" si="0"/>
        <v>175.5</v>
      </c>
      <c r="K12" s="7">
        <v>21855</v>
      </c>
      <c r="R12" t="s">
        <v>10</v>
      </c>
      <c r="S12" t="s">
        <v>11</v>
      </c>
    </row>
    <row r="13" spans="1:19" x14ac:dyDescent="0.25">
      <c r="A13" s="1">
        <v>21885</v>
      </c>
      <c r="B13" s="2">
        <v>8.8000000000000007</v>
      </c>
      <c r="C13" s="2">
        <v>54.3</v>
      </c>
      <c r="D13" s="2">
        <v>0</v>
      </c>
      <c r="E13" s="2">
        <v>114</v>
      </c>
      <c r="G13" s="4">
        <v>3.99</v>
      </c>
      <c r="I13" s="6">
        <f t="shared" si="0"/>
        <v>177.1</v>
      </c>
      <c r="K13" s="7">
        <v>21885</v>
      </c>
      <c r="R13" t="s">
        <v>12</v>
      </c>
      <c r="S13" t="s">
        <v>13</v>
      </c>
    </row>
    <row r="14" spans="1:19" x14ac:dyDescent="0.25">
      <c r="A14" s="1">
        <v>21916</v>
      </c>
      <c r="B14" s="2">
        <v>8.9</v>
      </c>
      <c r="C14" s="2">
        <v>54.3</v>
      </c>
      <c r="D14" s="2">
        <v>0</v>
      </c>
      <c r="E14" s="2">
        <v>114.3</v>
      </c>
      <c r="G14" s="4">
        <v>3.99</v>
      </c>
      <c r="I14" s="6">
        <f t="shared" si="0"/>
        <v>177.5</v>
      </c>
      <c r="K14" s="7">
        <v>21916</v>
      </c>
      <c r="L14">
        <f>(I14-I2)/I2</f>
        <v>1.8359150889271304E-2</v>
      </c>
      <c r="M14">
        <f>(C14-C2)/C2</f>
        <v>5.4368932038834895E-2</v>
      </c>
      <c r="N14">
        <f>(E14+D14)/(D2+E2)-1</f>
        <v>7.9365079365079083E-3</v>
      </c>
      <c r="O14">
        <f>(B14-B2)/B2</f>
        <v>-5.3191489361702128E-2</v>
      </c>
      <c r="P14" s="8">
        <f>(G14-G2)/100</f>
        <v>1.5100000000000002E-2</v>
      </c>
      <c r="R14" t="s">
        <v>6</v>
      </c>
      <c r="S14" t="s">
        <v>7</v>
      </c>
    </row>
    <row r="15" spans="1:19" x14ac:dyDescent="0.25">
      <c r="A15" s="1">
        <v>21947</v>
      </c>
      <c r="B15" s="2">
        <v>8.9</v>
      </c>
      <c r="C15" s="2">
        <v>54.2</v>
      </c>
      <c r="D15" s="2">
        <v>0</v>
      </c>
      <c r="E15" s="2">
        <v>111</v>
      </c>
      <c r="G15" s="4">
        <v>3.97</v>
      </c>
      <c r="I15" s="6">
        <f t="shared" si="0"/>
        <v>174.1</v>
      </c>
      <c r="K15" s="7">
        <v>21947</v>
      </c>
      <c r="L15">
        <f t="shared" ref="L15:L19" si="1">(I15-I3)/I3</f>
        <v>1.2798138452588648E-2</v>
      </c>
      <c r="M15">
        <f t="shared" ref="M15:M78" si="2">(C15-C3)/C3</f>
        <v>4.8355899419729204E-2</v>
      </c>
      <c r="N15">
        <f t="shared" ref="N15:N78" si="3">(E15+D15)/(D3+E3)-1</f>
        <v>1.8050541516245744E-3</v>
      </c>
      <c r="O15">
        <f t="shared" ref="O15:O78" si="4">(B15-B3)/B3</f>
        <v>-5.3191489361702128E-2</v>
      </c>
      <c r="P15" s="8">
        <f t="shared" ref="P15:P78" si="5">(G15-G3)/100</f>
        <v>1.54E-2</v>
      </c>
      <c r="R15" t="s">
        <v>14</v>
      </c>
      <c r="S15" t="s">
        <v>15</v>
      </c>
    </row>
    <row r="16" spans="1:19" x14ac:dyDescent="0.25">
      <c r="A16" s="1">
        <v>21976</v>
      </c>
      <c r="B16" s="2">
        <v>9</v>
      </c>
      <c r="C16" s="2">
        <v>54.4</v>
      </c>
      <c r="D16" s="2">
        <v>0</v>
      </c>
      <c r="E16" s="2">
        <v>109.7</v>
      </c>
      <c r="G16" s="4">
        <v>3.84</v>
      </c>
      <c r="I16" s="6">
        <f t="shared" si="0"/>
        <v>173.1</v>
      </c>
      <c r="K16" s="7">
        <v>21976</v>
      </c>
      <c r="L16">
        <f t="shared" si="1"/>
        <v>9.9183197199532586E-3</v>
      </c>
      <c r="M16">
        <f t="shared" si="2"/>
        <v>4.6153846153846129E-2</v>
      </c>
      <c r="N16">
        <f t="shared" si="3"/>
        <v>-9.1074681238612065E-4</v>
      </c>
      <c r="O16">
        <f t="shared" si="4"/>
        <v>-6.2499999999999965E-2</v>
      </c>
      <c r="P16" s="8">
        <f t="shared" si="5"/>
        <v>1.04E-2</v>
      </c>
      <c r="R16" t="s">
        <v>16</v>
      </c>
      <c r="S16" t="s">
        <v>17</v>
      </c>
    </row>
    <row r="17" spans="1:16" x14ac:dyDescent="0.25">
      <c r="A17" s="1">
        <v>22007</v>
      </c>
      <c r="B17" s="2">
        <v>9.3000000000000007</v>
      </c>
      <c r="C17" s="2">
        <v>54.5</v>
      </c>
      <c r="D17" s="2">
        <v>0</v>
      </c>
      <c r="E17" s="2">
        <v>110.8</v>
      </c>
      <c r="G17" s="4">
        <v>3.92</v>
      </c>
      <c r="I17" s="6">
        <f t="shared" si="0"/>
        <v>174.6</v>
      </c>
      <c r="K17" s="7">
        <v>22007</v>
      </c>
      <c r="L17">
        <f t="shared" si="1"/>
        <v>8.6655112651646445E-3</v>
      </c>
      <c r="M17">
        <f t="shared" si="2"/>
        <v>4.4061302681992279E-2</v>
      </c>
      <c r="N17">
        <f t="shared" si="3"/>
        <v>-2.7002700270026825E-3</v>
      </c>
      <c r="O17">
        <f t="shared" si="4"/>
        <v>-5.10204081632653E-2</v>
      </c>
      <c r="P17" s="8">
        <f t="shared" si="5"/>
        <v>9.5999999999999992E-3</v>
      </c>
    </row>
    <row r="18" spans="1:16" x14ac:dyDescent="0.25">
      <c r="A18" s="1">
        <v>22037</v>
      </c>
      <c r="B18" s="2">
        <v>9.3000000000000007</v>
      </c>
      <c r="C18" s="2">
        <v>54.6</v>
      </c>
      <c r="D18" s="2">
        <v>0</v>
      </c>
      <c r="E18" s="2">
        <v>108.7</v>
      </c>
      <c r="G18" s="4">
        <v>3.85</v>
      </c>
      <c r="I18" s="6">
        <f t="shared" si="0"/>
        <v>172.60000000000002</v>
      </c>
      <c r="K18" s="7">
        <v>22037</v>
      </c>
      <c r="L18">
        <f t="shared" si="1"/>
        <v>2.9052876234748892E-3</v>
      </c>
      <c r="M18">
        <f t="shared" si="2"/>
        <v>4.1984732824427537E-2</v>
      </c>
      <c r="N18">
        <f t="shared" si="3"/>
        <v>-1.001821493624766E-2</v>
      </c>
      <c r="O18">
        <f t="shared" si="4"/>
        <v>-6.0606060606060566E-2</v>
      </c>
      <c r="P18" s="8">
        <f t="shared" si="5"/>
        <v>9.5000000000000015E-3</v>
      </c>
    </row>
    <row r="19" spans="1:16" x14ac:dyDescent="0.25">
      <c r="A19" s="1">
        <v>22068</v>
      </c>
      <c r="B19" s="2">
        <v>9.5</v>
      </c>
      <c r="C19" s="2">
        <v>54.9</v>
      </c>
      <c r="D19" s="2">
        <v>0</v>
      </c>
      <c r="E19" s="2">
        <v>108.9</v>
      </c>
      <c r="G19" s="4">
        <v>3.32</v>
      </c>
      <c r="I19" s="6">
        <f t="shared" si="0"/>
        <v>173.3</v>
      </c>
      <c r="K19" s="7">
        <v>22068</v>
      </c>
      <c r="L19">
        <f t="shared" si="1"/>
        <v>1.1554015020220512E-3</v>
      </c>
      <c r="M19">
        <f t="shared" si="2"/>
        <v>3.780718336483932E-2</v>
      </c>
      <c r="N19">
        <f t="shared" si="3"/>
        <v>-1.2692656391659063E-2</v>
      </c>
      <c r="O19">
        <f t="shared" si="4"/>
        <v>-4.0404040404040435E-2</v>
      </c>
      <c r="P19" s="8">
        <f t="shared" si="5"/>
        <v>-7.0000000000000281E-4</v>
      </c>
    </row>
    <row r="20" spans="1:16" x14ac:dyDescent="0.25">
      <c r="A20" s="1">
        <v>22098</v>
      </c>
      <c r="B20" s="2">
        <v>9.8000000000000007</v>
      </c>
      <c r="C20" s="2">
        <v>55.2</v>
      </c>
      <c r="D20" s="2">
        <v>0</v>
      </c>
      <c r="E20" s="2">
        <v>109.5</v>
      </c>
      <c r="G20" s="4">
        <v>3.23</v>
      </c>
      <c r="I20" s="6">
        <f t="shared" si="0"/>
        <v>174.5</v>
      </c>
      <c r="K20" s="7">
        <v>22098</v>
      </c>
      <c r="L20">
        <f t="shared" ref="L20:L83" si="6">(I20-I8)/I8</f>
        <v>3.4502587694076729E-3</v>
      </c>
      <c r="M20">
        <f t="shared" si="2"/>
        <v>3.9548022598870081E-2</v>
      </c>
      <c r="N20">
        <f t="shared" si="3"/>
        <v>-1.2623985572587926E-2</v>
      </c>
      <c r="O20">
        <f t="shared" si="4"/>
        <v>-1.0101010101010065E-2</v>
      </c>
      <c r="P20" s="8">
        <f t="shared" si="5"/>
        <v>-2.400000000000002E-3</v>
      </c>
    </row>
    <row r="21" spans="1:16" x14ac:dyDescent="0.25">
      <c r="A21" s="1">
        <v>22129</v>
      </c>
      <c r="B21" s="2">
        <v>10</v>
      </c>
      <c r="C21" s="2">
        <v>55.8</v>
      </c>
      <c r="D21" s="2">
        <v>0</v>
      </c>
      <c r="E21" s="2">
        <v>110.1</v>
      </c>
      <c r="G21" s="4">
        <v>2.98</v>
      </c>
      <c r="I21" s="6">
        <f t="shared" si="0"/>
        <v>175.89999999999998</v>
      </c>
      <c r="K21" s="7">
        <v>22129</v>
      </c>
      <c r="L21">
        <f t="shared" si="6"/>
        <v>1.2082853855005557E-2</v>
      </c>
      <c r="M21">
        <f t="shared" si="2"/>
        <v>4.4943820224719079E-2</v>
      </c>
      <c r="N21">
        <f t="shared" si="3"/>
        <v>-4.5207956600361587E-3</v>
      </c>
      <c r="O21">
        <f t="shared" si="4"/>
        <v>2.0408163265306048E-2</v>
      </c>
      <c r="P21" s="8">
        <f t="shared" si="5"/>
        <v>-5.1999999999999998E-3</v>
      </c>
    </row>
    <row r="22" spans="1:16" x14ac:dyDescent="0.25">
      <c r="A22" s="1">
        <v>22160</v>
      </c>
      <c r="B22" s="2">
        <v>10</v>
      </c>
      <c r="C22" s="2">
        <v>56.4</v>
      </c>
      <c r="D22" s="2">
        <v>0</v>
      </c>
      <c r="E22" s="2">
        <v>111.3</v>
      </c>
      <c r="G22" s="4">
        <v>2.6</v>
      </c>
      <c r="I22" s="6">
        <f t="shared" si="0"/>
        <v>177.7</v>
      </c>
      <c r="K22" s="7">
        <v>22160</v>
      </c>
      <c r="L22">
        <f t="shared" si="6"/>
        <v>1.7754868270332156E-2</v>
      </c>
      <c r="M22">
        <f t="shared" si="2"/>
        <v>5.0279329608938467E-2</v>
      </c>
      <c r="N22">
        <f t="shared" si="3"/>
        <v>1.8001800180018623E-3</v>
      </c>
      <c r="O22">
        <f t="shared" si="4"/>
        <v>2.0408163265306048E-2</v>
      </c>
      <c r="P22" s="8">
        <f t="shared" si="5"/>
        <v>-1.1599999999999997E-2</v>
      </c>
    </row>
    <row r="23" spans="1:16" x14ac:dyDescent="0.25">
      <c r="A23" s="1">
        <v>22190</v>
      </c>
      <c r="B23" s="2">
        <v>10</v>
      </c>
      <c r="C23" s="2">
        <v>57</v>
      </c>
      <c r="D23" s="2">
        <v>0</v>
      </c>
      <c r="E23" s="2">
        <v>111.9</v>
      </c>
      <c r="G23" s="4">
        <v>2.4700000000000002</v>
      </c>
      <c r="I23" s="6">
        <f t="shared" si="0"/>
        <v>178.9</v>
      </c>
      <c r="K23" s="7">
        <v>22190</v>
      </c>
      <c r="L23">
        <f t="shared" si="6"/>
        <v>2.2285714285714318E-2</v>
      </c>
      <c r="M23">
        <f t="shared" si="2"/>
        <v>5.7513914656771831E-2</v>
      </c>
      <c r="N23">
        <f t="shared" si="3"/>
        <v>3.5874439461884844E-3</v>
      </c>
      <c r="O23">
        <f t="shared" si="4"/>
        <v>4.1666666666666706E-2</v>
      </c>
      <c r="P23" s="8">
        <f t="shared" si="5"/>
        <v>-1.5099999999999997E-2</v>
      </c>
    </row>
    <row r="24" spans="1:16" x14ac:dyDescent="0.25">
      <c r="A24" s="1">
        <v>22221</v>
      </c>
      <c r="B24" s="2">
        <v>9.8000000000000007</v>
      </c>
      <c r="C24" s="2">
        <v>57.3</v>
      </c>
      <c r="D24" s="2">
        <v>0</v>
      </c>
      <c r="E24" s="2">
        <v>112.9</v>
      </c>
      <c r="G24" s="4">
        <v>2.44</v>
      </c>
      <c r="I24" s="6">
        <f t="shared" si="0"/>
        <v>180</v>
      </c>
      <c r="K24" s="7">
        <v>22221</v>
      </c>
      <c r="L24">
        <f t="shared" si="6"/>
        <v>2.564102564102564E-2</v>
      </c>
      <c r="M24">
        <f t="shared" si="2"/>
        <v>6.1111111111111061E-2</v>
      </c>
      <c r="N24">
        <f t="shared" si="3"/>
        <v>4.4483985765124689E-3</v>
      </c>
      <c r="O24">
        <f t="shared" si="4"/>
        <v>7.6923076923077038E-2</v>
      </c>
      <c r="P24" s="8">
        <f t="shared" si="5"/>
        <v>-1.5600000000000001E-2</v>
      </c>
    </row>
    <row r="25" spans="1:16" x14ac:dyDescent="0.25">
      <c r="A25" s="1">
        <v>22251</v>
      </c>
      <c r="B25" s="2">
        <v>9.6</v>
      </c>
      <c r="C25" s="2">
        <v>57.8</v>
      </c>
      <c r="D25" s="2">
        <v>0</v>
      </c>
      <c r="E25" s="2">
        <v>114.8</v>
      </c>
      <c r="G25" s="4">
        <v>1.98</v>
      </c>
      <c r="I25" s="6">
        <f t="shared" si="0"/>
        <v>182.2</v>
      </c>
      <c r="K25" s="7">
        <v>22251</v>
      </c>
      <c r="L25">
        <f t="shared" si="6"/>
        <v>2.8797289666854853E-2</v>
      </c>
      <c r="M25">
        <f t="shared" si="2"/>
        <v>6.4456721915285453E-2</v>
      </c>
      <c r="N25">
        <f t="shared" si="3"/>
        <v>7.0175438596491446E-3</v>
      </c>
      <c r="O25">
        <f t="shared" si="4"/>
        <v>9.0909090909090787E-2</v>
      </c>
      <c r="P25" s="8">
        <f t="shared" si="5"/>
        <v>-2.0100000000000003E-2</v>
      </c>
    </row>
    <row r="26" spans="1:16" x14ac:dyDescent="0.25">
      <c r="A26" s="1">
        <v>22282</v>
      </c>
      <c r="B26" s="2">
        <v>9.8000000000000007</v>
      </c>
      <c r="C26" s="2">
        <v>58.5</v>
      </c>
      <c r="D26" s="2">
        <v>0</v>
      </c>
      <c r="E26" s="2">
        <v>115.5</v>
      </c>
      <c r="G26" s="4">
        <v>1.45</v>
      </c>
      <c r="I26" s="6">
        <f t="shared" si="0"/>
        <v>183.8</v>
      </c>
      <c r="K26" s="7">
        <v>22282</v>
      </c>
      <c r="L26">
        <f t="shared" si="6"/>
        <v>3.549295774647894E-2</v>
      </c>
      <c r="M26">
        <f t="shared" si="2"/>
        <v>7.7348066298342594E-2</v>
      </c>
      <c r="N26">
        <f t="shared" si="3"/>
        <v>1.049868766404205E-2</v>
      </c>
      <c r="O26">
        <f t="shared" si="4"/>
        <v>0.10112359550561802</v>
      </c>
      <c r="P26" s="8">
        <f t="shared" si="5"/>
        <v>-2.5399999999999999E-2</v>
      </c>
    </row>
    <row r="27" spans="1:16" x14ac:dyDescent="0.25">
      <c r="A27" s="1">
        <v>22313</v>
      </c>
      <c r="B27" s="2">
        <v>10.1</v>
      </c>
      <c r="C27" s="2">
        <v>59.3</v>
      </c>
      <c r="D27" s="2">
        <v>0</v>
      </c>
      <c r="E27" s="2">
        <v>112.9</v>
      </c>
      <c r="G27" s="4">
        <v>2.54</v>
      </c>
      <c r="I27" s="6">
        <f t="shared" si="0"/>
        <v>182.3</v>
      </c>
      <c r="K27" s="7">
        <v>22313</v>
      </c>
      <c r="L27">
        <f t="shared" si="6"/>
        <v>4.709936817920745E-2</v>
      </c>
      <c r="M27">
        <f t="shared" si="2"/>
        <v>9.4095940959409485E-2</v>
      </c>
      <c r="N27">
        <f t="shared" si="3"/>
        <v>1.7117117117117164E-2</v>
      </c>
      <c r="O27">
        <f t="shared" si="4"/>
        <v>0.13483146067415722</v>
      </c>
      <c r="P27" s="8">
        <f t="shared" si="5"/>
        <v>-1.4300000000000002E-2</v>
      </c>
    </row>
    <row r="28" spans="1:16" x14ac:dyDescent="0.25">
      <c r="A28" s="1">
        <v>22341</v>
      </c>
      <c r="B28" s="2">
        <v>10.199999999999999</v>
      </c>
      <c r="C28" s="2">
        <v>59.9</v>
      </c>
      <c r="D28" s="2">
        <v>0</v>
      </c>
      <c r="E28" s="2">
        <v>111.8</v>
      </c>
      <c r="G28" s="4">
        <v>2.02</v>
      </c>
      <c r="I28" s="6">
        <f t="shared" si="0"/>
        <v>181.89999999999998</v>
      </c>
      <c r="K28" s="7">
        <v>22341</v>
      </c>
      <c r="L28">
        <f t="shared" si="6"/>
        <v>5.0837666088965817E-2</v>
      </c>
      <c r="M28">
        <f t="shared" si="2"/>
        <v>0.10110294117647059</v>
      </c>
      <c r="N28">
        <f t="shared" si="3"/>
        <v>1.9143117593436676E-2</v>
      </c>
      <c r="O28">
        <f t="shared" si="4"/>
        <v>0.13333333333333325</v>
      </c>
      <c r="P28" s="8">
        <f t="shared" si="5"/>
        <v>-1.8199999999999997E-2</v>
      </c>
    </row>
    <row r="29" spans="1:16" x14ac:dyDescent="0.25">
      <c r="A29" s="1">
        <v>22372</v>
      </c>
      <c r="B29" s="2">
        <v>10.5</v>
      </c>
      <c r="C29" s="2">
        <v>60.3</v>
      </c>
      <c r="D29" s="2">
        <v>0</v>
      </c>
      <c r="E29" s="2">
        <v>113.6</v>
      </c>
      <c r="G29" s="4">
        <v>1.49</v>
      </c>
      <c r="I29" s="6">
        <f t="shared" si="0"/>
        <v>184.39999999999998</v>
      </c>
      <c r="K29" s="7">
        <v>22372</v>
      </c>
      <c r="L29">
        <f t="shared" si="6"/>
        <v>5.6128293241695208E-2</v>
      </c>
      <c r="M29">
        <f t="shared" si="2"/>
        <v>0.1064220183486238</v>
      </c>
      <c r="N29">
        <f t="shared" si="3"/>
        <v>2.5270758122743597E-2</v>
      </c>
      <c r="O29">
        <f t="shared" si="4"/>
        <v>0.12903225806451604</v>
      </c>
      <c r="P29" s="8">
        <f t="shared" si="5"/>
        <v>-2.4299999999999999E-2</v>
      </c>
    </row>
    <row r="30" spans="1:16" x14ac:dyDescent="0.25">
      <c r="A30" s="1">
        <v>22402</v>
      </c>
      <c r="B30" s="2">
        <v>11</v>
      </c>
      <c r="C30" s="2">
        <v>60.5</v>
      </c>
      <c r="D30" s="2">
        <v>0</v>
      </c>
      <c r="E30" s="2">
        <v>111.7</v>
      </c>
      <c r="G30" s="4">
        <v>1.98</v>
      </c>
      <c r="I30" s="6">
        <f t="shared" si="0"/>
        <v>183.2</v>
      </c>
      <c r="K30" s="7">
        <v>22402</v>
      </c>
      <c r="L30">
        <f t="shared" si="6"/>
        <v>6.141367323290825E-2</v>
      </c>
      <c r="M30">
        <f t="shared" si="2"/>
        <v>0.10805860805860804</v>
      </c>
      <c r="N30">
        <f t="shared" si="3"/>
        <v>2.7598896044158217E-2</v>
      </c>
      <c r="O30">
        <f t="shared" si="4"/>
        <v>0.1827956989247311</v>
      </c>
      <c r="P30" s="8">
        <f t="shared" si="5"/>
        <v>-1.8700000000000001E-2</v>
      </c>
    </row>
    <row r="31" spans="1:16" x14ac:dyDescent="0.25">
      <c r="A31" s="1">
        <v>22433</v>
      </c>
      <c r="B31" s="2">
        <v>11.3</v>
      </c>
      <c r="C31" s="2">
        <v>61</v>
      </c>
      <c r="D31" s="2">
        <v>0</v>
      </c>
      <c r="E31" s="2">
        <v>112.1</v>
      </c>
      <c r="G31" s="4">
        <v>1.73</v>
      </c>
      <c r="I31" s="6">
        <f t="shared" si="0"/>
        <v>184.39999999999998</v>
      </c>
      <c r="K31" s="7">
        <v>22433</v>
      </c>
      <c r="L31">
        <f t="shared" si="6"/>
        <v>6.4050778995960567E-2</v>
      </c>
      <c r="M31">
        <f t="shared" si="2"/>
        <v>0.11111111111111115</v>
      </c>
      <c r="N31">
        <f t="shared" si="3"/>
        <v>2.9384756657483857E-2</v>
      </c>
      <c r="O31">
        <f t="shared" si="4"/>
        <v>0.18947368421052638</v>
      </c>
      <c r="P31" s="8">
        <f t="shared" si="5"/>
        <v>-1.5899999999999997E-2</v>
      </c>
    </row>
    <row r="32" spans="1:16" x14ac:dyDescent="0.25">
      <c r="A32" s="1">
        <v>22463</v>
      </c>
      <c r="B32" s="2">
        <v>11.6</v>
      </c>
      <c r="C32" s="2">
        <v>61.4</v>
      </c>
      <c r="D32" s="2">
        <v>0</v>
      </c>
      <c r="E32" s="2">
        <v>112.2</v>
      </c>
      <c r="G32" s="4">
        <v>1.17</v>
      </c>
      <c r="I32" s="6">
        <f t="shared" si="0"/>
        <v>185.2</v>
      </c>
      <c r="K32" s="7">
        <v>22463</v>
      </c>
      <c r="L32">
        <f t="shared" si="6"/>
        <v>6.1318051575931169E-2</v>
      </c>
      <c r="M32">
        <f t="shared" si="2"/>
        <v>0.11231884057971006</v>
      </c>
      <c r="N32">
        <f t="shared" si="3"/>
        <v>2.4657534246575352E-2</v>
      </c>
      <c r="O32">
        <f t="shared" si="4"/>
        <v>0.18367346938775497</v>
      </c>
      <c r="P32" s="8">
        <f t="shared" si="5"/>
        <v>-2.06E-2</v>
      </c>
    </row>
    <row r="33" spans="1:16" x14ac:dyDescent="0.25">
      <c r="A33" s="1">
        <v>22494</v>
      </c>
      <c r="B33" s="2">
        <v>11.6</v>
      </c>
      <c r="C33" s="2">
        <v>61.8</v>
      </c>
      <c r="D33" s="2">
        <v>0</v>
      </c>
      <c r="E33" s="2">
        <v>112.1</v>
      </c>
      <c r="G33" s="4">
        <v>2</v>
      </c>
      <c r="I33" s="6">
        <f t="shared" si="0"/>
        <v>185.5</v>
      </c>
      <c r="K33" s="7">
        <v>22494</v>
      </c>
      <c r="L33">
        <f t="shared" si="6"/>
        <v>5.4576463899943285E-2</v>
      </c>
      <c r="M33">
        <f t="shared" si="2"/>
        <v>0.10752688172043011</v>
      </c>
      <c r="N33">
        <f t="shared" si="3"/>
        <v>1.8165304268846549E-2</v>
      </c>
      <c r="O33">
        <f t="shared" si="4"/>
        <v>0.15999999999999998</v>
      </c>
      <c r="P33" s="8">
        <f t="shared" si="5"/>
        <v>-9.7999999999999997E-3</v>
      </c>
    </row>
    <row r="34" spans="1:16" x14ac:dyDescent="0.25">
      <c r="A34" s="1">
        <v>22525</v>
      </c>
      <c r="B34" s="2">
        <v>11.7</v>
      </c>
      <c r="C34" s="2">
        <v>62.1</v>
      </c>
      <c r="D34" s="2">
        <v>0</v>
      </c>
      <c r="E34" s="2">
        <v>113.6</v>
      </c>
      <c r="G34" s="4">
        <v>1.88</v>
      </c>
      <c r="I34" s="6">
        <f t="shared" si="0"/>
        <v>187.39999999999998</v>
      </c>
      <c r="K34" s="7">
        <v>22525</v>
      </c>
      <c r="L34">
        <f t="shared" si="6"/>
        <v>5.4586381541924529E-2</v>
      </c>
      <c r="M34">
        <f t="shared" si="2"/>
        <v>0.10106382978723409</v>
      </c>
      <c r="N34">
        <f t="shared" si="3"/>
        <v>2.0664869721473522E-2</v>
      </c>
      <c r="O34">
        <f t="shared" si="4"/>
        <v>0.16999999999999993</v>
      </c>
      <c r="P34" s="8">
        <f t="shared" si="5"/>
        <v>-7.2000000000000015E-3</v>
      </c>
    </row>
    <row r="35" spans="1:16" x14ac:dyDescent="0.25">
      <c r="A35" s="1">
        <v>22555</v>
      </c>
      <c r="B35" s="2">
        <v>11.7</v>
      </c>
      <c r="C35" s="2">
        <v>62.7</v>
      </c>
      <c r="D35" s="2">
        <v>0</v>
      </c>
      <c r="E35" s="2">
        <v>114.8</v>
      </c>
      <c r="G35" s="4">
        <v>2.2599999999999998</v>
      </c>
      <c r="I35" s="6">
        <f t="shared" si="0"/>
        <v>189.2</v>
      </c>
      <c r="K35" s="7">
        <v>22555</v>
      </c>
      <c r="L35">
        <f t="shared" si="6"/>
        <v>5.7574063722750042E-2</v>
      </c>
      <c r="M35">
        <f t="shared" si="2"/>
        <v>0.10000000000000005</v>
      </c>
      <c r="N35">
        <f t="shared" si="3"/>
        <v>2.5915996425379673E-2</v>
      </c>
      <c r="O35">
        <f t="shared" si="4"/>
        <v>0.16999999999999993</v>
      </c>
      <c r="P35" s="8">
        <f t="shared" si="5"/>
        <v>-2.1000000000000042E-3</v>
      </c>
    </row>
    <row r="36" spans="1:16" x14ac:dyDescent="0.25">
      <c r="A36" s="1">
        <v>22586</v>
      </c>
      <c r="B36" s="2">
        <v>11.2</v>
      </c>
      <c r="C36" s="2">
        <v>63.2</v>
      </c>
      <c r="D36" s="2">
        <v>0</v>
      </c>
      <c r="E36" s="2">
        <v>116.4</v>
      </c>
      <c r="G36" s="4">
        <v>2.61</v>
      </c>
      <c r="I36" s="6">
        <f t="shared" si="0"/>
        <v>190.8</v>
      </c>
      <c r="K36" s="7">
        <v>22586</v>
      </c>
      <c r="L36">
        <f t="shared" si="6"/>
        <v>6.000000000000006E-2</v>
      </c>
      <c r="M36">
        <f t="shared" si="2"/>
        <v>0.10296684118673657</v>
      </c>
      <c r="N36">
        <f t="shared" si="3"/>
        <v>3.1000885739592476E-2</v>
      </c>
      <c r="O36">
        <f t="shared" si="4"/>
        <v>0.14285714285714271</v>
      </c>
      <c r="P36" s="8">
        <f t="shared" si="5"/>
        <v>1.6999999999999993E-3</v>
      </c>
    </row>
    <row r="37" spans="1:16" x14ac:dyDescent="0.25">
      <c r="A37" s="1">
        <v>22616</v>
      </c>
      <c r="B37" s="2">
        <v>11</v>
      </c>
      <c r="C37" s="2">
        <v>63.7</v>
      </c>
      <c r="D37" s="2">
        <v>0</v>
      </c>
      <c r="E37" s="2">
        <v>118.9</v>
      </c>
      <c r="G37" s="4">
        <v>2.33</v>
      </c>
      <c r="I37" s="6">
        <f t="shared" si="0"/>
        <v>193.60000000000002</v>
      </c>
      <c r="K37" s="7">
        <v>22616</v>
      </c>
      <c r="L37">
        <f t="shared" si="6"/>
        <v>6.2568605927552326E-2</v>
      </c>
      <c r="M37">
        <f t="shared" si="2"/>
        <v>0.10207612456747416</v>
      </c>
      <c r="N37">
        <f t="shared" si="3"/>
        <v>3.5714285714285809E-2</v>
      </c>
      <c r="O37">
        <f t="shared" si="4"/>
        <v>0.14583333333333337</v>
      </c>
      <c r="P37" s="8">
        <f t="shared" si="5"/>
        <v>3.5000000000000009E-3</v>
      </c>
    </row>
    <row r="38" spans="1:16" x14ac:dyDescent="0.25">
      <c r="A38" s="1">
        <v>22647</v>
      </c>
      <c r="B38" s="2">
        <v>11.9</v>
      </c>
      <c r="C38" s="2">
        <v>64.3</v>
      </c>
      <c r="D38" s="2">
        <v>0</v>
      </c>
      <c r="E38" s="2">
        <v>119.2</v>
      </c>
      <c r="G38" s="4">
        <v>2.15</v>
      </c>
      <c r="I38" s="6">
        <f t="shared" si="0"/>
        <v>195.4</v>
      </c>
      <c r="K38" s="7">
        <v>22647</v>
      </c>
      <c r="L38">
        <f t="shared" si="6"/>
        <v>6.3112078346028264E-2</v>
      </c>
      <c r="M38">
        <f t="shared" si="2"/>
        <v>9.9145299145299098E-2</v>
      </c>
      <c r="N38">
        <f t="shared" si="3"/>
        <v>3.2034632034632082E-2</v>
      </c>
      <c r="O38">
        <f t="shared" si="4"/>
        <v>0.21428571428571425</v>
      </c>
      <c r="P38" s="8">
        <f t="shared" si="5"/>
        <v>6.9999999999999993E-3</v>
      </c>
    </row>
    <row r="39" spans="1:16" x14ac:dyDescent="0.25">
      <c r="A39" s="1">
        <v>22678</v>
      </c>
      <c r="B39" s="2">
        <v>12.8</v>
      </c>
      <c r="C39" s="2">
        <v>64.900000000000006</v>
      </c>
      <c r="D39" s="2">
        <v>0</v>
      </c>
      <c r="E39" s="2">
        <v>116.1</v>
      </c>
      <c r="G39" s="4">
        <v>2.37</v>
      </c>
      <c r="I39" s="6">
        <f t="shared" si="0"/>
        <v>193.8</v>
      </c>
      <c r="K39" s="7">
        <v>22678</v>
      </c>
      <c r="L39">
        <f t="shared" si="6"/>
        <v>6.3082830499177178E-2</v>
      </c>
      <c r="M39">
        <f t="shared" si="2"/>
        <v>9.4435075885328984E-2</v>
      </c>
      <c r="N39">
        <f t="shared" si="3"/>
        <v>2.8343666961913039E-2</v>
      </c>
      <c r="O39">
        <f t="shared" si="4"/>
        <v>0.26732673267326745</v>
      </c>
      <c r="P39" s="8">
        <f t="shared" si="5"/>
        <v>-1.6999999999999993E-3</v>
      </c>
    </row>
    <row r="40" spans="1:16" x14ac:dyDescent="0.25">
      <c r="A40" s="1">
        <v>22706</v>
      </c>
      <c r="B40" s="2">
        <v>13.7</v>
      </c>
      <c r="C40" s="2">
        <v>65.599999999999994</v>
      </c>
      <c r="D40" s="2">
        <v>0</v>
      </c>
      <c r="E40" s="2">
        <v>115</v>
      </c>
      <c r="G40" s="4">
        <v>2.85</v>
      </c>
      <c r="I40" s="6">
        <f t="shared" si="0"/>
        <v>194.3</v>
      </c>
      <c r="K40" s="7">
        <v>22706</v>
      </c>
      <c r="L40">
        <f t="shared" si="6"/>
        <v>6.8169323804288265E-2</v>
      </c>
      <c r="M40">
        <f t="shared" si="2"/>
        <v>9.515859766277121E-2</v>
      </c>
      <c r="N40">
        <f t="shared" si="3"/>
        <v>2.8622540250447193E-2</v>
      </c>
      <c r="O40">
        <f t="shared" si="4"/>
        <v>0.34313725490196079</v>
      </c>
      <c r="P40" s="8">
        <f t="shared" si="5"/>
        <v>8.3000000000000001E-3</v>
      </c>
    </row>
    <row r="41" spans="1:16" x14ac:dyDescent="0.25">
      <c r="A41" s="1">
        <v>22737</v>
      </c>
      <c r="B41" s="2">
        <v>14.3</v>
      </c>
      <c r="C41" s="2">
        <v>66.099999999999994</v>
      </c>
      <c r="D41" s="2">
        <v>0</v>
      </c>
      <c r="E41" s="2">
        <v>116.8</v>
      </c>
      <c r="G41" s="4">
        <v>2.78</v>
      </c>
      <c r="I41" s="6">
        <f t="shared" si="0"/>
        <v>197.2</v>
      </c>
      <c r="K41" s="7">
        <v>22737</v>
      </c>
      <c r="L41">
        <f t="shared" si="6"/>
        <v>6.9414316702820028E-2</v>
      </c>
      <c r="M41">
        <f t="shared" si="2"/>
        <v>9.6185737976782704E-2</v>
      </c>
      <c r="N41">
        <f t="shared" si="3"/>
        <v>2.8169014084507005E-2</v>
      </c>
      <c r="O41">
        <f t="shared" si="4"/>
        <v>0.36190476190476195</v>
      </c>
      <c r="P41" s="8">
        <f t="shared" si="5"/>
        <v>1.2899999999999998E-2</v>
      </c>
    </row>
    <row r="42" spans="1:16" x14ac:dyDescent="0.25">
      <c r="A42" s="1">
        <v>22767</v>
      </c>
      <c r="B42" s="2">
        <v>14.4</v>
      </c>
      <c r="C42" s="2">
        <v>66.5</v>
      </c>
      <c r="D42" s="2">
        <v>0</v>
      </c>
      <c r="E42" s="2">
        <v>114.7</v>
      </c>
      <c r="G42" s="4">
        <v>2.36</v>
      </c>
      <c r="I42" s="6">
        <f t="shared" si="0"/>
        <v>195.60000000000002</v>
      </c>
      <c r="K42" s="7">
        <v>22767</v>
      </c>
      <c r="L42">
        <f t="shared" si="6"/>
        <v>6.7685589519650841E-2</v>
      </c>
      <c r="M42">
        <f t="shared" si="2"/>
        <v>9.9173553719008267E-2</v>
      </c>
      <c r="N42">
        <f t="shared" si="3"/>
        <v>2.685765443151289E-2</v>
      </c>
      <c r="O42">
        <f t="shared" si="4"/>
        <v>0.30909090909090914</v>
      </c>
      <c r="P42" s="8">
        <f t="shared" si="5"/>
        <v>3.7999999999999991E-3</v>
      </c>
    </row>
    <row r="43" spans="1:16" x14ac:dyDescent="0.25">
      <c r="A43" s="1">
        <v>22798</v>
      </c>
      <c r="B43" s="2">
        <v>14.6</v>
      </c>
      <c r="C43" s="2">
        <v>67.099999999999994</v>
      </c>
      <c r="D43" s="2">
        <v>0</v>
      </c>
      <c r="E43" s="2">
        <v>114.7</v>
      </c>
      <c r="G43" s="4">
        <v>2.68</v>
      </c>
      <c r="I43" s="6">
        <f t="shared" si="0"/>
        <v>196.39999999999998</v>
      </c>
      <c r="K43" s="7">
        <v>22798</v>
      </c>
      <c r="L43">
        <f t="shared" si="6"/>
        <v>6.5075921908893719E-2</v>
      </c>
      <c r="M43">
        <f t="shared" si="2"/>
        <v>9.9999999999999908E-2</v>
      </c>
      <c r="N43">
        <f t="shared" si="3"/>
        <v>2.3193577163247214E-2</v>
      </c>
      <c r="O43">
        <f t="shared" si="4"/>
        <v>0.29203539823008839</v>
      </c>
      <c r="P43" s="8">
        <f t="shared" si="5"/>
        <v>9.5000000000000015E-3</v>
      </c>
    </row>
    <row r="44" spans="1:16" x14ac:dyDescent="0.25">
      <c r="A44" s="1">
        <v>22828</v>
      </c>
      <c r="B44" s="2">
        <v>14.8</v>
      </c>
      <c r="C44" s="2">
        <v>67.900000000000006</v>
      </c>
      <c r="D44" s="2">
        <v>0</v>
      </c>
      <c r="E44" s="2">
        <v>114.5</v>
      </c>
      <c r="G44" s="4">
        <v>2.71</v>
      </c>
      <c r="I44" s="6">
        <f t="shared" si="0"/>
        <v>197.2</v>
      </c>
      <c r="K44" s="7">
        <v>22828</v>
      </c>
      <c r="L44">
        <f t="shared" si="6"/>
        <v>6.4794816414686832E-2</v>
      </c>
      <c r="M44">
        <f t="shared" si="2"/>
        <v>0.10586319218241054</v>
      </c>
      <c r="N44">
        <f t="shared" si="3"/>
        <v>2.049910873440286E-2</v>
      </c>
      <c r="O44">
        <f t="shared" si="4"/>
        <v>0.27586206896551735</v>
      </c>
      <c r="P44" s="8">
        <f t="shared" si="5"/>
        <v>1.54E-2</v>
      </c>
    </row>
    <row r="45" spans="1:16" x14ac:dyDescent="0.25">
      <c r="A45" s="1">
        <v>22859</v>
      </c>
      <c r="B45" s="2">
        <v>14.9</v>
      </c>
      <c r="C45" s="2">
        <v>68.5</v>
      </c>
      <c r="D45" s="2">
        <v>0</v>
      </c>
      <c r="E45" s="2">
        <v>113.9</v>
      </c>
      <c r="G45" s="4">
        <v>2.93</v>
      </c>
      <c r="I45" s="6">
        <f t="shared" si="0"/>
        <v>197.3</v>
      </c>
      <c r="K45" s="7">
        <v>22859</v>
      </c>
      <c r="L45">
        <f t="shared" si="6"/>
        <v>6.3611859838274998E-2</v>
      </c>
      <c r="M45">
        <f t="shared" si="2"/>
        <v>0.10841423948220069</v>
      </c>
      <c r="N45">
        <f t="shared" si="3"/>
        <v>1.605709188224802E-2</v>
      </c>
      <c r="O45">
        <f t="shared" si="4"/>
        <v>0.28448275862068972</v>
      </c>
      <c r="P45" s="8">
        <f t="shared" si="5"/>
        <v>9.300000000000001E-3</v>
      </c>
    </row>
    <row r="46" spans="1:16" x14ac:dyDescent="0.25">
      <c r="A46" s="1">
        <v>22890</v>
      </c>
      <c r="B46" s="2">
        <v>15.1</v>
      </c>
      <c r="C46" s="2">
        <v>69.099999999999994</v>
      </c>
      <c r="D46" s="2">
        <v>0</v>
      </c>
      <c r="E46" s="2">
        <v>115</v>
      </c>
      <c r="G46" s="4">
        <v>2.9</v>
      </c>
      <c r="I46" s="6">
        <f t="shared" si="0"/>
        <v>199.2</v>
      </c>
      <c r="K46" s="7">
        <v>22890</v>
      </c>
      <c r="L46">
        <f t="shared" si="6"/>
        <v>6.2966915688367195E-2</v>
      </c>
      <c r="M46">
        <f t="shared" si="2"/>
        <v>0.11272141706924303</v>
      </c>
      <c r="N46">
        <f t="shared" si="3"/>
        <v>1.2323943661971981E-2</v>
      </c>
      <c r="O46">
        <f t="shared" si="4"/>
        <v>0.29059829059829062</v>
      </c>
      <c r="P46" s="8">
        <f t="shared" si="5"/>
        <v>1.0200000000000001E-2</v>
      </c>
    </row>
    <row r="47" spans="1:16" x14ac:dyDescent="0.25">
      <c r="A47" s="1">
        <v>22920</v>
      </c>
      <c r="B47" s="2">
        <v>15.4</v>
      </c>
      <c r="C47" s="2">
        <v>69.8</v>
      </c>
      <c r="D47" s="2">
        <v>0</v>
      </c>
      <c r="E47" s="2">
        <v>116.4</v>
      </c>
      <c r="G47" s="4">
        <v>2.9</v>
      </c>
      <c r="I47" s="6">
        <f t="shared" si="0"/>
        <v>201.60000000000002</v>
      </c>
      <c r="K47" s="7">
        <v>22920</v>
      </c>
      <c r="L47">
        <f t="shared" si="6"/>
        <v>6.5539112050740145E-2</v>
      </c>
      <c r="M47">
        <f t="shared" si="2"/>
        <v>0.11323763955342893</v>
      </c>
      <c r="N47">
        <f t="shared" si="3"/>
        <v>1.3937282229965264E-2</v>
      </c>
      <c r="O47">
        <f t="shared" si="4"/>
        <v>0.31623931623931634</v>
      </c>
      <c r="P47" s="8">
        <f t="shared" si="5"/>
        <v>6.4000000000000012E-3</v>
      </c>
    </row>
    <row r="48" spans="1:16" x14ac:dyDescent="0.25">
      <c r="A48" s="1">
        <v>22951</v>
      </c>
      <c r="B48" s="2">
        <v>15.2</v>
      </c>
      <c r="C48" s="2">
        <v>70.3</v>
      </c>
      <c r="D48" s="2">
        <v>0</v>
      </c>
      <c r="E48" s="2">
        <v>117.9</v>
      </c>
      <c r="G48" s="4">
        <v>2.94</v>
      </c>
      <c r="I48" s="6">
        <f t="shared" si="0"/>
        <v>203.4</v>
      </c>
      <c r="K48" s="7">
        <v>22951</v>
      </c>
      <c r="L48">
        <f t="shared" si="6"/>
        <v>6.6037735849056575E-2</v>
      </c>
      <c r="M48">
        <f t="shared" si="2"/>
        <v>0.11234177215189864</v>
      </c>
      <c r="N48">
        <f t="shared" si="3"/>
        <v>1.2886597938144284E-2</v>
      </c>
      <c r="O48">
        <f t="shared" si="4"/>
        <v>0.35714285714285715</v>
      </c>
      <c r="P48" s="8">
        <f t="shared" si="5"/>
        <v>3.3000000000000008E-3</v>
      </c>
    </row>
    <row r="49" spans="1:16" x14ac:dyDescent="0.25">
      <c r="A49" s="1">
        <v>22981</v>
      </c>
      <c r="B49" s="2">
        <v>15.3</v>
      </c>
      <c r="C49" s="2">
        <v>70.8</v>
      </c>
      <c r="D49" s="2">
        <v>0</v>
      </c>
      <c r="E49" s="2">
        <v>120.5</v>
      </c>
      <c r="G49" s="4">
        <v>2.93</v>
      </c>
      <c r="I49" s="6">
        <f t="shared" si="0"/>
        <v>206.6</v>
      </c>
      <c r="K49" s="7">
        <v>22981</v>
      </c>
      <c r="L49">
        <f t="shared" si="6"/>
        <v>6.7148760330578358E-2</v>
      </c>
      <c r="M49">
        <f t="shared" si="2"/>
        <v>0.11145996860282566</v>
      </c>
      <c r="N49">
        <f t="shared" si="3"/>
        <v>1.345668629100083E-2</v>
      </c>
      <c r="O49">
        <f t="shared" si="4"/>
        <v>0.39090909090909098</v>
      </c>
      <c r="P49" s="8">
        <f t="shared" si="5"/>
        <v>6.000000000000001E-3</v>
      </c>
    </row>
    <row r="50" spans="1:16" x14ac:dyDescent="0.25">
      <c r="A50" s="1">
        <v>23012</v>
      </c>
      <c r="B50" s="2">
        <v>15.9</v>
      </c>
      <c r="C50" s="2">
        <v>71.5</v>
      </c>
      <c r="D50" s="2">
        <v>0</v>
      </c>
      <c r="E50" s="2">
        <v>121.4</v>
      </c>
      <c r="G50" s="4">
        <v>2.92</v>
      </c>
      <c r="I50" s="6">
        <f t="shared" si="0"/>
        <v>208.8</v>
      </c>
      <c r="K50" s="7">
        <v>23012</v>
      </c>
      <c r="L50">
        <f t="shared" si="6"/>
        <v>6.8577277379733903E-2</v>
      </c>
      <c r="M50">
        <f t="shared" si="2"/>
        <v>0.11197511664074655</v>
      </c>
      <c r="N50">
        <f t="shared" si="3"/>
        <v>1.8456375838926231E-2</v>
      </c>
      <c r="O50">
        <f t="shared" si="4"/>
        <v>0.33613445378151258</v>
      </c>
      <c r="P50" s="8">
        <f t="shared" si="5"/>
        <v>7.7000000000000002E-3</v>
      </c>
    </row>
    <row r="51" spans="1:16" x14ac:dyDescent="0.25">
      <c r="A51" s="1">
        <v>23043</v>
      </c>
      <c r="B51" s="2">
        <v>16.3</v>
      </c>
      <c r="C51" s="2">
        <v>72.099999999999994</v>
      </c>
      <c r="D51" s="2">
        <v>0</v>
      </c>
      <c r="E51" s="2">
        <v>118</v>
      </c>
      <c r="G51" s="4">
        <v>3</v>
      </c>
      <c r="I51" s="6">
        <f t="shared" si="0"/>
        <v>206.39999999999998</v>
      </c>
      <c r="K51" s="7">
        <v>23043</v>
      </c>
      <c r="L51">
        <f t="shared" si="6"/>
        <v>6.5015479876160812E-2</v>
      </c>
      <c r="M51">
        <f t="shared" si="2"/>
        <v>0.11093990755007686</v>
      </c>
      <c r="N51">
        <f t="shared" si="3"/>
        <v>1.6365202411714019E-2</v>
      </c>
      <c r="O51">
        <f t="shared" si="4"/>
        <v>0.2734375</v>
      </c>
      <c r="P51" s="8">
        <f t="shared" si="5"/>
        <v>6.2999999999999992E-3</v>
      </c>
    </row>
    <row r="52" spans="1:16" x14ac:dyDescent="0.25">
      <c r="A52" s="1">
        <v>23071</v>
      </c>
      <c r="B52" s="2">
        <v>16.899999999999999</v>
      </c>
      <c r="C52" s="2">
        <v>72.7</v>
      </c>
      <c r="D52" s="2">
        <v>0</v>
      </c>
      <c r="E52" s="2">
        <v>116.9</v>
      </c>
      <c r="G52" s="4">
        <v>2.98</v>
      </c>
      <c r="I52" s="6">
        <f t="shared" si="0"/>
        <v>206.5</v>
      </c>
      <c r="K52" s="7">
        <v>23071</v>
      </c>
      <c r="L52">
        <f t="shared" si="6"/>
        <v>6.2789500772002002E-2</v>
      </c>
      <c r="M52">
        <f t="shared" si="2"/>
        <v>0.10823170731707331</v>
      </c>
      <c r="N52">
        <f t="shared" si="3"/>
        <v>1.6521739130434865E-2</v>
      </c>
      <c r="O52">
        <f t="shared" si="4"/>
        <v>0.23357664233576639</v>
      </c>
      <c r="P52" s="8">
        <f t="shared" si="5"/>
        <v>1.2999999999999989E-3</v>
      </c>
    </row>
    <row r="53" spans="1:16" x14ac:dyDescent="0.25">
      <c r="A53" s="1">
        <v>23102</v>
      </c>
      <c r="B53" s="2">
        <v>17.3</v>
      </c>
      <c r="C53" s="2">
        <v>73.099999999999994</v>
      </c>
      <c r="D53" s="2">
        <v>0</v>
      </c>
      <c r="E53" s="2">
        <v>118.9</v>
      </c>
      <c r="G53" s="4">
        <v>2.9</v>
      </c>
      <c r="I53" s="6">
        <f t="shared" si="0"/>
        <v>209.3</v>
      </c>
      <c r="K53" s="7">
        <v>23102</v>
      </c>
      <c r="L53">
        <f t="shared" si="6"/>
        <v>6.1359026369168478E-2</v>
      </c>
      <c r="M53">
        <f t="shared" si="2"/>
        <v>0.10590015128593042</v>
      </c>
      <c r="N53">
        <f t="shared" si="3"/>
        <v>1.7979452054794676E-2</v>
      </c>
      <c r="O53">
        <f t="shared" si="4"/>
        <v>0.20979020979020979</v>
      </c>
      <c r="P53" s="8">
        <f t="shared" si="5"/>
        <v>1.200000000000001E-3</v>
      </c>
    </row>
    <row r="54" spans="1:16" x14ac:dyDescent="0.25">
      <c r="A54" s="1">
        <v>23132</v>
      </c>
      <c r="B54" s="2">
        <v>17.600000000000001</v>
      </c>
      <c r="C54" s="2">
        <v>73.5</v>
      </c>
      <c r="D54" s="2">
        <v>0</v>
      </c>
      <c r="E54" s="2">
        <v>116.7</v>
      </c>
      <c r="G54" s="4">
        <v>3</v>
      </c>
      <c r="I54" s="6">
        <f t="shared" si="0"/>
        <v>207.8</v>
      </c>
      <c r="K54" s="7">
        <v>23132</v>
      </c>
      <c r="L54">
        <f t="shared" si="6"/>
        <v>6.2372188139059238E-2</v>
      </c>
      <c r="M54">
        <f t="shared" si="2"/>
        <v>0.10526315789473684</v>
      </c>
      <c r="N54">
        <f t="shared" si="3"/>
        <v>1.7436791630339954E-2</v>
      </c>
      <c r="O54">
        <f t="shared" si="4"/>
        <v>0.22222222222222229</v>
      </c>
      <c r="P54" s="8">
        <f t="shared" si="5"/>
        <v>6.4000000000000012E-3</v>
      </c>
    </row>
    <row r="55" spans="1:16" x14ac:dyDescent="0.25">
      <c r="A55" s="1">
        <v>23163</v>
      </c>
      <c r="B55" s="2">
        <v>17.8</v>
      </c>
      <c r="C55" s="2">
        <v>74.099999999999994</v>
      </c>
      <c r="D55" s="2">
        <v>0</v>
      </c>
      <c r="E55" s="2">
        <v>117</v>
      </c>
      <c r="G55" s="4">
        <v>2.99</v>
      </c>
      <c r="I55" s="6">
        <f t="shared" si="0"/>
        <v>208.89999999999998</v>
      </c>
      <c r="K55" s="7">
        <v>23163</v>
      </c>
      <c r="L55">
        <f t="shared" si="6"/>
        <v>6.364562118126274E-2</v>
      </c>
      <c r="M55">
        <f t="shared" si="2"/>
        <v>0.10432190760059613</v>
      </c>
      <c r="N55">
        <f t="shared" si="3"/>
        <v>2.005231037489108E-2</v>
      </c>
      <c r="O55">
        <f t="shared" si="4"/>
        <v>0.21917808219178089</v>
      </c>
      <c r="P55" s="8">
        <f t="shared" si="5"/>
        <v>3.1000000000000003E-3</v>
      </c>
    </row>
    <row r="56" spans="1:16" x14ac:dyDescent="0.25">
      <c r="A56" s="1">
        <v>23193</v>
      </c>
      <c r="B56" s="2">
        <v>18.100000000000001</v>
      </c>
      <c r="C56" s="2">
        <v>74.7</v>
      </c>
      <c r="D56" s="2">
        <v>0</v>
      </c>
      <c r="E56" s="2">
        <v>117.8</v>
      </c>
      <c r="G56" s="4">
        <v>3.02</v>
      </c>
      <c r="I56" s="6">
        <f t="shared" si="0"/>
        <v>210.60000000000002</v>
      </c>
      <c r="K56" s="7">
        <v>23193</v>
      </c>
      <c r="L56">
        <f t="shared" si="6"/>
        <v>6.7951318458418022E-2</v>
      </c>
      <c r="M56">
        <f t="shared" si="2"/>
        <v>0.10014727540500731</v>
      </c>
      <c r="N56">
        <f t="shared" si="3"/>
        <v>2.8820960698690001E-2</v>
      </c>
      <c r="O56">
        <f t="shared" si="4"/>
        <v>0.222972972972973</v>
      </c>
      <c r="P56" s="8">
        <f t="shared" si="5"/>
        <v>3.1000000000000003E-3</v>
      </c>
    </row>
    <row r="57" spans="1:16" x14ac:dyDescent="0.25">
      <c r="A57" s="1">
        <v>23224</v>
      </c>
      <c r="B57" s="2">
        <v>18.5</v>
      </c>
      <c r="C57" s="2">
        <v>75.099999999999994</v>
      </c>
      <c r="D57" s="2">
        <v>0</v>
      </c>
      <c r="E57" s="2">
        <v>117.4</v>
      </c>
      <c r="G57" s="4">
        <v>3.49</v>
      </c>
      <c r="I57" s="6">
        <f t="shared" si="0"/>
        <v>211</v>
      </c>
      <c r="K57" s="7">
        <v>23224</v>
      </c>
      <c r="L57">
        <f t="shared" si="6"/>
        <v>6.943740496705518E-2</v>
      </c>
      <c r="M57">
        <f t="shared" si="2"/>
        <v>9.6350364963503562E-2</v>
      </c>
      <c r="N57">
        <f t="shared" si="3"/>
        <v>3.0728709394205467E-2</v>
      </c>
      <c r="O57">
        <f t="shared" si="4"/>
        <v>0.24161073825503351</v>
      </c>
      <c r="P57" s="8">
        <f t="shared" si="5"/>
        <v>5.6000000000000008E-3</v>
      </c>
    </row>
    <row r="58" spans="1:16" x14ac:dyDescent="0.25">
      <c r="A58" s="1">
        <v>23255</v>
      </c>
      <c r="B58" s="2">
        <v>18.8</v>
      </c>
      <c r="C58" s="2">
        <v>75.5</v>
      </c>
      <c r="D58" s="2">
        <v>0</v>
      </c>
      <c r="E58" s="2">
        <v>118.9</v>
      </c>
      <c r="G58" s="4">
        <v>3.48</v>
      </c>
      <c r="I58" s="6">
        <f t="shared" si="0"/>
        <v>213.2</v>
      </c>
      <c r="K58" s="7">
        <v>23255</v>
      </c>
      <c r="L58">
        <f t="shared" si="6"/>
        <v>7.0281124497991967E-2</v>
      </c>
      <c r="M58">
        <f t="shared" si="2"/>
        <v>9.2619392185238875E-2</v>
      </c>
      <c r="N58">
        <f t="shared" si="3"/>
        <v>3.3913043478260851E-2</v>
      </c>
      <c r="O58">
        <f t="shared" si="4"/>
        <v>0.24503311258278154</v>
      </c>
      <c r="P58" s="8">
        <f t="shared" si="5"/>
        <v>5.8000000000000005E-3</v>
      </c>
    </row>
    <row r="59" spans="1:16" x14ac:dyDescent="0.25">
      <c r="A59" s="1">
        <v>23285</v>
      </c>
      <c r="B59" s="2">
        <v>19.600000000000001</v>
      </c>
      <c r="C59" s="2">
        <v>75.599999999999994</v>
      </c>
      <c r="D59" s="2">
        <v>0</v>
      </c>
      <c r="E59" s="2">
        <v>120.5</v>
      </c>
      <c r="G59" s="4">
        <v>3.5</v>
      </c>
      <c r="I59" s="6">
        <f t="shared" si="0"/>
        <v>215.7</v>
      </c>
      <c r="K59" s="7">
        <v>23285</v>
      </c>
      <c r="L59">
        <f t="shared" si="6"/>
        <v>6.9940476190476011E-2</v>
      </c>
      <c r="M59">
        <f t="shared" si="2"/>
        <v>8.309455587392546E-2</v>
      </c>
      <c r="N59">
        <f t="shared" si="3"/>
        <v>3.5223367697594377E-2</v>
      </c>
      <c r="O59">
        <f t="shared" si="4"/>
        <v>0.27272727272727276</v>
      </c>
      <c r="P59" s="8">
        <f t="shared" si="5"/>
        <v>6.000000000000001E-3</v>
      </c>
    </row>
    <row r="60" spans="1:16" x14ac:dyDescent="0.25">
      <c r="A60" s="1">
        <v>23316</v>
      </c>
      <c r="B60" s="2">
        <v>19.600000000000001</v>
      </c>
      <c r="C60" s="2">
        <v>76</v>
      </c>
      <c r="D60" s="2">
        <v>0</v>
      </c>
      <c r="E60" s="2">
        <v>122.4</v>
      </c>
      <c r="G60" s="4">
        <v>3.48</v>
      </c>
      <c r="I60" s="6">
        <f t="shared" si="0"/>
        <v>218</v>
      </c>
      <c r="K60" s="7">
        <v>23316</v>
      </c>
      <c r="L60">
        <f t="shared" si="6"/>
        <v>7.1779744346116003E-2</v>
      </c>
      <c r="M60">
        <f t="shared" si="2"/>
        <v>8.1081081081081127E-2</v>
      </c>
      <c r="N60">
        <f t="shared" si="3"/>
        <v>3.8167938931297662E-2</v>
      </c>
      <c r="O60">
        <f t="shared" si="4"/>
        <v>0.28947368421052649</v>
      </c>
      <c r="P60" s="8">
        <f t="shared" si="5"/>
        <v>5.4000000000000003E-3</v>
      </c>
    </row>
    <row r="61" spans="1:16" x14ac:dyDescent="0.25">
      <c r="A61" s="1">
        <v>23346</v>
      </c>
      <c r="B61" s="2">
        <v>19.600000000000001</v>
      </c>
      <c r="C61" s="2">
        <v>76.3</v>
      </c>
      <c r="D61" s="2">
        <v>0</v>
      </c>
      <c r="E61" s="2">
        <v>124.2</v>
      </c>
      <c r="G61" s="4">
        <v>3.38</v>
      </c>
      <c r="I61" s="6">
        <f t="shared" si="0"/>
        <v>220.10000000000002</v>
      </c>
      <c r="K61" s="7">
        <v>23346</v>
      </c>
      <c r="L61">
        <f t="shared" si="6"/>
        <v>6.5343659244917848E-2</v>
      </c>
      <c r="M61">
        <f t="shared" si="2"/>
        <v>7.7683615819209045E-2</v>
      </c>
      <c r="N61">
        <f t="shared" si="3"/>
        <v>3.0705394190871482E-2</v>
      </c>
      <c r="O61">
        <f t="shared" si="4"/>
        <v>0.28104575163398698</v>
      </c>
      <c r="P61" s="8">
        <f t="shared" si="5"/>
        <v>4.4999999999999971E-3</v>
      </c>
    </row>
    <row r="62" spans="1:16" x14ac:dyDescent="0.25">
      <c r="A62" s="1">
        <v>23377</v>
      </c>
      <c r="B62" s="2">
        <v>20.100000000000001</v>
      </c>
      <c r="C62" s="2">
        <v>76.900000000000006</v>
      </c>
      <c r="D62" s="2">
        <v>0</v>
      </c>
      <c r="E62" s="2">
        <v>125.2</v>
      </c>
      <c r="G62" s="4">
        <v>3.48</v>
      </c>
      <c r="I62" s="6">
        <f t="shared" si="0"/>
        <v>222.2</v>
      </c>
      <c r="K62" s="7">
        <v>23377</v>
      </c>
      <c r="L62">
        <f t="shared" si="6"/>
        <v>6.4176245210727859E-2</v>
      </c>
      <c r="M62">
        <f t="shared" si="2"/>
        <v>7.5524475524475609E-2</v>
      </c>
      <c r="N62">
        <f t="shared" si="3"/>
        <v>3.13014827018121E-2</v>
      </c>
      <c r="O62">
        <f t="shared" si="4"/>
        <v>0.26415094339622647</v>
      </c>
      <c r="P62" s="8">
        <f t="shared" si="5"/>
        <v>5.6000000000000008E-3</v>
      </c>
    </row>
    <row r="63" spans="1:16" x14ac:dyDescent="0.25">
      <c r="A63" s="1">
        <v>23408</v>
      </c>
      <c r="B63" s="2">
        <v>20.5</v>
      </c>
      <c r="C63" s="2">
        <v>77.3</v>
      </c>
      <c r="D63" s="2">
        <v>0</v>
      </c>
      <c r="E63" s="2">
        <v>121.4</v>
      </c>
      <c r="G63" s="4">
        <v>3.48</v>
      </c>
      <c r="I63" s="6">
        <f t="shared" si="0"/>
        <v>219.2</v>
      </c>
      <c r="K63" s="7">
        <v>23408</v>
      </c>
      <c r="L63">
        <f t="shared" si="6"/>
        <v>6.2015503875969054E-2</v>
      </c>
      <c r="M63">
        <f t="shared" si="2"/>
        <v>7.2122052704577028E-2</v>
      </c>
      <c r="N63">
        <f t="shared" si="3"/>
        <v>2.8813559322033999E-2</v>
      </c>
      <c r="O63">
        <f t="shared" si="4"/>
        <v>0.25766871165644167</v>
      </c>
      <c r="P63" s="8">
        <f t="shared" si="5"/>
        <v>4.7999999999999996E-3</v>
      </c>
    </row>
    <row r="64" spans="1:16" x14ac:dyDescent="0.25">
      <c r="A64" s="1">
        <v>23437</v>
      </c>
      <c r="B64" s="2">
        <v>20.8</v>
      </c>
      <c r="C64" s="2">
        <v>77.8</v>
      </c>
      <c r="D64" s="2">
        <v>0</v>
      </c>
      <c r="E64" s="2">
        <v>120.2</v>
      </c>
      <c r="G64" s="4">
        <v>3.43</v>
      </c>
      <c r="I64" s="6">
        <f t="shared" si="0"/>
        <v>218.8</v>
      </c>
      <c r="K64" s="7">
        <v>23437</v>
      </c>
      <c r="L64">
        <f t="shared" si="6"/>
        <v>5.956416464891047E-2</v>
      </c>
      <c r="M64">
        <f t="shared" si="2"/>
        <v>7.0151306740027425E-2</v>
      </c>
      <c r="N64">
        <f t="shared" si="3"/>
        <v>2.8229255774165907E-2</v>
      </c>
      <c r="O64">
        <f t="shared" si="4"/>
        <v>0.23076923076923092</v>
      </c>
      <c r="P64" s="8">
        <f t="shared" si="5"/>
        <v>4.5000000000000014E-3</v>
      </c>
    </row>
    <row r="65" spans="1:16" x14ac:dyDescent="0.25">
      <c r="A65" s="1">
        <v>23468</v>
      </c>
      <c r="B65" s="2">
        <v>21</v>
      </c>
      <c r="C65" s="2">
        <v>78.099999999999994</v>
      </c>
      <c r="D65" s="2">
        <v>0</v>
      </c>
      <c r="E65" s="2">
        <v>122.3</v>
      </c>
      <c r="G65" s="4">
        <v>3.47</v>
      </c>
      <c r="I65" s="6">
        <f t="shared" si="0"/>
        <v>221.39999999999998</v>
      </c>
      <c r="K65" s="7">
        <v>23468</v>
      </c>
      <c r="L65">
        <f t="shared" si="6"/>
        <v>5.781175346392721E-2</v>
      </c>
      <c r="M65">
        <f t="shared" si="2"/>
        <v>6.8399452804377564E-2</v>
      </c>
      <c r="N65">
        <f t="shared" si="3"/>
        <v>2.8595458368376736E-2</v>
      </c>
      <c r="O65">
        <f t="shared" si="4"/>
        <v>0.21387283236994215</v>
      </c>
      <c r="P65" s="8">
        <f t="shared" si="5"/>
        <v>5.7000000000000028E-3</v>
      </c>
    </row>
    <row r="66" spans="1:16" x14ac:dyDescent="0.25">
      <c r="A66" s="1">
        <v>23498</v>
      </c>
      <c r="B66" s="2">
        <v>21</v>
      </c>
      <c r="C66" s="2">
        <v>78.5</v>
      </c>
      <c r="D66" s="2">
        <v>0</v>
      </c>
      <c r="E66" s="2">
        <v>119.4</v>
      </c>
      <c r="G66" s="4">
        <v>3.5</v>
      </c>
      <c r="I66" s="6">
        <f t="shared" si="0"/>
        <v>218.9</v>
      </c>
      <c r="K66" s="7">
        <v>23498</v>
      </c>
      <c r="L66">
        <f t="shared" si="6"/>
        <v>5.3416746871992271E-2</v>
      </c>
      <c r="M66">
        <f t="shared" si="2"/>
        <v>6.8027210884353748E-2</v>
      </c>
      <c r="N66">
        <f t="shared" si="3"/>
        <v>2.3136246786632508E-2</v>
      </c>
      <c r="O66">
        <f t="shared" si="4"/>
        <v>0.19318181818181809</v>
      </c>
      <c r="P66" s="8">
        <f t="shared" si="5"/>
        <v>5.0000000000000001E-3</v>
      </c>
    </row>
    <row r="67" spans="1:16" x14ac:dyDescent="0.25">
      <c r="A67" s="1">
        <v>23529</v>
      </c>
      <c r="B67" s="2">
        <v>21.4</v>
      </c>
      <c r="C67" s="2">
        <v>79</v>
      </c>
      <c r="D67" s="2">
        <v>0</v>
      </c>
      <c r="E67" s="2">
        <v>120.3</v>
      </c>
      <c r="G67" s="4">
        <v>3.5</v>
      </c>
      <c r="I67" s="6">
        <f t="shared" ref="I67:I130" si="7">B67+C67+D67+E67</f>
        <v>220.7</v>
      </c>
      <c r="K67" s="7">
        <v>23529</v>
      </c>
      <c r="L67">
        <f t="shared" si="6"/>
        <v>5.6486357108664495E-2</v>
      </c>
      <c r="M67">
        <f t="shared" si="2"/>
        <v>6.6126855600539894E-2</v>
      </c>
      <c r="N67">
        <f t="shared" si="3"/>
        <v>2.8205128205128105E-2</v>
      </c>
      <c r="O67">
        <f t="shared" si="4"/>
        <v>0.20224719101123584</v>
      </c>
      <c r="P67" s="8">
        <f t="shared" si="5"/>
        <v>5.0999999999999978E-3</v>
      </c>
    </row>
    <row r="68" spans="1:16" x14ac:dyDescent="0.25">
      <c r="A68" s="1">
        <v>23559</v>
      </c>
      <c r="B68" s="2">
        <v>21.6</v>
      </c>
      <c r="C68" s="2">
        <v>79.599999999999994</v>
      </c>
      <c r="D68" s="2">
        <v>0</v>
      </c>
      <c r="E68" s="2">
        <v>121.4</v>
      </c>
      <c r="G68" s="4">
        <v>3.42</v>
      </c>
      <c r="I68" s="6">
        <f t="shared" si="7"/>
        <v>222.6</v>
      </c>
      <c r="K68" s="7">
        <v>23559</v>
      </c>
      <c r="L68">
        <f t="shared" si="6"/>
        <v>5.6980056980056842E-2</v>
      </c>
      <c r="M68">
        <f t="shared" si="2"/>
        <v>6.5595716198125723E-2</v>
      </c>
      <c r="N68">
        <f t="shared" si="3"/>
        <v>3.056027164685915E-2</v>
      </c>
      <c r="O68">
        <f t="shared" si="4"/>
        <v>0.19337016574585633</v>
      </c>
      <c r="P68" s="8">
        <f t="shared" si="5"/>
        <v>3.9999999999999992E-3</v>
      </c>
    </row>
    <row r="69" spans="1:16" x14ac:dyDescent="0.25">
      <c r="A69" s="1">
        <v>23590</v>
      </c>
      <c r="B69" s="2">
        <v>21.8</v>
      </c>
      <c r="C69" s="2">
        <v>80.099999999999994</v>
      </c>
      <c r="D69" s="2">
        <v>0</v>
      </c>
      <c r="E69" s="2">
        <v>121.3</v>
      </c>
      <c r="G69" s="4">
        <v>3.5</v>
      </c>
      <c r="I69" s="6">
        <f t="shared" si="7"/>
        <v>223.2</v>
      </c>
      <c r="K69" s="7">
        <v>23590</v>
      </c>
      <c r="L69">
        <f t="shared" si="6"/>
        <v>5.7819905213270087E-2</v>
      </c>
      <c r="M69">
        <f t="shared" si="2"/>
        <v>6.6577896138482029E-2</v>
      </c>
      <c r="N69">
        <f t="shared" si="3"/>
        <v>3.3219761499148071E-2</v>
      </c>
      <c r="O69">
        <f t="shared" si="4"/>
        <v>0.17837837837837842</v>
      </c>
      <c r="P69" s="8">
        <f t="shared" si="5"/>
        <v>9.9999999999997863E-5</v>
      </c>
    </row>
    <row r="70" spans="1:16" x14ac:dyDescent="0.25">
      <c r="A70" s="1">
        <v>23621</v>
      </c>
      <c r="B70" s="2">
        <v>21.9</v>
      </c>
      <c r="C70" s="2">
        <v>80.7</v>
      </c>
      <c r="D70" s="2">
        <v>0</v>
      </c>
      <c r="E70" s="2">
        <v>123.7</v>
      </c>
      <c r="G70" s="4">
        <v>3.45</v>
      </c>
      <c r="I70" s="6">
        <f t="shared" si="7"/>
        <v>226.3</v>
      </c>
      <c r="K70" s="7">
        <v>23621</v>
      </c>
      <c r="L70">
        <f t="shared" si="6"/>
        <v>6.1444652908067651E-2</v>
      </c>
      <c r="M70">
        <f t="shared" si="2"/>
        <v>6.8874172185430502E-2</v>
      </c>
      <c r="N70">
        <f t="shared" si="3"/>
        <v>4.037005887300249E-2</v>
      </c>
      <c r="O70">
        <f t="shared" si="4"/>
        <v>0.16489361702127647</v>
      </c>
      <c r="P70" s="8">
        <f t="shared" si="5"/>
        <v>-2.9999999999999802E-4</v>
      </c>
    </row>
    <row r="71" spans="1:16" x14ac:dyDescent="0.25">
      <c r="A71" s="1">
        <v>23651</v>
      </c>
      <c r="B71" s="2">
        <v>22.2</v>
      </c>
      <c r="C71" s="2">
        <v>81.400000000000006</v>
      </c>
      <c r="D71" s="2">
        <v>0</v>
      </c>
      <c r="E71" s="2">
        <v>125.4</v>
      </c>
      <c r="G71" s="4">
        <v>3.36</v>
      </c>
      <c r="I71" s="6">
        <f t="shared" si="7"/>
        <v>229</v>
      </c>
      <c r="K71" s="7">
        <v>23651</v>
      </c>
      <c r="L71">
        <f t="shared" si="6"/>
        <v>6.1659712563746E-2</v>
      </c>
      <c r="M71">
        <f t="shared" si="2"/>
        <v>7.6719576719576882E-2</v>
      </c>
      <c r="N71">
        <f t="shared" si="3"/>
        <v>4.0663900414937837E-2</v>
      </c>
      <c r="O71">
        <f t="shared" si="4"/>
        <v>0.13265306122448967</v>
      </c>
      <c r="P71" s="8">
        <f t="shared" si="5"/>
        <v>-1.4000000000000013E-3</v>
      </c>
    </row>
    <row r="72" spans="1:16" x14ac:dyDescent="0.25">
      <c r="A72" s="1">
        <v>23682</v>
      </c>
      <c r="B72" s="2">
        <v>22.1</v>
      </c>
      <c r="C72" s="2">
        <v>81.900000000000006</v>
      </c>
      <c r="D72" s="2">
        <v>0</v>
      </c>
      <c r="E72" s="2">
        <v>126.8</v>
      </c>
      <c r="G72" s="4">
        <v>3.52</v>
      </c>
      <c r="I72" s="6">
        <f t="shared" si="7"/>
        <v>230.8</v>
      </c>
      <c r="K72" s="7">
        <v>23682</v>
      </c>
      <c r="L72">
        <f t="shared" si="6"/>
        <v>5.8715596330275281E-2</v>
      </c>
      <c r="M72">
        <f t="shared" si="2"/>
        <v>7.7631578947368496E-2</v>
      </c>
      <c r="N72">
        <f t="shared" si="3"/>
        <v>3.5947712418300526E-2</v>
      </c>
      <c r="O72">
        <f t="shared" si="4"/>
        <v>0.12755102040816327</v>
      </c>
      <c r="P72" s="8">
        <f t="shared" si="5"/>
        <v>4.0000000000000034E-4</v>
      </c>
    </row>
    <row r="73" spans="1:16" x14ac:dyDescent="0.25">
      <c r="A73" s="1">
        <v>23712</v>
      </c>
      <c r="B73" s="2">
        <v>22.1</v>
      </c>
      <c r="C73" s="2">
        <v>82.5</v>
      </c>
      <c r="D73" s="2">
        <v>0</v>
      </c>
      <c r="E73" s="2">
        <v>129.69999999999999</v>
      </c>
      <c r="G73" s="4">
        <v>3.85</v>
      </c>
      <c r="I73" s="6">
        <f t="shared" si="7"/>
        <v>234.29999999999998</v>
      </c>
      <c r="K73" s="7">
        <v>23712</v>
      </c>
      <c r="L73">
        <f t="shared" si="6"/>
        <v>6.4516129032257882E-2</v>
      </c>
      <c r="M73">
        <f t="shared" si="2"/>
        <v>8.1258191349934505E-2</v>
      </c>
      <c r="N73">
        <f t="shared" si="3"/>
        <v>4.4283413848631215E-2</v>
      </c>
      <c r="O73">
        <f t="shared" si="4"/>
        <v>0.12755102040816327</v>
      </c>
      <c r="P73" s="8">
        <f t="shared" si="5"/>
        <v>4.7000000000000019E-3</v>
      </c>
    </row>
    <row r="74" spans="1:16" x14ac:dyDescent="0.25">
      <c r="A74" s="1">
        <v>23743</v>
      </c>
      <c r="B74" s="2">
        <v>23.1</v>
      </c>
      <c r="C74" s="2">
        <v>83.5</v>
      </c>
      <c r="D74" s="2">
        <v>0</v>
      </c>
      <c r="E74" s="2">
        <v>130.69999999999999</v>
      </c>
      <c r="G74" s="4">
        <v>3.9</v>
      </c>
      <c r="I74" s="6">
        <f t="shared" si="7"/>
        <v>237.29999999999998</v>
      </c>
      <c r="K74" s="7">
        <v>23743</v>
      </c>
      <c r="L74">
        <f t="shared" si="6"/>
        <v>6.795679567956793E-2</v>
      </c>
      <c r="M74">
        <f t="shared" si="2"/>
        <v>8.5825747724317211E-2</v>
      </c>
      <c r="N74">
        <f t="shared" si="3"/>
        <v>4.3929712460063719E-2</v>
      </c>
      <c r="O74">
        <f t="shared" si="4"/>
        <v>0.14925373134328357</v>
      </c>
      <c r="P74" s="8">
        <f t="shared" si="5"/>
        <v>4.1999999999999989E-3</v>
      </c>
    </row>
    <row r="75" spans="1:16" x14ac:dyDescent="0.25">
      <c r="A75" s="1">
        <v>23774</v>
      </c>
      <c r="B75" s="2">
        <v>24</v>
      </c>
      <c r="C75" s="2">
        <v>84.2</v>
      </c>
      <c r="D75" s="2">
        <v>0</v>
      </c>
      <c r="E75" s="2">
        <v>125.9</v>
      </c>
      <c r="G75" s="4">
        <v>3.98</v>
      </c>
      <c r="I75" s="6">
        <f t="shared" si="7"/>
        <v>234.10000000000002</v>
      </c>
      <c r="K75" s="7">
        <v>23774</v>
      </c>
      <c r="L75">
        <f t="shared" si="6"/>
        <v>6.7974452554744685E-2</v>
      </c>
      <c r="M75">
        <f t="shared" si="2"/>
        <v>8.9262613195342899E-2</v>
      </c>
      <c r="N75">
        <f t="shared" si="3"/>
        <v>3.7067545304777516E-2</v>
      </c>
      <c r="O75">
        <f t="shared" si="4"/>
        <v>0.17073170731707318</v>
      </c>
      <c r="P75" s="8">
        <f t="shared" si="5"/>
        <v>5.0000000000000001E-3</v>
      </c>
    </row>
    <row r="76" spans="1:16" x14ac:dyDescent="0.25">
      <c r="A76" s="1">
        <v>23802</v>
      </c>
      <c r="B76" s="2">
        <v>24.5</v>
      </c>
      <c r="C76" s="2">
        <v>85.1</v>
      </c>
      <c r="D76" s="2">
        <v>0</v>
      </c>
      <c r="E76" s="2">
        <v>125.3</v>
      </c>
      <c r="G76" s="4">
        <v>4.04</v>
      </c>
      <c r="I76" s="6">
        <f t="shared" si="7"/>
        <v>234.89999999999998</v>
      </c>
      <c r="K76" s="7">
        <v>23802</v>
      </c>
      <c r="L76">
        <f t="shared" si="6"/>
        <v>7.3583180987202762E-2</v>
      </c>
      <c r="M76">
        <f t="shared" si="2"/>
        <v>9.3830334190231332E-2</v>
      </c>
      <c r="N76">
        <f t="shared" si="3"/>
        <v>4.2429284525790312E-2</v>
      </c>
      <c r="O76">
        <f t="shared" si="4"/>
        <v>0.17788461538461534</v>
      </c>
      <c r="P76" s="8">
        <f t="shared" si="5"/>
        <v>6.0999999999999987E-3</v>
      </c>
    </row>
    <row r="77" spans="1:16" x14ac:dyDescent="0.25">
      <c r="A77" s="1">
        <v>23833</v>
      </c>
      <c r="B77" s="2">
        <v>24.7</v>
      </c>
      <c r="C77" s="2">
        <v>85.6</v>
      </c>
      <c r="D77" s="2">
        <v>0</v>
      </c>
      <c r="E77" s="2">
        <v>127.9</v>
      </c>
      <c r="G77" s="4">
        <v>4.09</v>
      </c>
      <c r="I77" s="6">
        <f t="shared" si="7"/>
        <v>238.2</v>
      </c>
      <c r="K77" s="7">
        <v>23833</v>
      </c>
      <c r="L77">
        <f t="shared" si="6"/>
        <v>7.5880758807588142E-2</v>
      </c>
      <c r="M77">
        <f t="shared" si="2"/>
        <v>9.6030729833546741E-2</v>
      </c>
      <c r="N77">
        <f t="shared" si="3"/>
        <v>4.5789043336059043E-2</v>
      </c>
      <c r="O77">
        <f t="shared" si="4"/>
        <v>0.17619047619047615</v>
      </c>
      <c r="P77" s="8">
        <f t="shared" si="5"/>
        <v>6.1999999999999963E-3</v>
      </c>
    </row>
    <row r="78" spans="1:16" x14ac:dyDescent="0.25">
      <c r="A78" s="1">
        <v>23863</v>
      </c>
      <c r="B78" s="2">
        <v>24.9</v>
      </c>
      <c r="C78" s="2">
        <v>86.1</v>
      </c>
      <c r="D78" s="2">
        <v>0</v>
      </c>
      <c r="E78" s="2">
        <v>123.8</v>
      </c>
      <c r="G78" s="4">
        <v>4.0999999999999996</v>
      </c>
      <c r="I78" s="6">
        <f t="shared" si="7"/>
        <v>234.8</v>
      </c>
      <c r="K78" s="7">
        <v>23863</v>
      </c>
      <c r="L78">
        <f t="shared" si="6"/>
        <v>7.2635906806761102E-2</v>
      </c>
      <c r="M78">
        <f t="shared" si="2"/>
        <v>9.6815286624203745E-2</v>
      </c>
      <c r="N78">
        <f t="shared" si="3"/>
        <v>3.6850921273031689E-2</v>
      </c>
      <c r="O78">
        <f t="shared" si="4"/>
        <v>0.18571428571428564</v>
      </c>
      <c r="P78" s="8">
        <f t="shared" si="5"/>
        <v>5.9999999999999967E-3</v>
      </c>
    </row>
    <row r="79" spans="1:16" x14ac:dyDescent="0.25">
      <c r="A79" s="1">
        <v>23894</v>
      </c>
      <c r="B79" s="2">
        <v>25.3</v>
      </c>
      <c r="C79" s="2">
        <v>86.8</v>
      </c>
      <c r="D79" s="2">
        <v>0</v>
      </c>
      <c r="E79" s="2">
        <v>125.3</v>
      </c>
      <c r="G79" s="4">
        <v>4.04</v>
      </c>
      <c r="I79" s="6">
        <f t="shared" si="7"/>
        <v>237.39999999999998</v>
      </c>
      <c r="K79" s="7">
        <v>23894</v>
      </c>
      <c r="L79">
        <f t="shared" si="6"/>
        <v>7.5668328047122743E-2</v>
      </c>
      <c r="M79">
        <f t="shared" ref="M79:M142" si="8">(C79-C67)/C67</f>
        <v>9.8734177215189831E-2</v>
      </c>
      <c r="N79">
        <f t="shared" ref="N79:N142" si="9">(E79+D79)/(D67+E67)-1</f>
        <v>4.1562759767248547E-2</v>
      </c>
      <c r="O79">
        <f t="shared" ref="O79:O142" si="10">(B79-B67)/B67</f>
        <v>0.18224299065420571</v>
      </c>
      <c r="P79" s="8">
        <f t="shared" ref="P79:P142" si="11">(G79-G67)/100</f>
        <v>5.4000000000000003E-3</v>
      </c>
    </row>
    <row r="80" spans="1:16" x14ac:dyDescent="0.25">
      <c r="A80" s="1">
        <v>23924</v>
      </c>
      <c r="B80" s="2">
        <v>25.5</v>
      </c>
      <c r="C80" s="2">
        <v>87.7</v>
      </c>
      <c r="D80" s="2">
        <v>0</v>
      </c>
      <c r="E80" s="2">
        <v>126.1</v>
      </c>
      <c r="G80" s="4">
        <v>4.09</v>
      </c>
      <c r="I80" s="6">
        <f t="shared" si="7"/>
        <v>239.3</v>
      </c>
      <c r="K80" s="7">
        <v>23924</v>
      </c>
      <c r="L80">
        <f t="shared" si="6"/>
        <v>7.5022461814914718E-2</v>
      </c>
      <c r="M80">
        <f t="shared" si="8"/>
        <v>0.10175879396984935</v>
      </c>
      <c r="N80">
        <f t="shared" si="9"/>
        <v>3.8714991762767603E-2</v>
      </c>
      <c r="O80">
        <f t="shared" si="10"/>
        <v>0.18055555555555547</v>
      </c>
      <c r="P80" s="8">
        <f t="shared" si="11"/>
        <v>6.6999999999999994E-3</v>
      </c>
    </row>
    <row r="81" spans="1:16" x14ac:dyDescent="0.25">
      <c r="A81" s="1">
        <v>23955</v>
      </c>
      <c r="B81" s="2">
        <v>25.8</v>
      </c>
      <c r="C81" s="2">
        <v>88.6</v>
      </c>
      <c r="D81" s="2">
        <v>0</v>
      </c>
      <c r="E81" s="2">
        <v>125.4</v>
      </c>
      <c r="G81" s="4">
        <v>4.12</v>
      </c>
      <c r="I81" s="6">
        <f t="shared" si="7"/>
        <v>239.8</v>
      </c>
      <c r="K81" s="7">
        <v>23955</v>
      </c>
      <c r="L81">
        <f t="shared" si="6"/>
        <v>7.4372759856630929E-2</v>
      </c>
      <c r="M81">
        <f t="shared" si="8"/>
        <v>0.10611735330836455</v>
      </c>
      <c r="N81">
        <f t="shared" si="9"/>
        <v>3.3800494641385015E-2</v>
      </c>
      <c r="O81">
        <f t="shared" si="10"/>
        <v>0.18348623853211007</v>
      </c>
      <c r="P81" s="8">
        <f t="shared" si="11"/>
        <v>6.2000000000000006E-3</v>
      </c>
    </row>
    <row r="82" spans="1:16" x14ac:dyDescent="0.25">
      <c r="A82" s="1">
        <v>23986</v>
      </c>
      <c r="B82" s="2">
        <v>26</v>
      </c>
      <c r="C82" s="2">
        <v>89.5</v>
      </c>
      <c r="D82" s="2">
        <v>0</v>
      </c>
      <c r="E82" s="2">
        <v>128</v>
      </c>
      <c r="G82" s="4">
        <v>4.01</v>
      </c>
      <c r="I82" s="6">
        <f t="shared" si="7"/>
        <v>243.5</v>
      </c>
      <c r="K82" s="7">
        <v>23986</v>
      </c>
      <c r="L82">
        <f t="shared" si="6"/>
        <v>7.6005302695536847E-2</v>
      </c>
      <c r="M82">
        <f t="shared" si="8"/>
        <v>0.10904584882280045</v>
      </c>
      <c r="N82">
        <f t="shared" si="9"/>
        <v>3.4761519805982299E-2</v>
      </c>
      <c r="O82">
        <f t="shared" si="10"/>
        <v>0.18721461187214619</v>
      </c>
      <c r="P82" s="8">
        <f t="shared" si="11"/>
        <v>5.5999999999999965E-3</v>
      </c>
    </row>
    <row r="83" spans="1:16" x14ac:dyDescent="0.25">
      <c r="A83" s="1">
        <v>24016</v>
      </c>
      <c r="B83" s="2">
        <v>26.6</v>
      </c>
      <c r="C83" s="2">
        <v>90.6</v>
      </c>
      <c r="D83" s="2">
        <v>0</v>
      </c>
      <c r="E83" s="2">
        <v>130.19999999999999</v>
      </c>
      <c r="G83" s="4">
        <v>4.08</v>
      </c>
      <c r="I83" s="6">
        <f t="shared" si="7"/>
        <v>247.39999999999998</v>
      </c>
      <c r="K83" s="7">
        <v>24016</v>
      </c>
      <c r="L83">
        <f t="shared" si="6"/>
        <v>8.0349344978165843E-2</v>
      </c>
      <c r="M83">
        <f t="shared" si="8"/>
        <v>0.11302211302211287</v>
      </c>
      <c r="N83">
        <f t="shared" si="9"/>
        <v>3.8277511961722244E-2</v>
      </c>
      <c r="O83">
        <f t="shared" si="10"/>
        <v>0.19819819819819831</v>
      </c>
      <c r="P83" s="8">
        <f t="shared" si="11"/>
        <v>7.2000000000000015E-3</v>
      </c>
    </row>
    <row r="84" spans="1:16" x14ac:dyDescent="0.25">
      <c r="A84" s="1">
        <v>24047</v>
      </c>
      <c r="B84" s="2">
        <v>26.3</v>
      </c>
      <c r="C84" s="2">
        <v>91.4</v>
      </c>
      <c r="D84" s="2">
        <v>0</v>
      </c>
      <c r="E84" s="2">
        <v>131.5</v>
      </c>
      <c r="G84" s="4">
        <v>4.0999999999999996</v>
      </c>
      <c r="I84" s="6">
        <f t="shared" si="7"/>
        <v>249.2</v>
      </c>
      <c r="K84" s="7">
        <v>24047</v>
      </c>
      <c r="L84">
        <f t="shared" ref="L84:L147" si="12">(I84-I72)/I72</f>
        <v>7.9722703639514628E-2</v>
      </c>
      <c r="M84">
        <f t="shared" si="8"/>
        <v>0.11599511599511599</v>
      </c>
      <c r="N84">
        <f t="shared" si="9"/>
        <v>3.7066246056782326E-2</v>
      </c>
      <c r="O84">
        <f t="shared" si="10"/>
        <v>0.19004524886877824</v>
      </c>
      <c r="P84" s="8">
        <f t="shared" si="11"/>
        <v>5.7999999999999961E-3</v>
      </c>
    </row>
    <row r="85" spans="1:16" x14ac:dyDescent="0.25">
      <c r="A85" s="1">
        <v>24077</v>
      </c>
      <c r="B85" s="2">
        <v>26.2</v>
      </c>
      <c r="C85" s="2">
        <v>92.1</v>
      </c>
      <c r="D85" s="2">
        <v>0</v>
      </c>
      <c r="E85" s="2">
        <v>135.30000000000001</v>
      </c>
      <c r="G85" s="4">
        <v>4.32</v>
      </c>
      <c r="I85" s="6">
        <f t="shared" si="7"/>
        <v>253.60000000000002</v>
      </c>
      <c r="K85" s="7">
        <v>24077</v>
      </c>
      <c r="L85">
        <f t="shared" si="12"/>
        <v>8.2373026034998048E-2</v>
      </c>
      <c r="M85">
        <f t="shared" si="8"/>
        <v>0.11636363636363629</v>
      </c>
      <c r="N85">
        <f t="shared" si="9"/>
        <v>4.3176561295297011E-2</v>
      </c>
      <c r="O85">
        <f t="shared" si="10"/>
        <v>0.18552036199095012</v>
      </c>
      <c r="P85" s="8">
        <f t="shared" si="11"/>
        <v>4.7000000000000019E-3</v>
      </c>
    </row>
    <row r="86" spans="1:16" x14ac:dyDescent="0.25">
      <c r="A86" s="1">
        <v>24108</v>
      </c>
      <c r="B86" s="2">
        <v>27.4</v>
      </c>
      <c r="C86" s="2">
        <v>92.3</v>
      </c>
      <c r="D86" s="2">
        <v>0</v>
      </c>
      <c r="E86" s="2">
        <v>137.1</v>
      </c>
      <c r="G86" s="4">
        <v>4.42</v>
      </c>
      <c r="I86" s="6">
        <f t="shared" si="7"/>
        <v>256.79999999999995</v>
      </c>
      <c r="K86" s="7">
        <v>24108</v>
      </c>
      <c r="L86">
        <f t="shared" si="12"/>
        <v>8.2174462705436047E-2</v>
      </c>
      <c r="M86">
        <f t="shared" si="8"/>
        <v>0.1053892215568862</v>
      </c>
      <c r="N86">
        <f t="shared" si="9"/>
        <v>4.8967100229533322E-2</v>
      </c>
      <c r="O86">
        <f t="shared" si="10"/>
        <v>0.18614718614718601</v>
      </c>
      <c r="P86" s="8">
        <f t="shared" si="11"/>
        <v>5.1999999999999998E-3</v>
      </c>
    </row>
    <row r="87" spans="1:16" x14ac:dyDescent="0.25">
      <c r="A87" s="1">
        <v>24139</v>
      </c>
      <c r="B87" s="2">
        <v>28.7</v>
      </c>
      <c r="C87" s="2">
        <v>92.1</v>
      </c>
      <c r="D87" s="2">
        <v>0</v>
      </c>
      <c r="E87" s="2">
        <v>132</v>
      </c>
      <c r="G87" s="4">
        <v>4.5999999999999996</v>
      </c>
      <c r="I87" s="6">
        <f t="shared" si="7"/>
        <v>252.8</v>
      </c>
      <c r="K87" s="7">
        <v>24139</v>
      </c>
      <c r="L87">
        <f t="shared" si="12"/>
        <v>7.9880392994446756E-2</v>
      </c>
      <c r="M87">
        <f t="shared" si="8"/>
        <v>9.3824228028503459E-2</v>
      </c>
      <c r="N87">
        <f t="shared" si="9"/>
        <v>4.8451151707704421E-2</v>
      </c>
      <c r="O87">
        <f t="shared" si="10"/>
        <v>0.1958333333333333</v>
      </c>
      <c r="P87" s="8">
        <f t="shared" si="11"/>
        <v>6.1999999999999963E-3</v>
      </c>
    </row>
    <row r="88" spans="1:16" x14ac:dyDescent="0.25">
      <c r="A88" s="1">
        <v>24167</v>
      </c>
      <c r="B88" s="2">
        <v>29.9</v>
      </c>
      <c r="C88" s="2">
        <v>92.1</v>
      </c>
      <c r="D88" s="2">
        <v>0</v>
      </c>
      <c r="E88" s="2">
        <v>131.9</v>
      </c>
      <c r="G88" s="4">
        <v>4.6500000000000004</v>
      </c>
      <c r="I88" s="6">
        <f t="shared" si="7"/>
        <v>253.9</v>
      </c>
      <c r="K88" s="7">
        <v>24167</v>
      </c>
      <c r="L88">
        <f t="shared" si="12"/>
        <v>8.088548318433389E-2</v>
      </c>
      <c r="M88">
        <f t="shared" si="8"/>
        <v>8.2256169212690952E-2</v>
      </c>
      <c r="N88">
        <f t="shared" si="9"/>
        <v>5.2673583399840407E-2</v>
      </c>
      <c r="O88">
        <f t="shared" si="10"/>
        <v>0.22040816326530607</v>
      </c>
      <c r="P88" s="8">
        <f t="shared" si="11"/>
        <v>6.100000000000003E-3</v>
      </c>
    </row>
    <row r="89" spans="1:16" x14ac:dyDescent="0.25">
      <c r="A89" s="1">
        <v>24198</v>
      </c>
      <c r="B89" s="2">
        <v>31.9</v>
      </c>
      <c r="C89" s="2">
        <v>90.6</v>
      </c>
      <c r="D89" s="2">
        <v>0</v>
      </c>
      <c r="E89" s="2">
        <v>135.4</v>
      </c>
      <c r="G89" s="4">
        <v>4.67</v>
      </c>
      <c r="I89" s="6">
        <f t="shared" si="7"/>
        <v>257.89999999999998</v>
      </c>
      <c r="K89" s="7">
        <v>24198</v>
      </c>
      <c r="L89">
        <f t="shared" si="12"/>
        <v>8.2703610411418937E-2</v>
      </c>
      <c r="M89">
        <f t="shared" si="8"/>
        <v>5.8411214953271035E-2</v>
      </c>
      <c r="N89">
        <f t="shared" si="9"/>
        <v>5.8639562157935865E-2</v>
      </c>
      <c r="O89">
        <f t="shared" si="10"/>
        <v>0.291497975708502</v>
      </c>
      <c r="P89" s="8">
        <f t="shared" si="11"/>
        <v>5.8000000000000005E-3</v>
      </c>
    </row>
    <row r="90" spans="1:16" x14ac:dyDescent="0.25">
      <c r="A90" s="1">
        <v>24228</v>
      </c>
      <c r="B90" s="2">
        <v>33.200000000000003</v>
      </c>
      <c r="C90" s="2">
        <v>90</v>
      </c>
      <c r="D90" s="2">
        <v>0</v>
      </c>
      <c r="E90" s="2">
        <v>130.69999999999999</v>
      </c>
      <c r="G90" s="4">
        <v>4.9000000000000004</v>
      </c>
      <c r="I90" s="6">
        <f t="shared" si="7"/>
        <v>253.89999999999998</v>
      </c>
      <c r="K90" s="7">
        <v>24228</v>
      </c>
      <c r="L90">
        <f t="shared" si="12"/>
        <v>8.1345826235093552E-2</v>
      </c>
      <c r="M90">
        <f t="shared" si="8"/>
        <v>4.5296167247386832E-2</v>
      </c>
      <c r="N90">
        <f t="shared" si="9"/>
        <v>5.5735056542810968E-2</v>
      </c>
      <c r="O90">
        <f t="shared" si="10"/>
        <v>0.33333333333333354</v>
      </c>
      <c r="P90" s="8">
        <f t="shared" si="11"/>
        <v>8.0000000000000071E-3</v>
      </c>
    </row>
    <row r="91" spans="1:16" x14ac:dyDescent="0.25">
      <c r="A91" s="1">
        <v>24259</v>
      </c>
      <c r="B91" s="2">
        <v>33.6</v>
      </c>
      <c r="C91" s="2">
        <v>89.8</v>
      </c>
      <c r="D91" s="2">
        <v>0</v>
      </c>
      <c r="E91" s="2">
        <v>132.4</v>
      </c>
      <c r="G91" s="4">
        <v>5.17</v>
      </c>
      <c r="I91" s="6">
        <f t="shared" si="7"/>
        <v>255.8</v>
      </c>
      <c r="K91" s="7">
        <v>24259</v>
      </c>
      <c r="L91">
        <f t="shared" si="12"/>
        <v>7.7506318449873782E-2</v>
      </c>
      <c r="M91">
        <f t="shared" si="8"/>
        <v>3.4562211981566823E-2</v>
      </c>
      <c r="N91">
        <f t="shared" si="9"/>
        <v>5.6664006384676835E-2</v>
      </c>
      <c r="O91">
        <f t="shared" si="10"/>
        <v>0.32806324110671936</v>
      </c>
      <c r="P91" s="8">
        <f t="shared" si="11"/>
        <v>1.1299999999999999E-2</v>
      </c>
    </row>
    <row r="92" spans="1:16" x14ac:dyDescent="0.25">
      <c r="A92" s="1">
        <v>24289</v>
      </c>
      <c r="B92" s="2">
        <v>34.1</v>
      </c>
      <c r="C92" s="2">
        <v>90.5</v>
      </c>
      <c r="D92" s="2">
        <v>0</v>
      </c>
      <c r="E92" s="2">
        <v>131</v>
      </c>
      <c r="G92" s="4">
        <v>5.3</v>
      </c>
      <c r="I92" s="6">
        <f t="shared" si="7"/>
        <v>255.6</v>
      </c>
      <c r="K92" s="7">
        <v>24289</v>
      </c>
      <c r="L92">
        <f t="shared" si="12"/>
        <v>6.8115336397826923E-2</v>
      </c>
      <c r="M92">
        <f t="shared" si="8"/>
        <v>3.1927023945267925E-2</v>
      </c>
      <c r="N92">
        <f t="shared" si="9"/>
        <v>3.8858049167327602E-2</v>
      </c>
      <c r="O92">
        <f t="shared" si="10"/>
        <v>0.33725490196078439</v>
      </c>
      <c r="P92" s="8">
        <f t="shared" si="11"/>
        <v>1.21E-2</v>
      </c>
    </row>
    <row r="93" spans="1:16" x14ac:dyDescent="0.25">
      <c r="A93" s="1">
        <v>24320</v>
      </c>
      <c r="B93" s="2">
        <v>35.5</v>
      </c>
      <c r="C93" s="2">
        <v>89.9</v>
      </c>
      <c r="D93" s="2">
        <v>0</v>
      </c>
      <c r="E93" s="2">
        <v>130.1</v>
      </c>
      <c r="G93" s="4">
        <v>5.53</v>
      </c>
      <c r="I93" s="6">
        <f t="shared" si="7"/>
        <v>255.5</v>
      </c>
      <c r="K93" s="7">
        <v>24320</v>
      </c>
      <c r="L93">
        <f t="shared" si="12"/>
        <v>6.5471226021684689E-2</v>
      </c>
      <c r="M93">
        <f t="shared" si="8"/>
        <v>1.4672686230248436E-2</v>
      </c>
      <c r="N93">
        <f t="shared" si="9"/>
        <v>3.7480063795853225E-2</v>
      </c>
      <c r="O93">
        <f t="shared" si="10"/>
        <v>0.37596899224806196</v>
      </c>
      <c r="P93" s="8">
        <f t="shared" si="11"/>
        <v>1.4100000000000001E-2</v>
      </c>
    </row>
    <row r="94" spans="1:16" x14ac:dyDescent="0.25">
      <c r="A94" s="1">
        <v>24351</v>
      </c>
      <c r="B94" s="2">
        <v>36.5</v>
      </c>
      <c r="C94" s="2">
        <v>89.8</v>
      </c>
      <c r="D94" s="2">
        <v>0</v>
      </c>
      <c r="E94" s="2">
        <v>132.9</v>
      </c>
      <c r="G94" s="4">
        <v>5.4</v>
      </c>
      <c r="I94" s="6">
        <f t="shared" si="7"/>
        <v>259.2</v>
      </c>
      <c r="K94" s="7">
        <v>24351</v>
      </c>
      <c r="L94">
        <f t="shared" si="12"/>
        <v>6.4476386036960945E-2</v>
      </c>
      <c r="M94">
        <f t="shared" si="8"/>
        <v>3.3519553072625381E-3</v>
      </c>
      <c r="N94">
        <f t="shared" si="9"/>
        <v>3.8281250000000044E-2</v>
      </c>
      <c r="O94">
        <f t="shared" si="10"/>
        <v>0.40384615384615385</v>
      </c>
      <c r="P94" s="8">
        <f t="shared" si="11"/>
        <v>1.3900000000000006E-2</v>
      </c>
    </row>
    <row r="95" spans="1:16" x14ac:dyDescent="0.25">
      <c r="A95" s="1">
        <v>24381</v>
      </c>
      <c r="B95" s="2">
        <v>37.799999999999997</v>
      </c>
      <c r="C95" s="2">
        <v>89.9</v>
      </c>
      <c r="D95" s="2">
        <v>0</v>
      </c>
      <c r="E95" s="2">
        <v>133.19999999999999</v>
      </c>
      <c r="G95" s="4">
        <v>5.53</v>
      </c>
      <c r="I95" s="6">
        <f t="shared" si="7"/>
        <v>260.89999999999998</v>
      </c>
      <c r="K95" s="7">
        <v>24381</v>
      </c>
      <c r="L95">
        <f t="shared" si="12"/>
        <v>5.45675020210186E-2</v>
      </c>
      <c r="M95">
        <f t="shared" si="8"/>
        <v>-7.7262693156731638E-3</v>
      </c>
      <c r="N95">
        <f t="shared" si="9"/>
        <v>2.3041474654377891E-2</v>
      </c>
      <c r="O95">
        <f t="shared" si="10"/>
        <v>0.42105263157894718</v>
      </c>
      <c r="P95" s="8">
        <f t="shared" si="11"/>
        <v>1.4500000000000002E-2</v>
      </c>
    </row>
    <row r="96" spans="1:16" x14ac:dyDescent="0.25">
      <c r="A96" s="1">
        <v>24412</v>
      </c>
      <c r="B96" s="2">
        <v>37.799999999999997</v>
      </c>
      <c r="C96" s="2">
        <v>89.7</v>
      </c>
      <c r="D96" s="2">
        <v>0</v>
      </c>
      <c r="E96" s="2">
        <v>134.1</v>
      </c>
      <c r="G96" s="4">
        <v>5.76</v>
      </c>
      <c r="I96" s="6">
        <f t="shared" si="7"/>
        <v>261.60000000000002</v>
      </c>
      <c r="K96" s="7">
        <v>24412</v>
      </c>
      <c r="L96">
        <f t="shared" si="12"/>
        <v>4.975922953451057E-2</v>
      </c>
      <c r="M96">
        <f t="shared" si="8"/>
        <v>-1.8599562363238543E-2</v>
      </c>
      <c r="N96">
        <f t="shared" si="9"/>
        <v>1.9771863117870714E-2</v>
      </c>
      <c r="O96">
        <f t="shared" si="10"/>
        <v>0.43726235741444852</v>
      </c>
      <c r="P96" s="8">
        <f t="shared" si="11"/>
        <v>1.66E-2</v>
      </c>
    </row>
    <row r="97" spans="1:16" x14ac:dyDescent="0.25">
      <c r="A97" s="1">
        <v>24442</v>
      </c>
      <c r="B97" s="2">
        <v>38</v>
      </c>
      <c r="C97" s="2">
        <v>89.7</v>
      </c>
      <c r="D97" s="2">
        <v>0</v>
      </c>
      <c r="E97" s="2">
        <v>137.5</v>
      </c>
      <c r="G97" s="4">
        <v>5.4</v>
      </c>
      <c r="I97" s="6">
        <f t="shared" si="7"/>
        <v>265.2</v>
      </c>
      <c r="K97" s="7">
        <v>24442</v>
      </c>
      <c r="L97">
        <f t="shared" si="12"/>
        <v>4.5741324921135508E-2</v>
      </c>
      <c r="M97">
        <f t="shared" si="8"/>
        <v>-2.6058631921824012E-2</v>
      </c>
      <c r="N97">
        <f t="shared" si="9"/>
        <v>1.6260162601625883E-2</v>
      </c>
      <c r="O97">
        <f t="shared" si="10"/>
        <v>0.45038167938931301</v>
      </c>
      <c r="P97" s="8">
        <f t="shared" si="11"/>
        <v>1.0800000000000001E-2</v>
      </c>
    </row>
    <row r="98" spans="1:16" x14ac:dyDescent="0.25">
      <c r="A98" s="1">
        <v>24473</v>
      </c>
      <c r="B98" s="2">
        <v>39.700000000000003</v>
      </c>
      <c r="C98" s="2">
        <v>89.4</v>
      </c>
      <c r="D98" s="2">
        <v>0</v>
      </c>
      <c r="E98" s="2">
        <v>137.80000000000001</v>
      </c>
      <c r="G98" s="4">
        <v>4.9400000000000004</v>
      </c>
      <c r="I98" s="6">
        <f t="shared" si="7"/>
        <v>266.90000000000003</v>
      </c>
      <c r="K98" s="7">
        <v>24473</v>
      </c>
      <c r="L98">
        <f t="shared" si="12"/>
        <v>3.9330218068536142E-2</v>
      </c>
      <c r="M98">
        <f t="shared" si="8"/>
        <v>-3.1419284940411608E-2</v>
      </c>
      <c r="N98">
        <f t="shared" si="9"/>
        <v>5.1057622173598105E-3</v>
      </c>
      <c r="O98">
        <f t="shared" si="10"/>
        <v>0.44890510948905127</v>
      </c>
      <c r="P98" s="8">
        <f t="shared" si="11"/>
        <v>5.200000000000005E-3</v>
      </c>
    </row>
    <row r="99" spans="1:16" x14ac:dyDescent="0.25">
      <c r="A99" s="1">
        <v>24504</v>
      </c>
      <c r="B99" s="2">
        <v>40.9</v>
      </c>
      <c r="C99" s="2">
        <v>89.1</v>
      </c>
      <c r="D99" s="2">
        <v>0</v>
      </c>
      <c r="E99" s="2">
        <v>133</v>
      </c>
      <c r="G99" s="4">
        <v>5</v>
      </c>
      <c r="I99" s="6">
        <f t="shared" si="7"/>
        <v>263</v>
      </c>
      <c r="K99" s="7">
        <v>24504</v>
      </c>
      <c r="L99">
        <f t="shared" si="12"/>
        <v>4.0348101265822736E-2</v>
      </c>
      <c r="M99">
        <f t="shared" si="8"/>
        <v>-3.2573289902280131E-2</v>
      </c>
      <c r="N99">
        <f t="shared" si="9"/>
        <v>7.575757575757569E-3</v>
      </c>
      <c r="O99">
        <f t="shared" si="10"/>
        <v>0.42508710801393729</v>
      </c>
      <c r="P99" s="8">
        <f t="shared" si="11"/>
        <v>4.0000000000000036E-3</v>
      </c>
    </row>
    <row r="100" spans="1:16" x14ac:dyDescent="0.25">
      <c r="A100" s="1">
        <v>24532</v>
      </c>
      <c r="B100" s="2">
        <v>41.9</v>
      </c>
      <c r="C100" s="2">
        <v>89.8</v>
      </c>
      <c r="D100" s="2">
        <v>0</v>
      </c>
      <c r="E100" s="2">
        <v>134.1</v>
      </c>
      <c r="G100" s="4">
        <v>4.53</v>
      </c>
      <c r="I100" s="6">
        <f t="shared" si="7"/>
        <v>265.79999999999995</v>
      </c>
      <c r="K100" s="7">
        <v>24532</v>
      </c>
      <c r="L100">
        <f t="shared" si="12"/>
        <v>4.6868846002362935E-2</v>
      </c>
      <c r="M100">
        <f t="shared" si="8"/>
        <v>-2.4972855591748069E-2</v>
      </c>
      <c r="N100">
        <f t="shared" si="9"/>
        <v>1.6679302501895199E-2</v>
      </c>
      <c r="O100">
        <f t="shared" si="10"/>
        <v>0.40133779264214048</v>
      </c>
      <c r="P100" s="8">
        <f t="shared" si="11"/>
        <v>-1.200000000000001E-3</v>
      </c>
    </row>
    <row r="101" spans="1:16" x14ac:dyDescent="0.25">
      <c r="A101" s="1">
        <v>24563</v>
      </c>
      <c r="B101" s="2">
        <v>43</v>
      </c>
      <c r="C101" s="2">
        <v>90.3</v>
      </c>
      <c r="D101" s="2">
        <v>0</v>
      </c>
      <c r="E101" s="2">
        <v>135.80000000000001</v>
      </c>
      <c r="G101" s="4">
        <v>4.05</v>
      </c>
      <c r="I101" s="6">
        <f t="shared" si="7"/>
        <v>269.10000000000002</v>
      </c>
      <c r="K101" s="7">
        <v>24563</v>
      </c>
      <c r="L101">
        <f t="shared" si="12"/>
        <v>4.3427685149282851E-2</v>
      </c>
      <c r="M101">
        <f t="shared" si="8"/>
        <v>-3.3112582781456641E-3</v>
      </c>
      <c r="N101">
        <f t="shared" si="9"/>
        <v>2.9542097488921559E-3</v>
      </c>
      <c r="O101">
        <f t="shared" si="10"/>
        <v>0.34796238244514111</v>
      </c>
      <c r="P101" s="8">
        <f t="shared" si="11"/>
        <v>-6.2000000000000006E-3</v>
      </c>
    </row>
    <row r="102" spans="1:16" x14ac:dyDescent="0.25">
      <c r="A102" s="1">
        <v>24593</v>
      </c>
      <c r="B102" s="2">
        <v>44.1</v>
      </c>
      <c r="C102" s="2">
        <v>90.8</v>
      </c>
      <c r="D102" s="2">
        <v>0</v>
      </c>
      <c r="E102" s="2">
        <v>133.1</v>
      </c>
      <c r="G102" s="4">
        <v>3.94</v>
      </c>
      <c r="I102" s="6">
        <f t="shared" si="7"/>
        <v>268</v>
      </c>
      <c r="K102" s="7">
        <v>24593</v>
      </c>
      <c r="L102">
        <f t="shared" si="12"/>
        <v>5.553367467506902E-2</v>
      </c>
      <c r="M102">
        <f t="shared" si="8"/>
        <v>8.8888888888888577E-3</v>
      </c>
      <c r="N102">
        <f t="shared" si="9"/>
        <v>1.8362662586075107E-2</v>
      </c>
      <c r="O102">
        <f t="shared" si="10"/>
        <v>0.32831325301204811</v>
      </c>
      <c r="P102" s="8">
        <f t="shared" si="11"/>
        <v>-9.6000000000000044E-3</v>
      </c>
    </row>
    <row r="103" spans="1:16" x14ac:dyDescent="0.25">
      <c r="A103" s="1">
        <v>24624</v>
      </c>
      <c r="B103" s="2">
        <v>45.3</v>
      </c>
      <c r="C103" s="2">
        <v>91.6</v>
      </c>
      <c r="D103" s="2">
        <v>0</v>
      </c>
      <c r="E103" s="2">
        <v>136.1</v>
      </c>
      <c r="G103" s="4">
        <v>3.98</v>
      </c>
      <c r="I103" s="6">
        <f t="shared" si="7"/>
        <v>273</v>
      </c>
      <c r="K103" s="7">
        <v>24624</v>
      </c>
      <c r="L103">
        <f t="shared" si="12"/>
        <v>6.7240031274433107E-2</v>
      </c>
      <c r="M103">
        <f t="shared" si="8"/>
        <v>2.0044543429844068E-2</v>
      </c>
      <c r="N103">
        <f t="shared" si="9"/>
        <v>2.7945619335347338E-2</v>
      </c>
      <c r="O103">
        <f t="shared" si="10"/>
        <v>0.34821428571428559</v>
      </c>
      <c r="P103" s="8">
        <f t="shared" si="11"/>
        <v>-1.1899999999999999E-2</v>
      </c>
    </row>
    <row r="104" spans="1:16" x14ac:dyDescent="0.25">
      <c r="A104" s="1">
        <v>24654</v>
      </c>
      <c r="B104" s="2">
        <v>46.5</v>
      </c>
      <c r="C104" s="2">
        <v>92.2</v>
      </c>
      <c r="D104" s="2">
        <v>0</v>
      </c>
      <c r="E104" s="2">
        <v>137.19999999999999</v>
      </c>
      <c r="G104" s="4">
        <v>3.79</v>
      </c>
      <c r="I104" s="6">
        <f t="shared" si="7"/>
        <v>275.89999999999998</v>
      </c>
      <c r="K104" s="7">
        <v>24654</v>
      </c>
      <c r="L104">
        <f t="shared" si="12"/>
        <v>7.9420970266040627E-2</v>
      </c>
      <c r="M104">
        <f t="shared" si="8"/>
        <v>1.8784530386740363E-2</v>
      </c>
      <c r="N104">
        <f t="shared" si="9"/>
        <v>4.7328244274809084E-2</v>
      </c>
      <c r="O104">
        <f t="shared" si="10"/>
        <v>0.36363636363636359</v>
      </c>
      <c r="P104" s="8">
        <f t="shared" si="11"/>
        <v>-1.5099999999999997E-2</v>
      </c>
    </row>
    <row r="105" spans="1:16" x14ac:dyDescent="0.25">
      <c r="A105" s="1">
        <v>24685</v>
      </c>
      <c r="B105" s="2">
        <v>47.4</v>
      </c>
      <c r="C105" s="2">
        <v>92.6</v>
      </c>
      <c r="D105" s="2">
        <v>0</v>
      </c>
      <c r="E105" s="2">
        <v>137.19999999999999</v>
      </c>
      <c r="G105" s="4">
        <v>3.9</v>
      </c>
      <c r="I105" s="6">
        <f t="shared" si="7"/>
        <v>277.2</v>
      </c>
      <c r="K105" s="7">
        <v>24685</v>
      </c>
      <c r="L105">
        <f t="shared" si="12"/>
        <v>8.4931506849315025E-2</v>
      </c>
      <c r="M105">
        <f t="shared" si="8"/>
        <v>3.003337041156828E-2</v>
      </c>
      <c r="N105">
        <f t="shared" si="9"/>
        <v>5.4573405073020664E-2</v>
      </c>
      <c r="O105">
        <f t="shared" si="10"/>
        <v>0.33521126760563374</v>
      </c>
      <c r="P105" s="8">
        <f t="shared" si="11"/>
        <v>-1.6300000000000002E-2</v>
      </c>
    </row>
    <row r="106" spans="1:16" x14ac:dyDescent="0.25">
      <c r="A106" s="1">
        <v>24716</v>
      </c>
      <c r="B106" s="2">
        <v>48.4</v>
      </c>
      <c r="C106" s="2">
        <v>93</v>
      </c>
      <c r="D106" s="2">
        <v>0</v>
      </c>
      <c r="E106" s="2">
        <v>139.69999999999999</v>
      </c>
      <c r="G106" s="4">
        <v>3.99</v>
      </c>
      <c r="I106" s="6">
        <f t="shared" si="7"/>
        <v>281.10000000000002</v>
      </c>
      <c r="K106" s="7">
        <v>24716</v>
      </c>
      <c r="L106">
        <f t="shared" si="12"/>
        <v>8.449074074074088E-2</v>
      </c>
      <c r="M106">
        <f t="shared" si="8"/>
        <v>3.563474387527843E-2</v>
      </c>
      <c r="N106">
        <f t="shared" si="9"/>
        <v>5.1166290443942719E-2</v>
      </c>
      <c r="O106">
        <f t="shared" si="10"/>
        <v>0.32602739726027391</v>
      </c>
      <c r="P106" s="8">
        <f t="shared" si="11"/>
        <v>-1.4100000000000001E-2</v>
      </c>
    </row>
    <row r="107" spans="1:16" x14ac:dyDescent="0.25">
      <c r="A107" s="1">
        <v>24746</v>
      </c>
      <c r="B107" s="2">
        <v>49.3</v>
      </c>
      <c r="C107" s="2">
        <v>93.9</v>
      </c>
      <c r="D107" s="2">
        <v>0</v>
      </c>
      <c r="E107" s="2">
        <v>141.6</v>
      </c>
      <c r="G107" s="4">
        <v>3.88</v>
      </c>
      <c r="I107" s="6">
        <f t="shared" si="7"/>
        <v>284.79999999999995</v>
      </c>
      <c r="K107" s="7">
        <v>24746</v>
      </c>
      <c r="L107">
        <f t="shared" si="12"/>
        <v>9.1605979302414639E-2</v>
      </c>
      <c r="M107">
        <f t="shared" si="8"/>
        <v>4.4493882091212453E-2</v>
      </c>
      <c r="N107">
        <f t="shared" si="9"/>
        <v>6.3063063063063085E-2</v>
      </c>
      <c r="O107">
        <f t="shared" si="10"/>
        <v>0.30423280423280424</v>
      </c>
      <c r="P107" s="8">
        <f t="shared" si="11"/>
        <v>-1.6500000000000004E-2</v>
      </c>
    </row>
    <row r="108" spans="1:16" x14ac:dyDescent="0.25">
      <c r="A108" s="1">
        <v>24777</v>
      </c>
      <c r="B108" s="2">
        <v>49.4</v>
      </c>
      <c r="C108" s="2">
        <v>93.8</v>
      </c>
      <c r="D108" s="2">
        <v>0</v>
      </c>
      <c r="E108" s="2">
        <v>143.1</v>
      </c>
      <c r="G108" s="4">
        <v>4.13</v>
      </c>
      <c r="I108" s="6">
        <f t="shared" si="7"/>
        <v>286.29999999999995</v>
      </c>
      <c r="K108" s="7">
        <v>24777</v>
      </c>
      <c r="L108">
        <f t="shared" si="12"/>
        <v>9.4418960244648048E-2</v>
      </c>
      <c r="M108">
        <f t="shared" si="8"/>
        <v>4.5707915273132602E-2</v>
      </c>
      <c r="N108">
        <f t="shared" si="9"/>
        <v>6.7114093959731447E-2</v>
      </c>
      <c r="O108">
        <f t="shared" si="10"/>
        <v>0.30687830687830692</v>
      </c>
      <c r="P108" s="8">
        <f t="shared" si="11"/>
        <v>-1.6299999999999999E-2</v>
      </c>
    </row>
    <row r="109" spans="1:16" x14ac:dyDescent="0.25">
      <c r="A109" s="1">
        <v>24807</v>
      </c>
      <c r="B109" s="2">
        <v>49.8</v>
      </c>
      <c r="C109" s="2">
        <v>93.9</v>
      </c>
      <c r="D109" s="2">
        <v>0</v>
      </c>
      <c r="E109" s="2">
        <v>146.9</v>
      </c>
      <c r="G109" s="4">
        <v>4.51</v>
      </c>
      <c r="I109" s="6">
        <f t="shared" si="7"/>
        <v>290.60000000000002</v>
      </c>
      <c r="K109" s="7">
        <v>24807</v>
      </c>
      <c r="L109">
        <f t="shared" si="12"/>
        <v>9.5776772247360614E-2</v>
      </c>
      <c r="M109">
        <f t="shared" si="8"/>
        <v>4.6822742474916419E-2</v>
      </c>
      <c r="N109">
        <f t="shared" si="9"/>
        <v>6.8363636363636404E-2</v>
      </c>
      <c r="O109">
        <f t="shared" si="10"/>
        <v>0.31052631578947359</v>
      </c>
      <c r="P109" s="8">
        <f t="shared" si="11"/>
        <v>-8.9000000000000051E-3</v>
      </c>
    </row>
    <row r="110" spans="1:16" x14ac:dyDescent="0.25">
      <c r="A110" s="1">
        <v>24838</v>
      </c>
      <c r="B110" s="2">
        <v>51.6</v>
      </c>
      <c r="C110" s="2">
        <v>94</v>
      </c>
      <c r="D110" s="2">
        <v>0</v>
      </c>
      <c r="E110" s="2">
        <v>148.19999999999999</v>
      </c>
      <c r="G110" s="4">
        <v>4.5999999999999996</v>
      </c>
      <c r="I110" s="6">
        <f t="shared" si="7"/>
        <v>293.79999999999995</v>
      </c>
      <c r="K110" s="7">
        <v>24838</v>
      </c>
      <c r="L110">
        <f t="shared" si="12"/>
        <v>0.10078681153990228</v>
      </c>
      <c r="M110">
        <f t="shared" si="8"/>
        <v>5.145413870246078E-2</v>
      </c>
      <c r="N110">
        <f t="shared" si="9"/>
        <v>7.5471698113207308E-2</v>
      </c>
      <c r="O110">
        <f t="shared" si="10"/>
        <v>0.2997481108312342</v>
      </c>
      <c r="P110" s="8">
        <f t="shared" si="11"/>
        <v>-3.4000000000000076E-3</v>
      </c>
    </row>
    <row r="111" spans="1:16" x14ac:dyDescent="0.25">
      <c r="A111" s="1">
        <v>24869</v>
      </c>
      <c r="B111" s="2">
        <v>53.1</v>
      </c>
      <c r="C111" s="2">
        <v>94</v>
      </c>
      <c r="D111" s="2">
        <v>0</v>
      </c>
      <c r="E111" s="2">
        <v>142.4</v>
      </c>
      <c r="G111" s="4">
        <v>4.71</v>
      </c>
      <c r="I111" s="6">
        <f t="shared" si="7"/>
        <v>289.5</v>
      </c>
      <c r="K111" s="7">
        <v>24869</v>
      </c>
      <c r="L111">
        <f t="shared" si="12"/>
        <v>0.10076045627376426</v>
      </c>
      <c r="M111">
        <f t="shared" si="8"/>
        <v>5.499438832772173E-2</v>
      </c>
      <c r="N111">
        <f t="shared" si="9"/>
        <v>7.0676691729323338E-2</v>
      </c>
      <c r="O111">
        <f t="shared" si="10"/>
        <v>0.29828850855745731</v>
      </c>
      <c r="P111" s="8">
        <f t="shared" si="11"/>
        <v>-2.9000000000000002E-3</v>
      </c>
    </row>
    <row r="112" spans="1:16" x14ac:dyDescent="0.25">
      <c r="A112" s="1">
        <v>24898</v>
      </c>
      <c r="B112" s="2">
        <v>53.8</v>
      </c>
      <c r="C112" s="2">
        <v>94.9</v>
      </c>
      <c r="D112" s="2">
        <v>0</v>
      </c>
      <c r="E112" s="2">
        <v>142.5</v>
      </c>
      <c r="G112" s="4">
        <v>5.05</v>
      </c>
      <c r="I112" s="6">
        <f t="shared" si="7"/>
        <v>291.2</v>
      </c>
      <c r="K112" s="7">
        <v>24898</v>
      </c>
      <c r="L112">
        <f t="shared" si="12"/>
        <v>9.5560571858540402E-2</v>
      </c>
      <c r="M112">
        <f t="shared" si="8"/>
        <v>5.6792873051225039E-2</v>
      </c>
      <c r="N112">
        <f t="shared" si="9"/>
        <v>6.2639821029082832E-2</v>
      </c>
      <c r="O112">
        <f t="shared" si="10"/>
        <v>0.28400954653937943</v>
      </c>
      <c r="P112" s="8">
        <f t="shared" si="11"/>
        <v>5.1999999999999954E-3</v>
      </c>
    </row>
    <row r="113" spans="1:16" x14ac:dyDescent="0.25">
      <c r="A113" s="1">
        <v>24929</v>
      </c>
      <c r="B113" s="2">
        <v>54.6</v>
      </c>
      <c r="C113" s="2">
        <v>94.9</v>
      </c>
      <c r="D113" s="2">
        <v>0</v>
      </c>
      <c r="E113" s="2">
        <v>145.9</v>
      </c>
      <c r="G113" s="4">
        <v>5.76</v>
      </c>
      <c r="I113" s="6">
        <f t="shared" si="7"/>
        <v>295.39999999999998</v>
      </c>
      <c r="K113" s="7">
        <v>24929</v>
      </c>
      <c r="L113">
        <f t="shared" si="12"/>
        <v>9.7733184689706251E-2</v>
      </c>
      <c r="M113">
        <f t="shared" si="8"/>
        <v>5.0941306755260339E-2</v>
      </c>
      <c r="N113">
        <f t="shared" si="9"/>
        <v>7.4374079528718662E-2</v>
      </c>
      <c r="O113">
        <f t="shared" si="10"/>
        <v>0.26976744186046514</v>
      </c>
      <c r="P113" s="8">
        <f t="shared" si="11"/>
        <v>1.7100000000000001E-2</v>
      </c>
    </row>
    <row r="114" spans="1:16" x14ac:dyDescent="0.25">
      <c r="A114" s="1">
        <v>24959</v>
      </c>
      <c r="B114" s="2">
        <v>55.4</v>
      </c>
      <c r="C114" s="2">
        <v>94.8</v>
      </c>
      <c r="D114" s="2">
        <v>0</v>
      </c>
      <c r="E114" s="2">
        <v>143</v>
      </c>
      <c r="G114" s="4">
        <v>6.11</v>
      </c>
      <c r="I114" s="6">
        <f t="shared" si="7"/>
        <v>293.2</v>
      </c>
      <c r="K114" s="7">
        <v>24959</v>
      </c>
      <c r="L114">
        <f t="shared" si="12"/>
        <v>9.4029850746268615E-2</v>
      </c>
      <c r="M114">
        <f t="shared" si="8"/>
        <v>4.405286343612335E-2</v>
      </c>
      <c r="N114">
        <f t="shared" si="9"/>
        <v>7.4380165289256173E-2</v>
      </c>
      <c r="O114">
        <f t="shared" si="10"/>
        <v>0.25623582766439901</v>
      </c>
      <c r="P114" s="8">
        <f t="shared" si="11"/>
        <v>2.1700000000000004E-2</v>
      </c>
    </row>
    <row r="115" spans="1:16" x14ac:dyDescent="0.25">
      <c r="A115" s="1">
        <v>24990</v>
      </c>
      <c r="B115" s="2">
        <v>56.4</v>
      </c>
      <c r="C115" s="2">
        <v>95.1</v>
      </c>
      <c r="D115" s="2">
        <v>0</v>
      </c>
      <c r="E115" s="2">
        <v>146</v>
      </c>
      <c r="G115" s="4">
        <v>6.07</v>
      </c>
      <c r="I115" s="6">
        <f t="shared" si="7"/>
        <v>297.5</v>
      </c>
      <c r="K115" s="7">
        <v>24990</v>
      </c>
      <c r="L115">
        <f t="shared" si="12"/>
        <v>8.9743589743589744E-2</v>
      </c>
      <c r="M115">
        <f t="shared" si="8"/>
        <v>3.8209606986899569E-2</v>
      </c>
      <c r="N115">
        <f t="shared" si="9"/>
        <v>7.2740631888317475E-2</v>
      </c>
      <c r="O115">
        <f t="shared" si="10"/>
        <v>0.24503311258278151</v>
      </c>
      <c r="P115" s="8">
        <f t="shared" si="11"/>
        <v>2.0900000000000002E-2</v>
      </c>
    </row>
    <row r="116" spans="1:16" x14ac:dyDescent="0.25">
      <c r="A116" s="1">
        <v>25020</v>
      </c>
      <c r="B116" s="2">
        <v>57.7</v>
      </c>
      <c r="C116" s="2">
        <v>95</v>
      </c>
      <c r="D116" s="2">
        <v>0</v>
      </c>
      <c r="E116" s="2">
        <v>147.1</v>
      </c>
      <c r="G116" s="4">
        <v>6.02</v>
      </c>
      <c r="I116" s="6">
        <f t="shared" si="7"/>
        <v>299.79999999999995</v>
      </c>
      <c r="K116" s="7">
        <v>25020</v>
      </c>
      <c r="L116">
        <f t="shared" si="12"/>
        <v>8.662558898151497E-2</v>
      </c>
      <c r="M116">
        <f t="shared" si="8"/>
        <v>3.0368763557483698E-2</v>
      </c>
      <c r="N116">
        <f t="shared" si="9"/>
        <v>7.2157434402332354E-2</v>
      </c>
      <c r="O116">
        <f t="shared" si="10"/>
        <v>0.24086021505376351</v>
      </c>
      <c r="P116" s="8">
        <f t="shared" si="11"/>
        <v>2.2299999999999997E-2</v>
      </c>
    </row>
    <row r="117" spans="1:16" x14ac:dyDescent="0.25">
      <c r="A117" s="1">
        <v>25051</v>
      </c>
      <c r="B117" s="2">
        <v>58.9</v>
      </c>
      <c r="C117" s="2">
        <v>95</v>
      </c>
      <c r="D117" s="2">
        <v>0</v>
      </c>
      <c r="E117" s="2">
        <v>146.6</v>
      </c>
      <c r="G117" s="4">
        <v>6.03</v>
      </c>
      <c r="I117" s="6">
        <f t="shared" si="7"/>
        <v>300.5</v>
      </c>
      <c r="K117" s="7">
        <v>25051</v>
      </c>
      <c r="L117">
        <f t="shared" si="12"/>
        <v>8.4054834054834104E-2</v>
      </c>
      <c r="M117">
        <f t="shared" si="8"/>
        <v>2.5917926565874792E-2</v>
      </c>
      <c r="N117">
        <f t="shared" si="9"/>
        <v>6.8513119533527789E-2</v>
      </c>
      <c r="O117">
        <f t="shared" si="10"/>
        <v>0.24261603375527427</v>
      </c>
      <c r="P117" s="8">
        <f t="shared" si="11"/>
        <v>2.1300000000000003E-2</v>
      </c>
    </row>
    <row r="118" spans="1:16" x14ac:dyDescent="0.25">
      <c r="A118" s="1">
        <v>25082</v>
      </c>
      <c r="B118" s="2">
        <v>60.5</v>
      </c>
      <c r="C118" s="2">
        <v>95.2</v>
      </c>
      <c r="D118" s="2">
        <v>0</v>
      </c>
      <c r="E118" s="2">
        <v>148.80000000000001</v>
      </c>
      <c r="G118" s="4">
        <v>5.78</v>
      </c>
      <c r="I118" s="6">
        <f t="shared" si="7"/>
        <v>304.5</v>
      </c>
      <c r="K118" s="7">
        <v>25082</v>
      </c>
      <c r="L118">
        <f t="shared" si="12"/>
        <v>8.324439701173951E-2</v>
      </c>
      <c r="M118">
        <f t="shared" si="8"/>
        <v>2.3655913978494654E-2</v>
      </c>
      <c r="N118">
        <f t="shared" si="9"/>
        <v>6.5139584824624341E-2</v>
      </c>
      <c r="O118">
        <f t="shared" si="10"/>
        <v>0.25000000000000006</v>
      </c>
      <c r="P118" s="8">
        <f t="shared" si="11"/>
        <v>1.7899999999999999E-2</v>
      </c>
    </row>
    <row r="119" spans="1:16" x14ac:dyDescent="0.25">
      <c r="A119" s="1">
        <v>25112</v>
      </c>
      <c r="B119" s="2">
        <v>61.9</v>
      </c>
      <c r="C119" s="2">
        <v>95.7</v>
      </c>
      <c r="D119" s="2">
        <v>0</v>
      </c>
      <c r="E119" s="2">
        <v>151.1</v>
      </c>
      <c r="G119" s="4">
        <v>5.91</v>
      </c>
      <c r="I119" s="6">
        <f t="shared" si="7"/>
        <v>308.7</v>
      </c>
      <c r="K119" s="7">
        <v>25112</v>
      </c>
      <c r="L119">
        <f t="shared" si="12"/>
        <v>8.3918539325842825E-2</v>
      </c>
      <c r="M119">
        <f t="shared" si="8"/>
        <v>1.9169329073482396E-2</v>
      </c>
      <c r="N119">
        <f t="shared" si="9"/>
        <v>6.7090395480225995E-2</v>
      </c>
      <c r="O119">
        <f t="shared" si="10"/>
        <v>0.25557809330628806</v>
      </c>
      <c r="P119" s="8">
        <f t="shared" si="11"/>
        <v>2.0300000000000002E-2</v>
      </c>
    </row>
    <row r="120" spans="1:16" x14ac:dyDescent="0.25">
      <c r="A120" s="1">
        <v>25143</v>
      </c>
      <c r="B120" s="2">
        <v>62.2</v>
      </c>
      <c r="C120" s="2">
        <v>95.6</v>
      </c>
      <c r="D120" s="2">
        <v>0</v>
      </c>
      <c r="E120" s="2">
        <v>153.6</v>
      </c>
      <c r="G120" s="4">
        <v>5.82</v>
      </c>
      <c r="I120" s="6">
        <f t="shared" si="7"/>
        <v>311.39999999999998</v>
      </c>
      <c r="K120" s="7">
        <v>25143</v>
      </c>
      <c r="L120">
        <f t="shared" si="12"/>
        <v>8.7670275934334713E-2</v>
      </c>
      <c r="M120">
        <f t="shared" si="8"/>
        <v>1.9189765458422145E-2</v>
      </c>
      <c r="N120">
        <f t="shared" si="9"/>
        <v>7.3375262054507395E-2</v>
      </c>
      <c r="O120">
        <f t="shared" si="10"/>
        <v>0.2591093117408908</v>
      </c>
      <c r="P120" s="8">
        <f t="shared" si="11"/>
        <v>1.6900000000000005E-2</v>
      </c>
    </row>
    <row r="121" spans="1:16" x14ac:dyDescent="0.25">
      <c r="A121" s="1">
        <v>25173</v>
      </c>
      <c r="B121" s="2">
        <v>62.5</v>
      </c>
      <c r="C121" s="2">
        <v>95.8</v>
      </c>
      <c r="D121" s="2">
        <v>0</v>
      </c>
      <c r="E121" s="2">
        <v>158.19999999999999</v>
      </c>
      <c r="G121" s="4">
        <v>6.02</v>
      </c>
      <c r="I121" s="6">
        <f t="shared" si="7"/>
        <v>316.5</v>
      </c>
      <c r="K121" s="7">
        <v>25173</v>
      </c>
      <c r="L121">
        <f t="shared" si="12"/>
        <v>8.9125946317962751E-2</v>
      </c>
      <c r="M121">
        <f t="shared" si="8"/>
        <v>2.0234291799786915E-2</v>
      </c>
      <c r="N121">
        <f t="shared" si="9"/>
        <v>7.6923076923076872E-2</v>
      </c>
      <c r="O121">
        <f t="shared" si="10"/>
        <v>0.2550200803212852</v>
      </c>
      <c r="P121" s="8">
        <f t="shared" si="11"/>
        <v>1.5099999999999997E-2</v>
      </c>
    </row>
    <row r="122" spans="1:16" x14ac:dyDescent="0.25">
      <c r="A122" s="1">
        <v>25204</v>
      </c>
      <c r="B122" s="2">
        <v>64</v>
      </c>
      <c r="C122" s="2">
        <v>95.7</v>
      </c>
      <c r="D122" s="2">
        <v>0</v>
      </c>
      <c r="E122" s="2">
        <v>160</v>
      </c>
      <c r="G122" s="4">
        <v>6.3</v>
      </c>
      <c r="I122" s="6">
        <f t="shared" si="7"/>
        <v>319.7</v>
      </c>
      <c r="K122" s="7">
        <v>25204</v>
      </c>
      <c r="L122">
        <f t="shared" si="12"/>
        <v>8.8155207624234302E-2</v>
      </c>
      <c r="M122">
        <f t="shared" si="8"/>
        <v>1.8085106382978753E-2</v>
      </c>
      <c r="N122">
        <f t="shared" si="9"/>
        <v>7.9622132253711175E-2</v>
      </c>
      <c r="O122">
        <f t="shared" si="10"/>
        <v>0.2403100775193798</v>
      </c>
      <c r="P122" s="8">
        <f t="shared" si="11"/>
        <v>1.7000000000000001E-2</v>
      </c>
    </row>
    <row r="123" spans="1:16" x14ac:dyDescent="0.25">
      <c r="A123" s="1">
        <v>25235</v>
      </c>
      <c r="B123" s="2">
        <v>65.5</v>
      </c>
      <c r="C123" s="2">
        <v>95.3</v>
      </c>
      <c r="D123" s="2">
        <v>0</v>
      </c>
      <c r="E123" s="2">
        <v>153.5</v>
      </c>
      <c r="G123" s="4">
        <v>6.61</v>
      </c>
      <c r="I123" s="6">
        <f t="shared" si="7"/>
        <v>314.3</v>
      </c>
      <c r="K123" s="7">
        <v>25235</v>
      </c>
      <c r="L123">
        <f t="shared" si="12"/>
        <v>8.5664939550949948E-2</v>
      </c>
      <c r="M123">
        <f t="shared" si="8"/>
        <v>1.3829787234042523E-2</v>
      </c>
      <c r="N123">
        <f t="shared" si="9"/>
        <v>7.7949438202247201E-2</v>
      </c>
      <c r="O123">
        <f t="shared" si="10"/>
        <v>0.23352165725047078</v>
      </c>
      <c r="P123" s="8">
        <f t="shared" si="11"/>
        <v>1.9000000000000003E-2</v>
      </c>
    </row>
    <row r="124" spans="1:16" x14ac:dyDescent="0.25">
      <c r="A124" s="1">
        <v>25263</v>
      </c>
      <c r="B124" s="2">
        <v>66.599999999999994</v>
      </c>
      <c r="C124" s="2">
        <v>96</v>
      </c>
      <c r="D124" s="2">
        <v>0</v>
      </c>
      <c r="E124" s="2">
        <v>153.69999999999999</v>
      </c>
      <c r="G124" s="4">
        <v>6.79</v>
      </c>
      <c r="I124" s="6">
        <f t="shared" si="7"/>
        <v>316.29999999999995</v>
      </c>
      <c r="K124" s="7">
        <v>25263</v>
      </c>
      <c r="L124">
        <f t="shared" si="12"/>
        <v>8.6195054945054833E-2</v>
      </c>
      <c r="M124">
        <f t="shared" si="8"/>
        <v>1.1591148577449887E-2</v>
      </c>
      <c r="N124">
        <f t="shared" si="9"/>
        <v>7.8596491228070109E-2</v>
      </c>
      <c r="O124">
        <f t="shared" si="10"/>
        <v>0.23791821561338286</v>
      </c>
      <c r="P124" s="8">
        <f t="shared" si="11"/>
        <v>1.7400000000000002E-2</v>
      </c>
    </row>
    <row r="125" spans="1:16" x14ac:dyDescent="0.25">
      <c r="A125" s="1">
        <v>25294</v>
      </c>
      <c r="B125" s="2">
        <v>67.2</v>
      </c>
      <c r="C125" s="2">
        <v>95.6</v>
      </c>
      <c r="D125" s="2">
        <v>0</v>
      </c>
      <c r="E125" s="2">
        <v>157.30000000000001</v>
      </c>
      <c r="G125" s="4">
        <v>7.41</v>
      </c>
      <c r="I125" s="6">
        <f t="shared" si="7"/>
        <v>320.10000000000002</v>
      </c>
      <c r="K125" s="7">
        <v>25294</v>
      </c>
      <c r="L125">
        <f t="shared" si="12"/>
        <v>8.3615436696005574E-2</v>
      </c>
      <c r="M125">
        <f t="shared" si="8"/>
        <v>7.3761854583771188E-3</v>
      </c>
      <c r="N125">
        <f t="shared" si="9"/>
        <v>7.8135709389993258E-2</v>
      </c>
      <c r="O125">
        <f t="shared" si="10"/>
        <v>0.23076923076923078</v>
      </c>
      <c r="P125" s="8">
        <f t="shared" si="11"/>
        <v>1.6500000000000004E-2</v>
      </c>
    </row>
    <row r="126" spans="1:16" x14ac:dyDescent="0.25">
      <c r="A126" s="1">
        <v>25324</v>
      </c>
      <c r="B126" s="2">
        <v>67.599999999999994</v>
      </c>
      <c r="C126" s="2">
        <v>95.2</v>
      </c>
      <c r="D126" s="2">
        <v>0</v>
      </c>
      <c r="E126" s="2">
        <v>152.80000000000001</v>
      </c>
      <c r="G126" s="4">
        <v>8.67</v>
      </c>
      <c r="I126" s="6">
        <f t="shared" si="7"/>
        <v>315.60000000000002</v>
      </c>
      <c r="K126" s="7">
        <v>25324</v>
      </c>
      <c r="L126">
        <f t="shared" si="12"/>
        <v>7.6398362892223862E-2</v>
      </c>
      <c r="M126">
        <f t="shared" si="8"/>
        <v>4.2194092827004823E-3</v>
      </c>
      <c r="N126">
        <f t="shared" si="9"/>
        <v>6.8531468531468631E-2</v>
      </c>
      <c r="O126">
        <f t="shared" si="10"/>
        <v>0.22021660649819488</v>
      </c>
      <c r="P126" s="8">
        <f t="shared" si="11"/>
        <v>2.5599999999999998E-2</v>
      </c>
    </row>
    <row r="127" spans="1:16" x14ac:dyDescent="0.25">
      <c r="A127" s="1">
        <v>25355</v>
      </c>
      <c r="B127" s="2">
        <v>68.400000000000006</v>
      </c>
      <c r="C127" s="2">
        <v>95.3</v>
      </c>
      <c r="D127" s="2">
        <v>0</v>
      </c>
      <c r="E127" s="2">
        <v>155</v>
      </c>
      <c r="G127" s="4">
        <v>8.9</v>
      </c>
      <c r="I127" s="6">
        <f t="shared" si="7"/>
        <v>318.7</v>
      </c>
      <c r="K127" s="7">
        <v>25355</v>
      </c>
      <c r="L127">
        <f t="shared" si="12"/>
        <v>7.1260504201680633E-2</v>
      </c>
      <c r="M127">
        <f t="shared" si="8"/>
        <v>2.1030494216614389E-3</v>
      </c>
      <c r="N127">
        <f t="shared" si="9"/>
        <v>6.164383561643838E-2</v>
      </c>
      <c r="O127">
        <f t="shared" si="10"/>
        <v>0.21276595744680865</v>
      </c>
      <c r="P127" s="8">
        <f t="shared" si="11"/>
        <v>2.8300000000000002E-2</v>
      </c>
    </row>
    <row r="128" spans="1:16" x14ac:dyDescent="0.25">
      <c r="A128" s="1">
        <v>25385</v>
      </c>
      <c r="B128" s="2">
        <v>69.400000000000006</v>
      </c>
      <c r="C128" s="2">
        <v>94.5</v>
      </c>
      <c r="D128" s="2">
        <v>0</v>
      </c>
      <c r="E128" s="2">
        <v>155.5</v>
      </c>
      <c r="G128" s="4">
        <v>8.61</v>
      </c>
      <c r="I128" s="6">
        <f t="shared" si="7"/>
        <v>319.39999999999998</v>
      </c>
      <c r="K128" s="7">
        <v>25385</v>
      </c>
      <c r="L128">
        <f t="shared" si="12"/>
        <v>6.5376917945296945E-2</v>
      </c>
      <c r="M128">
        <f t="shared" si="8"/>
        <v>-5.263157894736842E-3</v>
      </c>
      <c r="N128">
        <f t="shared" si="9"/>
        <v>5.7104010876954492E-2</v>
      </c>
      <c r="O128">
        <f t="shared" si="10"/>
        <v>0.20277296360485272</v>
      </c>
      <c r="P128" s="8">
        <f t="shared" si="11"/>
        <v>2.5899999999999999E-2</v>
      </c>
    </row>
    <row r="129" spans="1:16" x14ac:dyDescent="0.25">
      <c r="A129" s="1">
        <v>25416</v>
      </c>
      <c r="B129" s="2">
        <v>69.599999999999994</v>
      </c>
      <c r="C129" s="2">
        <v>94</v>
      </c>
      <c r="D129" s="2">
        <v>0</v>
      </c>
      <c r="E129" s="2">
        <v>153.6</v>
      </c>
      <c r="G129" s="4">
        <v>9.19</v>
      </c>
      <c r="I129" s="6">
        <f t="shared" si="7"/>
        <v>317.2</v>
      </c>
      <c r="K129" s="7">
        <v>25416</v>
      </c>
      <c r="L129">
        <f t="shared" si="12"/>
        <v>5.5574043261231242E-2</v>
      </c>
      <c r="M129">
        <f t="shared" si="8"/>
        <v>-1.0526315789473684E-2</v>
      </c>
      <c r="N129">
        <f t="shared" si="9"/>
        <v>4.7748976807639787E-2</v>
      </c>
      <c r="O129">
        <f t="shared" si="10"/>
        <v>0.18166383701188449</v>
      </c>
      <c r="P129" s="8">
        <f t="shared" si="11"/>
        <v>3.1599999999999989E-2</v>
      </c>
    </row>
    <row r="130" spans="1:16" x14ac:dyDescent="0.25">
      <c r="A130" s="1">
        <v>25447</v>
      </c>
      <c r="B130" s="2">
        <v>70.099999999999994</v>
      </c>
      <c r="C130" s="2">
        <v>93.8</v>
      </c>
      <c r="D130" s="2">
        <v>0</v>
      </c>
      <c r="E130" s="2">
        <v>155.4</v>
      </c>
      <c r="G130" s="4">
        <v>9.15</v>
      </c>
      <c r="I130" s="6">
        <f t="shared" si="7"/>
        <v>319.29999999999995</v>
      </c>
      <c r="K130" s="7">
        <v>25447</v>
      </c>
      <c r="L130">
        <f t="shared" si="12"/>
        <v>4.8604269293924314E-2</v>
      </c>
      <c r="M130">
        <f t="shared" si="8"/>
        <v>-1.4705882352941235E-2</v>
      </c>
      <c r="N130">
        <f t="shared" si="9"/>
        <v>4.4354838709677269E-2</v>
      </c>
      <c r="O130">
        <f t="shared" si="10"/>
        <v>0.15867768595041312</v>
      </c>
      <c r="P130" s="8">
        <f t="shared" si="11"/>
        <v>3.3700000000000001E-2</v>
      </c>
    </row>
    <row r="131" spans="1:16" x14ac:dyDescent="0.25">
      <c r="A131" s="1">
        <v>25477</v>
      </c>
      <c r="B131" s="2">
        <v>70.3</v>
      </c>
      <c r="C131" s="2">
        <v>93.9</v>
      </c>
      <c r="D131" s="2">
        <v>0</v>
      </c>
      <c r="E131" s="2">
        <v>156.80000000000001</v>
      </c>
      <c r="G131" s="4">
        <v>9</v>
      </c>
      <c r="I131" s="6">
        <f t="shared" ref="I131:I194" si="13">B131+C131+D131+E131</f>
        <v>321</v>
      </c>
      <c r="K131" s="7">
        <v>25477</v>
      </c>
      <c r="L131">
        <f t="shared" si="12"/>
        <v>3.9844509232264375E-2</v>
      </c>
      <c r="M131">
        <f t="shared" si="8"/>
        <v>-1.8808777429467054E-2</v>
      </c>
      <c r="N131">
        <f t="shared" si="9"/>
        <v>3.7723362011912842E-2</v>
      </c>
      <c r="O131">
        <f t="shared" si="10"/>
        <v>0.13570274636510499</v>
      </c>
      <c r="P131" s="8">
        <f t="shared" si="11"/>
        <v>3.0899999999999997E-2</v>
      </c>
    </row>
    <row r="132" spans="1:16" x14ac:dyDescent="0.25">
      <c r="A132" s="1">
        <v>25508</v>
      </c>
      <c r="B132" s="2">
        <v>70.2</v>
      </c>
      <c r="C132" s="2">
        <v>93.4</v>
      </c>
      <c r="D132" s="2">
        <v>0</v>
      </c>
      <c r="E132" s="2">
        <v>158.19999999999999</v>
      </c>
      <c r="G132" s="4">
        <v>8.85</v>
      </c>
      <c r="I132" s="6">
        <f t="shared" si="13"/>
        <v>321.8</v>
      </c>
      <c r="K132" s="7">
        <v>25508</v>
      </c>
      <c r="L132">
        <f t="shared" si="12"/>
        <v>3.3397559409120217E-2</v>
      </c>
      <c r="M132">
        <f t="shared" si="8"/>
        <v>-2.3012552301255113E-2</v>
      </c>
      <c r="N132">
        <f t="shared" si="9"/>
        <v>2.9947916666666741E-2</v>
      </c>
      <c r="O132">
        <f t="shared" si="10"/>
        <v>0.12861736334405144</v>
      </c>
      <c r="P132" s="8">
        <f t="shared" si="11"/>
        <v>3.0299999999999994E-2</v>
      </c>
    </row>
    <row r="133" spans="1:16" x14ac:dyDescent="0.25">
      <c r="A133" s="1">
        <v>25538</v>
      </c>
      <c r="B133" s="2">
        <v>70.599999999999994</v>
      </c>
      <c r="C133" s="2">
        <v>93.3</v>
      </c>
      <c r="D133" s="2">
        <v>0</v>
      </c>
      <c r="E133" s="2">
        <v>162</v>
      </c>
      <c r="G133" s="4">
        <v>8.9700000000000006</v>
      </c>
      <c r="I133" s="6">
        <f t="shared" si="13"/>
        <v>325.89999999999998</v>
      </c>
      <c r="K133" s="7">
        <v>25538</v>
      </c>
      <c r="L133">
        <f t="shared" si="12"/>
        <v>2.9699842022116833E-2</v>
      </c>
      <c r="M133">
        <f t="shared" si="8"/>
        <v>-2.6096033402922755E-2</v>
      </c>
      <c r="N133">
        <f t="shared" si="9"/>
        <v>2.4020227560050733E-2</v>
      </c>
      <c r="O133">
        <f t="shared" si="10"/>
        <v>0.12959999999999991</v>
      </c>
      <c r="P133" s="8">
        <f t="shared" si="11"/>
        <v>2.9500000000000012E-2</v>
      </c>
    </row>
    <row r="134" spans="1:16" x14ac:dyDescent="0.25">
      <c r="A134" s="1">
        <v>25569</v>
      </c>
      <c r="B134" s="2">
        <v>71.099999999999994</v>
      </c>
      <c r="C134" s="2">
        <v>92.8</v>
      </c>
      <c r="D134" s="2">
        <v>0</v>
      </c>
      <c r="E134" s="2">
        <v>164.3</v>
      </c>
      <c r="G134" s="4">
        <v>8.98</v>
      </c>
      <c r="I134" s="6">
        <f t="shared" si="13"/>
        <v>328.2</v>
      </c>
      <c r="K134" s="7">
        <v>25569</v>
      </c>
      <c r="L134">
        <f t="shared" si="12"/>
        <v>2.6587425711604631E-2</v>
      </c>
      <c r="M134">
        <f t="shared" si="8"/>
        <v>-3.0303030303030363E-2</v>
      </c>
      <c r="N134">
        <f t="shared" si="9"/>
        <v>2.6874999999999982E-2</v>
      </c>
      <c r="O134">
        <f t="shared" si="10"/>
        <v>0.11093749999999991</v>
      </c>
      <c r="P134" s="8">
        <f t="shared" si="11"/>
        <v>2.6800000000000004E-2</v>
      </c>
    </row>
    <row r="135" spans="1:16" x14ac:dyDescent="0.25">
      <c r="A135" s="1">
        <v>25600</v>
      </c>
      <c r="B135" s="2">
        <v>72.099999999999994</v>
      </c>
      <c r="C135" s="2">
        <v>92.3</v>
      </c>
      <c r="D135" s="2">
        <v>0</v>
      </c>
      <c r="E135" s="2">
        <v>155.69999999999999</v>
      </c>
      <c r="G135" s="4">
        <v>8.98</v>
      </c>
      <c r="I135" s="6">
        <f t="shared" si="13"/>
        <v>320.09999999999997</v>
      </c>
      <c r="K135" s="7">
        <v>25600</v>
      </c>
      <c r="L135">
        <f t="shared" si="12"/>
        <v>1.8453706649697595E-2</v>
      </c>
      <c r="M135">
        <f t="shared" si="8"/>
        <v>-3.1479538300104935E-2</v>
      </c>
      <c r="N135">
        <f t="shared" si="9"/>
        <v>1.433224755700313E-2</v>
      </c>
      <c r="O135">
        <f t="shared" si="10"/>
        <v>0.10076335877862587</v>
      </c>
      <c r="P135" s="8">
        <f t="shared" si="11"/>
        <v>2.3700000000000002E-2</v>
      </c>
    </row>
    <row r="136" spans="1:16" x14ac:dyDescent="0.25">
      <c r="A136" s="1">
        <v>25628</v>
      </c>
      <c r="B136" s="2">
        <v>72.7</v>
      </c>
      <c r="C136" s="2">
        <v>92.9</v>
      </c>
      <c r="D136" s="2">
        <v>0</v>
      </c>
      <c r="E136" s="2">
        <v>156.80000000000001</v>
      </c>
      <c r="G136" s="4">
        <v>7.76</v>
      </c>
      <c r="I136" s="6">
        <f t="shared" si="13"/>
        <v>322.40000000000003</v>
      </c>
      <c r="K136" s="7">
        <v>25628</v>
      </c>
      <c r="L136">
        <f t="shared" si="12"/>
        <v>1.9285488460322735E-2</v>
      </c>
      <c r="M136">
        <f t="shared" si="8"/>
        <v>-3.2291666666666607E-2</v>
      </c>
      <c r="N136">
        <f t="shared" si="9"/>
        <v>2.0169160702667721E-2</v>
      </c>
      <c r="O136">
        <f t="shared" si="10"/>
        <v>9.1591591591591734E-2</v>
      </c>
      <c r="P136" s="8">
        <f t="shared" si="11"/>
        <v>9.6999999999999968E-3</v>
      </c>
    </row>
    <row r="137" spans="1:16" x14ac:dyDescent="0.25">
      <c r="A137" s="1">
        <v>25659</v>
      </c>
      <c r="B137" s="2">
        <v>72.099999999999994</v>
      </c>
      <c r="C137" s="2">
        <v>93.4</v>
      </c>
      <c r="D137" s="2">
        <v>0</v>
      </c>
      <c r="E137" s="2">
        <v>161</v>
      </c>
      <c r="G137" s="4">
        <v>8.1</v>
      </c>
      <c r="I137" s="6">
        <f t="shared" si="13"/>
        <v>326.5</v>
      </c>
      <c r="K137" s="7">
        <v>25659</v>
      </c>
      <c r="L137">
        <f t="shared" si="12"/>
        <v>1.9993751952514766E-2</v>
      </c>
      <c r="M137">
        <f t="shared" si="8"/>
        <v>-2.3012552301255113E-2</v>
      </c>
      <c r="N137">
        <f t="shared" si="9"/>
        <v>2.3521932612841523E-2</v>
      </c>
      <c r="O137">
        <f t="shared" si="10"/>
        <v>7.2916666666666533E-2</v>
      </c>
      <c r="P137" s="8">
        <f t="shared" si="11"/>
        <v>6.8999999999999947E-3</v>
      </c>
    </row>
    <row r="138" spans="1:16" x14ac:dyDescent="0.25">
      <c r="A138" s="1">
        <v>25689</v>
      </c>
      <c r="B138" s="2">
        <v>72.8</v>
      </c>
      <c r="C138" s="2">
        <v>93.6</v>
      </c>
      <c r="D138" s="2">
        <v>0</v>
      </c>
      <c r="E138" s="2">
        <v>156.5</v>
      </c>
      <c r="G138" s="4">
        <v>7.94</v>
      </c>
      <c r="I138" s="6">
        <f t="shared" si="13"/>
        <v>322.89999999999998</v>
      </c>
      <c r="K138" s="7">
        <v>25689</v>
      </c>
      <c r="L138">
        <f t="shared" si="12"/>
        <v>2.3130544993662717E-2</v>
      </c>
      <c r="M138">
        <f t="shared" si="8"/>
        <v>-1.680672268907572E-2</v>
      </c>
      <c r="N138">
        <f t="shared" si="9"/>
        <v>2.4214659685863893E-2</v>
      </c>
      <c r="O138">
        <f t="shared" si="10"/>
        <v>7.6923076923076969E-2</v>
      </c>
      <c r="P138" s="8">
        <f t="shared" si="11"/>
        <v>-7.2999999999999957E-3</v>
      </c>
    </row>
    <row r="139" spans="1:16" x14ac:dyDescent="0.25">
      <c r="A139" s="1">
        <v>25720</v>
      </c>
      <c r="B139" s="2">
        <v>74.400000000000006</v>
      </c>
      <c r="C139" s="2">
        <v>94.2</v>
      </c>
      <c r="D139" s="2">
        <v>0</v>
      </c>
      <c r="E139" s="2">
        <v>158.69999999999999</v>
      </c>
      <c r="G139" s="4">
        <v>7.6</v>
      </c>
      <c r="I139" s="6">
        <f t="shared" si="13"/>
        <v>327.3</v>
      </c>
      <c r="K139" s="7">
        <v>25720</v>
      </c>
      <c r="L139">
        <f t="shared" si="12"/>
        <v>2.6984625039221912E-2</v>
      </c>
      <c r="M139">
        <f t="shared" si="8"/>
        <v>-1.1542497376705083E-2</v>
      </c>
      <c r="N139">
        <f t="shared" si="9"/>
        <v>2.3870967741935312E-2</v>
      </c>
      <c r="O139">
        <f t="shared" si="10"/>
        <v>8.771929824561403E-2</v>
      </c>
      <c r="P139" s="8">
        <f t="shared" si="11"/>
        <v>-1.3000000000000006E-2</v>
      </c>
    </row>
    <row r="140" spans="1:16" x14ac:dyDescent="0.25">
      <c r="A140" s="1">
        <v>25750</v>
      </c>
      <c r="B140" s="2">
        <v>74.3</v>
      </c>
      <c r="C140" s="2">
        <v>94.8</v>
      </c>
      <c r="D140" s="2">
        <v>0</v>
      </c>
      <c r="E140" s="2">
        <v>159.19999999999999</v>
      </c>
      <c r="G140" s="4">
        <v>7.21</v>
      </c>
      <c r="I140" s="6">
        <f t="shared" si="13"/>
        <v>328.29999999999995</v>
      </c>
      <c r="K140" s="7">
        <v>25750</v>
      </c>
      <c r="L140">
        <f t="shared" si="12"/>
        <v>2.7864746399498992E-2</v>
      </c>
      <c r="M140">
        <f t="shared" si="8"/>
        <v>3.1746031746031447E-3</v>
      </c>
      <c r="N140">
        <f t="shared" si="9"/>
        <v>2.3794212218649413E-2</v>
      </c>
      <c r="O140">
        <f t="shared" si="10"/>
        <v>7.0605187319884591E-2</v>
      </c>
      <c r="P140" s="8">
        <f t="shared" si="11"/>
        <v>-1.3999999999999995E-2</v>
      </c>
    </row>
    <row r="141" spans="1:16" x14ac:dyDescent="0.25">
      <c r="A141" s="1">
        <v>25781</v>
      </c>
      <c r="B141" s="2">
        <v>74.7</v>
      </c>
      <c r="C141" s="2">
        <v>95</v>
      </c>
      <c r="D141" s="2">
        <v>0</v>
      </c>
      <c r="E141" s="2">
        <v>159.1</v>
      </c>
      <c r="G141" s="4">
        <v>6.61</v>
      </c>
      <c r="I141" s="6">
        <f t="shared" si="13"/>
        <v>328.79999999999995</v>
      </c>
      <c r="K141" s="7">
        <v>25781</v>
      </c>
      <c r="L141">
        <f t="shared" si="12"/>
        <v>3.6569987389659414E-2</v>
      </c>
      <c r="M141">
        <f t="shared" si="8"/>
        <v>1.0638297872340425E-2</v>
      </c>
      <c r="N141">
        <f t="shared" si="9"/>
        <v>3.5807291666666741E-2</v>
      </c>
      <c r="O141">
        <f t="shared" si="10"/>
        <v>7.327586206896565E-2</v>
      </c>
      <c r="P141" s="8">
        <f t="shared" si="11"/>
        <v>-2.5799999999999993E-2</v>
      </c>
    </row>
    <row r="142" spans="1:16" x14ac:dyDescent="0.25">
      <c r="A142" s="1">
        <v>25812</v>
      </c>
      <c r="B142" s="2">
        <v>75.599999999999994</v>
      </c>
      <c r="C142" s="2">
        <v>95.4</v>
      </c>
      <c r="D142" s="2">
        <v>0</v>
      </c>
      <c r="E142" s="2">
        <v>162</v>
      </c>
      <c r="G142" s="4">
        <v>6.29</v>
      </c>
      <c r="I142" s="6">
        <f t="shared" si="13"/>
        <v>333</v>
      </c>
      <c r="K142" s="7">
        <v>25812</v>
      </c>
      <c r="L142">
        <f t="shared" si="12"/>
        <v>4.290635765737566E-2</v>
      </c>
      <c r="M142">
        <f t="shared" si="8"/>
        <v>1.7057569296375356E-2</v>
      </c>
      <c r="N142">
        <f t="shared" si="9"/>
        <v>4.2471042471042386E-2</v>
      </c>
      <c r="O142">
        <f t="shared" si="10"/>
        <v>7.8459343794579181E-2</v>
      </c>
      <c r="P142" s="8">
        <f t="shared" si="11"/>
        <v>-2.8600000000000004E-2</v>
      </c>
    </row>
    <row r="143" spans="1:16" x14ac:dyDescent="0.25">
      <c r="A143" s="1">
        <v>25842</v>
      </c>
      <c r="B143" s="2">
        <v>76.5</v>
      </c>
      <c r="C143" s="2">
        <v>96.4</v>
      </c>
      <c r="D143" s="2">
        <v>0</v>
      </c>
      <c r="E143" s="2">
        <v>163.19999999999999</v>
      </c>
      <c r="G143" s="4">
        <v>6.2</v>
      </c>
      <c r="I143" s="6">
        <f t="shared" si="13"/>
        <v>336.1</v>
      </c>
      <c r="K143" s="7">
        <v>25842</v>
      </c>
      <c r="L143">
        <f t="shared" si="12"/>
        <v>4.704049844236767E-2</v>
      </c>
      <c r="M143">
        <f t="shared" ref="M143:M206" si="14">(C143-C131)/C131</f>
        <v>2.6624068157614481E-2</v>
      </c>
      <c r="N143">
        <f t="shared" ref="N143:N206" si="15">(E143+D143)/(D131+E131)-1</f>
        <v>4.0816326530612068E-2</v>
      </c>
      <c r="O143">
        <f t="shared" ref="O143:O206" si="16">(B143-B131)/B131</f>
        <v>8.8193456614509294E-2</v>
      </c>
      <c r="P143" s="8">
        <f t="shared" ref="P143:P206" si="17">(G143-G131)/100</f>
        <v>-2.7999999999999997E-2</v>
      </c>
    </row>
    <row r="144" spans="1:16" x14ac:dyDescent="0.25">
      <c r="A144" s="1">
        <v>25873</v>
      </c>
      <c r="B144" s="2">
        <v>77.400000000000006</v>
      </c>
      <c r="C144" s="2">
        <v>96.5</v>
      </c>
      <c r="D144" s="2">
        <v>0</v>
      </c>
      <c r="E144" s="2">
        <v>164.9</v>
      </c>
      <c r="G144" s="4">
        <v>5.6</v>
      </c>
      <c r="I144" s="6">
        <f t="shared" si="13"/>
        <v>338.8</v>
      </c>
      <c r="K144" s="7">
        <v>25873</v>
      </c>
      <c r="L144">
        <f t="shared" si="12"/>
        <v>5.2827843380981974E-2</v>
      </c>
      <c r="M144">
        <f t="shared" si="14"/>
        <v>3.3190578158458182E-2</v>
      </c>
      <c r="N144">
        <f t="shared" si="15"/>
        <v>4.2351453855878685E-2</v>
      </c>
      <c r="O144">
        <f t="shared" si="16"/>
        <v>0.1025641025641026</v>
      </c>
      <c r="P144" s="8">
        <f t="shared" si="17"/>
        <v>-3.2500000000000001E-2</v>
      </c>
    </row>
    <row r="145" spans="1:16" x14ac:dyDescent="0.25">
      <c r="A145" s="1">
        <v>25903</v>
      </c>
      <c r="B145" s="2">
        <v>78.400000000000006</v>
      </c>
      <c r="C145" s="2">
        <v>97.3</v>
      </c>
      <c r="D145" s="2">
        <v>0</v>
      </c>
      <c r="E145" s="2">
        <v>169.6</v>
      </c>
      <c r="G145" s="4">
        <v>4.9000000000000004</v>
      </c>
      <c r="I145" s="6">
        <f t="shared" si="13"/>
        <v>345.29999999999995</v>
      </c>
      <c r="K145" s="7">
        <v>25903</v>
      </c>
      <c r="L145">
        <f t="shared" si="12"/>
        <v>5.9527462411782688E-2</v>
      </c>
      <c r="M145">
        <f t="shared" si="14"/>
        <v>4.2872454448017148E-2</v>
      </c>
      <c r="N145">
        <f t="shared" si="15"/>
        <v>4.6913580246913611E-2</v>
      </c>
      <c r="O145">
        <f t="shared" si="16"/>
        <v>0.11048158640226646</v>
      </c>
      <c r="P145" s="8">
        <f t="shared" si="17"/>
        <v>-4.07E-2</v>
      </c>
    </row>
    <row r="146" spans="1:16" x14ac:dyDescent="0.25">
      <c r="A146" s="1">
        <v>25934</v>
      </c>
      <c r="B146" s="2">
        <v>80.099999999999994</v>
      </c>
      <c r="C146" s="2">
        <v>98.9</v>
      </c>
      <c r="D146" s="2">
        <v>0</v>
      </c>
      <c r="E146" s="2">
        <v>170.7</v>
      </c>
      <c r="G146" s="4">
        <v>4.1399999999999997</v>
      </c>
      <c r="I146" s="6">
        <f t="shared" si="13"/>
        <v>349.7</v>
      </c>
      <c r="K146" s="7">
        <v>25934</v>
      </c>
      <c r="L146">
        <f t="shared" si="12"/>
        <v>6.5508836075563681E-2</v>
      </c>
      <c r="M146">
        <f t="shared" si="14"/>
        <v>6.5732758620689752E-2</v>
      </c>
      <c r="N146">
        <f t="shared" si="15"/>
        <v>3.8953134510042453E-2</v>
      </c>
      <c r="O146">
        <f t="shared" si="16"/>
        <v>0.12658227848101267</v>
      </c>
      <c r="P146" s="8">
        <f t="shared" si="17"/>
        <v>-4.8400000000000006E-2</v>
      </c>
    </row>
    <row r="147" spans="1:16" x14ac:dyDescent="0.25">
      <c r="A147" s="1">
        <v>25965</v>
      </c>
      <c r="B147" s="2">
        <v>82.9</v>
      </c>
      <c r="C147" s="2">
        <v>100.8</v>
      </c>
      <c r="D147" s="2">
        <v>0</v>
      </c>
      <c r="E147" s="2">
        <v>164.7</v>
      </c>
      <c r="G147" s="4">
        <v>3.72</v>
      </c>
      <c r="I147" s="6">
        <f t="shared" si="13"/>
        <v>348.4</v>
      </c>
      <c r="K147" s="7">
        <v>25965</v>
      </c>
      <c r="L147">
        <f t="shared" si="12"/>
        <v>8.8409871915026597E-2</v>
      </c>
      <c r="M147">
        <f t="shared" si="14"/>
        <v>9.2091007583965337E-2</v>
      </c>
      <c r="N147">
        <f t="shared" si="15"/>
        <v>5.7803468208092568E-2</v>
      </c>
      <c r="O147">
        <f t="shared" si="16"/>
        <v>0.14979195561719852</v>
      </c>
      <c r="P147" s="8">
        <f t="shared" si="17"/>
        <v>-5.2600000000000001E-2</v>
      </c>
    </row>
    <row r="148" spans="1:16" x14ac:dyDescent="0.25">
      <c r="A148" s="1">
        <v>25993</v>
      </c>
      <c r="B148" s="2">
        <v>85.1</v>
      </c>
      <c r="C148" s="2">
        <v>104.1</v>
      </c>
      <c r="D148" s="2">
        <v>0</v>
      </c>
      <c r="E148" s="2">
        <v>166.3</v>
      </c>
      <c r="G148" s="4">
        <v>3.71</v>
      </c>
      <c r="I148" s="6">
        <f t="shared" si="13"/>
        <v>355.5</v>
      </c>
      <c r="K148" s="7">
        <v>25993</v>
      </c>
      <c r="L148">
        <f t="shared" ref="L148:L211" si="18">(I148-I136)/I136</f>
        <v>0.10266749379652594</v>
      </c>
      <c r="M148">
        <f t="shared" si="14"/>
        <v>0.12055974165769631</v>
      </c>
      <c r="N148">
        <f t="shared" si="15"/>
        <v>6.0586734693877542E-2</v>
      </c>
      <c r="O148">
        <f t="shared" si="16"/>
        <v>0.17056396148555697</v>
      </c>
      <c r="P148" s="8">
        <f t="shared" si="17"/>
        <v>-4.0500000000000001E-2</v>
      </c>
    </row>
    <row r="149" spans="1:16" x14ac:dyDescent="0.25">
      <c r="A149" s="1">
        <v>26024</v>
      </c>
      <c r="B149" s="2">
        <v>86.7</v>
      </c>
      <c r="C149" s="2">
        <v>106.4</v>
      </c>
      <c r="D149" s="2">
        <v>0</v>
      </c>
      <c r="E149" s="2">
        <v>170.8</v>
      </c>
      <c r="G149" s="4">
        <v>4.1500000000000004</v>
      </c>
      <c r="I149" s="6">
        <f t="shared" si="13"/>
        <v>363.90000000000003</v>
      </c>
      <c r="K149" s="7">
        <v>26024</v>
      </c>
      <c r="L149">
        <f t="shared" si="18"/>
        <v>0.11454823889739674</v>
      </c>
      <c r="M149">
        <f t="shared" si="14"/>
        <v>0.13918629550321199</v>
      </c>
      <c r="N149">
        <f t="shared" si="15"/>
        <v>6.0869565217391397E-2</v>
      </c>
      <c r="O149">
        <f t="shared" si="16"/>
        <v>0.2024965325936201</v>
      </c>
      <c r="P149" s="8">
        <f t="shared" si="17"/>
        <v>-3.9499999999999993E-2</v>
      </c>
    </row>
    <row r="150" spans="1:16" x14ac:dyDescent="0.25">
      <c r="A150" s="1">
        <v>26054</v>
      </c>
      <c r="B150" s="2">
        <v>87.8</v>
      </c>
      <c r="C150" s="2">
        <v>107.3</v>
      </c>
      <c r="D150" s="2">
        <v>0</v>
      </c>
      <c r="E150" s="2">
        <v>167.7</v>
      </c>
      <c r="G150" s="4">
        <v>4.63</v>
      </c>
      <c r="I150" s="6">
        <f t="shared" si="13"/>
        <v>362.79999999999995</v>
      </c>
      <c r="K150" s="7">
        <v>26054</v>
      </c>
      <c r="L150">
        <f t="shared" si="18"/>
        <v>0.12356766800867135</v>
      </c>
      <c r="M150">
        <f t="shared" si="14"/>
        <v>0.1463675213675214</v>
      </c>
      <c r="N150">
        <f t="shared" si="15"/>
        <v>7.156549520766764E-2</v>
      </c>
      <c r="O150">
        <f t="shared" si="16"/>
        <v>0.20604395604395606</v>
      </c>
      <c r="P150" s="8">
        <f t="shared" si="17"/>
        <v>-3.3100000000000004E-2</v>
      </c>
    </row>
    <row r="151" spans="1:16" x14ac:dyDescent="0.25">
      <c r="A151" s="1">
        <v>26085</v>
      </c>
      <c r="B151" s="2">
        <v>88.7</v>
      </c>
      <c r="C151" s="2">
        <v>108.2</v>
      </c>
      <c r="D151" s="2">
        <v>0</v>
      </c>
      <c r="E151" s="2">
        <v>171.2</v>
      </c>
      <c r="G151" s="4">
        <v>4.91</v>
      </c>
      <c r="I151" s="6">
        <f t="shared" si="13"/>
        <v>368.1</v>
      </c>
      <c r="K151" s="7">
        <v>26085</v>
      </c>
      <c r="L151">
        <f t="shared" si="18"/>
        <v>0.12465627864344642</v>
      </c>
      <c r="M151">
        <f t="shared" si="14"/>
        <v>0.14861995753715498</v>
      </c>
      <c r="N151">
        <f t="shared" si="15"/>
        <v>7.8764965343415261E-2</v>
      </c>
      <c r="O151">
        <f t="shared" si="16"/>
        <v>0.19220430107526876</v>
      </c>
      <c r="P151" s="8">
        <f t="shared" si="17"/>
        <v>-2.6899999999999993E-2</v>
      </c>
    </row>
    <row r="152" spans="1:16" x14ac:dyDescent="0.25">
      <c r="A152" s="1">
        <v>26115</v>
      </c>
      <c r="B152" s="2">
        <v>88.9</v>
      </c>
      <c r="C152" s="2">
        <v>108.5</v>
      </c>
      <c r="D152" s="2">
        <v>0</v>
      </c>
      <c r="E152" s="2">
        <v>172.4</v>
      </c>
      <c r="G152" s="4">
        <v>5.31</v>
      </c>
      <c r="I152" s="6">
        <f t="shared" si="13"/>
        <v>369.8</v>
      </c>
      <c r="K152" s="7">
        <v>26115</v>
      </c>
      <c r="L152">
        <f t="shared" si="18"/>
        <v>0.12640877246420976</v>
      </c>
      <c r="M152">
        <f t="shared" si="14"/>
        <v>0.14451476793248949</v>
      </c>
      <c r="N152">
        <f t="shared" si="15"/>
        <v>8.2914572864321689E-2</v>
      </c>
      <c r="O152">
        <f t="shared" si="16"/>
        <v>0.19650067294751022</v>
      </c>
      <c r="P152" s="8">
        <f t="shared" si="17"/>
        <v>-1.9000000000000003E-2</v>
      </c>
    </row>
    <row r="153" spans="1:16" x14ac:dyDescent="0.25">
      <c r="A153" s="1">
        <v>26146</v>
      </c>
      <c r="B153" s="2">
        <v>89.5</v>
      </c>
      <c r="C153" s="2">
        <v>108.6</v>
      </c>
      <c r="D153" s="2">
        <v>0</v>
      </c>
      <c r="E153" s="2">
        <v>170.9</v>
      </c>
      <c r="G153" s="4">
        <v>5.56</v>
      </c>
      <c r="I153" s="6">
        <f t="shared" si="13"/>
        <v>369</v>
      </c>
      <c r="K153" s="7">
        <v>26146</v>
      </c>
      <c r="L153">
        <f t="shared" si="18"/>
        <v>0.12226277372262789</v>
      </c>
      <c r="M153">
        <f t="shared" si="14"/>
        <v>0.14315789473684204</v>
      </c>
      <c r="N153">
        <f t="shared" si="15"/>
        <v>7.4167190446260189E-2</v>
      </c>
      <c r="O153">
        <f t="shared" si="16"/>
        <v>0.19812583668005351</v>
      </c>
      <c r="P153" s="8">
        <f t="shared" si="17"/>
        <v>-1.0500000000000008E-2</v>
      </c>
    </row>
    <row r="154" spans="1:16" x14ac:dyDescent="0.25">
      <c r="A154" s="1">
        <v>26177</v>
      </c>
      <c r="B154" s="2">
        <v>90.6</v>
      </c>
      <c r="C154" s="2">
        <v>109</v>
      </c>
      <c r="D154" s="2">
        <v>0</v>
      </c>
      <c r="E154" s="2">
        <v>172.8</v>
      </c>
      <c r="G154" s="4">
        <v>5.55</v>
      </c>
      <c r="I154" s="6">
        <f t="shared" si="13"/>
        <v>372.4</v>
      </c>
      <c r="K154" s="7">
        <v>26177</v>
      </c>
      <c r="L154">
        <f t="shared" si="18"/>
        <v>0.11831831831831825</v>
      </c>
      <c r="M154">
        <f t="shared" si="14"/>
        <v>0.14255765199161419</v>
      </c>
      <c r="N154">
        <f t="shared" si="15"/>
        <v>6.6666666666666652E-2</v>
      </c>
      <c r="O154">
        <f t="shared" si="16"/>
        <v>0.19841269841269843</v>
      </c>
      <c r="P154" s="8">
        <f t="shared" si="17"/>
        <v>-7.4000000000000021E-3</v>
      </c>
    </row>
    <row r="155" spans="1:16" x14ac:dyDescent="0.25">
      <c r="A155" s="1">
        <v>26207</v>
      </c>
      <c r="B155" s="2">
        <v>91.4</v>
      </c>
      <c r="C155" s="2">
        <v>110.2</v>
      </c>
      <c r="D155" s="2">
        <v>0</v>
      </c>
      <c r="E155" s="2">
        <v>173.7</v>
      </c>
      <c r="G155" s="4">
        <v>5.2</v>
      </c>
      <c r="I155" s="6">
        <f t="shared" si="13"/>
        <v>375.3</v>
      </c>
      <c r="K155" s="7">
        <v>26207</v>
      </c>
      <c r="L155">
        <f t="shared" si="18"/>
        <v>0.11663195477536444</v>
      </c>
      <c r="M155">
        <f t="shared" si="14"/>
        <v>0.14315352697095432</v>
      </c>
      <c r="N155">
        <f t="shared" si="15"/>
        <v>6.4338235294117752E-2</v>
      </c>
      <c r="O155">
        <f t="shared" si="16"/>
        <v>0.19477124183006544</v>
      </c>
      <c r="P155" s="8">
        <f t="shared" si="17"/>
        <v>-0.01</v>
      </c>
    </row>
    <row r="156" spans="1:16" x14ac:dyDescent="0.25">
      <c r="A156" s="1">
        <v>26238</v>
      </c>
      <c r="B156" s="2">
        <v>93</v>
      </c>
      <c r="C156" s="2">
        <v>110.3</v>
      </c>
      <c r="D156" s="2">
        <v>0</v>
      </c>
      <c r="E156" s="2">
        <v>175.5</v>
      </c>
      <c r="G156" s="4">
        <v>4.91</v>
      </c>
      <c r="I156" s="6">
        <f t="shared" si="13"/>
        <v>378.8</v>
      </c>
      <c r="K156" s="7">
        <v>26238</v>
      </c>
      <c r="L156">
        <f t="shared" si="18"/>
        <v>0.11806375442739078</v>
      </c>
      <c r="M156">
        <f t="shared" si="14"/>
        <v>0.14300518134715023</v>
      </c>
      <c r="N156">
        <f t="shared" si="15"/>
        <v>6.4281382656155239E-2</v>
      </c>
      <c r="O156">
        <f t="shared" si="16"/>
        <v>0.20155038759689914</v>
      </c>
      <c r="P156" s="8">
        <f t="shared" si="17"/>
        <v>-6.8999999999999947E-3</v>
      </c>
    </row>
    <row r="157" spans="1:16" x14ac:dyDescent="0.25">
      <c r="A157" s="1">
        <v>26268</v>
      </c>
      <c r="B157" s="2">
        <v>93.6</v>
      </c>
      <c r="C157" s="2">
        <v>111.3</v>
      </c>
      <c r="D157" s="2">
        <v>0</v>
      </c>
      <c r="E157" s="2">
        <v>180.4</v>
      </c>
      <c r="G157" s="4">
        <v>4.1399999999999997</v>
      </c>
      <c r="I157" s="6">
        <f t="shared" si="13"/>
        <v>385.29999999999995</v>
      </c>
      <c r="K157" s="7">
        <v>26268</v>
      </c>
      <c r="L157">
        <f t="shared" si="18"/>
        <v>0.11584129742253114</v>
      </c>
      <c r="M157">
        <f t="shared" si="14"/>
        <v>0.14388489208633093</v>
      </c>
      <c r="N157">
        <f t="shared" si="15"/>
        <v>6.3679245283019048E-2</v>
      </c>
      <c r="O157">
        <f t="shared" si="16"/>
        <v>0.19387755102040802</v>
      </c>
      <c r="P157" s="8">
        <f t="shared" si="17"/>
        <v>-7.6000000000000069E-3</v>
      </c>
    </row>
    <row r="158" spans="1:16" x14ac:dyDescent="0.25">
      <c r="A158" s="1">
        <v>26299</v>
      </c>
      <c r="B158" s="2">
        <v>95.3</v>
      </c>
      <c r="C158" s="2">
        <v>113.1</v>
      </c>
      <c r="D158" s="2">
        <v>0</v>
      </c>
      <c r="E158" s="2">
        <v>181.9</v>
      </c>
      <c r="G158" s="4">
        <v>3.5</v>
      </c>
      <c r="I158" s="6">
        <f t="shared" si="13"/>
        <v>390.29999999999995</v>
      </c>
      <c r="K158" s="7">
        <v>26299</v>
      </c>
      <c r="L158">
        <f t="shared" si="18"/>
        <v>0.1160995138690305</v>
      </c>
      <c r="M158">
        <f t="shared" si="14"/>
        <v>0.14357937310414548</v>
      </c>
      <c r="N158">
        <f t="shared" si="15"/>
        <v>6.5612185120093924E-2</v>
      </c>
      <c r="O158">
        <f t="shared" si="16"/>
        <v>0.18976279650436959</v>
      </c>
      <c r="P158" s="8">
        <f t="shared" si="17"/>
        <v>-6.3999999999999968E-3</v>
      </c>
    </row>
    <row r="159" spans="1:16" x14ac:dyDescent="0.25">
      <c r="A159" s="1">
        <v>26330</v>
      </c>
      <c r="B159" s="2">
        <v>97.5</v>
      </c>
      <c r="C159" s="2">
        <v>114.7</v>
      </c>
      <c r="D159" s="2">
        <v>0</v>
      </c>
      <c r="E159" s="2">
        <v>175.8</v>
      </c>
      <c r="G159" s="4">
        <v>3.29</v>
      </c>
      <c r="I159" s="6">
        <f t="shared" si="13"/>
        <v>388</v>
      </c>
      <c r="K159" s="7">
        <v>26330</v>
      </c>
      <c r="L159">
        <f t="shared" si="18"/>
        <v>0.1136624569460391</v>
      </c>
      <c r="M159">
        <f t="shared" si="14"/>
        <v>0.13789682539682546</v>
      </c>
      <c r="N159">
        <f t="shared" si="15"/>
        <v>6.7395264116575815E-2</v>
      </c>
      <c r="O159">
        <f t="shared" si="16"/>
        <v>0.17611580217129064</v>
      </c>
      <c r="P159" s="8">
        <f t="shared" si="17"/>
        <v>-4.3000000000000017E-3</v>
      </c>
    </row>
    <row r="160" spans="1:16" x14ac:dyDescent="0.25">
      <c r="A160" s="1">
        <v>26359</v>
      </c>
      <c r="B160" s="2">
        <v>99.2</v>
      </c>
      <c r="C160" s="2">
        <v>117.1</v>
      </c>
      <c r="D160" s="2">
        <v>0</v>
      </c>
      <c r="E160" s="2">
        <v>178</v>
      </c>
      <c r="G160" s="4">
        <v>3.83</v>
      </c>
      <c r="I160" s="6">
        <f t="shared" si="13"/>
        <v>394.3</v>
      </c>
      <c r="K160" s="7">
        <v>26359</v>
      </c>
      <c r="L160">
        <f t="shared" si="18"/>
        <v>0.10914205344585094</v>
      </c>
      <c r="M160">
        <f t="shared" si="14"/>
        <v>0.12487992315081653</v>
      </c>
      <c r="N160">
        <f t="shared" si="15"/>
        <v>7.0354780517137616E-2</v>
      </c>
      <c r="O160">
        <f t="shared" si="16"/>
        <v>0.1656874265569919</v>
      </c>
      <c r="P160" s="8">
        <f t="shared" si="17"/>
        <v>1.200000000000001E-3</v>
      </c>
    </row>
    <row r="161" spans="1:16" x14ac:dyDescent="0.25">
      <c r="A161" s="1">
        <v>26390</v>
      </c>
      <c r="B161" s="2">
        <v>98.6</v>
      </c>
      <c r="C161" s="2">
        <v>118.3</v>
      </c>
      <c r="D161" s="2">
        <v>0</v>
      </c>
      <c r="E161" s="2">
        <v>182.8</v>
      </c>
      <c r="G161" s="4">
        <v>4.17</v>
      </c>
      <c r="I161" s="6">
        <f t="shared" si="13"/>
        <v>399.7</v>
      </c>
      <c r="K161" s="7">
        <v>26390</v>
      </c>
      <c r="L161">
        <f t="shared" si="18"/>
        <v>9.8378675460291151E-2</v>
      </c>
      <c r="M161">
        <f t="shared" si="14"/>
        <v>0.11184210526315781</v>
      </c>
      <c r="N161">
        <f t="shared" si="15"/>
        <v>7.0257611241217877E-2</v>
      </c>
      <c r="O161">
        <f t="shared" si="16"/>
        <v>0.13725490196078421</v>
      </c>
      <c r="P161" s="8">
        <f t="shared" si="17"/>
        <v>1.9999999999999573E-4</v>
      </c>
    </row>
    <row r="162" spans="1:16" x14ac:dyDescent="0.25">
      <c r="A162" s="1">
        <v>26420</v>
      </c>
      <c r="B162" s="2">
        <v>98.9</v>
      </c>
      <c r="C162" s="2">
        <v>118.7</v>
      </c>
      <c r="D162" s="2">
        <v>0</v>
      </c>
      <c r="E162" s="2">
        <v>177.6</v>
      </c>
      <c r="G162" s="4">
        <v>4.2699999999999996</v>
      </c>
      <c r="I162" s="6">
        <f t="shared" si="13"/>
        <v>395.20000000000005</v>
      </c>
      <c r="K162" s="7">
        <v>26420</v>
      </c>
      <c r="L162">
        <f t="shared" si="18"/>
        <v>8.9305402425579092E-2</v>
      </c>
      <c r="M162">
        <f t="shared" si="14"/>
        <v>0.10624417520969251</v>
      </c>
      <c r="N162">
        <f t="shared" si="15"/>
        <v>5.903398926654746E-2</v>
      </c>
      <c r="O162">
        <f t="shared" si="16"/>
        <v>0.12642369020501149</v>
      </c>
      <c r="P162" s="8">
        <f t="shared" si="17"/>
        <v>-3.6000000000000034E-3</v>
      </c>
    </row>
    <row r="163" spans="1:16" x14ac:dyDescent="0.25">
      <c r="A163" s="1">
        <v>26451</v>
      </c>
      <c r="B163" s="2">
        <v>100.2</v>
      </c>
      <c r="C163" s="2">
        <v>119.9</v>
      </c>
      <c r="D163" s="2">
        <v>0</v>
      </c>
      <c r="E163" s="2">
        <v>181</v>
      </c>
      <c r="G163" s="4">
        <v>4.46</v>
      </c>
      <c r="I163" s="6">
        <f t="shared" si="13"/>
        <v>401.1</v>
      </c>
      <c r="K163" s="7">
        <v>26451</v>
      </c>
      <c r="L163">
        <f t="shared" si="18"/>
        <v>8.9649551752241236E-2</v>
      </c>
      <c r="M163">
        <f t="shared" si="14"/>
        <v>0.10813308687615529</v>
      </c>
      <c r="N163">
        <f t="shared" si="15"/>
        <v>5.7242990654205572E-2</v>
      </c>
      <c r="O163">
        <f t="shared" si="16"/>
        <v>0.12965050732807215</v>
      </c>
      <c r="P163" s="8">
        <f t="shared" si="17"/>
        <v>-4.5000000000000014E-3</v>
      </c>
    </row>
    <row r="164" spans="1:16" x14ac:dyDescent="0.25">
      <c r="A164" s="1">
        <v>26481</v>
      </c>
      <c r="B164" s="2">
        <v>101.8</v>
      </c>
      <c r="C164" s="2">
        <v>120.5</v>
      </c>
      <c r="D164" s="2">
        <v>0</v>
      </c>
      <c r="E164" s="2">
        <v>183.2</v>
      </c>
      <c r="G164" s="4">
        <v>4.55</v>
      </c>
      <c r="I164" s="6">
        <f t="shared" si="13"/>
        <v>405.5</v>
      </c>
      <c r="K164" s="7">
        <v>26481</v>
      </c>
      <c r="L164">
        <f t="shared" si="18"/>
        <v>9.653866955110868E-2</v>
      </c>
      <c r="M164">
        <f t="shared" si="14"/>
        <v>0.11059907834101383</v>
      </c>
      <c r="N164">
        <f t="shared" si="15"/>
        <v>6.2645011600928058E-2</v>
      </c>
      <c r="O164">
        <f t="shared" si="16"/>
        <v>0.14510686164229461</v>
      </c>
      <c r="P164" s="8">
        <f t="shared" si="17"/>
        <v>-7.5999999999999983E-3</v>
      </c>
    </row>
    <row r="165" spans="1:16" x14ac:dyDescent="0.25">
      <c r="A165" s="1">
        <v>26512</v>
      </c>
      <c r="B165" s="2">
        <v>102.7</v>
      </c>
      <c r="C165" s="2">
        <v>121</v>
      </c>
      <c r="D165" s="2">
        <v>0</v>
      </c>
      <c r="E165" s="2">
        <v>182.8</v>
      </c>
      <c r="G165" s="4">
        <v>4.8</v>
      </c>
      <c r="I165" s="6">
        <f t="shared" si="13"/>
        <v>406.5</v>
      </c>
      <c r="K165" s="7">
        <v>26512</v>
      </c>
      <c r="L165">
        <f t="shared" si="18"/>
        <v>0.1016260162601626</v>
      </c>
      <c r="M165">
        <f t="shared" si="14"/>
        <v>0.11418047882136285</v>
      </c>
      <c r="N165">
        <f t="shared" si="15"/>
        <v>6.9631363370391997E-2</v>
      </c>
      <c r="O165">
        <f t="shared" si="16"/>
        <v>0.14748603351955311</v>
      </c>
      <c r="P165" s="8">
        <f t="shared" si="17"/>
        <v>-7.5999999999999983E-3</v>
      </c>
    </row>
    <row r="166" spans="1:16" x14ac:dyDescent="0.25">
      <c r="A166" s="1">
        <v>26543</v>
      </c>
      <c r="B166" s="2">
        <v>103.9</v>
      </c>
      <c r="C166" s="2">
        <v>121.5</v>
      </c>
      <c r="D166" s="2">
        <v>0</v>
      </c>
      <c r="E166" s="2">
        <v>185.8</v>
      </c>
      <c r="G166" s="4">
        <v>4.87</v>
      </c>
      <c r="I166" s="6">
        <f t="shared" si="13"/>
        <v>411.20000000000005</v>
      </c>
      <c r="K166" s="7">
        <v>26543</v>
      </c>
      <c r="L166">
        <f t="shared" si="18"/>
        <v>0.10418904403866829</v>
      </c>
      <c r="M166">
        <f t="shared" si="14"/>
        <v>0.11467889908256881</v>
      </c>
      <c r="N166">
        <f t="shared" si="15"/>
        <v>7.5231481481481399E-2</v>
      </c>
      <c r="O166">
        <f t="shared" si="16"/>
        <v>0.14679911699779263</v>
      </c>
      <c r="P166" s="8">
        <f t="shared" si="17"/>
        <v>-6.799999999999997E-3</v>
      </c>
    </row>
    <row r="167" spans="1:16" x14ac:dyDescent="0.25">
      <c r="A167" s="1">
        <v>26573</v>
      </c>
      <c r="B167" s="2">
        <v>105.4</v>
      </c>
      <c r="C167" s="2">
        <v>122.5</v>
      </c>
      <c r="D167" s="2">
        <v>0</v>
      </c>
      <c r="E167" s="2">
        <v>187.7</v>
      </c>
      <c r="G167" s="4">
        <v>5.04</v>
      </c>
      <c r="I167" s="6">
        <f t="shared" si="13"/>
        <v>415.6</v>
      </c>
      <c r="K167" s="7">
        <v>26573</v>
      </c>
      <c r="L167">
        <f t="shared" si="18"/>
        <v>0.10738076205702107</v>
      </c>
      <c r="M167">
        <f t="shared" si="14"/>
        <v>0.11161524500907438</v>
      </c>
      <c r="N167">
        <f t="shared" si="15"/>
        <v>8.0598733448474347E-2</v>
      </c>
      <c r="O167">
        <f t="shared" si="16"/>
        <v>0.15317286652078774</v>
      </c>
      <c r="P167" s="8">
        <f t="shared" si="17"/>
        <v>-1.6000000000000014E-3</v>
      </c>
    </row>
    <row r="168" spans="1:16" x14ac:dyDescent="0.25">
      <c r="A168" s="1">
        <v>26604</v>
      </c>
      <c r="B168" s="2">
        <v>106.2</v>
      </c>
      <c r="C168" s="2">
        <v>122.4</v>
      </c>
      <c r="D168" s="2">
        <v>0</v>
      </c>
      <c r="E168" s="2">
        <v>190.3</v>
      </c>
      <c r="G168" s="4">
        <v>5.0599999999999996</v>
      </c>
      <c r="I168" s="6">
        <f t="shared" si="13"/>
        <v>418.90000000000003</v>
      </c>
      <c r="K168" s="7">
        <v>26604</v>
      </c>
      <c r="L168">
        <f t="shared" si="18"/>
        <v>0.10586061246040132</v>
      </c>
      <c r="M168">
        <f t="shared" si="14"/>
        <v>0.1097008159564824</v>
      </c>
      <c r="N168">
        <f t="shared" si="15"/>
        <v>8.4330484330484401E-2</v>
      </c>
      <c r="O168">
        <f t="shared" si="16"/>
        <v>0.14193548387096777</v>
      </c>
      <c r="P168" s="8">
        <f t="shared" si="17"/>
        <v>1.4999999999999946E-3</v>
      </c>
    </row>
    <row r="169" spans="1:16" x14ac:dyDescent="0.25">
      <c r="A169" s="1">
        <v>26634</v>
      </c>
      <c r="B169" s="2">
        <v>107</v>
      </c>
      <c r="C169" s="2">
        <v>123</v>
      </c>
      <c r="D169" s="2">
        <v>0</v>
      </c>
      <c r="E169" s="2">
        <v>197.5</v>
      </c>
      <c r="G169" s="4">
        <v>5.33</v>
      </c>
      <c r="I169" s="6">
        <f t="shared" si="13"/>
        <v>427.5</v>
      </c>
      <c r="K169" s="7">
        <v>26634</v>
      </c>
      <c r="L169">
        <f t="shared" si="18"/>
        <v>0.10952504541915403</v>
      </c>
      <c r="M169">
        <f t="shared" si="14"/>
        <v>0.10512129380053911</v>
      </c>
      <c r="N169">
        <f t="shared" si="15"/>
        <v>9.4789356984478879E-2</v>
      </c>
      <c r="O169">
        <f t="shared" si="16"/>
        <v>0.14316239316239324</v>
      </c>
      <c r="P169" s="8">
        <f t="shared" si="17"/>
        <v>1.1900000000000004E-2</v>
      </c>
    </row>
    <row r="170" spans="1:16" x14ac:dyDescent="0.25">
      <c r="A170" s="1">
        <v>26665</v>
      </c>
      <c r="B170" s="2">
        <v>110.1</v>
      </c>
      <c r="C170" s="2">
        <v>123.8</v>
      </c>
      <c r="D170" s="2">
        <v>0</v>
      </c>
      <c r="E170" s="2">
        <v>198.9</v>
      </c>
      <c r="F170" s="3">
        <v>94.403300000000002</v>
      </c>
      <c r="G170" s="4">
        <v>5.94</v>
      </c>
      <c r="I170" s="6">
        <f t="shared" si="13"/>
        <v>432.79999999999995</v>
      </c>
      <c r="K170" s="7">
        <v>26665</v>
      </c>
      <c r="L170">
        <f t="shared" si="18"/>
        <v>0.10889059697668461</v>
      </c>
      <c r="M170">
        <f t="shared" si="14"/>
        <v>9.4606542882404984E-2</v>
      </c>
      <c r="N170">
        <f t="shared" si="15"/>
        <v>9.3457943925233655E-2</v>
      </c>
      <c r="O170">
        <f t="shared" si="16"/>
        <v>0.15529905561385096</v>
      </c>
      <c r="P170" s="8">
        <f t="shared" si="17"/>
        <v>2.4400000000000005E-2</v>
      </c>
    </row>
    <row r="171" spans="1:16" x14ac:dyDescent="0.25">
      <c r="A171" s="1">
        <v>26696</v>
      </c>
      <c r="B171" s="2">
        <v>111.9</v>
      </c>
      <c r="C171" s="2">
        <v>124.1</v>
      </c>
      <c r="D171" s="2">
        <v>0</v>
      </c>
      <c r="E171" s="2">
        <v>190.8</v>
      </c>
      <c r="F171" s="3">
        <v>97.486999999999995</v>
      </c>
      <c r="G171" s="4">
        <v>6.58</v>
      </c>
      <c r="I171" s="6">
        <f t="shared" si="13"/>
        <v>426.8</v>
      </c>
      <c r="K171" s="7">
        <v>26696</v>
      </c>
      <c r="L171">
        <f t="shared" si="18"/>
        <v>0.10000000000000003</v>
      </c>
      <c r="M171">
        <f t="shared" si="14"/>
        <v>8.1952920662598003E-2</v>
      </c>
      <c r="N171">
        <f t="shared" si="15"/>
        <v>8.53242320819112E-2</v>
      </c>
      <c r="O171">
        <f t="shared" si="16"/>
        <v>0.14769230769230776</v>
      </c>
      <c r="P171" s="8">
        <f t="shared" si="17"/>
        <v>3.2899999999999999E-2</v>
      </c>
    </row>
    <row r="172" spans="1:16" x14ac:dyDescent="0.25">
      <c r="A172" s="1">
        <v>26724</v>
      </c>
      <c r="B172" s="2">
        <v>112.1</v>
      </c>
      <c r="C172" s="2">
        <v>125.3</v>
      </c>
      <c r="D172" s="2">
        <v>0</v>
      </c>
      <c r="E172" s="2">
        <v>190.6</v>
      </c>
      <c r="F172" s="3">
        <v>101.7671</v>
      </c>
      <c r="G172" s="4">
        <v>7.09</v>
      </c>
      <c r="I172" s="6">
        <f t="shared" si="13"/>
        <v>428</v>
      </c>
      <c r="K172" s="7">
        <v>26724</v>
      </c>
      <c r="L172">
        <f t="shared" si="18"/>
        <v>8.5467917829064127E-2</v>
      </c>
      <c r="M172">
        <f t="shared" si="14"/>
        <v>7.002561912894964E-2</v>
      </c>
      <c r="N172">
        <f t="shared" si="15"/>
        <v>7.0786516853932557E-2</v>
      </c>
      <c r="O172">
        <f t="shared" si="16"/>
        <v>0.13004032258064507</v>
      </c>
      <c r="P172" s="8">
        <f t="shared" si="17"/>
        <v>3.2599999999999997E-2</v>
      </c>
    </row>
    <row r="173" spans="1:16" x14ac:dyDescent="0.25">
      <c r="A173" s="1">
        <v>26755</v>
      </c>
      <c r="B173" s="2">
        <v>112.9</v>
      </c>
      <c r="C173" s="2">
        <v>126.1</v>
      </c>
      <c r="D173" s="2">
        <v>0</v>
      </c>
      <c r="E173" s="2">
        <v>195</v>
      </c>
      <c r="F173" s="3">
        <v>103.99299999999999</v>
      </c>
      <c r="G173" s="4">
        <v>7.12</v>
      </c>
      <c r="I173" s="6">
        <f t="shared" si="13"/>
        <v>434</v>
      </c>
      <c r="K173" s="7">
        <v>26755</v>
      </c>
      <c r="L173">
        <f t="shared" si="18"/>
        <v>8.5814360770577969E-2</v>
      </c>
      <c r="M173">
        <f t="shared" si="14"/>
        <v>6.5934065934065908E-2</v>
      </c>
      <c r="N173">
        <f t="shared" si="15"/>
        <v>6.6739606126914541E-2</v>
      </c>
      <c r="O173">
        <f t="shared" si="16"/>
        <v>0.14503042596348897</v>
      </c>
      <c r="P173" s="8">
        <f t="shared" si="17"/>
        <v>2.9500000000000002E-2</v>
      </c>
    </row>
    <row r="174" spans="1:16" x14ac:dyDescent="0.25">
      <c r="A174" s="1">
        <v>26785</v>
      </c>
      <c r="B174" s="2">
        <v>113.8</v>
      </c>
      <c r="C174" s="2">
        <v>126.7</v>
      </c>
      <c r="D174" s="2">
        <v>0</v>
      </c>
      <c r="E174" s="2">
        <v>191.3</v>
      </c>
      <c r="F174" s="3">
        <v>106.401</v>
      </c>
      <c r="G174" s="4">
        <v>7.84</v>
      </c>
      <c r="I174" s="6">
        <f t="shared" si="13"/>
        <v>431.8</v>
      </c>
      <c r="K174" s="7">
        <v>26785</v>
      </c>
      <c r="L174">
        <f t="shared" si="18"/>
        <v>9.2611336032388566E-2</v>
      </c>
      <c r="M174">
        <f t="shared" si="14"/>
        <v>6.7396798652064022E-2</v>
      </c>
      <c r="N174">
        <f t="shared" si="15"/>
        <v>7.7139639639639768E-2</v>
      </c>
      <c r="O174">
        <f t="shared" si="16"/>
        <v>0.1506572295247724</v>
      </c>
      <c r="P174" s="8">
        <f t="shared" si="17"/>
        <v>3.5700000000000003E-2</v>
      </c>
    </row>
    <row r="175" spans="1:16" x14ac:dyDescent="0.25">
      <c r="A175" s="1">
        <v>26816</v>
      </c>
      <c r="B175" s="2">
        <v>114.9</v>
      </c>
      <c r="C175" s="2">
        <v>127.7</v>
      </c>
      <c r="D175" s="2">
        <v>0</v>
      </c>
      <c r="E175" s="2">
        <v>196</v>
      </c>
      <c r="F175" s="3">
        <v>107.0573</v>
      </c>
      <c r="G175" s="4">
        <v>8.49</v>
      </c>
      <c r="I175" s="6">
        <f t="shared" si="13"/>
        <v>438.6</v>
      </c>
      <c r="K175" s="7">
        <v>26816</v>
      </c>
      <c r="L175">
        <f t="shared" si="18"/>
        <v>9.3492894540014956E-2</v>
      </c>
      <c r="M175">
        <f t="shared" si="14"/>
        <v>6.5054211843202647E-2</v>
      </c>
      <c r="N175">
        <f t="shared" si="15"/>
        <v>8.287292817679548E-2</v>
      </c>
      <c r="O175">
        <f t="shared" si="16"/>
        <v>0.14670658682634732</v>
      </c>
      <c r="P175" s="8">
        <f t="shared" si="17"/>
        <v>4.0300000000000002E-2</v>
      </c>
    </row>
    <row r="176" spans="1:16" x14ac:dyDescent="0.25">
      <c r="A176" s="1">
        <v>26846</v>
      </c>
      <c r="B176" s="2">
        <v>114.2</v>
      </c>
      <c r="C176" s="2">
        <v>127.7</v>
      </c>
      <c r="D176" s="2">
        <v>0</v>
      </c>
      <c r="E176" s="2">
        <v>197.1</v>
      </c>
      <c r="F176" s="3">
        <v>108.9654</v>
      </c>
      <c r="G176" s="4">
        <v>10.4</v>
      </c>
      <c r="I176" s="6">
        <f t="shared" si="13"/>
        <v>439</v>
      </c>
      <c r="K176" s="7">
        <v>26846</v>
      </c>
      <c r="L176">
        <f t="shared" si="18"/>
        <v>8.2614056720098639E-2</v>
      </c>
      <c r="M176">
        <f t="shared" si="14"/>
        <v>5.9751037344398364E-2</v>
      </c>
      <c r="N176">
        <f t="shared" si="15"/>
        <v>7.5873362445414871E-2</v>
      </c>
      <c r="O176">
        <f t="shared" si="16"/>
        <v>0.12180746561886056</v>
      </c>
      <c r="P176" s="8">
        <f t="shared" si="17"/>
        <v>5.8500000000000003E-2</v>
      </c>
    </row>
    <row r="177" spans="1:16" x14ac:dyDescent="0.25">
      <c r="A177" s="1">
        <v>26877</v>
      </c>
      <c r="B177" s="2">
        <v>115.4</v>
      </c>
      <c r="C177" s="2">
        <v>126.2</v>
      </c>
      <c r="D177" s="2">
        <v>0</v>
      </c>
      <c r="E177" s="2">
        <v>194.5</v>
      </c>
      <c r="F177" s="3">
        <v>113.73990000000001</v>
      </c>
      <c r="G177" s="4">
        <v>10.5</v>
      </c>
      <c r="I177" s="6">
        <f t="shared" si="13"/>
        <v>436.1</v>
      </c>
      <c r="K177" s="7">
        <v>26877</v>
      </c>
      <c r="L177">
        <f t="shared" si="18"/>
        <v>7.2816728167281727E-2</v>
      </c>
      <c r="M177">
        <f t="shared" si="14"/>
        <v>4.2975206611570269E-2</v>
      </c>
      <c r="N177">
        <f t="shared" si="15"/>
        <v>6.4004376367614801E-2</v>
      </c>
      <c r="O177">
        <f t="shared" si="16"/>
        <v>0.1236611489776047</v>
      </c>
      <c r="P177" s="8">
        <f t="shared" si="17"/>
        <v>5.7000000000000002E-2</v>
      </c>
    </row>
    <row r="178" spans="1:16" x14ac:dyDescent="0.25">
      <c r="A178" s="1">
        <v>26908</v>
      </c>
      <c r="B178" s="2">
        <v>113.5</v>
      </c>
      <c r="C178" s="2">
        <v>125.5</v>
      </c>
      <c r="D178" s="2">
        <v>0</v>
      </c>
      <c r="E178" s="2">
        <v>195.4</v>
      </c>
      <c r="F178" s="3">
        <v>115.2064</v>
      </c>
      <c r="G178" s="4">
        <v>10.78</v>
      </c>
      <c r="I178" s="6">
        <f t="shared" si="13"/>
        <v>434.4</v>
      </c>
      <c r="K178" s="7">
        <v>26908</v>
      </c>
      <c r="L178">
        <f t="shared" si="18"/>
        <v>5.6420233463034847E-2</v>
      </c>
      <c r="M178">
        <f t="shared" si="14"/>
        <v>3.292181069958848E-2</v>
      </c>
      <c r="N178">
        <f t="shared" si="15"/>
        <v>5.16684607104414E-2</v>
      </c>
      <c r="O178">
        <f t="shared" si="16"/>
        <v>9.2396535129932567E-2</v>
      </c>
      <c r="P178" s="8">
        <f t="shared" si="17"/>
        <v>5.9099999999999993E-2</v>
      </c>
    </row>
    <row r="179" spans="1:16" x14ac:dyDescent="0.25">
      <c r="A179" s="1">
        <v>26938</v>
      </c>
      <c r="B179" s="2">
        <v>112.9</v>
      </c>
      <c r="C179" s="2">
        <v>126.2</v>
      </c>
      <c r="D179" s="2">
        <v>0</v>
      </c>
      <c r="E179" s="2">
        <v>196.9</v>
      </c>
      <c r="F179" s="3">
        <v>115.1099</v>
      </c>
      <c r="G179" s="4">
        <v>10.01</v>
      </c>
      <c r="I179" s="6">
        <f t="shared" si="13"/>
        <v>436</v>
      </c>
      <c r="K179" s="7">
        <v>26938</v>
      </c>
      <c r="L179">
        <f t="shared" si="18"/>
        <v>4.9085659287776653E-2</v>
      </c>
      <c r="M179">
        <f t="shared" si="14"/>
        <v>3.0204081632653083E-2</v>
      </c>
      <c r="N179">
        <f t="shared" si="15"/>
        <v>4.901438465636665E-2</v>
      </c>
      <c r="O179">
        <f t="shared" si="16"/>
        <v>7.1157495256166978E-2</v>
      </c>
      <c r="P179" s="8">
        <f t="shared" si="17"/>
        <v>4.9699999999999994E-2</v>
      </c>
    </row>
    <row r="180" spans="1:16" x14ac:dyDescent="0.25">
      <c r="A180" s="1">
        <v>26969</v>
      </c>
      <c r="B180" s="2">
        <v>114.5</v>
      </c>
      <c r="C180" s="2">
        <v>125.8</v>
      </c>
      <c r="D180" s="2">
        <v>0</v>
      </c>
      <c r="E180" s="2">
        <v>200.3</v>
      </c>
      <c r="F180" s="3">
        <v>114.0228</v>
      </c>
      <c r="G180" s="4">
        <v>10.029999999999999</v>
      </c>
      <c r="I180" s="6">
        <f t="shared" si="13"/>
        <v>440.6</v>
      </c>
      <c r="K180" s="7">
        <v>26969</v>
      </c>
      <c r="L180">
        <f t="shared" si="18"/>
        <v>5.1802339460491731E-2</v>
      </c>
      <c r="M180">
        <f t="shared" si="14"/>
        <v>2.7777777777777707E-2</v>
      </c>
      <c r="N180">
        <f t="shared" si="15"/>
        <v>5.2548607461902153E-2</v>
      </c>
      <c r="O180">
        <f t="shared" si="16"/>
        <v>7.81544256120527E-2</v>
      </c>
      <c r="P180" s="8">
        <f t="shared" si="17"/>
        <v>4.9699999999999994E-2</v>
      </c>
    </row>
    <row r="181" spans="1:16" x14ac:dyDescent="0.25">
      <c r="A181" s="1">
        <v>26999</v>
      </c>
      <c r="B181" s="2">
        <v>115.7</v>
      </c>
      <c r="C181" s="2">
        <v>126.1</v>
      </c>
      <c r="D181" s="2">
        <v>0</v>
      </c>
      <c r="E181" s="2">
        <v>206.7</v>
      </c>
      <c r="F181" s="3">
        <v>115.1378</v>
      </c>
      <c r="G181" s="4">
        <v>9.9499999999999993</v>
      </c>
      <c r="I181" s="6">
        <f t="shared" si="13"/>
        <v>448.5</v>
      </c>
      <c r="K181" s="7">
        <v>26999</v>
      </c>
      <c r="L181">
        <f t="shared" si="18"/>
        <v>4.912280701754386E-2</v>
      </c>
      <c r="M181">
        <f t="shared" si="14"/>
        <v>2.5203252032520281E-2</v>
      </c>
      <c r="N181">
        <f t="shared" si="15"/>
        <v>4.6582278481012596E-2</v>
      </c>
      <c r="O181">
        <f t="shared" si="16"/>
        <v>8.1308411214953302E-2</v>
      </c>
      <c r="P181" s="8">
        <f t="shared" si="17"/>
        <v>4.6199999999999991E-2</v>
      </c>
    </row>
    <row r="182" spans="1:16" x14ac:dyDescent="0.25">
      <c r="A182" s="1">
        <v>27030</v>
      </c>
      <c r="B182" s="2">
        <v>117.3</v>
      </c>
      <c r="C182" s="2">
        <v>127.4</v>
      </c>
      <c r="D182" s="2">
        <v>0</v>
      </c>
      <c r="E182" s="2">
        <v>206.1</v>
      </c>
      <c r="F182" s="3">
        <v>117.7182</v>
      </c>
      <c r="G182" s="4">
        <v>9.65</v>
      </c>
      <c r="I182" s="6">
        <f t="shared" si="13"/>
        <v>450.79999999999995</v>
      </c>
      <c r="K182" s="7">
        <v>27030</v>
      </c>
      <c r="L182">
        <f t="shared" si="18"/>
        <v>4.1589648798521263E-2</v>
      </c>
      <c r="M182">
        <f t="shared" si="14"/>
        <v>2.9079159935379715E-2</v>
      </c>
      <c r="N182">
        <f t="shared" si="15"/>
        <v>3.6199095022624306E-2</v>
      </c>
      <c r="O182">
        <f t="shared" si="16"/>
        <v>6.5395095367847447E-2</v>
      </c>
      <c r="P182" s="8">
        <f t="shared" si="17"/>
        <v>3.7100000000000001E-2</v>
      </c>
    </row>
    <row r="183" spans="1:16" x14ac:dyDescent="0.25">
      <c r="A183" s="1">
        <v>27061</v>
      </c>
      <c r="B183" s="2">
        <v>119.5</v>
      </c>
      <c r="C183" s="2">
        <v>128.1</v>
      </c>
      <c r="D183" s="2">
        <v>0</v>
      </c>
      <c r="E183" s="2">
        <v>198.3</v>
      </c>
      <c r="F183" s="3">
        <v>118.7884</v>
      </c>
      <c r="G183" s="4">
        <v>8.9700000000000006</v>
      </c>
      <c r="I183" s="6">
        <f t="shared" si="13"/>
        <v>445.9</v>
      </c>
      <c r="K183" s="7">
        <v>27061</v>
      </c>
      <c r="L183">
        <f t="shared" si="18"/>
        <v>4.4751640112464776E-2</v>
      </c>
      <c r="M183">
        <f t="shared" si="14"/>
        <v>3.2232070910556007E-2</v>
      </c>
      <c r="N183">
        <f t="shared" si="15"/>
        <v>3.9308176100628867E-2</v>
      </c>
      <c r="O183">
        <f t="shared" si="16"/>
        <v>6.7917783735478049E-2</v>
      </c>
      <c r="P183" s="8">
        <f t="shared" si="17"/>
        <v>2.3900000000000005E-2</v>
      </c>
    </row>
    <row r="184" spans="1:16" x14ac:dyDescent="0.25">
      <c r="A184" s="1">
        <v>27089</v>
      </c>
      <c r="B184" s="2">
        <v>121.6</v>
      </c>
      <c r="C184" s="2">
        <v>130.1</v>
      </c>
      <c r="D184" s="2">
        <v>0</v>
      </c>
      <c r="E184" s="2">
        <v>199.8</v>
      </c>
      <c r="F184" s="3">
        <v>120.3193</v>
      </c>
      <c r="G184" s="4">
        <v>9.35</v>
      </c>
      <c r="I184" s="6">
        <f t="shared" si="13"/>
        <v>451.5</v>
      </c>
      <c r="K184" s="7">
        <v>27089</v>
      </c>
      <c r="L184">
        <f t="shared" si="18"/>
        <v>5.4906542056074766E-2</v>
      </c>
      <c r="M184">
        <f t="shared" si="14"/>
        <v>3.8308060654429349E-2</v>
      </c>
      <c r="N184">
        <f t="shared" si="15"/>
        <v>4.8268625393494302E-2</v>
      </c>
      <c r="O184">
        <f t="shared" si="16"/>
        <v>8.4745762711864417E-2</v>
      </c>
      <c r="P184" s="8">
        <f t="shared" si="17"/>
        <v>2.2599999999999999E-2</v>
      </c>
    </row>
    <row r="185" spans="1:16" x14ac:dyDescent="0.25">
      <c r="A185" s="1">
        <v>27120</v>
      </c>
      <c r="B185" s="2">
        <v>121.2</v>
      </c>
      <c r="C185" s="2">
        <v>131.6</v>
      </c>
      <c r="D185" s="2">
        <v>0</v>
      </c>
      <c r="E185" s="2">
        <v>204</v>
      </c>
      <c r="F185" s="3">
        <v>124.53700000000001</v>
      </c>
      <c r="G185" s="4">
        <v>10.51</v>
      </c>
      <c r="I185" s="6">
        <f t="shared" si="13"/>
        <v>456.8</v>
      </c>
      <c r="K185" s="7">
        <v>27120</v>
      </c>
      <c r="L185">
        <f t="shared" si="18"/>
        <v>5.2534562211981592E-2</v>
      </c>
      <c r="M185">
        <f t="shared" si="14"/>
        <v>4.3616177636796198E-2</v>
      </c>
      <c r="N185">
        <f t="shared" si="15"/>
        <v>4.6153846153846212E-2</v>
      </c>
      <c r="O185">
        <f t="shared" si="16"/>
        <v>7.3516386182462326E-2</v>
      </c>
      <c r="P185" s="8">
        <f t="shared" si="17"/>
        <v>3.39E-2</v>
      </c>
    </row>
    <row r="186" spans="1:16" x14ac:dyDescent="0.25">
      <c r="A186" s="1">
        <v>27150</v>
      </c>
      <c r="B186" s="2">
        <v>121</v>
      </c>
      <c r="C186" s="2">
        <v>131.9</v>
      </c>
      <c r="D186" s="2">
        <v>0</v>
      </c>
      <c r="E186" s="2">
        <v>198.1</v>
      </c>
      <c r="F186" s="3">
        <v>128.46469999999999</v>
      </c>
      <c r="G186" s="4">
        <v>11.31</v>
      </c>
      <c r="I186" s="6">
        <f t="shared" si="13"/>
        <v>451</v>
      </c>
      <c r="K186" s="7">
        <v>27150</v>
      </c>
      <c r="L186">
        <f t="shared" si="18"/>
        <v>4.4465030106530773E-2</v>
      </c>
      <c r="M186">
        <f t="shared" si="14"/>
        <v>4.1041831097079734E-2</v>
      </c>
      <c r="N186">
        <f t="shared" si="15"/>
        <v>3.5546262415054874E-2</v>
      </c>
      <c r="O186">
        <f t="shared" si="16"/>
        <v>6.3268892794376128E-2</v>
      </c>
      <c r="P186" s="8">
        <f t="shared" si="17"/>
        <v>3.4700000000000009E-2</v>
      </c>
    </row>
    <row r="187" spans="1:16" x14ac:dyDescent="0.25">
      <c r="A187" s="1">
        <v>27181</v>
      </c>
      <c r="B187" s="2">
        <v>121.1</v>
      </c>
      <c r="C187" s="2">
        <v>133</v>
      </c>
      <c r="D187" s="2">
        <v>0</v>
      </c>
      <c r="E187" s="2">
        <v>202.4</v>
      </c>
      <c r="F187" s="3">
        <v>130.20179999999999</v>
      </c>
      <c r="G187" s="4">
        <v>11.93</v>
      </c>
      <c r="I187" s="6">
        <f t="shared" si="13"/>
        <v>456.5</v>
      </c>
      <c r="K187" s="7">
        <v>27181</v>
      </c>
      <c r="L187">
        <f t="shared" si="18"/>
        <v>4.0811673506611891E-2</v>
      </c>
      <c r="M187">
        <f t="shared" si="14"/>
        <v>4.1503523884103347E-2</v>
      </c>
      <c r="N187">
        <f t="shared" si="15"/>
        <v>3.2653061224489743E-2</v>
      </c>
      <c r="O187">
        <f t="shared" si="16"/>
        <v>5.3959965187119131E-2</v>
      </c>
      <c r="P187" s="8">
        <f t="shared" si="17"/>
        <v>3.4399999999999993E-2</v>
      </c>
    </row>
    <row r="188" spans="1:16" x14ac:dyDescent="0.25">
      <c r="A188" s="1">
        <v>27211</v>
      </c>
      <c r="B188" s="2">
        <v>120.4</v>
      </c>
      <c r="C188" s="2">
        <v>134</v>
      </c>
      <c r="D188" s="2">
        <v>0</v>
      </c>
      <c r="E188" s="2">
        <v>203.5</v>
      </c>
      <c r="F188" s="3">
        <v>132.67519999999999</v>
      </c>
      <c r="G188" s="4">
        <v>12.92</v>
      </c>
      <c r="I188" s="6">
        <f t="shared" si="13"/>
        <v>457.9</v>
      </c>
      <c r="K188" s="7">
        <v>27211</v>
      </c>
      <c r="L188">
        <f t="shared" si="18"/>
        <v>4.3052391799544371E-2</v>
      </c>
      <c r="M188">
        <f t="shared" si="14"/>
        <v>4.9334377447141718E-2</v>
      </c>
      <c r="N188">
        <f t="shared" si="15"/>
        <v>3.2470826991374935E-2</v>
      </c>
      <c r="O188">
        <f t="shared" si="16"/>
        <v>5.4290718038528918E-2</v>
      </c>
      <c r="P188" s="8">
        <f t="shared" si="17"/>
        <v>2.5199999999999997E-2</v>
      </c>
    </row>
    <row r="189" spans="1:16" x14ac:dyDescent="0.25">
      <c r="A189" s="1">
        <v>27242</v>
      </c>
      <c r="B189" s="2">
        <v>120.9</v>
      </c>
      <c r="C189" s="2">
        <v>133.30000000000001</v>
      </c>
      <c r="D189" s="2">
        <v>0</v>
      </c>
      <c r="E189" s="2">
        <v>201.1</v>
      </c>
      <c r="F189" s="3">
        <v>136.0172</v>
      </c>
      <c r="G189" s="4">
        <v>12.01</v>
      </c>
      <c r="I189" s="6">
        <f t="shared" si="13"/>
        <v>455.3</v>
      </c>
      <c r="K189" s="7">
        <v>27242</v>
      </c>
      <c r="L189">
        <f t="shared" si="18"/>
        <v>4.4026599403806439E-2</v>
      </c>
      <c r="M189">
        <f t="shared" si="14"/>
        <v>5.6259904912836833E-2</v>
      </c>
      <c r="N189">
        <f t="shared" si="15"/>
        <v>3.3933161953727531E-2</v>
      </c>
      <c r="O189">
        <f t="shared" si="16"/>
        <v>4.7660311958405546E-2</v>
      </c>
      <c r="P189" s="8">
        <f t="shared" si="17"/>
        <v>1.5099999999999997E-2</v>
      </c>
    </row>
    <row r="190" spans="1:16" x14ac:dyDescent="0.25">
      <c r="A190" s="1">
        <v>27273</v>
      </c>
      <c r="B190" s="2">
        <v>121.5</v>
      </c>
      <c r="C190" s="2">
        <v>132.80000000000001</v>
      </c>
      <c r="D190" s="2">
        <v>0</v>
      </c>
      <c r="E190" s="2">
        <v>202.6</v>
      </c>
      <c r="F190" s="3">
        <v>137.24109999999999</v>
      </c>
      <c r="G190" s="4">
        <v>11.34</v>
      </c>
      <c r="I190" s="6">
        <f t="shared" si="13"/>
        <v>456.9</v>
      </c>
      <c r="K190" s="7">
        <v>27273</v>
      </c>
      <c r="L190">
        <f t="shared" si="18"/>
        <v>5.1795580110497237E-2</v>
      </c>
      <c r="M190">
        <f t="shared" si="14"/>
        <v>5.8167330677290928E-2</v>
      </c>
      <c r="N190">
        <f t="shared" si="15"/>
        <v>3.684749232343898E-2</v>
      </c>
      <c r="O190">
        <f t="shared" si="16"/>
        <v>7.0484581497797363E-2</v>
      </c>
      <c r="P190" s="8">
        <f t="shared" si="17"/>
        <v>5.6000000000000051E-3</v>
      </c>
    </row>
    <row r="191" spans="1:16" x14ac:dyDescent="0.25">
      <c r="A191" s="1">
        <v>27303</v>
      </c>
      <c r="B191" s="2">
        <v>122.8</v>
      </c>
      <c r="C191" s="2">
        <v>133.80000000000001</v>
      </c>
      <c r="D191" s="2">
        <v>0</v>
      </c>
      <c r="E191" s="2">
        <v>204</v>
      </c>
      <c r="F191" s="3">
        <v>137.95320000000001</v>
      </c>
      <c r="G191" s="4">
        <v>10.06</v>
      </c>
      <c r="I191" s="6">
        <f t="shared" si="13"/>
        <v>460.6</v>
      </c>
      <c r="K191" s="7">
        <v>27303</v>
      </c>
      <c r="L191">
        <f t="shared" si="18"/>
        <v>5.6422018348623905E-2</v>
      </c>
      <c r="M191">
        <f t="shared" si="14"/>
        <v>6.0221870047543646E-2</v>
      </c>
      <c r="N191">
        <f t="shared" si="15"/>
        <v>3.6058913153885097E-2</v>
      </c>
      <c r="O191">
        <f t="shared" si="16"/>
        <v>8.7688219663418873E-2</v>
      </c>
      <c r="P191" s="8">
        <f t="shared" si="17"/>
        <v>5.0000000000000706E-4</v>
      </c>
    </row>
    <row r="192" spans="1:16" x14ac:dyDescent="0.25">
      <c r="A192" s="1">
        <v>27334</v>
      </c>
      <c r="B192" s="2">
        <v>123.4</v>
      </c>
      <c r="C192" s="2">
        <v>133.80000000000001</v>
      </c>
      <c r="D192" s="2">
        <v>0</v>
      </c>
      <c r="E192" s="2">
        <v>206.7</v>
      </c>
      <c r="F192" s="3">
        <v>137.04390000000001</v>
      </c>
      <c r="G192" s="4">
        <v>9.4499999999999993</v>
      </c>
      <c r="I192" s="6">
        <f t="shared" si="13"/>
        <v>463.90000000000003</v>
      </c>
      <c r="K192" s="7">
        <v>27334</v>
      </c>
      <c r="L192">
        <f t="shared" si="18"/>
        <v>5.2882433045846597E-2</v>
      </c>
      <c r="M192">
        <f t="shared" si="14"/>
        <v>6.3593004769475478E-2</v>
      </c>
      <c r="N192">
        <f t="shared" si="15"/>
        <v>3.1952071892161538E-2</v>
      </c>
      <c r="O192">
        <f t="shared" si="16"/>
        <v>7.7729257641921443E-2</v>
      </c>
      <c r="P192" s="8">
        <f t="shared" si="17"/>
        <v>-5.8000000000000005E-3</v>
      </c>
    </row>
    <row r="193" spans="1:16" x14ac:dyDescent="0.25">
      <c r="A193" s="1">
        <v>27364</v>
      </c>
      <c r="B193" s="2">
        <v>122.1</v>
      </c>
      <c r="C193" s="2">
        <v>134.69999999999999</v>
      </c>
      <c r="D193" s="2">
        <v>0</v>
      </c>
      <c r="E193" s="2">
        <v>211.6</v>
      </c>
      <c r="F193" s="3">
        <v>140.18180000000001</v>
      </c>
      <c r="G193" s="4">
        <v>8.5299999999999994</v>
      </c>
      <c r="I193" s="6">
        <f t="shared" si="13"/>
        <v>468.4</v>
      </c>
      <c r="K193" s="7">
        <v>27364</v>
      </c>
      <c r="L193">
        <f t="shared" si="18"/>
        <v>4.4370122630992145E-2</v>
      </c>
      <c r="M193">
        <f t="shared" si="14"/>
        <v>6.8199841395717636E-2</v>
      </c>
      <c r="N193">
        <f t="shared" si="15"/>
        <v>2.3705853894533169E-2</v>
      </c>
      <c r="O193">
        <f t="shared" si="16"/>
        <v>5.531547104580805E-2</v>
      </c>
      <c r="P193" s="8">
        <f t="shared" si="17"/>
        <v>-1.4199999999999999E-2</v>
      </c>
    </row>
    <row r="194" spans="1:16" x14ac:dyDescent="0.25">
      <c r="A194" s="1">
        <v>27395</v>
      </c>
      <c r="B194" s="2">
        <v>123.6</v>
      </c>
      <c r="C194" s="2">
        <v>136.5</v>
      </c>
      <c r="D194" s="2">
        <v>0.1</v>
      </c>
      <c r="E194" s="2">
        <v>209.5</v>
      </c>
      <c r="F194" s="3">
        <v>142.17429999999999</v>
      </c>
      <c r="G194" s="4">
        <v>7.13</v>
      </c>
      <c r="I194" s="6">
        <f t="shared" si="13"/>
        <v>469.70000000000005</v>
      </c>
      <c r="K194" s="7">
        <v>27395</v>
      </c>
      <c r="L194">
        <f t="shared" si="18"/>
        <v>4.1925465838509521E-2</v>
      </c>
      <c r="M194">
        <f t="shared" si="14"/>
        <v>7.1428571428571383E-2</v>
      </c>
      <c r="N194">
        <f t="shared" si="15"/>
        <v>1.6982047549733092E-2</v>
      </c>
      <c r="O194">
        <f t="shared" si="16"/>
        <v>5.3708439897698183E-2</v>
      </c>
      <c r="P194" s="8">
        <f t="shared" si="17"/>
        <v>-2.5200000000000004E-2</v>
      </c>
    </row>
    <row r="195" spans="1:16" x14ac:dyDescent="0.25">
      <c r="A195" s="1">
        <v>27426</v>
      </c>
      <c r="B195" s="2">
        <v>126.4</v>
      </c>
      <c r="C195" s="2">
        <v>138.19999999999999</v>
      </c>
      <c r="D195" s="2">
        <v>0.1</v>
      </c>
      <c r="E195" s="2">
        <v>200.8</v>
      </c>
      <c r="F195" s="3">
        <v>141.20359999999999</v>
      </c>
      <c r="G195" s="4">
        <v>6.24</v>
      </c>
      <c r="I195" s="6">
        <f t="shared" ref="I195:I258" si="19">B195+C195+D195+E195</f>
        <v>465.50000000000006</v>
      </c>
      <c r="K195" s="7">
        <v>27426</v>
      </c>
      <c r="L195">
        <f t="shared" si="18"/>
        <v>4.395604395604414E-2</v>
      </c>
      <c r="M195">
        <f t="shared" si="14"/>
        <v>7.8844652615144381E-2</v>
      </c>
      <c r="N195">
        <f t="shared" si="15"/>
        <v>1.311144730206748E-2</v>
      </c>
      <c r="O195">
        <f t="shared" si="16"/>
        <v>5.7740585774058627E-2</v>
      </c>
      <c r="P195" s="8">
        <f t="shared" si="17"/>
        <v>-2.7300000000000005E-2</v>
      </c>
    </row>
    <row r="196" spans="1:16" x14ac:dyDescent="0.25">
      <c r="A196" s="1">
        <v>27454</v>
      </c>
      <c r="B196" s="2">
        <v>128.9</v>
      </c>
      <c r="C196" s="2">
        <v>141.9</v>
      </c>
      <c r="D196" s="2">
        <v>0.1</v>
      </c>
      <c r="E196" s="2">
        <v>202.7</v>
      </c>
      <c r="F196" s="3">
        <v>141.7406</v>
      </c>
      <c r="G196" s="4">
        <v>5.54</v>
      </c>
      <c r="I196" s="6">
        <f t="shared" si="19"/>
        <v>473.6</v>
      </c>
      <c r="K196" s="7">
        <v>27454</v>
      </c>
      <c r="L196">
        <f t="shared" si="18"/>
        <v>4.8947951273532721E-2</v>
      </c>
      <c r="M196">
        <f t="shared" si="14"/>
        <v>9.0699461952344448E-2</v>
      </c>
      <c r="N196">
        <f t="shared" si="15"/>
        <v>1.5015015015014788E-2</v>
      </c>
      <c r="O196">
        <f t="shared" si="16"/>
        <v>6.0032894736842202E-2</v>
      </c>
      <c r="P196" s="8">
        <f t="shared" si="17"/>
        <v>-3.8099999999999995E-2</v>
      </c>
    </row>
    <row r="197" spans="1:16" x14ac:dyDescent="0.25">
      <c r="A197" s="1">
        <v>27485</v>
      </c>
      <c r="B197" s="2">
        <v>130.69999999999999</v>
      </c>
      <c r="C197" s="2">
        <v>145.4</v>
      </c>
      <c r="D197" s="2">
        <v>0.2</v>
      </c>
      <c r="E197" s="2">
        <v>207.1</v>
      </c>
      <c r="F197" s="3">
        <v>141.0856</v>
      </c>
      <c r="G197" s="4">
        <v>5.49</v>
      </c>
      <c r="I197" s="6">
        <f t="shared" si="19"/>
        <v>483.4</v>
      </c>
      <c r="K197" s="7">
        <v>27485</v>
      </c>
      <c r="L197">
        <f t="shared" si="18"/>
        <v>5.8231173380034952E-2</v>
      </c>
      <c r="M197">
        <f t="shared" si="14"/>
        <v>0.10486322188449858</v>
      </c>
      <c r="N197">
        <f t="shared" si="15"/>
        <v>1.6176470588235237E-2</v>
      </c>
      <c r="O197">
        <f t="shared" si="16"/>
        <v>7.8382838283828263E-2</v>
      </c>
      <c r="P197" s="8">
        <f t="shared" si="17"/>
        <v>-5.0199999999999995E-2</v>
      </c>
    </row>
    <row r="198" spans="1:16" x14ac:dyDescent="0.25">
      <c r="A198" s="1">
        <v>27515</v>
      </c>
      <c r="B198" s="2">
        <v>132.1</v>
      </c>
      <c r="C198" s="2">
        <v>147.6</v>
      </c>
      <c r="D198" s="2">
        <v>0.2</v>
      </c>
      <c r="E198" s="2">
        <v>202.8</v>
      </c>
      <c r="F198" s="3">
        <v>141.39429999999999</v>
      </c>
      <c r="G198" s="4">
        <v>5.22</v>
      </c>
      <c r="I198" s="6">
        <f t="shared" si="19"/>
        <v>482.7</v>
      </c>
      <c r="K198" s="7">
        <v>27515</v>
      </c>
      <c r="L198">
        <f t="shared" si="18"/>
        <v>7.0288248337028805E-2</v>
      </c>
      <c r="M198">
        <f t="shared" si="14"/>
        <v>0.11902956785443508</v>
      </c>
      <c r="N198">
        <f t="shared" si="15"/>
        <v>2.4734982332155431E-2</v>
      </c>
      <c r="O198">
        <f t="shared" si="16"/>
        <v>9.1735537190082594E-2</v>
      </c>
      <c r="P198" s="8">
        <f t="shared" si="17"/>
        <v>-6.090000000000001E-2</v>
      </c>
    </row>
    <row r="199" spans="1:16" x14ac:dyDescent="0.25">
      <c r="A199" s="1">
        <v>27546</v>
      </c>
      <c r="B199" s="2">
        <v>133.9</v>
      </c>
      <c r="C199" s="2">
        <v>151.5</v>
      </c>
      <c r="D199" s="2">
        <v>0.2</v>
      </c>
      <c r="E199" s="2">
        <v>209.3</v>
      </c>
      <c r="F199" s="3">
        <v>140.4486</v>
      </c>
      <c r="G199" s="4">
        <v>5.55</v>
      </c>
      <c r="I199" s="6">
        <f t="shared" si="19"/>
        <v>494.9</v>
      </c>
      <c r="K199" s="7">
        <v>27546</v>
      </c>
      <c r="L199">
        <f t="shared" si="18"/>
        <v>8.4118291347206955E-2</v>
      </c>
      <c r="M199">
        <f t="shared" si="14"/>
        <v>0.13909774436090225</v>
      </c>
      <c r="N199">
        <f t="shared" si="15"/>
        <v>3.5079051383399174E-2</v>
      </c>
      <c r="O199">
        <f t="shared" si="16"/>
        <v>0.10569777043765492</v>
      </c>
      <c r="P199" s="8">
        <f t="shared" si="17"/>
        <v>-6.3799999999999996E-2</v>
      </c>
    </row>
    <row r="200" spans="1:16" x14ac:dyDescent="0.25">
      <c r="A200" s="1">
        <v>27576</v>
      </c>
      <c r="B200" s="2">
        <v>135.80000000000001</v>
      </c>
      <c r="C200" s="2">
        <v>153.6</v>
      </c>
      <c r="D200" s="2">
        <v>0.2</v>
      </c>
      <c r="E200" s="2">
        <v>210.4</v>
      </c>
      <c r="F200" s="3">
        <v>139.9597</v>
      </c>
      <c r="G200" s="4">
        <v>6.1</v>
      </c>
      <c r="I200" s="6">
        <f t="shared" si="19"/>
        <v>500</v>
      </c>
      <c r="K200" s="7">
        <v>27576</v>
      </c>
      <c r="L200">
        <f t="shared" si="18"/>
        <v>9.1941471937104224E-2</v>
      </c>
      <c r="M200">
        <f t="shared" si="14"/>
        <v>0.14626865671641787</v>
      </c>
      <c r="N200">
        <f t="shared" si="15"/>
        <v>3.4889434889434856E-2</v>
      </c>
      <c r="O200">
        <f t="shared" si="16"/>
        <v>0.12790697674418608</v>
      </c>
      <c r="P200" s="8">
        <f t="shared" si="17"/>
        <v>-6.8199999999999997E-2</v>
      </c>
    </row>
    <row r="201" spans="1:16" x14ac:dyDescent="0.25">
      <c r="A201" s="1">
        <v>27607</v>
      </c>
      <c r="B201" s="2">
        <v>136.80000000000001</v>
      </c>
      <c r="C201" s="2">
        <v>153.80000000000001</v>
      </c>
      <c r="D201" s="2">
        <v>0.3</v>
      </c>
      <c r="E201" s="2">
        <v>208.5</v>
      </c>
      <c r="F201" s="3">
        <v>140.6671</v>
      </c>
      <c r="G201" s="4">
        <v>6.14</v>
      </c>
      <c r="I201" s="6">
        <f t="shared" si="19"/>
        <v>499.40000000000003</v>
      </c>
      <c r="K201" s="7">
        <v>27607</v>
      </c>
      <c r="L201">
        <f t="shared" si="18"/>
        <v>9.6859213705249331E-2</v>
      </c>
      <c r="M201">
        <f t="shared" si="14"/>
        <v>0.15378844711177794</v>
      </c>
      <c r="N201">
        <f t="shared" si="15"/>
        <v>3.8289408254599699E-2</v>
      </c>
      <c r="O201">
        <f t="shared" si="16"/>
        <v>0.13151364764267995</v>
      </c>
      <c r="P201" s="8">
        <f t="shared" si="17"/>
        <v>-5.8700000000000002E-2</v>
      </c>
    </row>
    <row r="202" spans="1:16" x14ac:dyDescent="0.25">
      <c r="A202" s="1">
        <v>27638</v>
      </c>
      <c r="B202" s="2">
        <v>137.4</v>
      </c>
      <c r="C202" s="2">
        <v>154.19999999999999</v>
      </c>
      <c r="D202" s="2">
        <v>0.3</v>
      </c>
      <c r="E202" s="2">
        <v>210.4</v>
      </c>
      <c r="F202" s="3">
        <v>142.13839999999999</v>
      </c>
      <c r="G202" s="4">
        <v>6.24</v>
      </c>
      <c r="I202" s="6">
        <f t="shared" si="19"/>
        <v>502.30000000000007</v>
      </c>
      <c r="K202" s="7">
        <v>27638</v>
      </c>
      <c r="L202">
        <f t="shared" si="18"/>
        <v>9.9365287809148814E-2</v>
      </c>
      <c r="M202">
        <f t="shared" si="14"/>
        <v>0.16114457831325282</v>
      </c>
      <c r="N202">
        <f t="shared" si="15"/>
        <v>3.9980256663376235E-2</v>
      </c>
      <c r="O202">
        <f t="shared" si="16"/>
        <v>0.13086419753086426</v>
      </c>
      <c r="P202" s="8">
        <f t="shared" si="17"/>
        <v>-5.0999999999999997E-2</v>
      </c>
    </row>
    <row r="203" spans="1:16" x14ac:dyDescent="0.25">
      <c r="A203" s="1">
        <v>27668</v>
      </c>
      <c r="B203" s="2">
        <v>138.69999999999999</v>
      </c>
      <c r="C203" s="2">
        <v>155.69999999999999</v>
      </c>
      <c r="D203" s="2">
        <v>0.3</v>
      </c>
      <c r="E203" s="2">
        <v>210.5</v>
      </c>
      <c r="F203" s="3">
        <v>143.46680000000001</v>
      </c>
      <c r="G203" s="4">
        <v>5.82</v>
      </c>
      <c r="I203" s="6">
        <f t="shared" si="19"/>
        <v>505.2</v>
      </c>
      <c r="K203" s="7">
        <v>27668</v>
      </c>
      <c r="L203">
        <f t="shared" si="18"/>
        <v>9.6830221450282167E-2</v>
      </c>
      <c r="M203">
        <f t="shared" si="14"/>
        <v>0.16367713004484286</v>
      </c>
      <c r="N203">
        <f t="shared" si="15"/>
        <v>3.3333333333333437E-2</v>
      </c>
      <c r="O203">
        <f t="shared" si="16"/>
        <v>0.12947882736156346</v>
      </c>
      <c r="P203" s="8">
        <f t="shared" si="17"/>
        <v>-4.24E-2</v>
      </c>
    </row>
    <row r="204" spans="1:16" x14ac:dyDescent="0.25">
      <c r="A204" s="1">
        <v>27699</v>
      </c>
      <c r="B204" s="2">
        <v>139.80000000000001</v>
      </c>
      <c r="C204" s="2">
        <v>156.5</v>
      </c>
      <c r="D204" s="2">
        <v>0.3</v>
      </c>
      <c r="E204" s="2">
        <v>214.1</v>
      </c>
      <c r="F204" s="3">
        <v>143.14750000000001</v>
      </c>
      <c r="G204" s="4">
        <v>5.22</v>
      </c>
      <c r="I204" s="6">
        <f t="shared" si="19"/>
        <v>510.70000000000005</v>
      </c>
      <c r="K204" s="7">
        <v>27699</v>
      </c>
      <c r="L204">
        <f t="shared" si="18"/>
        <v>0.10088381116619963</v>
      </c>
      <c r="M204">
        <f t="shared" si="14"/>
        <v>0.16965620328849018</v>
      </c>
      <c r="N204">
        <f t="shared" si="15"/>
        <v>3.7252056119980725E-2</v>
      </c>
      <c r="O204">
        <f t="shared" si="16"/>
        <v>0.1329011345218801</v>
      </c>
      <c r="P204" s="8">
        <f t="shared" si="17"/>
        <v>-4.2299999999999997E-2</v>
      </c>
    </row>
    <row r="205" spans="1:16" x14ac:dyDescent="0.25">
      <c r="A205" s="1">
        <v>27729</v>
      </c>
      <c r="B205" s="2">
        <v>141.4</v>
      </c>
      <c r="C205" s="2">
        <v>158.9</v>
      </c>
      <c r="D205" s="2">
        <v>0.4</v>
      </c>
      <c r="E205" s="2">
        <v>218.3</v>
      </c>
      <c r="F205" s="3">
        <v>145.22300000000001</v>
      </c>
      <c r="G205" s="4">
        <v>5.2</v>
      </c>
      <c r="I205" s="6">
        <f t="shared" si="19"/>
        <v>519</v>
      </c>
      <c r="K205" s="7">
        <v>27729</v>
      </c>
      <c r="L205">
        <f t="shared" si="18"/>
        <v>0.10802732707087964</v>
      </c>
      <c r="M205">
        <f t="shared" si="14"/>
        <v>0.17965850037119538</v>
      </c>
      <c r="N205">
        <f t="shared" si="15"/>
        <v>3.3553875236294939E-2</v>
      </c>
      <c r="O205">
        <f t="shared" si="16"/>
        <v>0.15806715806715818</v>
      </c>
      <c r="P205" s="8">
        <f t="shared" si="17"/>
        <v>-3.3299999999999989E-2</v>
      </c>
    </row>
    <row r="206" spans="1:16" x14ac:dyDescent="0.25">
      <c r="A206" s="1">
        <v>27760</v>
      </c>
      <c r="B206" s="2">
        <v>143</v>
      </c>
      <c r="C206" s="2">
        <v>163.4</v>
      </c>
      <c r="D206" s="2">
        <v>0.4</v>
      </c>
      <c r="E206" s="2">
        <v>217.4</v>
      </c>
      <c r="F206" s="3">
        <v>143.37690000000001</v>
      </c>
      <c r="G206" s="4">
        <v>4.87</v>
      </c>
      <c r="I206" s="6">
        <f t="shared" si="19"/>
        <v>524.19999999999993</v>
      </c>
      <c r="K206" s="7">
        <v>27760</v>
      </c>
      <c r="L206">
        <f t="shared" si="18"/>
        <v>0.11603150947413217</v>
      </c>
      <c r="M206">
        <f t="shared" si="14"/>
        <v>0.19706959706959712</v>
      </c>
      <c r="N206">
        <f t="shared" si="15"/>
        <v>3.9122137404580259E-2</v>
      </c>
      <c r="O206">
        <f t="shared" si="16"/>
        <v>0.15695792880258905</v>
      </c>
      <c r="P206" s="8">
        <f t="shared" si="17"/>
        <v>-2.2599999999999999E-2</v>
      </c>
    </row>
    <row r="207" spans="1:16" x14ac:dyDescent="0.25">
      <c r="A207" s="1">
        <v>27791</v>
      </c>
      <c r="B207" s="2">
        <v>143.9</v>
      </c>
      <c r="C207" s="2">
        <v>169.9</v>
      </c>
      <c r="D207" s="2">
        <v>0.4</v>
      </c>
      <c r="E207" s="2">
        <v>209.1</v>
      </c>
      <c r="F207" s="3">
        <v>141.00280000000001</v>
      </c>
      <c r="G207" s="4">
        <v>4.7699999999999996</v>
      </c>
      <c r="I207" s="6">
        <f t="shared" si="19"/>
        <v>523.29999999999995</v>
      </c>
      <c r="K207" s="7">
        <v>27791</v>
      </c>
      <c r="L207">
        <f t="shared" si="18"/>
        <v>0.12416756176154649</v>
      </c>
      <c r="M207">
        <f t="shared" ref="M207:M270" si="20">(C207-C195)/C195</f>
        <v>0.22937771345875557</v>
      </c>
      <c r="N207">
        <f t="shared" ref="N207:N270" si="21">(E207+D207)/(D195+E195)-1</f>
        <v>4.280736684917863E-2</v>
      </c>
      <c r="O207">
        <f t="shared" ref="O207:O270" si="22">(B207-B195)/B195</f>
        <v>0.13844936708860758</v>
      </c>
      <c r="P207" s="8">
        <f t="shared" ref="P207:P270" si="23">(G207-G195)/100</f>
        <v>-1.4700000000000006E-2</v>
      </c>
    </row>
    <row r="208" spans="1:16" x14ac:dyDescent="0.25">
      <c r="A208" s="1">
        <v>27820</v>
      </c>
      <c r="B208" s="2">
        <v>142.4</v>
      </c>
      <c r="C208" s="2">
        <v>175.4</v>
      </c>
      <c r="D208" s="2">
        <v>0.5</v>
      </c>
      <c r="E208" s="2">
        <v>210.3</v>
      </c>
      <c r="F208" s="3">
        <v>140.9555</v>
      </c>
      <c r="G208" s="4">
        <v>4.84</v>
      </c>
      <c r="I208" s="6">
        <f t="shared" si="19"/>
        <v>528.6</v>
      </c>
      <c r="K208" s="7">
        <v>27820</v>
      </c>
      <c r="L208">
        <f t="shared" si="18"/>
        <v>0.11613175675675676</v>
      </c>
      <c r="M208">
        <f t="shared" si="20"/>
        <v>0.23608174770965468</v>
      </c>
      <c r="N208">
        <f t="shared" si="21"/>
        <v>3.9447731755424265E-2</v>
      </c>
      <c r="O208">
        <f t="shared" si="22"/>
        <v>0.1047323506594259</v>
      </c>
      <c r="P208" s="8">
        <f t="shared" si="23"/>
        <v>-7.0000000000000019E-3</v>
      </c>
    </row>
    <row r="209" spans="1:16" x14ac:dyDescent="0.25">
      <c r="A209" s="1">
        <v>27851</v>
      </c>
      <c r="B209" s="2">
        <v>141.80000000000001</v>
      </c>
      <c r="C209" s="2">
        <v>180</v>
      </c>
      <c r="D209" s="2">
        <v>0.6</v>
      </c>
      <c r="E209" s="2">
        <v>217.4</v>
      </c>
      <c r="F209" s="3">
        <v>139.57560000000001</v>
      </c>
      <c r="G209" s="4">
        <v>4.82</v>
      </c>
      <c r="I209" s="6">
        <f t="shared" si="19"/>
        <v>539.80000000000007</v>
      </c>
      <c r="K209" s="7">
        <v>27851</v>
      </c>
      <c r="L209">
        <f t="shared" si="18"/>
        <v>0.11667356226727367</v>
      </c>
      <c r="M209">
        <f t="shared" si="20"/>
        <v>0.23796423658872073</v>
      </c>
      <c r="N209">
        <f t="shared" si="21"/>
        <v>5.1616015436565466E-2</v>
      </c>
      <c r="O209">
        <f t="shared" si="22"/>
        <v>8.4927314460596967E-2</v>
      </c>
      <c r="P209" s="8">
        <f t="shared" si="23"/>
        <v>-6.6999999999999994E-3</v>
      </c>
    </row>
    <row r="210" spans="1:16" x14ac:dyDescent="0.25">
      <c r="A210" s="1">
        <v>27881</v>
      </c>
      <c r="B210" s="2">
        <v>143.80000000000001</v>
      </c>
      <c r="C210" s="2">
        <v>182.4</v>
      </c>
      <c r="D210" s="2">
        <v>0.7</v>
      </c>
      <c r="E210" s="2">
        <v>211.6</v>
      </c>
      <c r="F210" s="3">
        <v>139.4914</v>
      </c>
      <c r="G210" s="4">
        <v>5.29</v>
      </c>
      <c r="I210" s="6">
        <f t="shared" si="19"/>
        <v>538.5</v>
      </c>
      <c r="K210" s="7">
        <v>27881</v>
      </c>
      <c r="L210">
        <f t="shared" si="18"/>
        <v>0.11559975139838412</v>
      </c>
      <c r="M210">
        <f t="shared" si="20"/>
        <v>0.23577235772357732</v>
      </c>
      <c r="N210">
        <f t="shared" si="21"/>
        <v>4.5812807881773221E-2</v>
      </c>
      <c r="O210">
        <f t="shared" si="22"/>
        <v>8.8569265707797259E-2</v>
      </c>
      <c r="P210" s="8">
        <f t="shared" si="23"/>
        <v>7.0000000000000281E-4</v>
      </c>
    </row>
    <row r="211" spans="1:16" x14ac:dyDescent="0.25">
      <c r="A211" s="1">
        <v>27912</v>
      </c>
      <c r="B211" s="2">
        <v>144.30000000000001</v>
      </c>
      <c r="C211" s="2">
        <v>183</v>
      </c>
      <c r="D211" s="2">
        <v>0.8</v>
      </c>
      <c r="E211" s="2">
        <v>214.8</v>
      </c>
      <c r="F211" s="3">
        <v>141.50819999999999</v>
      </c>
      <c r="G211" s="4">
        <v>5.48</v>
      </c>
      <c r="I211" s="6">
        <f t="shared" si="19"/>
        <v>542.90000000000009</v>
      </c>
      <c r="K211" s="7">
        <v>27912</v>
      </c>
      <c r="L211">
        <f t="shared" si="18"/>
        <v>9.6989290765811503E-2</v>
      </c>
      <c r="M211">
        <f t="shared" si="20"/>
        <v>0.20792079207920791</v>
      </c>
      <c r="N211">
        <f t="shared" si="21"/>
        <v>2.9116945107398706E-2</v>
      </c>
      <c r="O211">
        <f t="shared" si="22"/>
        <v>7.7669902912621394E-2</v>
      </c>
      <c r="P211" s="8">
        <f t="shared" si="23"/>
        <v>-6.9999999999999392E-4</v>
      </c>
    </row>
    <row r="212" spans="1:16" x14ac:dyDescent="0.25">
      <c r="A212" s="1">
        <v>27942</v>
      </c>
      <c r="B212" s="2">
        <v>145.1</v>
      </c>
      <c r="C212" s="2">
        <v>184.5</v>
      </c>
      <c r="D212" s="2">
        <v>0.9</v>
      </c>
      <c r="E212" s="2">
        <v>216.2</v>
      </c>
      <c r="F212" s="3">
        <v>141.51140000000001</v>
      </c>
      <c r="G212" s="4">
        <v>5.31</v>
      </c>
      <c r="I212" s="6">
        <f t="shared" si="19"/>
        <v>546.70000000000005</v>
      </c>
      <c r="K212" s="7">
        <v>27942</v>
      </c>
      <c r="L212">
        <f t="shared" ref="L212:L275" si="24">(I212-I200)/I200</f>
        <v>9.3400000000000094E-2</v>
      </c>
      <c r="M212">
        <f t="shared" si="20"/>
        <v>0.20117187500000006</v>
      </c>
      <c r="N212">
        <f t="shared" si="21"/>
        <v>3.0864197530864113E-2</v>
      </c>
      <c r="O212">
        <f t="shared" si="22"/>
        <v>6.8483063328424021E-2</v>
      </c>
      <c r="P212" s="8">
        <f t="shared" si="23"/>
        <v>-7.9000000000000008E-3</v>
      </c>
    </row>
    <row r="213" spans="1:16" x14ac:dyDescent="0.25">
      <c r="A213" s="1">
        <v>27973</v>
      </c>
      <c r="B213" s="2">
        <v>147.4</v>
      </c>
      <c r="C213" s="2">
        <v>186.1</v>
      </c>
      <c r="D213" s="2">
        <v>1</v>
      </c>
      <c r="E213" s="2">
        <v>214.6</v>
      </c>
      <c r="F213" s="3">
        <v>140.92099999999999</v>
      </c>
      <c r="G213" s="4">
        <v>5.29</v>
      </c>
      <c r="I213" s="6">
        <f t="shared" si="19"/>
        <v>549.1</v>
      </c>
      <c r="K213" s="7">
        <v>27973</v>
      </c>
      <c r="L213">
        <f t="shared" si="24"/>
        <v>9.9519423307969535E-2</v>
      </c>
      <c r="M213">
        <f t="shared" si="20"/>
        <v>0.21001300390117023</v>
      </c>
      <c r="N213">
        <f t="shared" si="21"/>
        <v>3.2567049808428949E-2</v>
      </c>
      <c r="O213">
        <f t="shared" si="22"/>
        <v>7.7485380116959018E-2</v>
      </c>
      <c r="P213" s="8">
        <f t="shared" si="23"/>
        <v>-8.4999999999999971E-3</v>
      </c>
    </row>
    <row r="214" spans="1:16" x14ac:dyDescent="0.25">
      <c r="A214" s="1">
        <v>28004</v>
      </c>
      <c r="B214" s="2">
        <v>150.30000000000001</v>
      </c>
      <c r="C214" s="2">
        <v>188.1</v>
      </c>
      <c r="D214" s="2">
        <v>1</v>
      </c>
      <c r="E214" s="2">
        <v>215.9</v>
      </c>
      <c r="F214" s="3">
        <v>141.24979999999999</v>
      </c>
      <c r="G214" s="4">
        <v>5.25</v>
      </c>
      <c r="I214" s="6">
        <f t="shared" si="19"/>
        <v>555.29999999999995</v>
      </c>
      <c r="K214" s="7">
        <v>28004</v>
      </c>
      <c r="L214">
        <f t="shared" si="24"/>
        <v>0.10551463268962748</v>
      </c>
      <c r="M214">
        <f t="shared" si="20"/>
        <v>0.21984435797665375</v>
      </c>
      <c r="N214">
        <f t="shared" si="21"/>
        <v>2.9425723777883217E-2</v>
      </c>
      <c r="O214">
        <f t="shared" si="22"/>
        <v>9.3886462882096108E-2</v>
      </c>
      <c r="P214" s="8">
        <f t="shared" si="23"/>
        <v>-9.9000000000000025E-3</v>
      </c>
    </row>
    <row r="215" spans="1:16" x14ac:dyDescent="0.25">
      <c r="A215" s="1">
        <v>28034</v>
      </c>
      <c r="B215" s="2">
        <v>152.6</v>
      </c>
      <c r="C215" s="2">
        <v>192.2</v>
      </c>
      <c r="D215" s="2">
        <v>1.1000000000000001</v>
      </c>
      <c r="E215" s="2">
        <v>219.5</v>
      </c>
      <c r="F215" s="3">
        <v>141.24690000000001</v>
      </c>
      <c r="G215" s="4">
        <v>5.0199999999999996</v>
      </c>
      <c r="I215" s="6">
        <f t="shared" si="19"/>
        <v>565.4</v>
      </c>
      <c r="K215" s="7">
        <v>28034</v>
      </c>
      <c r="L215">
        <f t="shared" si="24"/>
        <v>0.11916072842438637</v>
      </c>
      <c r="M215">
        <f t="shared" si="20"/>
        <v>0.23442517662170842</v>
      </c>
      <c r="N215">
        <f t="shared" si="21"/>
        <v>4.6489563567362335E-2</v>
      </c>
      <c r="O215">
        <f t="shared" si="22"/>
        <v>0.10021629416005773</v>
      </c>
      <c r="P215" s="8">
        <f t="shared" si="23"/>
        <v>-8.0000000000000071E-3</v>
      </c>
    </row>
    <row r="216" spans="1:16" x14ac:dyDescent="0.25">
      <c r="A216" s="1">
        <v>28065</v>
      </c>
      <c r="B216" s="2">
        <v>153.80000000000001</v>
      </c>
      <c r="C216" s="2">
        <v>195</v>
      </c>
      <c r="D216" s="2">
        <v>1.2</v>
      </c>
      <c r="E216" s="2">
        <v>221.1</v>
      </c>
      <c r="F216" s="3">
        <v>141.05840000000001</v>
      </c>
      <c r="G216" s="4">
        <v>4.95</v>
      </c>
      <c r="I216" s="6">
        <f t="shared" si="19"/>
        <v>571.1</v>
      </c>
      <c r="K216" s="7">
        <v>28065</v>
      </c>
      <c r="L216">
        <f t="shared" si="24"/>
        <v>0.11826904249069899</v>
      </c>
      <c r="M216">
        <f t="shared" si="20"/>
        <v>0.24600638977635783</v>
      </c>
      <c r="N216">
        <f t="shared" si="21"/>
        <v>3.6847014925373012E-2</v>
      </c>
      <c r="O216">
        <f t="shared" si="22"/>
        <v>0.10014306151645207</v>
      </c>
      <c r="P216" s="8">
        <f t="shared" si="23"/>
        <v>-2.6999999999999958E-3</v>
      </c>
    </row>
    <row r="217" spans="1:16" x14ac:dyDescent="0.25">
      <c r="A217" s="1">
        <v>28095</v>
      </c>
      <c r="B217" s="2">
        <v>154.80000000000001</v>
      </c>
      <c r="C217" s="2">
        <v>199</v>
      </c>
      <c r="D217" s="2">
        <v>1.3</v>
      </c>
      <c r="E217" s="2">
        <v>228.4</v>
      </c>
      <c r="F217" s="3">
        <v>143.2944</v>
      </c>
      <c r="G217" s="4">
        <v>4.6500000000000004</v>
      </c>
      <c r="I217" s="6">
        <f t="shared" si="19"/>
        <v>583.5</v>
      </c>
      <c r="K217" s="7">
        <v>28095</v>
      </c>
      <c r="L217">
        <f t="shared" si="24"/>
        <v>0.12427745664739884</v>
      </c>
      <c r="M217">
        <f t="shared" si="20"/>
        <v>0.25235997482693512</v>
      </c>
      <c r="N217">
        <f t="shared" si="21"/>
        <v>5.0297210791037994E-2</v>
      </c>
      <c r="O217">
        <f t="shared" si="22"/>
        <v>9.4766619519094805E-2</v>
      </c>
      <c r="P217" s="8">
        <f t="shared" si="23"/>
        <v>-5.4999999999999979E-3</v>
      </c>
    </row>
    <row r="218" spans="1:16" x14ac:dyDescent="0.25">
      <c r="A218" s="1">
        <v>28126</v>
      </c>
      <c r="B218" s="2">
        <v>157.1</v>
      </c>
      <c r="C218" s="2">
        <v>203.7</v>
      </c>
      <c r="D218" s="2">
        <v>1.4</v>
      </c>
      <c r="E218" s="2">
        <v>228.6</v>
      </c>
      <c r="F218" s="3">
        <v>143.7963</v>
      </c>
      <c r="G218" s="4">
        <v>4.6100000000000003</v>
      </c>
      <c r="I218" s="6">
        <f t="shared" si="19"/>
        <v>590.79999999999995</v>
      </c>
      <c r="K218" s="7">
        <v>28126</v>
      </c>
      <c r="L218">
        <f t="shared" si="24"/>
        <v>0.12705074399084326</v>
      </c>
      <c r="M218">
        <f t="shared" si="20"/>
        <v>0.24663402692778447</v>
      </c>
      <c r="N218">
        <f t="shared" si="21"/>
        <v>5.6014692378328679E-2</v>
      </c>
      <c r="O218">
        <f t="shared" si="22"/>
        <v>9.8601398601398563E-2</v>
      </c>
      <c r="P218" s="8">
        <f t="shared" si="23"/>
        <v>-2.5999999999999977E-3</v>
      </c>
    </row>
    <row r="219" spans="1:16" x14ac:dyDescent="0.25">
      <c r="A219" s="1">
        <v>28157</v>
      </c>
      <c r="B219" s="2">
        <v>159.30000000000001</v>
      </c>
      <c r="C219" s="2">
        <v>206.5</v>
      </c>
      <c r="D219" s="2">
        <v>1.4</v>
      </c>
      <c r="E219" s="2">
        <v>219.7</v>
      </c>
      <c r="F219" s="3">
        <v>144.3175</v>
      </c>
      <c r="G219" s="4">
        <v>4.68</v>
      </c>
      <c r="I219" s="6">
        <f t="shared" si="19"/>
        <v>586.9</v>
      </c>
      <c r="K219" s="7">
        <v>28157</v>
      </c>
      <c r="L219">
        <f t="shared" si="24"/>
        <v>0.12153640359258557</v>
      </c>
      <c r="M219">
        <f t="shared" si="20"/>
        <v>0.2154208357857563</v>
      </c>
      <c r="N219">
        <f t="shared" si="21"/>
        <v>5.536992840095456E-2</v>
      </c>
      <c r="O219">
        <f t="shared" si="22"/>
        <v>0.10701876302988189</v>
      </c>
      <c r="P219" s="8">
        <f t="shared" si="23"/>
        <v>-8.9999999999999857E-4</v>
      </c>
    </row>
    <row r="220" spans="1:16" x14ac:dyDescent="0.25">
      <c r="A220" s="1">
        <v>28185</v>
      </c>
      <c r="B220" s="2">
        <v>161.19999999999999</v>
      </c>
      <c r="C220" s="2">
        <v>210.3</v>
      </c>
      <c r="D220" s="2">
        <v>1.5</v>
      </c>
      <c r="E220" s="2">
        <v>222</v>
      </c>
      <c r="F220" s="3">
        <v>145.65610000000001</v>
      </c>
      <c r="G220" s="4">
        <v>4.6900000000000004</v>
      </c>
      <c r="I220" s="6">
        <f t="shared" si="19"/>
        <v>595</v>
      </c>
      <c r="K220" s="7">
        <v>28185</v>
      </c>
      <c r="L220">
        <f t="shared" si="24"/>
        <v>0.12561483163072262</v>
      </c>
      <c r="M220">
        <f t="shared" si="20"/>
        <v>0.19897377423033069</v>
      </c>
      <c r="N220">
        <f t="shared" si="21"/>
        <v>6.0246679316888097E-2</v>
      </c>
      <c r="O220">
        <f t="shared" si="22"/>
        <v>0.13202247191011224</v>
      </c>
      <c r="P220" s="8">
        <f t="shared" si="23"/>
        <v>-1.4999999999999946E-3</v>
      </c>
    </row>
    <row r="221" spans="1:16" x14ac:dyDescent="0.25">
      <c r="A221" s="1">
        <v>28216</v>
      </c>
      <c r="B221" s="2">
        <v>162.5</v>
      </c>
      <c r="C221" s="2">
        <v>213.4</v>
      </c>
      <c r="D221" s="2">
        <v>1.5</v>
      </c>
      <c r="E221" s="2">
        <v>231.1</v>
      </c>
      <c r="F221" s="3">
        <v>145.6053</v>
      </c>
      <c r="G221" s="4">
        <v>4.7300000000000004</v>
      </c>
      <c r="I221" s="6">
        <f t="shared" si="19"/>
        <v>608.5</v>
      </c>
      <c r="K221" s="7">
        <v>28216</v>
      </c>
      <c r="L221">
        <f t="shared" si="24"/>
        <v>0.12726935902185982</v>
      </c>
      <c r="M221">
        <f t="shared" si="20"/>
        <v>0.18555555555555558</v>
      </c>
      <c r="N221">
        <f t="shared" si="21"/>
        <v>6.6972477064220159E-2</v>
      </c>
      <c r="O221">
        <f t="shared" si="22"/>
        <v>0.14598025387870231</v>
      </c>
      <c r="P221" s="8">
        <f t="shared" si="23"/>
        <v>-8.9999999999999857E-4</v>
      </c>
    </row>
    <row r="222" spans="1:16" x14ac:dyDescent="0.25">
      <c r="A222" s="1">
        <v>28246</v>
      </c>
      <c r="B222" s="2">
        <v>164.3</v>
      </c>
      <c r="C222" s="2">
        <v>214.2</v>
      </c>
      <c r="D222" s="2">
        <v>1.4</v>
      </c>
      <c r="E222" s="2">
        <v>223.4</v>
      </c>
      <c r="F222" s="3">
        <v>147.76349999999999</v>
      </c>
      <c r="G222" s="4">
        <v>5.35</v>
      </c>
      <c r="I222" s="6">
        <f t="shared" si="19"/>
        <v>603.29999999999995</v>
      </c>
      <c r="K222" s="7">
        <v>28246</v>
      </c>
      <c r="L222">
        <f t="shared" si="24"/>
        <v>0.12033426183844002</v>
      </c>
      <c r="M222">
        <f t="shared" si="20"/>
        <v>0.1743421052631578</v>
      </c>
      <c r="N222">
        <f t="shared" si="21"/>
        <v>5.8878944889307672E-2</v>
      </c>
      <c r="O222">
        <f t="shared" si="22"/>
        <v>0.14255910987482615</v>
      </c>
      <c r="P222" s="8">
        <f t="shared" si="23"/>
        <v>5.9999999999999604E-4</v>
      </c>
    </row>
    <row r="223" spans="1:16" x14ac:dyDescent="0.25">
      <c r="A223" s="1">
        <v>28277</v>
      </c>
      <c r="B223" s="2">
        <v>165.6</v>
      </c>
      <c r="C223" s="2">
        <v>214.6</v>
      </c>
      <c r="D223" s="2">
        <v>1.5</v>
      </c>
      <c r="E223" s="2">
        <v>228.3</v>
      </c>
      <c r="F223" s="3">
        <v>149.85730000000001</v>
      </c>
      <c r="G223" s="4">
        <v>5.39</v>
      </c>
      <c r="I223" s="6">
        <f t="shared" si="19"/>
        <v>610</v>
      </c>
      <c r="K223" s="7">
        <v>28277</v>
      </c>
      <c r="L223">
        <f t="shared" si="24"/>
        <v>0.12359550561797734</v>
      </c>
      <c r="M223">
        <f t="shared" si="20"/>
        <v>0.17267759562841528</v>
      </c>
      <c r="N223">
        <f t="shared" si="21"/>
        <v>6.5862708719851559E-2</v>
      </c>
      <c r="O223">
        <f t="shared" si="22"/>
        <v>0.14760914760914748</v>
      </c>
      <c r="P223" s="8">
        <f t="shared" si="23"/>
        <v>-9.0000000000000746E-4</v>
      </c>
    </row>
    <row r="224" spans="1:16" x14ac:dyDescent="0.25">
      <c r="A224" s="1">
        <v>28307</v>
      </c>
      <c r="B224" s="2">
        <v>165.7</v>
      </c>
      <c r="C224" s="2">
        <v>215.9</v>
      </c>
      <c r="D224" s="2">
        <v>1.6</v>
      </c>
      <c r="E224" s="2">
        <v>231</v>
      </c>
      <c r="F224" s="3">
        <v>150.65190000000001</v>
      </c>
      <c r="G224" s="4">
        <v>5.42</v>
      </c>
      <c r="I224" s="6">
        <f t="shared" si="19"/>
        <v>614.20000000000005</v>
      </c>
      <c r="K224" s="7">
        <v>28307</v>
      </c>
      <c r="L224">
        <f t="shared" si="24"/>
        <v>0.12346808121456007</v>
      </c>
      <c r="M224">
        <f t="shared" si="20"/>
        <v>0.17018970189701901</v>
      </c>
      <c r="N224">
        <f t="shared" si="21"/>
        <v>7.1395670198065364E-2</v>
      </c>
      <c r="O224">
        <f t="shared" si="22"/>
        <v>0.14197105444521016</v>
      </c>
      <c r="P224" s="8">
        <f t="shared" si="23"/>
        <v>1.1000000000000031E-3</v>
      </c>
    </row>
    <row r="225" spans="1:16" x14ac:dyDescent="0.25">
      <c r="A225" s="1">
        <v>28338</v>
      </c>
      <c r="B225" s="2">
        <v>165.3</v>
      </c>
      <c r="C225" s="2">
        <v>216.5</v>
      </c>
      <c r="D225" s="2">
        <v>1.6</v>
      </c>
      <c r="E225" s="2">
        <v>228.8</v>
      </c>
      <c r="F225" s="3">
        <v>152.28870000000001</v>
      </c>
      <c r="G225" s="4">
        <v>5.9</v>
      </c>
      <c r="I225" s="6">
        <f t="shared" si="19"/>
        <v>612.20000000000005</v>
      </c>
      <c r="K225" s="7">
        <v>28338</v>
      </c>
      <c r="L225">
        <f t="shared" si="24"/>
        <v>0.11491531597158991</v>
      </c>
      <c r="M225">
        <f t="shared" si="20"/>
        <v>0.16335303600214943</v>
      </c>
      <c r="N225">
        <f t="shared" si="21"/>
        <v>6.8645640074211478E-2</v>
      </c>
      <c r="O225">
        <f t="shared" si="22"/>
        <v>0.12143826322930804</v>
      </c>
      <c r="P225" s="8">
        <f t="shared" si="23"/>
        <v>6.100000000000003E-3</v>
      </c>
    </row>
    <row r="226" spans="1:16" x14ac:dyDescent="0.25">
      <c r="A226" s="1">
        <v>28369</v>
      </c>
      <c r="B226" s="2">
        <v>165.6</v>
      </c>
      <c r="C226" s="2">
        <v>216.5</v>
      </c>
      <c r="D226" s="2">
        <v>1.7</v>
      </c>
      <c r="E226" s="2">
        <v>232</v>
      </c>
      <c r="F226" s="3">
        <v>153.38339999999999</v>
      </c>
      <c r="G226" s="4">
        <v>6.14</v>
      </c>
      <c r="I226" s="6">
        <f t="shared" si="19"/>
        <v>615.79999999999995</v>
      </c>
      <c r="K226" s="7">
        <v>28369</v>
      </c>
      <c r="L226">
        <f t="shared" si="24"/>
        <v>0.10895011705384477</v>
      </c>
      <c r="M226">
        <f t="shared" si="20"/>
        <v>0.15098351940457208</v>
      </c>
      <c r="N226">
        <f t="shared" si="21"/>
        <v>7.7455048409405203E-2</v>
      </c>
      <c r="O226">
        <f t="shared" si="22"/>
        <v>0.10179640718562862</v>
      </c>
      <c r="P226" s="8">
        <f t="shared" si="23"/>
        <v>8.8999999999999965E-3</v>
      </c>
    </row>
    <row r="227" spans="1:16" x14ac:dyDescent="0.25">
      <c r="A227" s="1">
        <v>28399</v>
      </c>
      <c r="B227" s="2">
        <v>166</v>
      </c>
      <c r="C227" s="2">
        <v>217.4</v>
      </c>
      <c r="D227" s="2">
        <v>1.8</v>
      </c>
      <c r="E227" s="2">
        <v>235.3</v>
      </c>
      <c r="F227" s="3">
        <v>155.7302</v>
      </c>
      <c r="G227" s="4">
        <v>6.47</v>
      </c>
      <c r="I227" s="6">
        <f t="shared" si="19"/>
        <v>620.5</v>
      </c>
      <c r="K227" s="7">
        <v>28399</v>
      </c>
      <c r="L227">
        <f t="shared" si="24"/>
        <v>9.7453130527060533E-2</v>
      </c>
      <c r="M227">
        <f t="shared" si="20"/>
        <v>0.1311134235171697</v>
      </c>
      <c r="N227">
        <f t="shared" si="21"/>
        <v>7.4796010879419894E-2</v>
      </c>
      <c r="O227">
        <f t="shared" si="22"/>
        <v>8.7811271297509874E-2</v>
      </c>
      <c r="P227" s="8">
        <f t="shared" si="23"/>
        <v>1.4500000000000002E-2</v>
      </c>
    </row>
    <row r="228" spans="1:16" x14ac:dyDescent="0.25">
      <c r="A228" s="1">
        <v>28430</v>
      </c>
      <c r="B228" s="2">
        <v>166</v>
      </c>
      <c r="C228" s="2">
        <v>216.2</v>
      </c>
      <c r="D228" s="2">
        <v>1.8</v>
      </c>
      <c r="E228" s="2">
        <v>237.3</v>
      </c>
      <c r="F228" s="3">
        <v>158.54150000000001</v>
      </c>
      <c r="G228" s="4">
        <v>6.51</v>
      </c>
      <c r="I228" s="6">
        <f t="shared" si="19"/>
        <v>621.29999999999995</v>
      </c>
      <c r="K228" s="7">
        <v>28430</v>
      </c>
      <c r="L228">
        <f t="shared" si="24"/>
        <v>8.7900542812116844E-2</v>
      </c>
      <c r="M228">
        <f t="shared" si="20"/>
        <v>0.10871794871794865</v>
      </c>
      <c r="N228">
        <f t="shared" si="21"/>
        <v>7.5573549257760053E-2</v>
      </c>
      <c r="O228">
        <f t="shared" si="22"/>
        <v>7.9323797139141658E-2</v>
      </c>
      <c r="P228" s="8">
        <f t="shared" si="23"/>
        <v>1.5599999999999996E-2</v>
      </c>
    </row>
    <row r="229" spans="1:16" x14ac:dyDescent="0.25">
      <c r="A229" s="1">
        <v>28460</v>
      </c>
      <c r="B229" s="2">
        <v>166.9</v>
      </c>
      <c r="C229" s="2">
        <v>216</v>
      </c>
      <c r="D229" s="2">
        <v>1.9</v>
      </c>
      <c r="E229" s="2">
        <v>244</v>
      </c>
      <c r="F229" s="3">
        <v>162.63409999999999</v>
      </c>
      <c r="G229" s="4">
        <v>6.56</v>
      </c>
      <c r="I229" s="6">
        <f t="shared" si="19"/>
        <v>628.79999999999995</v>
      </c>
      <c r="K229" s="7">
        <v>28460</v>
      </c>
      <c r="L229">
        <f t="shared" si="24"/>
        <v>7.7634961439588618E-2</v>
      </c>
      <c r="M229">
        <f t="shared" si="20"/>
        <v>8.5427135678391955E-2</v>
      </c>
      <c r="N229">
        <f t="shared" si="21"/>
        <v>7.0526774053112806E-2</v>
      </c>
      <c r="O229">
        <f t="shared" si="22"/>
        <v>7.8165374677002547E-2</v>
      </c>
      <c r="P229" s="8">
        <f t="shared" si="23"/>
        <v>1.9099999999999992E-2</v>
      </c>
    </row>
    <row r="230" spans="1:16" x14ac:dyDescent="0.25">
      <c r="A230" s="1">
        <v>28491</v>
      </c>
      <c r="B230" s="2">
        <v>168.9</v>
      </c>
      <c r="C230" s="2">
        <v>218</v>
      </c>
      <c r="D230" s="2">
        <v>1.9</v>
      </c>
      <c r="E230" s="2">
        <v>244.8</v>
      </c>
      <c r="F230" s="3">
        <v>164.11269999999999</v>
      </c>
      <c r="G230" s="4">
        <v>6.7</v>
      </c>
      <c r="I230" s="6">
        <f t="shared" si="19"/>
        <v>633.59999999999991</v>
      </c>
      <c r="K230" s="7">
        <v>28491</v>
      </c>
      <c r="L230">
        <f t="shared" si="24"/>
        <v>7.2444143534190861E-2</v>
      </c>
      <c r="M230">
        <f t="shared" si="20"/>
        <v>7.0201276386843453E-2</v>
      </c>
      <c r="N230">
        <f t="shared" si="21"/>
        <v>7.2608695652174093E-2</v>
      </c>
      <c r="O230">
        <f t="shared" si="22"/>
        <v>7.5111394016550037E-2</v>
      </c>
      <c r="P230" s="8">
        <f t="shared" si="23"/>
        <v>2.0899999999999998E-2</v>
      </c>
    </row>
    <row r="231" spans="1:16" x14ac:dyDescent="0.25">
      <c r="A231" s="1">
        <v>28522</v>
      </c>
      <c r="B231" s="2">
        <v>170.5</v>
      </c>
      <c r="C231" s="2">
        <v>218.7</v>
      </c>
      <c r="D231" s="2">
        <v>1.9</v>
      </c>
      <c r="E231" s="2">
        <v>233</v>
      </c>
      <c r="F231" s="3">
        <v>165.8732</v>
      </c>
      <c r="G231" s="4">
        <v>6.78</v>
      </c>
      <c r="I231" s="6">
        <f t="shared" si="19"/>
        <v>624.09999999999991</v>
      </c>
      <c r="K231" s="7">
        <v>28522</v>
      </c>
      <c r="L231">
        <f t="shared" si="24"/>
        <v>6.3383881410802409E-2</v>
      </c>
      <c r="M231">
        <f t="shared" si="20"/>
        <v>5.9079903147699703E-2</v>
      </c>
      <c r="N231">
        <f t="shared" si="21"/>
        <v>6.2415196743555112E-2</v>
      </c>
      <c r="O231">
        <f t="shared" si="22"/>
        <v>7.0307595731324474E-2</v>
      </c>
      <c r="P231" s="8">
        <f t="shared" si="23"/>
        <v>2.1000000000000005E-2</v>
      </c>
    </row>
    <row r="232" spans="1:16" x14ac:dyDescent="0.25">
      <c r="A232" s="1">
        <v>28550</v>
      </c>
      <c r="B232" s="2">
        <v>171.1</v>
      </c>
      <c r="C232" s="2">
        <v>220.9</v>
      </c>
      <c r="D232" s="2">
        <v>2</v>
      </c>
      <c r="E232" s="2">
        <v>234.8</v>
      </c>
      <c r="F232" s="3">
        <v>169.56899999999999</v>
      </c>
      <c r="G232" s="4">
        <v>6.79</v>
      </c>
      <c r="I232" s="6">
        <f t="shared" si="19"/>
        <v>628.79999999999995</v>
      </c>
      <c r="K232" s="7">
        <v>28550</v>
      </c>
      <c r="L232">
        <f t="shared" si="24"/>
        <v>5.6806722689075551E-2</v>
      </c>
      <c r="M232">
        <f t="shared" si="20"/>
        <v>5.0404184498335683E-2</v>
      </c>
      <c r="N232">
        <f t="shared" si="21"/>
        <v>5.9507829977628601E-2</v>
      </c>
      <c r="O232">
        <f t="shared" si="22"/>
        <v>6.1414392059553388E-2</v>
      </c>
      <c r="P232" s="8">
        <f t="shared" si="23"/>
        <v>2.0999999999999998E-2</v>
      </c>
    </row>
    <row r="233" spans="1:16" x14ac:dyDescent="0.25">
      <c r="A233" s="1">
        <v>28581</v>
      </c>
      <c r="B233" s="2">
        <v>171.1</v>
      </c>
      <c r="C233" s="2">
        <v>222.7</v>
      </c>
      <c r="D233" s="2">
        <v>2.1</v>
      </c>
      <c r="E233" s="2">
        <v>246.1</v>
      </c>
      <c r="F233" s="3">
        <v>171.2807</v>
      </c>
      <c r="G233" s="4">
        <v>6.89</v>
      </c>
      <c r="I233" s="6">
        <f t="shared" si="19"/>
        <v>642</v>
      </c>
      <c r="K233" s="7">
        <v>28581</v>
      </c>
      <c r="L233">
        <f t="shared" si="24"/>
        <v>5.5053410024650778E-2</v>
      </c>
      <c r="M233">
        <f t="shared" si="20"/>
        <v>4.3580131208997105E-2</v>
      </c>
      <c r="N233">
        <f t="shared" si="21"/>
        <v>6.7067927773000857E-2</v>
      </c>
      <c r="O233">
        <f t="shared" si="22"/>
        <v>5.2923076923076885E-2</v>
      </c>
      <c r="P233" s="8">
        <f t="shared" si="23"/>
        <v>2.1599999999999994E-2</v>
      </c>
    </row>
    <row r="234" spans="1:16" x14ac:dyDescent="0.25">
      <c r="A234" s="1">
        <v>28611</v>
      </c>
      <c r="B234" s="2">
        <v>172</v>
      </c>
      <c r="C234" s="2">
        <v>223</v>
      </c>
      <c r="D234" s="2">
        <v>2</v>
      </c>
      <c r="E234" s="2">
        <v>239.8</v>
      </c>
      <c r="F234" s="3">
        <v>174.65600000000001</v>
      </c>
      <c r="G234" s="4">
        <v>7.36</v>
      </c>
      <c r="I234" s="6">
        <f t="shared" si="19"/>
        <v>636.79999999999995</v>
      </c>
      <c r="K234" s="7">
        <v>28611</v>
      </c>
      <c r="L234">
        <f t="shared" si="24"/>
        <v>5.5527929719874032E-2</v>
      </c>
      <c r="M234">
        <f t="shared" si="20"/>
        <v>4.1083099906629374E-2</v>
      </c>
      <c r="N234">
        <f t="shared" si="21"/>
        <v>7.562277580071175E-2</v>
      </c>
      <c r="O234">
        <f t="shared" si="22"/>
        <v>4.6865489957394937E-2</v>
      </c>
      <c r="P234" s="8">
        <f t="shared" si="23"/>
        <v>2.0100000000000007E-2</v>
      </c>
    </row>
    <row r="235" spans="1:16" x14ac:dyDescent="0.25">
      <c r="A235" s="1">
        <v>28642</v>
      </c>
      <c r="B235" s="2">
        <v>173.3</v>
      </c>
      <c r="C235" s="2">
        <v>223.2</v>
      </c>
      <c r="D235" s="2">
        <v>2.1</v>
      </c>
      <c r="E235" s="2">
        <v>245.5</v>
      </c>
      <c r="F235" s="3">
        <v>176.14680000000001</v>
      </c>
      <c r="G235" s="4">
        <v>7.6</v>
      </c>
      <c r="I235" s="6">
        <f t="shared" si="19"/>
        <v>644.1</v>
      </c>
      <c r="K235" s="7">
        <v>28642</v>
      </c>
      <c r="L235">
        <f t="shared" si="24"/>
        <v>5.590163934426233E-2</v>
      </c>
      <c r="M235">
        <f t="shared" si="20"/>
        <v>4.00745573159366E-2</v>
      </c>
      <c r="N235">
        <f t="shared" si="21"/>
        <v>7.7458659704090493E-2</v>
      </c>
      <c r="O235">
        <f t="shared" si="22"/>
        <v>4.6497584541062904E-2</v>
      </c>
      <c r="P235" s="8">
        <f t="shared" si="23"/>
        <v>2.2099999999999998E-2</v>
      </c>
    </row>
    <row r="236" spans="1:16" x14ac:dyDescent="0.25">
      <c r="A236" s="1">
        <v>28672</v>
      </c>
      <c r="B236" s="2">
        <v>173.9</v>
      </c>
      <c r="C236" s="2">
        <v>222.8</v>
      </c>
      <c r="D236" s="2">
        <v>2.1</v>
      </c>
      <c r="E236" s="2">
        <v>248.3</v>
      </c>
      <c r="F236" s="3">
        <v>177.87880000000001</v>
      </c>
      <c r="G236" s="4">
        <v>7.81</v>
      </c>
      <c r="I236" s="6">
        <f t="shared" si="19"/>
        <v>647.10000000000014</v>
      </c>
      <c r="K236" s="7">
        <v>28672</v>
      </c>
      <c r="L236">
        <f t="shared" si="24"/>
        <v>5.356561380657781E-2</v>
      </c>
      <c r="M236">
        <f t="shared" si="20"/>
        <v>3.1959240389069041E-2</v>
      </c>
      <c r="N236">
        <f t="shared" si="21"/>
        <v>7.6526225279449855E-2</v>
      </c>
      <c r="O236">
        <f t="shared" si="22"/>
        <v>4.9487024743512478E-2</v>
      </c>
      <c r="P236" s="8">
        <f t="shared" si="23"/>
        <v>2.3899999999999998E-2</v>
      </c>
    </row>
    <row r="237" spans="1:16" x14ac:dyDescent="0.25">
      <c r="A237" s="1">
        <v>28703</v>
      </c>
      <c r="B237" s="2">
        <v>174.9</v>
      </c>
      <c r="C237" s="2">
        <v>222.1</v>
      </c>
      <c r="D237" s="2">
        <v>2.2000000000000002</v>
      </c>
      <c r="E237" s="2">
        <v>245.9</v>
      </c>
      <c r="F237" s="3">
        <v>180.3389</v>
      </c>
      <c r="G237" s="4">
        <v>8.0399999999999991</v>
      </c>
      <c r="I237" s="6">
        <f t="shared" si="19"/>
        <v>645.1</v>
      </c>
      <c r="K237" s="7">
        <v>28703</v>
      </c>
      <c r="L237">
        <f t="shared" si="24"/>
        <v>5.374060764456056E-2</v>
      </c>
      <c r="M237">
        <f t="shared" si="20"/>
        <v>2.5866050808314063E-2</v>
      </c>
      <c r="N237">
        <f t="shared" si="21"/>
        <v>7.6822916666666519E-2</v>
      </c>
      <c r="O237">
        <f t="shared" si="22"/>
        <v>5.8076225045372014E-2</v>
      </c>
      <c r="P237" s="8">
        <f t="shared" si="23"/>
        <v>2.1399999999999988E-2</v>
      </c>
    </row>
    <row r="238" spans="1:16" x14ac:dyDescent="0.25">
      <c r="A238" s="1">
        <v>28734</v>
      </c>
      <c r="B238" s="2">
        <v>177.5</v>
      </c>
      <c r="C238" s="2">
        <v>222.1</v>
      </c>
      <c r="D238" s="2">
        <v>2.2999999999999998</v>
      </c>
      <c r="E238" s="2">
        <v>250.5</v>
      </c>
      <c r="F238" s="3">
        <v>183.16329999999999</v>
      </c>
      <c r="G238" s="4">
        <v>8.4499999999999993</v>
      </c>
      <c r="I238" s="6">
        <f t="shared" si="19"/>
        <v>652.40000000000009</v>
      </c>
      <c r="K238" s="7">
        <v>28734</v>
      </c>
      <c r="L238">
        <f t="shared" si="24"/>
        <v>5.9434881455018088E-2</v>
      </c>
      <c r="M238">
        <f t="shared" si="20"/>
        <v>2.5866050808314063E-2</v>
      </c>
      <c r="N238">
        <f t="shared" si="21"/>
        <v>8.172871202396248E-2</v>
      </c>
      <c r="O238">
        <f t="shared" si="22"/>
        <v>7.1859903381642554E-2</v>
      </c>
      <c r="P238" s="8">
        <f t="shared" si="23"/>
        <v>2.3099999999999996E-2</v>
      </c>
    </row>
    <row r="239" spans="1:16" x14ac:dyDescent="0.25">
      <c r="A239" s="1">
        <v>28764</v>
      </c>
      <c r="B239" s="2">
        <v>179.8</v>
      </c>
      <c r="C239" s="2">
        <v>222.1</v>
      </c>
      <c r="D239" s="2">
        <v>2.2999999999999998</v>
      </c>
      <c r="E239" s="2">
        <v>252</v>
      </c>
      <c r="F239" s="3">
        <v>184.9126</v>
      </c>
      <c r="G239" s="4">
        <v>8.9600000000000009</v>
      </c>
      <c r="I239" s="6">
        <f t="shared" si="19"/>
        <v>656.2</v>
      </c>
      <c r="K239" s="7">
        <v>28764</v>
      </c>
      <c r="L239">
        <f t="shared" si="24"/>
        <v>5.7534246575342542E-2</v>
      </c>
      <c r="M239">
        <f t="shared" si="20"/>
        <v>2.1619135234590563E-2</v>
      </c>
      <c r="N239">
        <f t="shared" si="21"/>
        <v>7.2543230704344097E-2</v>
      </c>
      <c r="O239">
        <f t="shared" si="22"/>
        <v>8.3132530120481996E-2</v>
      </c>
      <c r="P239" s="8">
        <f t="shared" si="23"/>
        <v>2.4900000000000012E-2</v>
      </c>
    </row>
    <row r="240" spans="1:16" x14ac:dyDescent="0.25">
      <c r="A240" s="1">
        <v>28795</v>
      </c>
      <c r="B240" s="2">
        <v>181.8</v>
      </c>
      <c r="C240" s="2">
        <v>217.5</v>
      </c>
      <c r="D240" s="2">
        <v>3.6</v>
      </c>
      <c r="E240" s="2">
        <v>252.7</v>
      </c>
      <c r="F240" s="3">
        <v>190.8306</v>
      </c>
      <c r="G240" s="4">
        <v>9.76</v>
      </c>
      <c r="I240" s="6">
        <f t="shared" si="19"/>
        <v>655.6</v>
      </c>
      <c r="K240" s="7">
        <v>28795</v>
      </c>
      <c r="L240">
        <f t="shared" si="24"/>
        <v>5.5206824400450785E-2</v>
      </c>
      <c r="M240">
        <f t="shared" si="20"/>
        <v>6.0129509713229019E-3</v>
      </c>
      <c r="N240">
        <f t="shared" si="21"/>
        <v>7.193642827268909E-2</v>
      </c>
      <c r="O240">
        <f t="shared" si="22"/>
        <v>9.518072289156633E-2</v>
      </c>
      <c r="P240" s="8">
        <f t="shared" si="23"/>
        <v>3.2500000000000001E-2</v>
      </c>
    </row>
    <row r="241" spans="1:16" x14ac:dyDescent="0.25">
      <c r="A241" s="1">
        <v>28825</v>
      </c>
      <c r="B241" s="2">
        <v>184.7</v>
      </c>
      <c r="C241" s="2">
        <v>214</v>
      </c>
      <c r="D241" s="2">
        <v>5.4</v>
      </c>
      <c r="E241" s="2">
        <v>258.39999999999998</v>
      </c>
      <c r="F241" s="3">
        <v>194.81209999999999</v>
      </c>
      <c r="G241" s="4">
        <v>10.029999999999999</v>
      </c>
      <c r="I241" s="6">
        <f t="shared" si="19"/>
        <v>662.5</v>
      </c>
      <c r="K241" s="7">
        <v>28825</v>
      </c>
      <c r="L241">
        <f t="shared" si="24"/>
        <v>5.3594147582697274E-2</v>
      </c>
      <c r="M241">
        <f t="shared" si="20"/>
        <v>-9.2592592592592587E-3</v>
      </c>
      <c r="N241">
        <f t="shared" si="21"/>
        <v>7.2793818625457307E-2</v>
      </c>
      <c r="O241">
        <f t="shared" si="22"/>
        <v>0.10665068903535041</v>
      </c>
      <c r="P241" s="8">
        <f t="shared" si="23"/>
        <v>3.4699999999999995E-2</v>
      </c>
    </row>
    <row r="242" spans="1:16" x14ac:dyDescent="0.25">
      <c r="A242" s="1">
        <v>28856</v>
      </c>
      <c r="B242" s="2">
        <v>189.7</v>
      </c>
      <c r="C242" s="2">
        <v>211.5</v>
      </c>
      <c r="D242" s="2">
        <v>6.9</v>
      </c>
      <c r="E242" s="2">
        <v>254</v>
      </c>
      <c r="F242" s="3">
        <v>196.6405</v>
      </c>
      <c r="G242" s="4">
        <v>10.07</v>
      </c>
      <c r="I242" s="6">
        <f t="shared" si="19"/>
        <v>662.09999999999991</v>
      </c>
      <c r="K242" s="7">
        <v>28856</v>
      </c>
      <c r="L242">
        <f t="shared" si="24"/>
        <v>4.4981060606060615E-2</v>
      </c>
      <c r="M242">
        <f t="shared" si="20"/>
        <v>-2.9816513761467892E-2</v>
      </c>
      <c r="N242">
        <f t="shared" si="21"/>
        <v>5.755978921767313E-2</v>
      </c>
      <c r="O242">
        <f t="shared" si="22"/>
        <v>0.12314979277679089</v>
      </c>
      <c r="P242" s="8">
        <f t="shared" si="23"/>
        <v>3.3700000000000001E-2</v>
      </c>
    </row>
    <row r="243" spans="1:16" x14ac:dyDescent="0.25">
      <c r="A243" s="1">
        <v>28887</v>
      </c>
      <c r="B243" s="2">
        <v>192.6</v>
      </c>
      <c r="C243" s="2">
        <v>208.9</v>
      </c>
      <c r="D243" s="2">
        <v>7.8</v>
      </c>
      <c r="E243" s="2">
        <v>241.4</v>
      </c>
      <c r="F243" s="3">
        <v>197.21799999999999</v>
      </c>
      <c r="G243" s="4">
        <v>10.06</v>
      </c>
      <c r="I243" s="6">
        <f t="shared" si="19"/>
        <v>650.70000000000005</v>
      </c>
      <c r="K243" s="7">
        <v>28887</v>
      </c>
      <c r="L243">
        <f t="shared" si="24"/>
        <v>4.2621374779682968E-2</v>
      </c>
      <c r="M243">
        <f t="shared" si="20"/>
        <v>-4.4810242341106463E-2</v>
      </c>
      <c r="N243">
        <f t="shared" si="21"/>
        <v>6.0876968922946029E-2</v>
      </c>
      <c r="O243">
        <f t="shared" si="22"/>
        <v>0.12961876832844571</v>
      </c>
      <c r="P243" s="8">
        <f t="shared" si="23"/>
        <v>3.2800000000000003E-2</v>
      </c>
    </row>
    <row r="244" spans="1:16" x14ac:dyDescent="0.25">
      <c r="A244" s="1">
        <v>28915</v>
      </c>
      <c r="B244" s="2">
        <v>194.9</v>
      </c>
      <c r="C244" s="2">
        <v>208.9</v>
      </c>
      <c r="D244" s="2">
        <v>8.9</v>
      </c>
      <c r="E244" s="2">
        <v>243.5</v>
      </c>
      <c r="F244" s="3">
        <v>198.1576</v>
      </c>
      <c r="G244" s="4">
        <v>10.09</v>
      </c>
      <c r="I244" s="6">
        <f t="shared" si="19"/>
        <v>656.2</v>
      </c>
      <c r="K244" s="7">
        <v>28915</v>
      </c>
      <c r="L244">
        <f t="shared" si="24"/>
        <v>4.3575063613231699E-2</v>
      </c>
      <c r="M244">
        <f t="shared" si="20"/>
        <v>-5.4323223177908553E-2</v>
      </c>
      <c r="N244">
        <f t="shared" si="21"/>
        <v>6.5878378378378288E-2</v>
      </c>
      <c r="O244">
        <f t="shared" si="22"/>
        <v>0.13909994155464647</v>
      </c>
      <c r="P244" s="8">
        <f t="shared" si="23"/>
        <v>3.3000000000000002E-2</v>
      </c>
    </row>
    <row r="245" spans="1:16" x14ac:dyDescent="0.25">
      <c r="A245" s="1">
        <v>28946</v>
      </c>
      <c r="B245" s="2">
        <v>198.5</v>
      </c>
      <c r="C245" s="2">
        <v>209</v>
      </c>
      <c r="D245" s="2">
        <v>10.199999999999999</v>
      </c>
      <c r="E245" s="2">
        <v>256</v>
      </c>
      <c r="F245" s="3">
        <v>196.65989999999999</v>
      </c>
      <c r="G245" s="4">
        <v>10.01</v>
      </c>
      <c r="I245" s="6">
        <f t="shared" si="19"/>
        <v>673.7</v>
      </c>
      <c r="K245" s="7">
        <v>28946</v>
      </c>
      <c r="L245">
        <f t="shared" si="24"/>
        <v>4.9376947040498512E-2</v>
      </c>
      <c r="M245">
        <f t="shared" si="20"/>
        <v>-6.1517736865738616E-2</v>
      </c>
      <c r="N245">
        <f t="shared" si="21"/>
        <v>7.2522159548751075E-2</v>
      </c>
      <c r="O245">
        <f t="shared" si="22"/>
        <v>0.16014026884862656</v>
      </c>
      <c r="P245" s="8">
        <f t="shared" si="23"/>
        <v>3.1200000000000002E-2</v>
      </c>
    </row>
    <row r="246" spans="1:16" x14ac:dyDescent="0.25">
      <c r="A246" s="1">
        <v>28976</v>
      </c>
      <c r="B246" s="2">
        <v>202.6</v>
      </c>
      <c r="C246" s="2">
        <v>207.4</v>
      </c>
      <c r="D246" s="2">
        <v>10.1</v>
      </c>
      <c r="E246" s="2">
        <v>245.9</v>
      </c>
      <c r="F246" s="3">
        <v>196.56129999999999</v>
      </c>
      <c r="G246" s="4">
        <v>10.24</v>
      </c>
      <c r="I246" s="6">
        <f t="shared" si="19"/>
        <v>666</v>
      </c>
      <c r="K246" s="7">
        <v>28976</v>
      </c>
      <c r="L246">
        <f t="shared" si="24"/>
        <v>4.5854271356783993E-2</v>
      </c>
      <c r="M246">
        <f t="shared" si="20"/>
        <v>-6.9955156950672615E-2</v>
      </c>
      <c r="N246">
        <f t="shared" si="21"/>
        <v>5.8726220016542596E-2</v>
      </c>
      <c r="O246">
        <f t="shared" si="22"/>
        <v>0.17790697674418601</v>
      </c>
      <c r="P246" s="8">
        <f t="shared" si="23"/>
        <v>2.8799999999999999E-2</v>
      </c>
    </row>
    <row r="247" spans="1:16" x14ac:dyDescent="0.25">
      <c r="A247" s="1">
        <v>29007</v>
      </c>
      <c r="B247" s="2">
        <v>206.5</v>
      </c>
      <c r="C247" s="2">
        <v>207.8</v>
      </c>
      <c r="D247" s="2">
        <v>11</v>
      </c>
      <c r="E247" s="2">
        <v>253.1</v>
      </c>
      <c r="F247" s="3">
        <v>195.71</v>
      </c>
      <c r="G247" s="4">
        <v>10.29</v>
      </c>
      <c r="I247" s="6">
        <f t="shared" si="19"/>
        <v>678.4</v>
      </c>
      <c r="K247" s="7">
        <v>29007</v>
      </c>
      <c r="L247">
        <f t="shared" si="24"/>
        <v>5.3252600527868274E-2</v>
      </c>
      <c r="M247">
        <f t="shared" si="20"/>
        <v>-6.8996415770609221E-2</v>
      </c>
      <c r="N247">
        <f t="shared" si="21"/>
        <v>6.6639741518578433E-2</v>
      </c>
      <c r="O247">
        <f t="shared" si="22"/>
        <v>0.19157530294287356</v>
      </c>
      <c r="P247" s="8">
        <f t="shared" si="23"/>
        <v>2.6899999999999993E-2</v>
      </c>
    </row>
    <row r="248" spans="1:16" x14ac:dyDescent="0.25">
      <c r="A248" s="1">
        <v>29037</v>
      </c>
      <c r="B248" s="2">
        <v>208.7</v>
      </c>
      <c r="C248" s="2">
        <v>208.9</v>
      </c>
      <c r="D248" s="2">
        <v>11.7</v>
      </c>
      <c r="E248" s="2">
        <v>257.10000000000002</v>
      </c>
      <c r="F248" s="3">
        <v>196.9092</v>
      </c>
      <c r="G248" s="4">
        <v>10.47</v>
      </c>
      <c r="I248" s="6">
        <f t="shared" si="19"/>
        <v>686.40000000000009</v>
      </c>
      <c r="K248" s="7">
        <v>29037</v>
      </c>
      <c r="L248">
        <f t="shared" si="24"/>
        <v>6.0732498840982765E-2</v>
      </c>
      <c r="M248">
        <f t="shared" si="20"/>
        <v>-6.2387791741472194E-2</v>
      </c>
      <c r="N248">
        <f t="shared" si="21"/>
        <v>7.348242811501593E-2</v>
      </c>
      <c r="O248">
        <f t="shared" si="22"/>
        <v>0.20011500862564682</v>
      </c>
      <c r="P248" s="8">
        <f t="shared" si="23"/>
        <v>2.6600000000000009E-2</v>
      </c>
    </row>
    <row r="249" spans="1:16" x14ac:dyDescent="0.25">
      <c r="A249" s="1">
        <v>29068</v>
      </c>
      <c r="B249" s="2">
        <v>212.6</v>
      </c>
      <c r="C249" s="2">
        <v>208.1</v>
      </c>
      <c r="D249" s="2">
        <v>12.1</v>
      </c>
      <c r="E249" s="2">
        <v>254.3</v>
      </c>
      <c r="F249" s="3">
        <v>200.48679999999999</v>
      </c>
      <c r="G249" s="4">
        <v>10.94</v>
      </c>
      <c r="I249" s="6">
        <f t="shared" si="19"/>
        <v>687.1</v>
      </c>
      <c r="K249" s="7">
        <v>29068</v>
      </c>
      <c r="L249">
        <f t="shared" si="24"/>
        <v>6.5106185087583313E-2</v>
      </c>
      <c r="M249">
        <f t="shared" si="20"/>
        <v>-6.3034669067987395E-2</v>
      </c>
      <c r="N249">
        <f t="shared" si="21"/>
        <v>7.3760580411124765E-2</v>
      </c>
      <c r="O249">
        <f t="shared" si="22"/>
        <v>0.21555174385363057</v>
      </c>
      <c r="P249" s="8">
        <f t="shared" si="23"/>
        <v>2.9000000000000005E-2</v>
      </c>
    </row>
    <row r="250" spans="1:16" x14ac:dyDescent="0.25">
      <c r="A250" s="1">
        <v>29099</v>
      </c>
      <c r="B250" s="2">
        <v>216.9</v>
      </c>
      <c r="C250" s="2">
        <v>206</v>
      </c>
      <c r="D250" s="2">
        <v>12.5</v>
      </c>
      <c r="E250" s="2">
        <v>257.10000000000002</v>
      </c>
      <c r="F250" s="3">
        <v>205.40969999999999</v>
      </c>
      <c r="G250" s="4">
        <v>11.43</v>
      </c>
      <c r="I250" s="6">
        <f t="shared" si="19"/>
        <v>692.5</v>
      </c>
      <c r="K250" s="7">
        <v>29099</v>
      </c>
      <c r="L250">
        <f t="shared" si="24"/>
        <v>6.1465358675658957E-2</v>
      </c>
      <c r="M250">
        <f t="shared" si="20"/>
        <v>-7.2489869428185472E-2</v>
      </c>
      <c r="N250">
        <f t="shared" si="21"/>
        <v>6.6455696202531778E-2</v>
      </c>
      <c r="O250">
        <f t="shared" si="22"/>
        <v>0.22197183098591552</v>
      </c>
      <c r="P250" s="8">
        <f t="shared" si="23"/>
        <v>2.9800000000000004E-2</v>
      </c>
    </row>
    <row r="251" spans="1:16" x14ac:dyDescent="0.25">
      <c r="A251" s="1">
        <v>29129</v>
      </c>
      <c r="B251" s="2">
        <v>222.7</v>
      </c>
      <c r="C251" s="2">
        <v>202.9</v>
      </c>
      <c r="D251" s="2">
        <v>12.5</v>
      </c>
      <c r="E251" s="2">
        <v>258.60000000000002</v>
      </c>
      <c r="F251" s="3">
        <v>209.4229</v>
      </c>
      <c r="G251" s="4">
        <v>13.77</v>
      </c>
      <c r="I251" s="6">
        <f t="shared" si="19"/>
        <v>696.7</v>
      </c>
      <c r="K251" s="7">
        <v>29129</v>
      </c>
      <c r="L251">
        <f t="shared" si="24"/>
        <v>6.1718988113380065E-2</v>
      </c>
      <c r="M251">
        <f t="shared" si="20"/>
        <v>-8.6447546150382665E-2</v>
      </c>
      <c r="N251">
        <f t="shared" si="21"/>
        <v>6.606370428627617E-2</v>
      </c>
      <c r="O251">
        <f t="shared" si="22"/>
        <v>0.23859844271412667</v>
      </c>
      <c r="P251" s="8">
        <f t="shared" si="23"/>
        <v>4.809999999999999E-2</v>
      </c>
    </row>
    <row r="252" spans="1:16" x14ac:dyDescent="0.25">
      <c r="A252" s="1">
        <v>29160</v>
      </c>
      <c r="B252" s="2">
        <v>230.9</v>
      </c>
      <c r="C252" s="2">
        <v>195.5</v>
      </c>
      <c r="D252" s="2">
        <v>12.3</v>
      </c>
      <c r="E252" s="2">
        <v>259.3</v>
      </c>
      <c r="F252" s="3">
        <v>212.51499999999999</v>
      </c>
      <c r="G252" s="4">
        <v>13.18</v>
      </c>
      <c r="I252" s="6">
        <f t="shared" si="19"/>
        <v>698</v>
      </c>
      <c r="K252" s="7">
        <v>29160</v>
      </c>
      <c r="L252">
        <f t="shared" si="24"/>
        <v>6.4673581452104903E-2</v>
      </c>
      <c r="M252">
        <f t="shared" si="20"/>
        <v>-0.10114942528735632</v>
      </c>
      <c r="N252">
        <f t="shared" si="21"/>
        <v>5.9695669137729279E-2</v>
      </c>
      <c r="O252">
        <f t="shared" si="22"/>
        <v>0.27007700770077003</v>
      </c>
      <c r="P252" s="8">
        <f t="shared" si="23"/>
        <v>3.4200000000000001E-2</v>
      </c>
    </row>
    <row r="253" spans="1:16" x14ac:dyDescent="0.25">
      <c r="A253" s="1">
        <v>29190</v>
      </c>
      <c r="B253" s="2">
        <v>235.1</v>
      </c>
      <c r="C253" s="2">
        <v>192.9</v>
      </c>
      <c r="D253" s="2">
        <v>12.7</v>
      </c>
      <c r="E253" s="2">
        <v>266</v>
      </c>
      <c r="F253" s="3">
        <v>215.071</v>
      </c>
      <c r="G253" s="4">
        <v>13.78</v>
      </c>
      <c r="I253" s="6">
        <f t="shared" si="19"/>
        <v>706.7</v>
      </c>
      <c r="K253" s="7">
        <v>29190</v>
      </c>
      <c r="L253">
        <f t="shared" si="24"/>
        <v>6.671698113207554E-2</v>
      </c>
      <c r="M253">
        <f t="shared" si="20"/>
        <v>-9.859813084112147E-2</v>
      </c>
      <c r="N253">
        <f t="shared" si="21"/>
        <v>5.6482183472327696E-2</v>
      </c>
      <c r="O253">
        <f t="shared" si="22"/>
        <v>0.2728749323226855</v>
      </c>
      <c r="P253" s="8">
        <f t="shared" si="23"/>
        <v>3.7499999999999999E-2</v>
      </c>
    </row>
    <row r="254" spans="1:16" x14ac:dyDescent="0.25">
      <c r="A254" s="1">
        <v>29221</v>
      </c>
      <c r="B254" s="2">
        <v>240.6</v>
      </c>
      <c r="C254" s="2">
        <v>191.5</v>
      </c>
      <c r="D254" s="2">
        <v>13.4</v>
      </c>
      <c r="E254" s="2">
        <v>264.3</v>
      </c>
      <c r="F254" s="3">
        <v>217.21340000000001</v>
      </c>
      <c r="G254" s="4">
        <v>13.82</v>
      </c>
      <c r="I254" s="6">
        <f t="shared" si="19"/>
        <v>709.8</v>
      </c>
      <c r="K254" s="7">
        <v>29221</v>
      </c>
      <c r="L254">
        <f t="shared" si="24"/>
        <v>7.2043497961033154E-2</v>
      </c>
      <c r="M254">
        <f t="shared" si="20"/>
        <v>-9.4562647754137114E-2</v>
      </c>
      <c r="N254">
        <f t="shared" si="21"/>
        <v>6.4392487543120103E-2</v>
      </c>
      <c r="O254">
        <f t="shared" si="22"/>
        <v>0.26831839746968905</v>
      </c>
      <c r="P254" s="8">
        <f t="shared" si="23"/>
        <v>3.7499999999999999E-2</v>
      </c>
    </row>
    <row r="255" spans="1:16" x14ac:dyDescent="0.25">
      <c r="A255" s="1">
        <v>29252</v>
      </c>
      <c r="B255" s="2">
        <v>246.8</v>
      </c>
      <c r="C255" s="2">
        <v>187.8</v>
      </c>
      <c r="D255" s="2">
        <v>13.6</v>
      </c>
      <c r="E255" s="2">
        <v>254.1</v>
      </c>
      <c r="F255" s="3">
        <v>221.00479999999999</v>
      </c>
      <c r="G255" s="4">
        <v>14.13</v>
      </c>
      <c r="I255" s="6">
        <f t="shared" si="19"/>
        <v>702.30000000000007</v>
      </c>
      <c r="K255" s="7">
        <v>29252</v>
      </c>
      <c r="L255">
        <f t="shared" si="24"/>
        <v>7.9299216228676833E-2</v>
      </c>
      <c r="M255">
        <f t="shared" si="20"/>
        <v>-0.10100526567735756</v>
      </c>
      <c r="N255">
        <f t="shared" si="21"/>
        <v>7.4237560192616181E-2</v>
      </c>
      <c r="O255">
        <f t="shared" si="22"/>
        <v>0.2814122533748703</v>
      </c>
      <c r="P255" s="8">
        <f t="shared" si="23"/>
        <v>4.07E-2</v>
      </c>
    </row>
    <row r="256" spans="1:16" x14ac:dyDescent="0.25">
      <c r="A256" s="1">
        <v>29281</v>
      </c>
      <c r="B256" s="2">
        <v>255.6</v>
      </c>
      <c r="C256" s="2">
        <v>184.1</v>
      </c>
      <c r="D256" s="2">
        <v>13.9</v>
      </c>
      <c r="E256" s="2">
        <v>253.9</v>
      </c>
      <c r="F256" s="3">
        <v>224.80439999999999</v>
      </c>
      <c r="G256" s="4">
        <v>17.190000000000001</v>
      </c>
      <c r="I256" s="6">
        <f t="shared" si="19"/>
        <v>707.5</v>
      </c>
      <c r="K256" s="7">
        <v>29281</v>
      </c>
      <c r="L256">
        <f t="shared" si="24"/>
        <v>7.8177384943614675E-2</v>
      </c>
      <c r="M256">
        <f t="shared" si="20"/>
        <v>-0.11871708951651513</v>
      </c>
      <c r="N256">
        <f t="shared" si="21"/>
        <v>6.1014263074484987E-2</v>
      </c>
      <c r="O256">
        <f t="shared" si="22"/>
        <v>0.31144176500769621</v>
      </c>
      <c r="P256" s="8">
        <f t="shared" si="23"/>
        <v>7.1000000000000008E-2</v>
      </c>
    </row>
    <row r="257" spans="1:16" x14ac:dyDescent="0.25">
      <c r="A257" s="1">
        <v>29312</v>
      </c>
      <c r="B257" s="2">
        <v>266.10000000000002</v>
      </c>
      <c r="C257" s="2">
        <v>178.8</v>
      </c>
      <c r="D257" s="2">
        <v>14.8</v>
      </c>
      <c r="E257" s="2">
        <v>256.7</v>
      </c>
      <c r="F257" s="3">
        <v>227.57220000000001</v>
      </c>
      <c r="G257" s="4">
        <v>17.61</v>
      </c>
      <c r="I257" s="6">
        <f t="shared" si="19"/>
        <v>716.40000000000009</v>
      </c>
      <c r="K257" s="7">
        <v>29312</v>
      </c>
      <c r="L257">
        <f t="shared" si="24"/>
        <v>6.3381327000148494E-2</v>
      </c>
      <c r="M257">
        <f t="shared" si="20"/>
        <v>-0.14449760765550235</v>
      </c>
      <c r="N257">
        <f t="shared" si="21"/>
        <v>1.9909842223891916E-2</v>
      </c>
      <c r="O257">
        <f t="shared" si="22"/>
        <v>0.34055415617128476</v>
      </c>
      <c r="P257" s="8">
        <f t="shared" si="23"/>
        <v>7.5999999999999998E-2</v>
      </c>
    </row>
    <row r="258" spans="1:16" x14ac:dyDescent="0.25">
      <c r="A258" s="1">
        <v>29342</v>
      </c>
      <c r="B258" s="2">
        <v>269.8</v>
      </c>
      <c r="C258" s="2">
        <v>177.6</v>
      </c>
      <c r="D258" s="2">
        <v>14.2</v>
      </c>
      <c r="E258" s="2">
        <v>247</v>
      </c>
      <c r="F258" s="3">
        <v>229.21700000000001</v>
      </c>
      <c r="G258" s="4">
        <v>10.98</v>
      </c>
      <c r="I258" s="6">
        <f t="shared" si="19"/>
        <v>708.59999999999991</v>
      </c>
      <c r="K258" s="7">
        <v>29342</v>
      </c>
      <c r="L258">
        <f t="shared" si="24"/>
        <v>6.3963963963963824E-2</v>
      </c>
      <c r="M258">
        <f t="shared" si="20"/>
        <v>-0.14368370298939254</v>
      </c>
      <c r="N258">
        <f t="shared" si="21"/>
        <v>2.0312499999999956E-2</v>
      </c>
      <c r="O258">
        <f t="shared" si="22"/>
        <v>0.33168805528134265</v>
      </c>
      <c r="P258" s="8">
        <f t="shared" si="23"/>
        <v>7.4000000000000021E-3</v>
      </c>
    </row>
    <row r="259" spans="1:16" x14ac:dyDescent="0.25">
      <c r="A259" s="1">
        <v>29373</v>
      </c>
      <c r="B259" s="2">
        <v>268.89999999999998</v>
      </c>
      <c r="C259" s="2">
        <v>182.2</v>
      </c>
      <c r="D259" s="2">
        <v>15.4</v>
      </c>
      <c r="E259" s="2">
        <v>253.5</v>
      </c>
      <c r="F259" s="3">
        <v>228.0147</v>
      </c>
      <c r="G259" s="4">
        <v>9.4700000000000006</v>
      </c>
      <c r="I259" s="6">
        <f t="shared" ref="I259:I322" si="25">B259+C259+D259+E259</f>
        <v>720</v>
      </c>
      <c r="K259" s="7">
        <v>29373</v>
      </c>
      <c r="L259">
        <f t="shared" si="24"/>
        <v>6.1320754716981167E-2</v>
      </c>
      <c r="M259">
        <f t="shared" si="20"/>
        <v>-0.12319538017324361</v>
      </c>
      <c r="N259">
        <f t="shared" si="21"/>
        <v>1.8174933737220567E-2</v>
      </c>
      <c r="O259">
        <f t="shared" si="22"/>
        <v>0.30217917675544781</v>
      </c>
      <c r="P259" s="8">
        <f t="shared" si="23"/>
        <v>-8.1999999999999851E-3</v>
      </c>
    </row>
    <row r="260" spans="1:16" x14ac:dyDescent="0.25">
      <c r="A260" s="1">
        <v>29403</v>
      </c>
      <c r="B260" s="2">
        <v>266.89999999999998</v>
      </c>
      <c r="C260" s="2">
        <v>188.5</v>
      </c>
      <c r="D260" s="2">
        <v>16.7</v>
      </c>
      <c r="E260" s="2">
        <v>257.39999999999998</v>
      </c>
      <c r="F260" s="3">
        <v>226.52940000000001</v>
      </c>
      <c r="G260" s="4">
        <v>9.0299999999999994</v>
      </c>
      <c r="I260" s="6">
        <f t="shared" si="25"/>
        <v>729.5</v>
      </c>
      <c r="K260" s="7">
        <v>29403</v>
      </c>
      <c r="L260">
        <f t="shared" si="24"/>
        <v>6.2791375291375157E-2</v>
      </c>
      <c r="M260">
        <f t="shared" si="20"/>
        <v>-9.7654380086165657E-2</v>
      </c>
      <c r="N260">
        <f t="shared" si="21"/>
        <v>1.971726190476164E-2</v>
      </c>
      <c r="O260">
        <f t="shared" si="22"/>
        <v>0.27886919022520362</v>
      </c>
      <c r="P260" s="8">
        <f t="shared" si="23"/>
        <v>-1.4400000000000013E-2</v>
      </c>
    </row>
    <row r="261" spans="1:16" x14ac:dyDescent="0.25">
      <c r="A261" s="1">
        <v>29434</v>
      </c>
      <c r="B261" s="2">
        <v>266.2</v>
      </c>
      <c r="C261" s="2">
        <v>191.7</v>
      </c>
      <c r="D261" s="2">
        <v>17.7</v>
      </c>
      <c r="E261" s="2">
        <v>258.8</v>
      </c>
      <c r="F261" s="3">
        <v>229.76769999999999</v>
      </c>
      <c r="G261" s="4">
        <v>9.61</v>
      </c>
      <c r="I261" s="6">
        <f t="shared" si="25"/>
        <v>734.4</v>
      </c>
      <c r="K261" s="7">
        <v>29434</v>
      </c>
      <c r="L261">
        <f t="shared" si="24"/>
        <v>6.8840052394120152E-2</v>
      </c>
      <c r="M261">
        <f t="shared" si="20"/>
        <v>-7.8808265257087964E-2</v>
      </c>
      <c r="N261">
        <f t="shared" si="21"/>
        <v>3.7912912912912766E-2</v>
      </c>
      <c r="O261">
        <f t="shared" si="22"/>
        <v>0.25211665098777042</v>
      </c>
      <c r="P261" s="8">
        <f t="shared" si="23"/>
        <v>-1.3300000000000001E-2</v>
      </c>
    </row>
    <row r="262" spans="1:16" x14ac:dyDescent="0.25">
      <c r="A262" s="1">
        <v>29465</v>
      </c>
      <c r="B262" s="2">
        <v>267.7</v>
      </c>
      <c r="C262" s="2">
        <v>192.6</v>
      </c>
      <c r="D262" s="2">
        <v>18.7</v>
      </c>
      <c r="E262" s="2">
        <v>263.89999999999998</v>
      </c>
      <c r="F262" s="3">
        <v>233.8229</v>
      </c>
      <c r="G262" s="4">
        <v>10.87</v>
      </c>
      <c r="I262" s="6">
        <f t="shared" si="25"/>
        <v>742.89999999999986</v>
      </c>
      <c r="K262" s="7">
        <v>29465</v>
      </c>
      <c r="L262">
        <f t="shared" si="24"/>
        <v>7.2779783393501607E-2</v>
      </c>
      <c r="M262">
        <f t="shared" si="20"/>
        <v>-6.5048543689320421E-2</v>
      </c>
      <c r="N262">
        <f t="shared" si="21"/>
        <v>4.8219584569732632E-2</v>
      </c>
      <c r="O262">
        <f t="shared" si="22"/>
        <v>0.23420931304748724</v>
      </c>
      <c r="P262" s="8">
        <f t="shared" si="23"/>
        <v>-5.6000000000000051E-3</v>
      </c>
    </row>
    <row r="263" spans="1:16" x14ac:dyDescent="0.25">
      <c r="A263" s="1">
        <v>29495</v>
      </c>
      <c r="B263" s="2">
        <v>271</v>
      </c>
      <c r="C263" s="2">
        <v>193.8</v>
      </c>
      <c r="D263" s="2">
        <v>19.600000000000001</v>
      </c>
      <c r="E263" s="2">
        <v>267.89999999999998</v>
      </c>
      <c r="F263" s="3">
        <v>238.3092</v>
      </c>
      <c r="G263" s="4">
        <v>12.81</v>
      </c>
      <c r="I263" s="6">
        <f t="shared" si="25"/>
        <v>752.3</v>
      </c>
      <c r="K263" s="7">
        <v>29495</v>
      </c>
      <c r="L263">
        <f t="shared" si="24"/>
        <v>7.9804794028993695E-2</v>
      </c>
      <c r="M263">
        <f t="shared" si="20"/>
        <v>-4.4849679645145364E-2</v>
      </c>
      <c r="N263">
        <f t="shared" si="21"/>
        <v>6.0494282552563616E-2</v>
      </c>
      <c r="O263">
        <f t="shared" si="22"/>
        <v>0.21688370004490351</v>
      </c>
      <c r="P263" s="8">
        <f t="shared" si="23"/>
        <v>-9.5999999999999905E-3</v>
      </c>
    </row>
    <row r="264" spans="1:16" x14ac:dyDescent="0.25">
      <c r="A264" s="1">
        <v>29526</v>
      </c>
      <c r="B264" s="2">
        <v>277.60000000000002</v>
      </c>
      <c r="C264" s="2">
        <v>190.9</v>
      </c>
      <c r="D264" s="2">
        <v>20.5</v>
      </c>
      <c r="E264" s="2">
        <v>268.60000000000002</v>
      </c>
      <c r="F264" s="3">
        <v>246.56379999999999</v>
      </c>
      <c r="G264" s="4">
        <v>15.85</v>
      </c>
      <c r="I264" s="6">
        <f t="shared" si="25"/>
        <v>757.6</v>
      </c>
      <c r="K264" s="7">
        <v>29526</v>
      </c>
      <c r="L264">
        <f t="shared" si="24"/>
        <v>8.538681948424072E-2</v>
      </c>
      <c r="M264">
        <f t="shared" si="20"/>
        <v>-2.3529411764705854E-2</v>
      </c>
      <c r="N264">
        <f t="shared" si="21"/>
        <v>6.4432989690721643E-2</v>
      </c>
      <c r="O264">
        <f t="shared" si="22"/>
        <v>0.20225205716760508</v>
      </c>
      <c r="P264" s="8">
        <f t="shared" si="23"/>
        <v>2.6699999999999998E-2</v>
      </c>
    </row>
    <row r="265" spans="1:16" x14ac:dyDescent="0.25">
      <c r="A265" s="1">
        <v>29556</v>
      </c>
      <c r="B265" s="2">
        <v>286</v>
      </c>
      <c r="C265" s="2">
        <v>183.8</v>
      </c>
      <c r="D265" s="2">
        <v>21</v>
      </c>
      <c r="E265" s="2">
        <v>270.10000000000002</v>
      </c>
      <c r="F265" s="3">
        <v>256.50560000000002</v>
      </c>
      <c r="G265" s="4">
        <v>18.899999999999999</v>
      </c>
      <c r="I265" s="6">
        <f t="shared" si="25"/>
        <v>760.90000000000009</v>
      </c>
      <c r="K265" s="7">
        <v>29556</v>
      </c>
      <c r="L265">
        <f t="shared" si="24"/>
        <v>7.6694495542663138E-2</v>
      </c>
      <c r="M265">
        <f t="shared" si="20"/>
        <v>-4.7174701918092247E-2</v>
      </c>
      <c r="N265">
        <f t="shared" si="21"/>
        <v>4.44922856117691E-2</v>
      </c>
      <c r="O265">
        <f t="shared" si="22"/>
        <v>0.2165036154827733</v>
      </c>
      <c r="P265" s="8">
        <f t="shared" si="23"/>
        <v>5.1199999999999996E-2</v>
      </c>
    </row>
    <row r="266" spans="1:16" x14ac:dyDescent="0.25">
      <c r="A266" s="1">
        <v>29587</v>
      </c>
      <c r="B266" s="2">
        <v>297</v>
      </c>
      <c r="C266" s="2">
        <v>176.5</v>
      </c>
      <c r="D266" s="2">
        <v>35.6</v>
      </c>
      <c r="E266" s="2">
        <v>253.6</v>
      </c>
      <c r="F266" s="3">
        <v>265.83249999999998</v>
      </c>
      <c r="G266" s="4">
        <v>19.079999999999998</v>
      </c>
      <c r="I266" s="6">
        <f t="shared" si="25"/>
        <v>762.7</v>
      </c>
      <c r="K266" s="7">
        <v>29587</v>
      </c>
      <c r="L266">
        <f t="shared" si="24"/>
        <v>7.4528036066497744E-2</v>
      </c>
      <c r="M266">
        <f t="shared" si="20"/>
        <v>-7.8328981723237601E-2</v>
      </c>
      <c r="N266">
        <f t="shared" si="21"/>
        <v>4.1411595246669153E-2</v>
      </c>
      <c r="O266">
        <f t="shared" si="22"/>
        <v>0.23441396508728182</v>
      </c>
      <c r="P266" s="8">
        <f t="shared" si="23"/>
        <v>5.259999999999998E-2</v>
      </c>
    </row>
    <row r="267" spans="1:16" x14ac:dyDescent="0.25">
      <c r="A267" s="1">
        <v>29618</v>
      </c>
      <c r="B267" s="2">
        <v>303</v>
      </c>
      <c r="C267" s="2">
        <v>172.2</v>
      </c>
      <c r="D267" s="2">
        <v>43</v>
      </c>
      <c r="E267" s="2">
        <v>234.1</v>
      </c>
      <c r="F267" s="3">
        <v>269.30889999999999</v>
      </c>
      <c r="G267" s="4">
        <v>15.93</v>
      </c>
      <c r="I267" s="6">
        <f t="shared" si="25"/>
        <v>752.30000000000007</v>
      </c>
      <c r="K267" s="7">
        <v>29618</v>
      </c>
      <c r="L267">
        <f t="shared" si="24"/>
        <v>7.1194646162608566E-2</v>
      </c>
      <c r="M267">
        <f t="shared" si="20"/>
        <v>-8.306709265175731E-2</v>
      </c>
      <c r="N267">
        <f t="shared" si="21"/>
        <v>3.5113933507658013E-2</v>
      </c>
      <c r="O267">
        <f t="shared" si="22"/>
        <v>0.22771474878444078</v>
      </c>
      <c r="P267" s="8">
        <f t="shared" si="23"/>
        <v>1.7999999999999988E-2</v>
      </c>
    </row>
    <row r="268" spans="1:16" x14ac:dyDescent="0.25">
      <c r="A268" s="1">
        <v>29646</v>
      </c>
      <c r="B268" s="2">
        <v>307</v>
      </c>
      <c r="C268" s="2">
        <v>171.7</v>
      </c>
      <c r="D268" s="2">
        <v>48.2</v>
      </c>
      <c r="E268" s="2">
        <v>233.5</v>
      </c>
      <c r="F268" s="3">
        <v>270.41910000000001</v>
      </c>
      <c r="G268" s="4">
        <v>14.7</v>
      </c>
      <c r="I268" s="6">
        <f t="shared" si="25"/>
        <v>760.4</v>
      </c>
      <c r="K268" s="7">
        <v>29646</v>
      </c>
      <c r="L268">
        <f t="shared" si="24"/>
        <v>7.4770318021201376E-2</v>
      </c>
      <c r="M268">
        <f t="shared" si="20"/>
        <v>-6.7354698533405796E-2</v>
      </c>
      <c r="N268">
        <f t="shared" si="21"/>
        <v>5.1904406273338255E-2</v>
      </c>
      <c r="O268">
        <f t="shared" si="22"/>
        <v>0.20109546165884196</v>
      </c>
      <c r="P268" s="8">
        <f t="shared" si="23"/>
        <v>-2.4900000000000019E-2</v>
      </c>
    </row>
    <row r="269" spans="1:16" x14ac:dyDescent="0.25">
      <c r="A269" s="1">
        <v>29677</v>
      </c>
      <c r="B269" s="2">
        <v>307.60000000000002</v>
      </c>
      <c r="C269" s="2">
        <v>172.8</v>
      </c>
      <c r="D269" s="2">
        <v>55.1</v>
      </c>
      <c r="E269" s="2">
        <v>242.2</v>
      </c>
      <c r="F269" s="3">
        <v>271.36790000000002</v>
      </c>
      <c r="G269" s="4">
        <v>15.72</v>
      </c>
      <c r="I269" s="6">
        <f t="shared" si="25"/>
        <v>777.7</v>
      </c>
      <c r="K269" s="7">
        <v>29677</v>
      </c>
      <c r="L269">
        <f t="shared" si="24"/>
        <v>8.5566722501395798E-2</v>
      </c>
      <c r="M269">
        <f t="shared" si="20"/>
        <v>-3.3557046979865772E-2</v>
      </c>
      <c r="N269">
        <f t="shared" si="21"/>
        <v>9.5027624309392378E-2</v>
      </c>
      <c r="O269">
        <f t="shared" si="22"/>
        <v>0.155956407365652</v>
      </c>
      <c r="P269" s="8">
        <f t="shared" si="23"/>
        <v>-1.8899999999999986E-2</v>
      </c>
    </row>
    <row r="270" spans="1:16" x14ac:dyDescent="0.25">
      <c r="A270" s="1">
        <v>29707</v>
      </c>
      <c r="B270" s="2">
        <v>312</v>
      </c>
      <c r="C270" s="2">
        <v>170.3</v>
      </c>
      <c r="D270" s="2">
        <v>52.6</v>
      </c>
      <c r="E270" s="2">
        <v>231.3</v>
      </c>
      <c r="F270" s="3">
        <v>277.3603</v>
      </c>
      <c r="G270" s="4">
        <v>18.52</v>
      </c>
      <c r="I270" s="6">
        <f t="shared" si="25"/>
        <v>766.2</v>
      </c>
      <c r="K270" s="7">
        <v>29707</v>
      </c>
      <c r="L270">
        <f t="shared" si="24"/>
        <v>8.1287044877222894E-2</v>
      </c>
      <c r="M270">
        <f t="shared" si="20"/>
        <v>-4.110360360360351E-2</v>
      </c>
      <c r="N270">
        <f t="shared" si="21"/>
        <v>8.6906584992343161E-2</v>
      </c>
      <c r="O270">
        <f t="shared" si="22"/>
        <v>0.15641215715344695</v>
      </c>
      <c r="P270" s="8">
        <f t="shared" si="23"/>
        <v>7.5399999999999995E-2</v>
      </c>
    </row>
    <row r="271" spans="1:16" x14ac:dyDescent="0.25">
      <c r="A271" s="1">
        <v>29738</v>
      </c>
      <c r="B271" s="2">
        <v>317.39999999999998</v>
      </c>
      <c r="C271" s="2">
        <v>168</v>
      </c>
      <c r="D271" s="2">
        <v>54.3</v>
      </c>
      <c r="E271" s="2">
        <v>232.5</v>
      </c>
      <c r="F271" s="3">
        <v>280.286</v>
      </c>
      <c r="G271" s="4">
        <v>19.100000000000001</v>
      </c>
      <c r="I271" s="6">
        <f t="shared" si="25"/>
        <v>772.19999999999993</v>
      </c>
      <c r="K271" s="7">
        <v>29738</v>
      </c>
      <c r="L271">
        <f t="shared" si="24"/>
        <v>7.2499999999999912E-2</v>
      </c>
      <c r="M271">
        <f t="shared" ref="M271:M334" si="26">(C271-C259)/C259</f>
        <v>-7.7936333699231558E-2</v>
      </c>
      <c r="N271">
        <f t="shared" ref="N271:N334" si="27">(E271+D271)/(D259+E259)-1</f>
        <v>6.6567497210859194E-2</v>
      </c>
      <c r="O271">
        <f t="shared" ref="O271:O334" si="28">(B271-B259)/B259</f>
        <v>0.180364447750093</v>
      </c>
      <c r="P271" s="8">
        <f t="shared" ref="P271:P334" si="29">(G271-G259)/100</f>
        <v>9.6300000000000011E-2</v>
      </c>
    </row>
    <row r="272" spans="1:16" x14ac:dyDescent="0.25">
      <c r="A272" s="1">
        <v>29768</v>
      </c>
      <c r="B272" s="2">
        <v>319.8</v>
      </c>
      <c r="C272" s="2">
        <v>167.8</v>
      </c>
      <c r="D272" s="2">
        <v>55.8</v>
      </c>
      <c r="E272" s="2">
        <v>233.4</v>
      </c>
      <c r="F272" s="3">
        <v>283.3245</v>
      </c>
      <c r="G272" s="4">
        <v>19.04</v>
      </c>
      <c r="I272" s="6">
        <f t="shared" si="25"/>
        <v>776.8</v>
      </c>
      <c r="K272" s="7">
        <v>29768</v>
      </c>
      <c r="L272">
        <f t="shared" si="24"/>
        <v>6.483893077450302E-2</v>
      </c>
      <c r="M272">
        <f t="shared" si="26"/>
        <v>-0.10981432360742699</v>
      </c>
      <c r="N272">
        <f t="shared" si="27"/>
        <v>5.5089383436702111E-2</v>
      </c>
      <c r="O272">
        <f t="shared" si="28"/>
        <v>0.19820157362307994</v>
      </c>
      <c r="P272" s="8">
        <f t="shared" si="29"/>
        <v>0.10009999999999999</v>
      </c>
    </row>
    <row r="273" spans="1:16" x14ac:dyDescent="0.25">
      <c r="A273" s="1">
        <v>29799</v>
      </c>
      <c r="B273" s="2">
        <v>327.7</v>
      </c>
      <c r="C273" s="2">
        <v>163.9</v>
      </c>
      <c r="D273" s="2">
        <v>56.5</v>
      </c>
      <c r="E273" s="2">
        <v>230.5</v>
      </c>
      <c r="F273" s="3">
        <v>289.9391</v>
      </c>
      <c r="G273" s="4">
        <v>17.82</v>
      </c>
      <c r="I273" s="6">
        <f t="shared" si="25"/>
        <v>778.6</v>
      </c>
      <c r="K273" s="7">
        <v>29799</v>
      </c>
      <c r="L273">
        <f t="shared" si="24"/>
        <v>6.0185185185185251E-2</v>
      </c>
      <c r="M273">
        <f t="shared" si="26"/>
        <v>-0.14501825769431395</v>
      </c>
      <c r="N273">
        <f t="shared" si="27"/>
        <v>3.7974683544303778E-2</v>
      </c>
      <c r="O273">
        <f t="shared" si="28"/>
        <v>0.23102930127723517</v>
      </c>
      <c r="P273" s="8">
        <f t="shared" si="29"/>
        <v>8.2100000000000006E-2</v>
      </c>
    </row>
    <row r="274" spans="1:16" x14ac:dyDescent="0.25">
      <c r="A274" s="1">
        <v>29830</v>
      </c>
      <c r="B274" s="2">
        <v>333.9</v>
      </c>
      <c r="C274" s="2">
        <v>160.5</v>
      </c>
      <c r="D274" s="2">
        <v>58.1</v>
      </c>
      <c r="E274" s="2">
        <v>230.4</v>
      </c>
      <c r="F274" s="3">
        <v>293.59039999999999</v>
      </c>
      <c r="G274" s="4">
        <v>15.87</v>
      </c>
      <c r="I274" s="6">
        <f t="shared" si="25"/>
        <v>782.9</v>
      </c>
      <c r="K274" s="7">
        <v>29830</v>
      </c>
      <c r="L274">
        <f t="shared" si="24"/>
        <v>5.3843047516489599E-2</v>
      </c>
      <c r="M274">
        <f t="shared" si="26"/>
        <v>-0.16666666666666663</v>
      </c>
      <c r="N274">
        <f t="shared" si="27"/>
        <v>2.0877565463552905E-2</v>
      </c>
      <c r="O274">
        <f t="shared" si="28"/>
        <v>0.24729174449010083</v>
      </c>
      <c r="P274" s="8">
        <f t="shared" si="29"/>
        <v>0.05</v>
      </c>
    </row>
    <row r="275" spans="1:16" x14ac:dyDescent="0.25">
      <c r="A275" s="1">
        <v>29860</v>
      </c>
      <c r="B275" s="2">
        <v>342</v>
      </c>
      <c r="C275" s="2">
        <v>158.80000000000001</v>
      </c>
      <c r="D275" s="2">
        <v>58.5</v>
      </c>
      <c r="E275" s="2">
        <v>232.1</v>
      </c>
      <c r="F275" s="3">
        <v>297.4692</v>
      </c>
      <c r="G275" s="4">
        <v>15.08</v>
      </c>
      <c r="I275" s="6">
        <f t="shared" si="25"/>
        <v>791.4</v>
      </c>
      <c r="K275" s="7">
        <v>29860</v>
      </c>
      <c r="L275">
        <f t="shared" si="24"/>
        <v>5.1973946563870832E-2</v>
      </c>
      <c r="M275">
        <f t="shared" si="26"/>
        <v>-0.18059855521155829</v>
      </c>
      <c r="N275">
        <f t="shared" si="27"/>
        <v>1.0782608695652174E-2</v>
      </c>
      <c r="O275">
        <f t="shared" si="28"/>
        <v>0.26199261992619927</v>
      </c>
      <c r="P275" s="8">
        <f t="shared" si="29"/>
        <v>2.2699999999999994E-2</v>
      </c>
    </row>
    <row r="276" spans="1:16" x14ac:dyDescent="0.25">
      <c r="A276" s="1">
        <v>29891</v>
      </c>
      <c r="B276" s="2">
        <v>346.6</v>
      </c>
      <c r="C276" s="2">
        <v>157.4</v>
      </c>
      <c r="D276" s="2">
        <v>60.6</v>
      </c>
      <c r="E276" s="2">
        <v>233.2</v>
      </c>
      <c r="F276" s="3">
        <v>299.69420000000002</v>
      </c>
      <c r="G276" s="4">
        <v>13.31</v>
      </c>
      <c r="I276" s="6">
        <f t="shared" si="25"/>
        <v>797.8</v>
      </c>
      <c r="K276" s="7">
        <v>29891</v>
      </c>
      <c r="L276">
        <f t="shared" ref="L276:L339" si="30">(I276-I264)/I264</f>
        <v>5.3062302006335708E-2</v>
      </c>
      <c r="M276">
        <f t="shared" si="26"/>
        <v>-0.17548454688318491</v>
      </c>
      <c r="N276">
        <f t="shared" si="27"/>
        <v>1.6257350397786086E-2</v>
      </c>
      <c r="O276">
        <f t="shared" si="28"/>
        <v>0.24855907780979825</v>
      </c>
      <c r="P276" s="8">
        <f t="shared" si="29"/>
        <v>-2.5399999999999992E-2</v>
      </c>
    </row>
    <row r="277" spans="1:16" x14ac:dyDescent="0.25">
      <c r="A277" s="1">
        <v>29921</v>
      </c>
      <c r="B277" s="2">
        <v>347.7</v>
      </c>
      <c r="C277" s="2">
        <v>157.4</v>
      </c>
      <c r="D277" s="2">
        <v>63.4</v>
      </c>
      <c r="E277" s="2">
        <v>239.4</v>
      </c>
      <c r="F277" s="3">
        <v>303.71190000000001</v>
      </c>
      <c r="G277" s="4">
        <v>12.37</v>
      </c>
      <c r="I277" s="6">
        <f t="shared" si="25"/>
        <v>807.9</v>
      </c>
      <c r="K277" s="7">
        <v>29921</v>
      </c>
      <c r="L277">
        <f t="shared" si="30"/>
        <v>6.1768957813115893E-2</v>
      </c>
      <c r="M277">
        <f t="shared" si="26"/>
        <v>-0.14363438520130578</v>
      </c>
      <c r="N277">
        <f t="shared" si="27"/>
        <v>4.0192373754723398E-2</v>
      </c>
      <c r="O277">
        <f t="shared" si="28"/>
        <v>0.21573426573426568</v>
      </c>
      <c r="P277" s="8">
        <f t="shared" si="29"/>
        <v>-6.5299999999999997E-2</v>
      </c>
    </row>
    <row r="278" spans="1:16" x14ac:dyDescent="0.25">
      <c r="A278" s="1">
        <v>29952</v>
      </c>
      <c r="B278" s="2">
        <v>350.9</v>
      </c>
      <c r="C278" s="2">
        <v>159</v>
      </c>
      <c r="D278" s="2">
        <v>67</v>
      </c>
      <c r="E278" s="2">
        <v>239.2</v>
      </c>
      <c r="F278" s="3">
        <v>304.93450000000001</v>
      </c>
      <c r="G278" s="4">
        <v>13.22</v>
      </c>
      <c r="I278" s="6">
        <f t="shared" si="25"/>
        <v>816.09999999999991</v>
      </c>
      <c r="K278" s="7">
        <v>29952</v>
      </c>
      <c r="L278">
        <f t="shared" si="30"/>
        <v>7.0014422446571203E-2</v>
      </c>
      <c r="M278">
        <f t="shared" si="26"/>
        <v>-9.9150141643059492E-2</v>
      </c>
      <c r="N278">
        <f t="shared" si="27"/>
        <v>5.8782849239280788E-2</v>
      </c>
      <c r="O278">
        <f t="shared" si="28"/>
        <v>0.18148148148148141</v>
      </c>
      <c r="P278" s="8">
        <f t="shared" si="29"/>
        <v>-5.8599999999999978E-2</v>
      </c>
    </row>
    <row r="279" spans="1:16" x14ac:dyDescent="0.25">
      <c r="A279" s="1">
        <v>29983</v>
      </c>
      <c r="B279" s="2">
        <v>357</v>
      </c>
      <c r="C279" s="2">
        <v>158</v>
      </c>
      <c r="D279" s="2">
        <v>65.900000000000006</v>
      </c>
      <c r="E279" s="2">
        <v>224.3</v>
      </c>
      <c r="F279" s="3">
        <v>307.601</v>
      </c>
      <c r="G279" s="4">
        <v>14.78</v>
      </c>
      <c r="I279" s="6">
        <f t="shared" si="25"/>
        <v>805.2</v>
      </c>
      <c r="K279" s="7">
        <v>29983</v>
      </c>
      <c r="L279">
        <f t="shared" si="30"/>
        <v>7.0317692409942803E-2</v>
      </c>
      <c r="M279">
        <f t="shared" si="26"/>
        <v>-8.2462253193960444E-2</v>
      </c>
      <c r="N279">
        <f t="shared" si="27"/>
        <v>4.7275351858534931E-2</v>
      </c>
      <c r="O279">
        <f t="shared" si="28"/>
        <v>0.17821782178217821</v>
      </c>
      <c r="P279" s="8">
        <f t="shared" si="29"/>
        <v>-1.1500000000000003E-2</v>
      </c>
    </row>
    <row r="280" spans="1:16" x14ac:dyDescent="0.25">
      <c r="A280" s="1">
        <v>30011</v>
      </c>
      <c r="B280" s="2">
        <v>363.5</v>
      </c>
      <c r="C280" s="2">
        <v>159.19999999999999</v>
      </c>
      <c r="D280" s="2">
        <v>67.400000000000006</v>
      </c>
      <c r="E280" s="2">
        <v>224.3</v>
      </c>
      <c r="F280" s="3">
        <v>310.11970000000002</v>
      </c>
      <c r="G280" s="4">
        <v>14.68</v>
      </c>
      <c r="I280" s="6">
        <f t="shared" si="25"/>
        <v>814.40000000000009</v>
      </c>
      <c r="K280" s="7">
        <v>30011</v>
      </c>
      <c r="L280">
        <f t="shared" si="30"/>
        <v>7.1015255128879684E-2</v>
      </c>
      <c r="M280">
        <f t="shared" si="26"/>
        <v>-7.2801397786837516E-2</v>
      </c>
      <c r="N280">
        <f t="shared" si="27"/>
        <v>3.5498757543486192E-2</v>
      </c>
      <c r="O280">
        <f t="shared" si="28"/>
        <v>0.18403908794788273</v>
      </c>
      <c r="P280" s="8">
        <f t="shared" si="29"/>
        <v>-1.9999999999999573E-4</v>
      </c>
    </row>
    <row r="281" spans="1:16" x14ac:dyDescent="0.25">
      <c r="A281" s="1">
        <v>30042</v>
      </c>
      <c r="B281" s="2">
        <v>367.6</v>
      </c>
      <c r="C281" s="2">
        <v>160.5</v>
      </c>
      <c r="D281" s="2">
        <v>71.5</v>
      </c>
      <c r="E281" s="2">
        <v>232</v>
      </c>
      <c r="F281" s="3">
        <v>312.11989999999997</v>
      </c>
      <c r="G281" s="4">
        <v>14.94</v>
      </c>
      <c r="I281" s="6">
        <f t="shared" si="25"/>
        <v>831.6</v>
      </c>
      <c r="K281" s="7">
        <v>30042</v>
      </c>
      <c r="L281">
        <f t="shared" si="30"/>
        <v>6.9306930693069271E-2</v>
      </c>
      <c r="M281">
        <f t="shared" si="26"/>
        <v>-7.1180555555555622E-2</v>
      </c>
      <c r="N281">
        <f t="shared" si="27"/>
        <v>2.0854355869492025E-2</v>
      </c>
      <c r="O281">
        <f t="shared" si="28"/>
        <v>0.19505851755526657</v>
      </c>
      <c r="P281" s="8">
        <f t="shared" si="29"/>
        <v>-7.8000000000000118E-3</v>
      </c>
    </row>
    <row r="282" spans="1:16" x14ac:dyDescent="0.25">
      <c r="A282" s="1">
        <v>30072</v>
      </c>
      <c r="B282" s="2">
        <v>373.1</v>
      </c>
      <c r="C282" s="2">
        <v>160.1</v>
      </c>
      <c r="D282" s="2">
        <v>67.900000000000006</v>
      </c>
      <c r="E282" s="2">
        <v>224.3</v>
      </c>
      <c r="F282" s="3">
        <v>314.89909999999998</v>
      </c>
      <c r="G282" s="4">
        <v>14.45</v>
      </c>
      <c r="I282" s="6">
        <f t="shared" si="25"/>
        <v>825.40000000000009</v>
      </c>
      <c r="K282" s="7">
        <v>30072</v>
      </c>
      <c r="L282">
        <f t="shared" si="30"/>
        <v>7.7264421821978652E-2</v>
      </c>
      <c r="M282">
        <f t="shared" si="26"/>
        <v>-5.9894304169113427E-2</v>
      </c>
      <c r="N282">
        <f t="shared" si="27"/>
        <v>2.9235646354350164E-2</v>
      </c>
      <c r="O282">
        <f t="shared" si="28"/>
        <v>0.19583333333333341</v>
      </c>
      <c r="P282" s="8">
        <f t="shared" si="29"/>
        <v>-4.07E-2</v>
      </c>
    </row>
    <row r="283" spans="1:16" x14ac:dyDescent="0.25">
      <c r="A283" s="1">
        <v>30103</v>
      </c>
      <c r="B283" s="2">
        <v>377.6</v>
      </c>
      <c r="C283" s="2">
        <v>160.1</v>
      </c>
      <c r="D283" s="2">
        <v>69.2</v>
      </c>
      <c r="E283" s="2">
        <v>226.3</v>
      </c>
      <c r="F283" s="3">
        <v>318.85820000000001</v>
      </c>
      <c r="G283" s="4">
        <v>14.15</v>
      </c>
      <c r="I283" s="6">
        <f t="shared" si="25"/>
        <v>833.2</v>
      </c>
      <c r="K283" s="7">
        <v>30103</v>
      </c>
      <c r="L283">
        <f t="shared" si="30"/>
        <v>7.8995078995079154E-2</v>
      </c>
      <c r="M283">
        <f t="shared" si="26"/>
        <v>-4.7023809523809558E-2</v>
      </c>
      <c r="N283">
        <f t="shared" si="27"/>
        <v>3.0334728033472702E-2</v>
      </c>
      <c r="O283">
        <f t="shared" si="28"/>
        <v>0.18966603654694408</v>
      </c>
      <c r="P283" s="8">
        <f t="shared" si="29"/>
        <v>-4.9500000000000009E-2</v>
      </c>
    </row>
    <row r="284" spans="1:16" x14ac:dyDescent="0.25">
      <c r="A284" s="1">
        <v>30133</v>
      </c>
      <c r="B284" s="2">
        <v>383.7</v>
      </c>
      <c r="C284" s="2">
        <v>159.9</v>
      </c>
      <c r="D284" s="2">
        <v>69.400000000000006</v>
      </c>
      <c r="E284" s="2">
        <v>227.1</v>
      </c>
      <c r="F284" s="3">
        <v>324.12490000000003</v>
      </c>
      <c r="G284" s="4">
        <v>12.59</v>
      </c>
      <c r="I284" s="6">
        <f t="shared" si="25"/>
        <v>840.1</v>
      </c>
      <c r="K284" s="7">
        <v>30133</v>
      </c>
      <c r="L284">
        <f t="shared" si="30"/>
        <v>8.1488156539649942E-2</v>
      </c>
      <c r="M284">
        <f t="shared" si="26"/>
        <v>-4.7079856972586445E-2</v>
      </c>
      <c r="N284">
        <f t="shared" si="27"/>
        <v>2.5242047026279524E-2</v>
      </c>
      <c r="O284">
        <f t="shared" si="28"/>
        <v>0.19981238273921192</v>
      </c>
      <c r="P284" s="8">
        <f t="shared" si="29"/>
        <v>-6.4499999999999988E-2</v>
      </c>
    </row>
    <row r="285" spans="1:16" x14ac:dyDescent="0.25">
      <c r="A285" s="1">
        <v>30164</v>
      </c>
      <c r="B285" s="2">
        <v>388.1</v>
      </c>
      <c r="C285" s="2">
        <v>159.4</v>
      </c>
      <c r="D285" s="2">
        <v>70.8</v>
      </c>
      <c r="E285" s="2">
        <v>225.2</v>
      </c>
      <c r="F285" s="3">
        <v>330.98809999999997</v>
      </c>
      <c r="G285" s="4">
        <v>10.119999999999999</v>
      </c>
      <c r="I285" s="6">
        <f t="shared" si="25"/>
        <v>843.5</v>
      </c>
      <c r="K285" s="7">
        <v>30164</v>
      </c>
      <c r="L285">
        <f t="shared" si="30"/>
        <v>8.3354739275622883E-2</v>
      </c>
      <c r="M285">
        <f t="shared" si="26"/>
        <v>-2.7455765710799267E-2</v>
      </c>
      <c r="N285">
        <f t="shared" si="27"/>
        <v>3.1358885017421567E-2</v>
      </c>
      <c r="O285">
        <f t="shared" si="28"/>
        <v>0.18431492218492534</v>
      </c>
      <c r="P285" s="8">
        <f t="shared" si="29"/>
        <v>-7.7000000000000013E-2</v>
      </c>
    </row>
    <row r="286" spans="1:16" x14ac:dyDescent="0.25">
      <c r="A286" s="1">
        <v>30195</v>
      </c>
      <c r="B286" s="2">
        <v>390.4</v>
      </c>
      <c r="C286" s="2">
        <v>159.80000000000001</v>
      </c>
      <c r="D286" s="2">
        <v>73.5</v>
      </c>
      <c r="E286" s="2">
        <v>228.4</v>
      </c>
      <c r="F286" s="3">
        <v>333.9982</v>
      </c>
      <c r="G286" s="4">
        <v>10.31</v>
      </c>
      <c r="I286" s="6">
        <f t="shared" si="25"/>
        <v>852.1</v>
      </c>
      <c r="K286" s="7">
        <v>30195</v>
      </c>
      <c r="L286">
        <f t="shared" si="30"/>
        <v>8.8389321752458866E-2</v>
      </c>
      <c r="M286">
        <f t="shared" si="26"/>
        <v>-4.3613707165108323E-3</v>
      </c>
      <c r="N286">
        <f t="shared" si="27"/>
        <v>4.6447140381282503E-2</v>
      </c>
      <c r="O286">
        <f t="shared" si="28"/>
        <v>0.16921233902365979</v>
      </c>
      <c r="P286" s="8">
        <f t="shared" si="29"/>
        <v>-5.559999999999999E-2</v>
      </c>
    </row>
    <row r="287" spans="1:16" x14ac:dyDescent="0.25">
      <c r="A287" s="1">
        <v>30225</v>
      </c>
      <c r="B287" s="2">
        <v>389.1</v>
      </c>
      <c r="C287" s="2">
        <v>162.9</v>
      </c>
      <c r="D287" s="2">
        <v>76.2</v>
      </c>
      <c r="E287" s="2">
        <v>232.8</v>
      </c>
      <c r="F287" s="3">
        <v>336.84199999999998</v>
      </c>
      <c r="G287" s="4">
        <v>9.7100000000000009</v>
      </c>
      <c r="I287" s="6">
        <f t="shared" si="25"/>
        <v>861</v>
      </c>
      <c r="K287" s="7">
        <v>30225</v>
      </c>
      <c r="L287">
        <f t="shared" si="30"/>
        <v>8.7945413191812011E-2</v>
      </c>
      <c r="M287">
        <f t="shared" si="26"/>
        <v>2.5818639798488627E-2</v>
      </c>
      <c r="N287">
        <f t="shared" si="27"/>
        <v>6.3317274604266949E-2</v>
      </c>
      <c r="O287">
        <f t="shared" si="28"/>
        <v>0.1377192982456141</v>
      </c>
      <c r="P287" s="8">
        <f t="shared" si="29"/>
        <v>-5.3699999999999991E-2</v>
      </c>
    </row>
    <row r="288" spans="1:16" x14ac:dyDescent="0.25">
      <c r="A288" s="1">
        <v>30256</v>
      </c>
      <c r="B288" s="2">
        <v>387.9</v>
      </c>
      <c r="C288" s="2">
        <v>165.1</v>
      </c>
      <c r="D288" s="2">
        <v>79.3</v>
      </c>
      <c r="E288" s="2">
        <v>235.9</v>
      </c>
      <c r="F288" s="3">
        <v>335.9599</v>
      </c>
      <c r="G288" s="4">
        <v>9.1999999999999993</v>
      </c>
      <c r="I288" s="6">
        <f t="shared" si="25"/>
        <v>868.19999999999993</v>
      </c>
      <c r="K288" s="7">
        <v>30256</v>
      </c>
      <c r="L288">
        <f t="shared" si="30"/>
        <v>8.8242667335171693E-2</v>
      </c>
      <c r="M288">
        <f t="shared" si="26"/>
        <v>4.8919949174078707E-2</v>
      </c>
      <c r="N288">
        <f t="shared" si="27"/>
        <v>7.283866575901965E-2</v>
      </c>
      <c r="O288">
        <f t="shared" si="28"/>
        <v>0.11915753029428722</v>
      </c>
      <c r="P288" s="8">
        <f t="shared" si="29"/>
        <v>-4.1100000000000012E-2</v>
      </c>
    </row>
    <row r="289" spans="1:16" x14ac:dyDescent="0.25">
      <c r="A289" s="1">
        <v>30286</v>
      </c>
      <c r="B289" s="2">
        <v>380</v>
      </c>
      <c r="C289" s="2">
        <v>188.5</v>
      </c>
      <c r="D289" s="2">
        <v>81</v>
      </c>
      <c r="E289" s="2">
        <v>242.5</v>
      </c>
      <c r="F289" s="3">
        <v>333.1112</v>
      </c>
      <c r="G289" s="4">
        <v>8.9499999999999993</v>
      </c>
      <c r="I289" s="6">
        <f t="shared" si="25"/>
        <v>892</v>
      </c>
      <c r="K289" s="7">
        <v>30286</v>
      </c>
      <c r="L289">
        <f t="shared" si="30"/>
        <v>0.10409704171308333</v>
      </c>
      <c r="M289">
        <f t="shared" si="26"/>
        <v>0.19758576874205841</v>
      </c>
      <c r="N289">
        <f t="shared" si="27"/>
        <v>6.8361955085865178E-2</v>
      </c>
      <c r="O289">
        <f t="shared" si="28"/>
        <v>9.2896174863388012E-2</v>
      </c>
      <c r="P289" s="8">
        <f t="shared" si="29"/>
        <v>-3.4200000000000001E-2</v>
      </c>
    </row>
    <row r="290" spans="1:16" x14ac:dyDescent="0.25">
      <c r="A290" s="1">
        <v>30317</v>
      </c>
      <c r="B290" s="2">
        <v>356.7</v>
      </c>
      <c r="C290" s="2">
        <v>265</v>
      </c>
      <c r="D290" s="2">
        <v>82.3</v>
      </c>
      <c r="E290" s="2">
        <v>239.1</v>
      </c>
      <c r="F290" s="3">
        <v>320.75799999999998</v>
      </c>
      <c r="G290" s="4">
        <v>8.68</v>
      </c>
      <c r="I290" s="6">
        <f t="shared" si="25"/>
        <v>943.1</v>
      </c>
      <c r="K290" s="7">
        <v>30317</v>
      </c>
      <c r="L290">
        <f t="shared" si="30"/>
        <v>0.15561818404607294</v>
      </c>
      <c r="M290">
        <f t="shared" si="26"/>
        <v>0.66666666666666663</v>
      </c>
      <c r="N290">
        <f t="shared" si="27"/>
        <v>4.9640757674722424E-2</v>
      </c>
      <c r="O290">
        <f t="shared" si="28"/>
        <v>1.6528925619834746E-2</v>
      </c>
      <c r="P290" s="8">
        <f t="shared" si="29"/>
        <v>-4.540000000000001E-2</v>
      </c>
    </row>
    <row r="291" spans="1:16" x14ac:dyDescent="0.25">
      <c r="A291" s="1">
        <v>30348</v>
      </c>
      <c r="B291" s="2">
        <v>339.7</v>
      </c>
      <c r="C291" s="2">
        <v>307.39999999999998</v>
      </c>
      <c r="D291" s="2">
        <v>83.5</v>
      </c>
      <c r="E291" s="2">
        <v>227.1</v>
      </c>
      <c r="F291" s="3">
        <v>314.31979999999999</v>
      </c>
      <c r="G291" s="4">
        <v>8.51</v>
      </c>
      <c r="I291" s="6">
        <f t="shared" si="25"/>
        <v>957.69999999999993</v>
      </c>
      <c r="K291" s="7">
        <v>30348</v>
      </c>
      <c r="L291">
        <f t="shared" si="30"/>
        <v>0.18939393939393925</v>
      </c>
      <c r="M291">
        <f t="shared" si="26"/>
        <v>0.94556962025316438</v>
      </c>
      <c r="N291">
        <f t="shared" si="27"/>
        <v>7.0296347346657351E-2</v>
      </c>
      <c r="O291">
        <f t="shared" si="28"/>
        <v>-4.845938375350143E-2</v>
      </c>
      <c r="P291" s="8">
        <f t="shared" si="29"/>
        <v>-6.2699999999999992E-2</v>
      </c>
    </row>
    <row r="292" spans="1:16" x14ac:dyDescent="0.25">
      <c r="A292" s="1">
        <v>30376</v>
      </c>
      <c r="B292" s="2">
        <v>329.9</v>
      </c>
      <c r="C292" s="2">
        <v>328.6</v>
      </c>
      <c r="D292" s="2">
        <v>86.5</v>
      </c>
      <c r="E292" s="2">
        <v>229.4</v>
      </c>
      <c r="F292" s="3">
        <v>310.42059999999998</v>
      </c>
      <c r="G292" s="4">
        <v>8.77</v>
      </c>
      <c r="I292" s="6">
        <f t="shared" si="25"/>
        <v>974.4</v>
      </c>
      <c r="K292" s="7">
        <v>30376</v>
      </c>
      <c r="L292">
        <f t="shared" si="30"/>
        <v>0.19646365422396841</v>
      </c>
      <c r="M292">
        <f t="shared" si="26"/>
        <v>1.0640703517587942</v>
      </c>
      <c r="N292">
        <f t="shared" si="27"/>
        <v>8.2961947206033448E-2</v>
      </c>
      <c r="O292">
        <f t="shared" si="28"/>
        <v>-9.2434662998624545E-2</v>
      </c>
      <c r="P292" s="8">
        <f t="shared" si="29"/>
        <v>-5.91E-2</v>
      </c>
    </row>
    <row r="293" spans="1:16" x14ac:dyDescent="0.25">
      <c r="A293" s="1">
        <v>30407</v>
      </c>
      <c r="B293" s="2">
        <v>323.89999999999998</v>
      </c>
      <c r="C293" s="2">
        <v>340.9</v>
      </c>
      <c r="D293" s="2">
        <v>90.7</v>
      </c>
      <c r="E293" s="2">
        <v>237</v>
      </c>
      <c r="F293" s="3">
        <v>306.9692</v>
      </c>
      <c r="G293" s="4">
        <v>8.8000000000000007</v>
      </c>
      <c r="I293" s="6">
        <f t="shared" si="25"/>
        <v>992.5</v>
      </c>
      <c r="K293" s="7">
        <v>30407</v>
      </c>
      <c r="L293">
        <f t="shared" si="30"/>
        <v>0.19348244348244345</v>
      </c>
      <c r="M293">
        <f t="shared" si="26"/>
        <v>1.1239875389408098</v>
      </c>
      <c r="N293">
        <f t="shared" si="27"/>
        <v>7.9736408566721595E-2</v>
      </c>
      <c r="O293">
        <f t="shared" si="28"/>
        <v>-0.1188792165397172</v>
      </c>
      <c r="P293" s="8">
        <f t="shared" si="29"/>
        <v>-6.1399999999999989E-2</v>
      </c>
    </row>
    <row r="294" spans="1:16" x14ac:dyDescent="0.25">
      <c r="A294" s="1">
        <v>30437</v>
      </c>
      <c r="B294" s="2">
        <v>321.60000000000002</v>
      </c>
      <c r="C294" s="2">
        <v>350.7</v>
      </c>
      <c r="D294" s="2">
        <v>88.8</v>
      </c>
      <c r="E294" s="2">
        <v>232.3</v>
      </c>
      <c r="F294" s="3">
        <v>303.85000000000002</v>
      </c>
      <c r="G294" s="4">
        <v>8.6300000000000008</v>
      </c>
      <c r="I294" s="6">
        <f t="shared" si="25"/>
        <v>993.39999999999986</v>
      </c>
      <c r="K294" s="7">
        <v>30437</v>
      </c>
      <c r="L294">
        <f t="shared" si="30"/>
        <v>0.20353767870123546</v>
      </c>
      <c r="M294">
        <f t="shared" si="26"/>
        <v>1.1905059337913804</v>
      </c>
      <c r="N294">
        <f t="shared" si="27"/>
        <v>9.8904859685147173E-2</v>
      </c>
      <c r="O294">
        <f t="shared" si="28"/>
        <v>-0.13803269900830875</v>
      </c>
      <c r="P294" s="8">
        <f t="shared" si="29"/>
        <v>-5.8199999999999988E-2</v>
      </c>
    </row>
    <row r="295" spans="1:16" x14ac:dyDescent="0.25">
      <c r="A295" s="1">
        <v>30468</v>
      </c>
      <c r="B295" s="2">
        <v>322.39999999999998</v>
      </c>
      <c r="C295" s="2">
        <v>357.8</v>
      </c>
      <c r="D295" s="2">
        <v>91</v>
      </c>
      <c r="E295" s="2">
        <v>236.8</v>
      </c>
      <c r="F295" s="3">
        <v>305.30900000000003</v>
      </c>
      <c r="G295" s="4">
        <v>8.98</v>
      </c>
      <c r="I295" s="6">
        <f t="shared" si="25"/>
        <v>1008</v>
      </c>
      <c r="K295" s="7">
        <v>30468</v>
      </c>
      <c r="L295">
        <f t="shared" si="30"/>
        <v>0.20979356697071525</v>
      </c>
      <c r="M295">
        <f t="shared" si="26"/>
        <v>1.2348532167395379</v>
      </c>
      <c r="N295">
        <f t="shared" si="27"/>
        <v>0.10930626057529613</v>
      </c>
      <c r="O295">
        <f t="shared" si="28"/>
        <v>-0.14618644067796621</v>
      </c>
      <c r="P295" s="8">
        <f t="shared" si="29"/>
        <v>-5.1699999999999996E-2</v>
      </c>
    </row>
    <row r="296" spans="1:16" x14ac:dyDescent="0.25">
      <c r="A296" s="1">
        <v>30498</v>
      </c>
      <c r="B296" s="2">
        <v>327</v>
      </c>
      <c r="C296" s="2">
        <v>359.4</v>
      </c>
      <c r="D296" s="2">
        <v>92</v>
      </c>
      <c r="E296" s="2">
        <v>239.7</v>
      </c>
      <c r="F296" s="3">
        <v>306.5367</v>
      </c>
      <c r="G296" s="4">
        <v>9.3699999999999992</v>
      </c>
      <c r="I296" s="6">
        <f t="shared" si="25"/>
        <v>1018.0999999999999</v>
      </c>
      <c r="K296" s="7">
        <v>30498</v>
      </c>
      <c r="L296">
        <f t="shared" si="30"/>
        <v>0.21187953815022006</v>
      </c>
      <c r="M296">
        <f t="shared" si="26"/>
        <v>1.24765478424015</v>
      </c>
      <c r="N296">
        <f t="shared" si="27"/>
        <v>0.11871838111298483</v>
      </c>
      <c r="O296">
        <f t="shared" si="28"/>
        <v>-0.14777169663799841</v>
      </c>
      <c r="P296" s="8">
        <f t="shared" si="29"/>
        <v>-3.2200000000000006E-2</v>
      </c>
    </row>
    <row r="297" spans="1:16" x14ac:dyDescent="0.25">
      <c r="A297" s="1">
        <v>30529</v>
      </c>
      <c r="B297" s="2">
        <v>332.6</v>
      </c>
      <c r="C297" s="2">
        <v>358</v>
      </c>
      <c r="D297" s="2">
        <v>92.6</v>
      </c>
      <c r="E297" s="2">
        <v>236.4</v>
      </c>
      <c r="F297" s="3">
        <v>310.15690000000001</v>
      </c>
      <c r="G297" s="4">
        <v>9.56</v>
      </c>
      <c r="I297" s="6">
        <f t="shared" si="25"/>
        <v>1019.6</v>
      </c>
      <c r="K297" s="7">
        <v>30529</v>
      </c>
      <c r="L297">
        <f t="shared" si="30"/>
        <v>0.20877296976882043</v>
      </c>
      <c r="M297">
        <f t="shared" si="26"/>
        <v>1.2459222082810539</v>
      </c>
      <c r="N297">
        <f t="shared" si="27"/>
        <v>0.1114864864864864</v>
      </c>
      <c r="O297">
        <f t="shared" si="28"/>
        <v>-0.14300438031435198</v>
      </c>
      <c r="P297" s="8">
        <f t="shared" si="29"/>
        <v>-5.5999999999999869E-3</v>
      </c>
    </row>
    <row r="298" spans="1:16" x14ac:dyDescent="0.25">
      <c r="A298" s="1">
        <v>30560</v>
      </c>
      <c r="B298" s="2">
        <v>337.2</v>
      </c>
      <c r="C298" s="2">
        <v>358.2</v>
      </c>
      <c r="D298" s="2">
        <v>93.6</v>
      </c>
      <c r="E298" s="2">
        <v>237.7</v>
      </c>
      <c r="F298" s="3">
        <v>311.66699999999997</v>
      </c>
      <c r="G298" s="4">
        <v>9.4499999999999993</v>
      </c>
      <c r="I298" s="6">
        <f t="shared" si="25"/>
        <v>1026.7</v>
      </c>
      <c r="K298" s="7">
        <v>30560</v>
      </c>
      <c r="L298">
        <f t="shared" si="30"/>
        <v>0.20490552752024413</v>
      </c>
      <c r="M298">
        <f t="shared" si="26"/>
        <v>1.241551939924906</v>
      </c>
      <c r="N298">
        <f t="shared" si="27"/>
        <v>9.7383239483272543E-2</v>
      </c>
      <c r="O298">
        <f t="shared" si="28"/>
        <v>-0.13627049180327866</v>
      </c>
      <c r="P298" s="8">
        <f t="shared" si="29"/>
        <v>-8.6000000000000121E-3</v>
      </c>
    </row>
    <row r="299" spans="1:16" x14ac:dyDescent="0.25">
      <c r="A299" s="1">
        <v>30590</v>
      </c>
      <c r="B299" s="2">
        <v>344.1</v>
      </c>
      <c r="C299" s="2">
        <v>359.9</v>
      </c>
      <c r="D299" s="2">
        <v>94.6</v>
      </c>
      <c r="E299" s="2">
        <v>240.2</v>
      </c>
      <c r="F299" s="3">
        <v>313.78719999999998</v>
      </c>
      <c r="G299" s="4">
        <v>9.48</v>
      </c>
      <c r="I299" s="6">
        <f t="shared" si="25"/>
        <v>1038.8</v>
      </c>
      <c r="K299" s="7">
        <v>30590</v>
      </c>
      <c r="L299">
        <f t="shared" si="30"/>
        <v>0.20650406504065036</v>
      </c>
      <c r="M299">
        <f t="shared" si="26"/>
        <v>1.2093308778391649</v>
      </c>
      <c r="N299">
        <f t="shared" si="27"/>
        <v>8.3495145631067746E-2</v>
      </c>
      <c r="O299">
        <f t="shared" si="28"/>
        <v>-0.1156515034695451</v>
      </c>
      <c r="P299" s="8">
        <f t="shared" si="29"/>
        <v>-2.3000000000000043E-3</v>
      </c>
    </row>
    <row r="300" spans="1:16" x14ac:dyDescent="0.25">
      <c r="A300" s="1">
        <v>30621</v>
      </c>
      <c r="B300" s="2">
        <v>349.2</v>
      </c>
      <c r="C300" s="2">
        <v>361.3</v>
      </c>
      <c r="D300" s="2">
        <v>95.9</v>
      </c>
      <c r="E300" s="2">
        <v>240.8</v>
      </c>
      <c r="F300" s="3">
        <v>317.78680000000003</v>
      </c>
      <c r="G300" s="4">
        <v>9.34</v>
      </c>
      <c r="I300" s="6">
        <f t="shared" si="25"/>
        <v>1047.2</v>
      </c>
      <c r="K300" s="7">
        <v>30621</v>
      </c>
      <c r="L300">
        <f t="shared" si="30"/>
        <v>0.20617369269753527</v>
      </c>
      <c r="M300">
        <f t="shared" si="26"/>
        <v>1.1883706844336768</v>
      </c>
      <c r="N300">
        <f t="shared" si="27"/>
        <v>6.8210659898477299E-2</v>
      </c>
      <c r="O300">
        <f t="shared" si="28"/>
        <v>-9.9767981438515063E-2</v>
      </c>
      <c r="P300" s="8">
        <f t="shared" si="29"/>
        <v>1.4000000000000056E-3</v>
      </c>
    </row>
    <row r="301" spans="1:16" x14ac:dyDescent="0.25">
      <c r="A301" s="1">
        <v>30651</v>
      </c>
      <c r="B301" s="2">
        <v>351.2</v>
      </c>
      <c r="C301" s="2">
        <v>362.7</v>
      </c>
      <c r="D301" s="2">
        <v>98</v>
      </c>
      <c r="E301" s="2">
        <v>247.4</v>
      </c>
      <c r="F301" s="3">
        <v>320.8245</v>
      </c>
      <c r="G301" s="4">
        <v>9.4700000000000006</v>
      </c>
      <c r="I301" s="6">
        <f t="shared" si="25"/>
        <v>1059.3</v>
      </c>
      <c r="K301" s="7">
        <v>30651</v>
      </c>
      <c r="L301">
        <f t="shared" si="30"/>
        <v>0.18755605381165913</v>
      </c>
      <c r="M301">
        <f t="shared" si="26"/>
        <v>0.92413793103448272</v>
      </c>
      <c r="N301">
        <f t="shared" si="27"/>
        <v>6.7697063369397181E-2</v>
      </c>
      <c r="O301">
        <f t="shared" si="28"/>
        <v>-7.5789473684210559E-2</v>
      </c>
      <c r="P301" s="8">
        <f t="shared" si="29"/>
        <v>5.2000000000000136E-3</v>
      </c>
    </row>
    <row r="302" spans="1:16" x14ac:dyDescent="0.25">
      <c r="A302" s="1">
        <v>30682</v>
      </c>
      <c r="B302" s="2">
        <v>353.8</v>
      </c>
      <c r="C302" s="2">
        <v>366.3</v>
      </c>
      <c r="D302" s="2">
        <v>99.6</v>
      </c>
      <c r="E302" s="2">
        <v>245.3</v>
      </c>
      <c r="F302" s="3">
        <v>305.99610000000001</v>
      </c>
      <c r="G302" s="4">
        <v>9.56</v>
      </c>
      <c r="I302" s="6">
        <f t="shared" si="25"/>
        <v>1065</v>
      </c>
      <c r="K302" s="7">
        <v>30682</v>
      </c>
      <c r="L302">
        <f t="shared" si="30"/>
        <v>0.12925458593998512</v>
      </c>
      <c r="M302">
        <f t="shared" si="26"/>
        <v>0.38226415094339627</v>
      </c>
      <c r="N302">
        <f t="shared" si="27"/>
        <v>7.3117610454262572E-2</v>
      </c>
      <c r="O302">
        <f t="shared" si="28"/>
        <v>-8.1300813008129448E-3</v>
      </c>
      <c r="P302" s="8">
        <f t="shared" si="29"/>
        <v>8.8000000000000075E-3</v>
      </c>
    </row>
    <row r="303" spans="1:16" x14ac:dyDescent="0.25">
      <c r="A303" s="1">
        <v>30713</v>
      </c>
      <c r="B303" s="2">
        <v>355.9</v>
      </c>
      <c r="C303" s="2">
        <v>369.3</v>
      </c>
      <c r="D303" s="2">
        <v>98.2</v>
      </c>
      <c r="E303" s="2">
        <v>233.3</v>
      </c>
      <c r="F303" s="3">
        <v>303.4153</v>
      </c>
      <c r="G303" s="4">
        <v>9.59</v>
      </c>
      <c r="I303" s="6">
        <f t="shared" si="25"/>
        <v>1056.7</v>
      </c>
      <c r="K303" s="7">
        <v>30713</v>
      </c>
      <c r="L303">
        <f t="shared" si="30"/>
        <v>0.10337266367338428</v>
      </c>
      <c r="M303">
        <f t="shared" si="26"/>
        <v>0.20136629798308406</v>
      </c>
      <c r="N303">
        <f t="shared" si="27"/>
        <v>6.7289117836445422E-2</v>
      </c>
      <c r="O303">
        <f t="shared" si="28"/>
        <v>4.7689137474241944E-2</v>
      </c>
      <c r="P303" s="8">
        <f t="shared" si="29"/>
        <v>1.0800000000000001E-2</v>
      </c>
    </row>
    <row r="304" spans="1:16" x14ac:dyDescent="0.25">
      <c r="A304" s="1">
        <v>30742</v>
      </c>
      <c r="B304" s="2">
        <v>357.5</v>
      </c>
      <c r="C304" s="2">
        <v>374</v>
      </c>
      <c r="D304" s="2">
        <v>100.3</v>
      </c>
      <c r="E304" s="2">
        <v>234.7</v>
      </c>
      <c r="F304" s="3">
        <v>307.52659999999997</v>
      </c>
      <c r="G304" s="4">
        <v>9.91</v>
      </c>
      <c r="I304" s="6">
        <f t="shared" si="25"/>
        <v>1066.5</v>
      </c>
      <c r="K304" s="7">
        <v>30742</v>
      </c>
      <c r="L304">
        <f t="shared" si="30"/>
        <v>9.4519704433497567E-2</v>
      </c>
      <c r="M304">
        <f t="shared" si="26"/>
        <v>0.13816189896530728</v>
      </c>
      <c r="N304">
        <f t="shared" si="27"/>
        <v>6.0462171573282708E-2</v>
      </c>
      <c r="O304">
        <f t="shared" si="28"/>
        <v>8.3661715671415657E-2</v>
      </c>
      <c r="P304" s="8">
        <f t="shared" si="29"/>
        <v>1.1400000000000006E-2</v>
      </c>
    </row>
    <row r="305" spans="1:16" x14ac:dyDescent="0.25">
      <c r="A305" s="1">
        <v>30773</v>
      </c>
      <c r="B305" s="2">
        <v>358.8</v>
      </c>
      <c r="C305" s="2">
        <v>377.1</v>
      </c>
      <c r="D305" s="2">
        <v>103.4</v>
      </c>
      <c r="E305" s="2">
        <v>244.5</v>
      </c>
      <c r="F305" s="3">
        <v>306.98180000000002</v>
      </c>
      <c r="G305" s="4">
        <v>10.29</v>
      </c>
      <c r="I305" s="6">
        <f t="shared" si="25"/>
        <v>1083.8000000000002</v>
      </c>
      <c r="K305" s="7">
        <v>30773</v>
      </c>
      <c r="L305">
        <f t="shared" si="30"/>
        <v>9.1989924433249548E-2</v>
      </c>
      <c r="M305">
        <f t="shared" si="26"/>
        <v>0.10618949838662378</v>
      </c>
      <c r="N305">
        <f t="shared" si="27"/>
        <v>6.1641745498931977E-2</v>
      </c>
      <c r="O305">
        <f t="shared" si="28"/>
        <v>0.10774930534115479</v>
      </c>
      <c r="P305" s="8">
        <f t="shared" si="29"/>
        <v>1.4899999999999984E-2</v>
      </c>
    </row>
    <row r="306" spans="1:16" x14ac:dyDescent="0.25">
      <c r="A306" s="1">
        <v>30803</v>
      </c>
      <c r="B306" s="2">
        <v>362.6</v>
      </c>
      <c r="C306" s="2">
        <v>375.6</v>
      </c>
      <c r="D306" s="2">
        <v>100.3</v>
      </c>
      <c r="E306" s="2">
        <v>237.1</v>
      </c>
      <c r="F306" s="3">
        <v>316.91019999999997</v>
      </c>
      <c r="G306" s="4">
        <v>10.32</v>
      </c>
      <c r="I306" s="6">
        <f t="shared" si="25"/>
        <v>1075.5999999999999</v>
      </c>
      <c r="K306" s="7">
        <v>30803</v>
      </c>
      <c r="L306">
        <f t="shared" si="30"/>
        <v>8.2746124421179845E-2</v>
      </c>
      <c r="M306">
        <f t="shared" si="26"/>
        <v>7.1000855431993262E-2</v>
      </c>
      <c r="N306">
        <f t="shared" si="27"/>
        <v>5.0763002180006067E-2</v>
      </c>
      <c r="O306">
        <f t="shared" si="28"/>
        <v>0.12748756218905472</v>
      </c>
      <c r="P306" s="8">
        <f t="shared" si="29"/>
        <v>1.6899999999999995E-2</v>
      </c>
    </row>
    <row r="307" spans="1:16" x14ac:dyDescent="0.25">
      <c r="A307" s="1">
        <v>30834</v>
      </c>
      <c r="B307" s="2">
        <v>367.7</v>
      </c>
      <c r="C307" s="2">
        <v>376.1</v>
      </c>
      <c r="D307" s="2">
        <v>101.7</v>
      </c>
      <c r="E307" s="2">
        <v>242.9</v>
      </c>
      <c r="F307" s="3">
        <v>325.47719999999998</v>
      </c>
      <c r="G307" s="4">
        <v>11.06</v>
      </c>
      <c r="I307" s="6">
        <f t="shared" si="25"/>
        <v>1088.4000000000001</v>
      </c>
      <c r="K307" s="7">
        <v>30834</v>
      </c>
      <c r="L307">
        <f t="shared" si="30"/>
        <v>7.9761904761904853E-2</v>
      </c>
      <c r="M307">
        <f t="shared" si="26"/>
        <v>5.1145891559530497E-2</v>
      </c>
      <c r="N307">
        <f t="shared" si="27"/>
        <v>5.12507626601586E-2</v>
      </c>
      <c r="O307">
        <f t="shared" si="28"/>
        <v>0.14050868486352361</v>
      </c>
      <c r="P307" s="8">
        <f t="shared" si="29"/>
        <v>2.0799999999999999E-2</v>
      </c>
    </row>
    <row r="308" spans="1:16" x14ac:dyDescent="0.25">
      <c r="A308" s="1">
        <v>30864</v>
      </c>
      <c r="B308" s="2">
        <v>373</v>
      </c>
      <c r="C308" s="2">
        <v>374.3</v>
      </c>
      <c r="D308" s="2">
        <v>101.1</v>
      </c>
      <c r="E308" s="2">
        <v>243.4</v>
      </c>
      <c r="F308" s="3">
        <v>328.46519999999998</v>
      </c>
      <c r="G308" s="4">
        <v>11.23</v>
      </c>
      <c r="I308" s="6">
        <f t="shared" si="25"/>
        <v>1091.8</v>
      </c>
      <c r="K308" s="7">
        <v>30864</v>
      </c>
      <c r="L308">
        <f t="shared" si="30"/>
        <v>7.2389745604557562E-2</v>
      </c>
      <c r="M308">
        <f t="shared" si="26"/>
        <v>4.1457985531441387E-2</v>
      </c>
      <c r="N308">
        <f t="shared" si="27"/>
        <v>3.8589086523967531E-2</v>
      </c>
      <c r="O308">
        <f t="shared" si="28"/>
        <v>0.14067278287461774</v>
      </c>
      <c r="P308" s="8">
        <f t="shared" si="29"/>
        <v>1.8600000000000012E-2</v>
      </c>
    </row>
    <row r="309" spans="1:16" x14ac:dyDescent="0.25">
      <c r="A309" s="1">
        <v>30895</v>
      </c>
      <c r="B309" s="2">
        <v>380.3</v>
      </c>
      <c r="C309" s="2">
        <v>370.6</v>
      </c>
      <c r="D309" s="2">
        <v>100.8</v>
      </c>
      <c r="E309" s="2">
        <v>239.1</v>
      </c>
      <c r="F309" s="3">
        <v>329.4735</v>
      </c>
      <c r="G309" s="4">
        <v>11.64</v>
      </c>
      <c r="I309" s="6">
        <f t="shared" si="25"/>
        <v>1090.8</v>
      </c>
      <c r="K309" s="7">
        <v>30895</v>
      </c>
      <c r="L309">
        <f t="shared" si="30"/>
        <v>6.9831306394664505E-2</v>
      </c>
      <c r="M309">
        <f t="shared" si="26"/>
        <v>3.519553072625705E-2</v>
      </c>
      <c r="N309">
        <f t="shared" si="27"/>
        <v>3.3130699088145921E-2</v>
      </c>
      <c r="O309">
        <f t="shared" si="28"/>
        <v>0.14341551413108836</v>
      </c>
      <c r="P309" s="8">
        <f t="shared" si="29"/>
        <v>2.0799999999999999E-2</v>
      </c>
    </row>
    <row r="310" spans="1:16" x14ac:dyDescent="0.25">
      <c r="A310" s="1">
        <v>30926</v>
      </c>
      <c r="B310" s="2">
        <v>384.5</v>
      </c>
      <c r="C310" s="2">
        <v>370.2</v>
      </c>
      <c r="D310" s="2">
        <v>101.7</v>
      </c>
      <c r="E310" s="2">
        <v>241.3</v>
      </c>
      <c r="F310" s="3">
        <v>330.16199999999998</v>
      </c>
      <c r="G310" s="4">
        <v>11.3</v>
      </c>
      <c r="I310" s="6">
        <f t="shared" si="25"/>
        <v>1097.7</v>
      </c>
      <c r="K310" s="7">
        <v>30926</v>
      </c>
      <c r="L310">
        <f t="shared" si="30"/>
        <v>6.9153598909126326E-2</v>
      </c>
      <c r="M310">
        <f t="shared" si="26"/>
        <v>3.3500837520938027E-2</v>
      </c>
      <c r="N310">
        <f t="shared" si="27"/>
        <v>3.5315424086930447E-2</v>
      </c>
      <c r="O310">
        <f t="shared" si="28"/>
        <v>0.14027283511269281</v>
      </c>
      <c r="P310" s="8">
        <f t="shared" si="29"/>
        <v>1.8500000000000013E-2</v>
      </c>
    </row>
    <row r="311" spans="1:16" x14ac:dyDescent="0.25">
      <c r="A311" s="1">
        <v>30956</v>
      </c>
      <c r="B311" s="2">
        <v>386.8</v>
      </c>
      <c r="C311" s="2">
        <v>372.7</v>
      </c>
      <c r="D311" s="2">
        <v>101.5</v>
      </c>
      <c r="E311" s="2">
        <v>241</v>
      </c>
      <c r="F311" s="3">
        <v>333.36369999999999</v>
      </c>
      <c r="G311" s="4">
        <v>9.99</v>
      </c>
      <c r="I311" s="6">
        <f t="shared" si="25"/>
        <v>1102</v>
      </c>
      <c r="K311" s="7">
        <v>30956</v>
      </c>
      <c r="L311">
        <f t="shared" si="30"/>
        <v>6.0839430111667356E-2</v>
      </c>
      <c r="M311">
        <f t="shared" si="26"/>
        <v>3.556543484301198E-2</v>
      </c>
      <c r="N311">
        <f t="shared" si="27"/>
        <v>2.2998805256869925E-2</v>
      </c>
      <c r="O311">
        <f t="shared" si="28"/>
        <v>0.12409183376925308</v>
      </c>
      <c r="P311" s="8">
        <f t="shared" si="29"/>
        <v>5.0999999999999978E-3</v>
      </c>
    </row>
    <row r="312" spans="1:16" x14ac:dyDescent="0.25">
      <c r="A312" s="1">
        <v>30987</v>
      </c>
      <c r="B312" s="2">
        <v>387.9</v>
      </c>
      <c r="C312" s="2">
        <v>380.1</v>
      </c>
      <c r="D312" s="2">
        <v>103.1</v>
      </c>
      <c r="E312" s="2">
        <v>244.1</v>
      </c>
      <c r="F312" s="3">
        <v>334.77929999999998</v>
      </c>
      <c r="G312" s="4">
        <v>9.43</v>
      </c>
      <c r="I312" s="6">
        <f t="shared" si="25"/>
        <v>1115.2</v>
      </c>
      <c r="K312" s="7">
        <v>30987</v>
      </c>
      <c r="L312">
        <f t="shared" si="30"/>
        <v>6.4935064935064929E-2</v>
      </c>
      <c r="M312">
        <f t="shared" si="26"/>
        <v>5.2034320509272106E-2</v>
      </c>
      <c r="N312">
        <f t="shared" si="27"/>
        <v>3.118503118503102E-2</v>
      </c>
      <c r="O312">
        <f t="shared" si="28"/>
        <v>0.1108247422680412</v>
      </c>
      <c r="P312" s="8">
        <f t="shared" si="29"/>
        <v>8.9999999999999857E-4</v>
      </c>
    </row>
    <row r="313" spans="1:16" x14ac:dyDescent="0.25">
      <c r="A313" s="1">
        <v>31017</v>
      </c>
      <c r="B313" s="2">
        <v>388.2</v>
      </c>
      <c r="C313" s="2">
        <v>389</v>
      </c>
      <c r="D313" s="2">
        <v>105.9</v>
      </c>
      <c r="E313" s="2">
        <v>253.1</v>
      </c>
      <c r="F313" s="3">
        <v>339.68700000000001</v>
      </c>
      <c r="G313" s="4">
        <v>8.3800000000000008</v>
      </c>
      <c r="I313" s="6">
        <f t="shared" si="25"/>
        <v>1136.2</v>
      </c>
      <c r="K313" s="7">
        <v>31017</v>
      </c>
      <c r="L313">
        <f t="shared" si="30"/>
        <v>7.2595109978287636E-2</v>
      </c>
      <c r="M313">
        <f t="shared" si="26"/>
        <v>7.2511717673008028E-2</v>
      </c>
      <c r="N313">
        <f t="shared" si="27"/>
        <v>3.9374638100752923E-2</v>
      </c>
      <c r="O313">
        <f t="shared" si="28"/>
        <v>0.10535307517084283</v>
      </c>
      <c r="P313" s="8">
        <f t="shared" si="29"/>
        <v>-1.0899999999999998E-2</v>
      </c>
    </row>
    <row r="314" spans="1:16" x14ac:dyDescent="0.25">
      <c r="A314" s="1">
        <v>31048</v>
      </c>
      <c r="B314" s="2">
        <v>387.2</v>
      </c>
      <c r="C314" s="2">
        <v>402</v>
      </c>
      <c r="D314" s="2">
        <v>108.4</v>
      </c>
      <c r="E314" s="2">
        <v>249.8</v>
      </c>
      <c r="F314" s="3">
        <v>338.86599999999999</v>
      </c>
      <c r="G314" s="4">
        <v>8.35</v>
      </c>
      <c r="I314" s="6">
        <f t="shared" si="25"/>
        <v>1147.4000000000001</v>
      </c>
      <c r="K314" s="7">
        <v>31048</v>
      </c>
      <c r="L314">
        <f t="shared" si="30"/>
        <v>7.7370892018779433E-2</v>
      </c>
      <c r="M314">
        <f t="shared" si="26"/>
        <v>9.7461097461097421E-2</v>
      </c>
      <c r="N314">
        <f t="shared" si="27"/>
        <v>3.8561902000580073E-2</v>
      </c>
      <c r="O314">
        <f t="shared" si="28"/>
        <v>9.4403617863199479E-2</v>
      </c>
      <c r="P314" s="8">
        <f t="shared" si="29"/>
        <v>-1.2100000000000008E-2</v>
      </c>
    </row>
    <row r="315" spans="1:16" x14ac:dyDescent="0.25">
      <c r="A315" s="1">
        <v>31079</v>
      </c>
      <c r="B315" s="2">
        <v>385.1</v>
      </c>
      <c r="C315" s="2">
        <v>410.4</v>
      </c>
      <c r="D315" s="2">
        <v>107.9</v>
      </c>
      <c r="E315" s="2">
        <v>240</v>
      </c>
      <c r="F315" s="3">
        <v>338.8202</v>
      </c>
      <c r="G315" s="4">
        <v>8.5</v>
      </c>
      <c r="I315" s="6">
        <f t="shared" si="25"/>
        <v>1143.4000000000001</v>
      </c>
      <c r="K315" s="7">
        <v>31079</v>
      </c>
      <c r="L315">
        <f t="shared" si="30"/>
        <v>8.2047884924765821E-2</v>
      </c>
      <c r="M315">
        <f t="shared" si="26"/>
        <v>0.11129163281884637</v>
      </c>
      <c r="N315">
        <f t="shared" si="27"/>
        <v>4.9472096530919885E-2</v>
      </c>
      <c r="O315">
        <f t="shared" si="28"/>
        <v>8.2045518404046211E-2</v>
      </c>
      <c r="P315" s="8">
        <f t="shared" si="29"/>
        <v>-1.0899999999999998E-2</v>
      </c>
    </row>
    <row r="316" spans="1:16" x14ac:dyDescent="0.25">
      <c r="A316" s="1">
        <v>31107</v>
      </c>
      <c r="B316" s="2">
        <v>384.7</v>
      </c>
      <c r="C316" s="2">
        <v>415.4</v>
      </c>
      <c r="D316" s="2">
        <v>110.1</v>
      </c>
      <c r="E316" s="2">
        <v>241.4</v>
      </c>
      <c r="F316" s="3">
        <v>342.13150000000002</v>
      </c>
      <c r="G316" s="4">
        <v>8.58</v>
      </c>
      <c r="I316" s="6">
        <f t="shared" si="25"/>
        <v>1151.5999999999999</v>
      </c>
      <c r="K316" s="7">
        <v>31107</v>
      </c>
      <c r="L316">
        <f t="shared" si="30"/>
        <v>7.9793717768401232E-2</v>
      </c>
      <c r="M316">
        <f t="shared" si="26"/>
        <v>0.11069518716577534</v>
      </c>
      <c r="N316">
        <f t="shared" si="27"/>
        <v>4.925373134328348E-2</v>
      </c>
      <c r="O316">
        <f t="shared" si="28"/>
        <v>7.6083916083916056E-2</v>
      </c>
      <c r="P316" s="8">
        <f t="shared" si="29"/>
        <v>-1.3300000000000001E-2</v>
      </c>
    </row>
    <row r="317" spans="1:16" x14ac:dyDescent="0.25">
      <c r="A317" s="1">
        <v>31138</v>
      </c>
      <c r="B317" s="2">
        <v>385</v>
      </c>
      <c r="C317" s="2">
        <v>417.7</v>
      </c>
      <c r="D317" s="2">
        <v>114.3</v>
      </c>
      <c r="E317" s="2">
        <v>250.1</v>
      </c>
      <c r="F317" s="3">
        <v>335.48020000000002</v>
      </c>
      <c r="G317" s="4">
        <v>8.27</v>
      </c>
      <c r="I317" s="6">
        <f t="shared" si="25"/>
        <v>1167.0999999999999</v>
      </c>
      <c r="K317" s="7">
        <v>31138</v>
      </c>
      <c r="L317">
        <f t="shared" si="30"/>
        <v>7.685919911422745E-2</v>
      </c>
      <c r="M317">
        <f t="shared" si="26"/>
        <v>0.10766374966852284</v>
      </c>
      <c r="N317">
        <f t="shared" si="27"/>
        <v>4.7427421672894488E-2</v>
      </c>
      <c r="O317">
        <f t="shared" si="28"/>
        <v>7.3021181716833861E-2</v>
      </c>
      <c r="P317" s="8">
        <f t="shared" si="29"/>
        <v>-2.0199999999999996E-2</v>
      </c>
    </row>
    <row r="318" spans="1:16" x14ac:dyDescent="0.25">
      <c r="A318" s="1">
        <v>31168</v>
      </c>
      <c r="B318" s="2">
        <v>386.7</v>
      </c>
      <c r="C318" s="2">
        <v>421</v>
      </c>
      <c r="D318" s="2">
        <v>110.6</v>
      </c>
      <c r="E318" s="2">
        <v>246.3</v>
      </c>
      <c r="F318" s="3">
        <v>331.80849999999998</v>
      </c>
      <c r="G318" s="4">
        <v>7.97</v>
      </c>
      <c r="I318" s="6">
        <f t="shared" si="25"/>
        <v>1164.6000000000001</v>
      </c>
      <c r="K318" s="7">
        <v>31168</v>
      </c>
      <c r="L318">
        <f t="shared" si="30"/>
        <v>8.2744514689475857E-2</v>
      </c>
      <c r="M318">
        <f t="shared" si="26"/>
        <v>0.12087326943556968</v>
      </c>
      <c r="N318">
        <f t="shared" si="27"/>
        <v>5.7794902193242459E-2</v>
      </c>
      <c r="O318">
        <f t="shared" si="28"/>
        <v>6.6464423607280651E-2</v>
      </c>
      <c r="P318" s="8">
        <f t="shared" si="29"/>
        <v>-2.3500000000000007E-2</v>
      </c>
    </row>
    <row r="319" spans="1:16" x14ac:dyDescent="0.25">
      <c r="A319" s="1">
        <v>31199</v>
      </c>
      <c r="B319" s="2">
        <v>388.5</v>
      </c>
      <c r="C319" s="2">
        <v>431.5</v>
      </c>
      <c r="D319" s="2">
        <v>114</v>
      </c>
      <c r="E319" s="2">
        <v>254.5</v>
      </c>
      <c r="F319" s="3">
        <v>330.0274</v>
      </c>
      <c r="G319" s="4">
        <v>7.53</v>
      </c>
      <c r="I319" s="6">
        <f t="shared" si="25"/>
        <v>1188.5</v>
      </c>
      <c r="K319" s="7">
        <v>31199</v>
      </c>
      <c r="L319">
        <f t="shared" si="30"/>
        <v>9.1969864020580577E-2</v>
      </c>
      <c r="M319">
        <f t="shared" si="26"/>
        <v>0.14730124966764152</v>
      </c>
      <c r="N319">
        <f t="shared" si="27"/>
        <v>6.9355774811375337E-2</v>
      </c>
      <c r="O319">
        <f t="shared" si="28"/>
        <v>5.6567854228991056E-2</v>
      </c>
      <c r="P319" s="8">
        <f t="shared" si="29"/>
        <v>-3.5300000000000005E-2</v>
      </c>
    </row>
    <row r="320" spans="1:16" x14ac:dyDescent="0.25">
      <c r="A320" s="1">
        <v>31229</v>
      </c>
      <c r="B320" s="2">
        <v>388.9</v>
      </c>
      <c r="C320" s="2">
        <v>438.3</v>
      </c>
      <c r="D320" s="2">
        <v>115.1</v>
      </c>
      <c r="E320" s="2">
        <v>257</v>
      </c>
      <c r="F320" s="3">
        <v>327.3673</v>
      </c>
      <c r="G320" s="4">
        <v>7.88</v>
      </c>
      <c r="I320" s="6">
        <f t="shared" si="25"/>
        <v>1199.3000000000002</v>
      </c>
      <c r="K320" s="7">
        <v>31229</v>
      </c>
      <c r="L320">
        <f t="shared" si="30"/>
        <v>9.8461256640410541E-2</v>
      </c>
      <c r="M320">
        <f t="shared" si="26"/>
        <v>0.17098584023510552</v>
      </c>
      <c r="N320">
        <f t="shared" si="27"/>
        <v>8.0116110304789601E-2</v>
      </c>
      <c r="O320">
        <f t="shared" si="28"/>
        <v>4.2627345844503964E-2</v>
      </c>
      <c r="P320" s="8">
        <f t="shared" si="29"/>
        <v>-3.3500000000000002E-2</v>
      </c>
    </row>
    <row r="321" spans="1:16" x14ac:dyDescent="0.25">
      <c r="A321" s="1">
        <v>31260</v>
      </c>
      <c r="B321" s="2">
        <v>387.9</v>
      </c>
      <c r="C321" s="2">
        <v>442.5</v>
      </c>
      <c r="D321" s="2">
        <v>117.4</v>
      </c>
      <c r="E321" s="2">
        <v>255.8</v>
      </c>
      <c r="F321" s="3">
        <v>332.69060000000002</v>
      </c>
      <c r="G321" s="4">
        <v>7.9</v>
      </c>
      <c r="I321" s="6">
        <f t="shared" si="25"/>
        <v>1203.5999999999999</v>
      </c>
      <c r="K321" s="7">
        <v>31260</v>
      </c>
      <c r="L321">
        <f t="shared" si="30"/>
        <v>0.10341034103410338</v>
      </c>
      <c r="M321">
        <f t="shared" si="26"/>
        <v>0.19400971397733399</v>
      </c>
      <c r="N321">
        <f t="shared" si="27"/>
        <v>9.7969991173874948E-2</v>
      </c>
      <c r="O321">
        <f t="shared" si="28"/>
        <v>1.9984222981856339E-2</v>
      </c>
      <c r="P321" s="8">
        <f t="shared" si="29"/>
        <v>-3.7400000000000003E-2</v>
      </c>
    </row>
    <row r="322" spans="1:16" x14ac:dyDescent="0.25">
      <c r="A322" s="1">
        <v>31291</v>
      </c>
      <c r="B322" s="2">
        <v>387.5</v>
      </c>
      <c r="C322" s="2">
        <v>445.7</v>
      </c>
      <c r="D322" s="2">
        <v>119.3</v>
      </c>
      <c r="E322" s="2">
        <v>260.39999999999998</v>
      </c>
      <c r="F322" s="3">
        <v>338.06619999999998</v>
      </c>
      <c r="G322" s="4">
        <v>7.92</v>
      </c>
      <c r="I322" s="6">
        <f t="shared" si="25"/>
        <v>1212.9000000000001</v>
      </c>
      <c r="K322" s="7">
        <v>31291</v>
      </c>
      <c r="L322">
        <f t="shared" si="30"/>
        <v>0.10494670675047831</v>
      </c>
      <c r="M322">
        <f t="shared" si="26"/>
        <v>0.20394381415451107</v>
      </c>
      <c r="N322">
        <f t="shared" si="27"/>
        <v>0.10699708454810497</v>
      </c>
      <c r="O322">
        <f t="shared" si="28"/>
        <v>7.8023407022106634E-3</v>
      </c>
      <c r="P322" s="8">
        <f t="shared" si="29"/>
        <v>-3.3800000000000011E-2</v>
      </c>
    </row>
    <row r="323" spans="1:16" x14ac:dyDescent="0.25">
      <c r="A323" s="1">
        <v>31321</v>
      </c>
      <c r="B323" s="2">
        <v>386.9</v>
      </c>
      <c r="C323" s="2">
        <v>449.7</v>
      </c>
      <c r="D323" s="2">
        <v>120.2</v>
      </c>
      <c r="E323" s="2">
        <v>261.10000000000002</v>
      </c>
      <c r="F323" s="3">
        <v>340.41640000000001</v>
      </c>
      <c r="G323" s="4">
        <v>7.99</v>
      </c>
      <c r="I323" s="6">
        <f t="shared" ref="I323:I386" si="31">B323+C323+D323+E323</f>
        <v>1217.9000000000001</v>
      </c>
      <c r="K323" s="7">
        <v>31321</v>
      </c>
      <c r="L323">
        <f t="shared" si="30"/>
        <v>0.10517241379310353</v>
      </c>
      <c r="M323">
        <f t="shared" si="26"/>
        <v>0.20660048296216796</v>
      </c>
      <c r="N323">
        <f t="shared" si="27"/>
        <v>0.11328467153284683</v>
      </c>
      <c r="O323">
        <f t="shared" si="28"/>
        <v>2.5853154084789527E-4</v>
      </c>
      <c r="P323" s="8">
        <f t="shared" si="29"/>
        <v>-0.02</v>
      </c>
    </row>
    <row r="324" spans="1:16" x14ac:dyDescent="0.25">
      <c r="A324" s="1">
        <v>31352</v>
      </c>
      <c r="B324" s="2">
        <v>386</v>
      </c>
      <c r="C324" s="2">
        <v>454.4</v>
      </c>
      <c r="D324" s="2">
        <v>123</v>
      </c>
      <c r="E324" s="2">
        <v>264.5</v>
      </c>
      <c r="F324" s="3">
        <v>340.55779999999999</v>
      </c>
      <c r="G324" s="4">
        <v>8.0500000000000007</v>
      </c>
      <c r="I324" s="6">
        <f t="shared" si="31"/>
        <v>1227.9000000000001</v>
      </c>
      <c r="K324" s="7">
        <v>31352</v>
      </c>
      <c r="L324">
        <f t="shared" si="30"/>
        <v>0.10105810616929703</v>
      </c>
      <c r="M324">
        <f t="shared" si="26"/>
        <v>0.19547487503288596</v>
      </c>
      <c r="N324">
        <f t="shared" si="27"/>
        <v>0.1160714285714286</v>
      </c>
      <c r="O324">
        <f t="shared" si="28"/>
        <v>-4.8981696313482271E-3</v>
      </c>
      <c r="P324" s="8">
        <f t="shared" si="29"/>
        <v>-1.3799999999999989E-2</v>
      </c>
    </row>
    <row r="325" spans="1:16" x14ac:dyDescent="0.25">
      <c r="A325" s="1">
        <v>31382</v>
      </c>
      <c r="B325" s="2">
        <v>386.6</v>
      </c>
      <c r="C325" s="2">
        <v>456.8</v>
      </c>
      <c r="D325" s="2">
        <v>126.2</v>
      </c>
      <c r="E325" s="2">
        <v>276.89999999999998</v>
      </c>
      <c r="F325" s="3">
        <v>343.98160000000001</v>
      </c>
      <c r="G325" s="4">
        <v>8.27</v>
      </c>
      <c r="I325" s="6">
        <f t="shared" si="31"/>
        <v>1246.5</v>
      </c>
      <c r="K325" s="7">
        <v>31382</v>
      </c>
      <c r="L325">
        <f t="shared" si="30"/>
        <v>9.7077979229008932E-2</v>
      </c>
      <c r="M325">
        <f t="shared" si="26"/>
        <v>0.17429305912596404</v>
      </c>
      <c r="N325">
        <f t="shared" si="27"/>
        <v>0.12284122562674082</v>
      </c>
      <c r="O325">
        <f t="shared" si="28"/>
        <v>-4.1215868109221176E-3</v>
      </c>
      <c r="P325" s="8">
        <f t="shared" si="29"/>
        <v>-1.100000000000012E-3</v>
      </c>
    </row>
    <row r="326" spans="1:16" x14ac:dyDescent="0.25">
      <c r="A326" s="1">
        <v>31413</v>
      </c>
      <c r="B326" s="2">
        <v>388.9</v>
      </c>
      <c r="C326" s="2">
        <v>461.8</v>
      </c>
      <c r="D326" s="2">
        <v>128.5</v>
      </c>
      <c r="E326" s="2">
        <v>270.60000000000002</v>
      </c>
      <c r="F326" s="3">
        <v>349.8605</v>
      </c>
      <c r="G326" s="4">
        <v>8.14</v>
      </c>
      <c r="I326" s="6">
        <f t="shared" si="31"/>
        <v>1249.8000000000002</v>
      </c>
      <c r="K326" s="7">
        <v>31413</v>
      </c>
      <c r="L326">
        <f t="shared" si="30"/>
        <v>8.9245250130730425E-2</v>
      </c>
      <c r="M326">
        <f t="shared" si="26"/>
        <v>0.14875621890547266</v>
      </c>
      <c r="N326">
        <f t="shared" si="27"/>
        <v>0.11418202121719712</v>
      </c>
      <c r="O326">
        <f t="shared" si="28"/>
        <v>4.3904958677685657E-3</v>
      </c>
      <c r="P326" s="8">
        <f t="shared" si="29"/>
        <v>-2.0999999999999908E-3</v>
      </c>
    </row>
    <row r="327" spans="1:16" x14ac:dyDescent="0.25">
      <c r="A327" s="1">
        <v>31444</v>
      </c>
      <c r="B327" s="2">
        <v>389.6</v>
      </c>
      <c r="C327" s="2">
        <v>461.7</v>
      </c>
      <c r="D327" s="2">
        <v>127.1</v>
      </c>
      <c r="E327" s="2">
        <v>257.89999999999998</v>
      </c>
      <c r="F327" s="3">
        <v>350.41860000000003</v>
      </c>
      <c r="G327" s="4">
        <v>7.86</v>
      </c>
      <c r="I327" s="6">
        <f t="shared" si="31"/>
        <v>1236.3</v>
      </c>
      <c r="K327" s="7">
        <v>31444</v>
      </c>
      <c r="L327">
        <f t="shared" si="30"/>
        <v>8.1248906769284465E-2</v>
      </c>
      <c r="M327">
        <f t="shared" si="26"/>
        <v>0.12500000000000003</v>
      </c>
      <c r="N327">
        <f t="shared" si="27"/>
        <v>0.10663983903420537</v>
      </c>
      <c r="O327">
        <f t="shared" si="28"/>
        <v>1.1685276551545052E-2</v>
      </c>
      <c r="P327" s="8">
        <f t="shared" si="29"/>
        <v>-6.3999999999999968E-3</v>
      </c>
    </row>
    <row r="328" spans="1:16" x14ac:dyDescent="0.25">
      <c r="A328" s="1">
        <v>31472</v>
      </c>
      <c r="B328" s="2">
        <v>389.8</v>
      </c>
      <c r="C328" s="2">
        <v>466.4</v>
      </c>
      <c r="D328" s="2">
        <v>129.6</v>
      </c>
      <c r="E328" s="2">
        <v>262.89999999999998</v>
      </c>
      <c r="F328" s="3">
        <v>348.49689999999998</v>
      </c>
      <c r="G328" s="4">
        <v>7.48</v>
      </c>
      <c r="I328" s="6">
        <f t="shared" si="31"/>
        <v>1248.7</v>
      </c>
      <c r="K328" s="7">
        <v>31472</v>
      </c>
      <c r="L328">
        <f t="shared" si="30"/>
        <v>8.4317471344216868E-2</v>
      </c>
      <c r="M328">
        <f t="shared" si="26"/>
        <v>0.12277323062108811</v>
      </c>
      <c r="N328">
        <f t="shared" si="27"/>
        <v>0.11664295874822184</v>
      </c>
      <c r="O328">
        <f t="shared" si="28"/>
        <v>1.3257083441642899E-2</v>
      </c>
      <c r="P328" s="8">
        <f t="shared" si="29"/>
        <v>-1.0999999999999996E-2</v>
      </c>
    </row>
    <row r="329" spans="1:16" x14ac:dyDescent="0.25">
      <c r="A329" s="1">
        <v>31503</v>
      </c>
      <c r="B329" s="2">
        <v>387.2</v>
      </c>
      <c r="C329" s="2">
        <v>473</v>
      </c>
      <c r="D329" s="2">
        <v>135.19999999999999</v>
      </c>
      <c r="E329" s="2">
        <v>274.5</v>
      </c>
      <c r="F329" s="3">
        <v>344.75110000000001</v>
      </c>
      <c r="G329" s="4">
        <v>6.99</v>
      </c>
      <c r="I329" s="6">
        <f t="shared" si="31"/>
        <v>1269.9000000000001</v>
      </c>
      <c r="K329" s="7">
        <v>31503</v>
      </c>
      <c r="L329">
        <f t="shared" si="30"/>
        <v>8.8081569702682022E-2</v>
      </c>
      <c r="M329">
        <f t="shared" si="26"/>
        <v>0.13239166866171898</v>
      </c>
      <c r="N329">
        <f t="shared" si="27"/>
        <v>0.12431394072447866</v>
      </c>
      <c r="O329">
        <f t="shared" si="28"/>
        <v>5.7142857142856848E-3</v>
      </c>
      <c r="P329" s="8">
        <f t="shared" si="29"/>
        <v>-1.2799999999999994E-2</v>
      </c>
    </row>
    <row r="330" spans="1:16" x14ac:dyDescent="0.25">
      <c r="A330" s="1">
        <v>31533</v>
      </c>
      <c r="B330" s="2">
        <v>385.2</v>
      </c>
      <c r="C330" s="2">
        <v>479.5</v>
      </c>
      <c r="D330" s="2">
        <v>133.19999999999999</v>
      </c>
      <c r="E330" s="2">
        <v>272.3</v>
      </c>
      <c r="F330" s="3">
        <v>339.80180000000001</v>
      </c>
      <c r="G330" s="4">
        <v>6.85</v>
      </c>
      <c r="I330" s="6">
        <f t="shared" si="31"/>
        <v>1270.2</v>
      </c>
      <c r="K330" s="7">
        <v>31533</v>
      </c>
      <c r="L330">
        <f t="shared" si="30"/>
        <v>9.067490984028842E-2</v>
      </c>
      <c r="M330">
        <f t="shared" si="26"/>
        <v>0.13895486935866982</v>
      </c>
      <c r="N330">
        <f t="shared" si="27"/>
        <v>0.13617259736620912</v>
      </c>
      <c r="O330">
        <f t="shared" si="28"/>
        <v>-3.8789759503491078E-3</v>
      </c>
      <c r="P330" s="8">
        <f t="shared" si="29"/>
        <v>-1.1200000000000002E-2</v>
      </c>
    </row>
    <row r="331" spans="1:16" x14ac:dyDescent="0.25">
      <c r="A331" s="1">
        <v>31564</v>
      </c>
      <c r="B331" s="2">
        <v>383.9</v>
      </c>
      <c r="C331" s="2">
        <v>488.8</v>
      </c>
      <c r="D331" s="2">
        <v>137.1</v>
      </c>
      <c r="E331" s="2">
        <v>280.8</v>
      </c>
      <c r="F331" s="3">
        <v>338.91820000000001</v>
      </c>
      <c r="G331" s="4">
        <v>6.92</v>
      </c>
      <c r="I331" s="6">
        <f t="shared" si="31"/>
        <v>1290.6000000000001</v>
      </c>
      <c r="K331" s="7">
        <v>31564</v>
      </c>
      <c r="L331">
        <f t="shared" si="30"/>
        <v>8.5906604964240754E-2</v>
      </c>
      <c r="M331">
        <f t="shared" si="26"/>
        <v>0.13279258400927002</v>
      </c>
      <c r="N331">
        <f t="shared" si="27"/>
        <v>0.13405698778833108</v>
      </c>
      <c r="O331">
        <f t="shared" si="28"/>
        <v>-1.1840411840411898E-2</v>
      </c>
      <c r="P331" s="8">
        <f t="shared" si="29"/>
        <v>-6.100000000000003E-3</v>
      </c>
    </row>
    <row r="332" spans="1:16" x14ac:dyDescent="0.25">
      <c r="A332" s="1">
        <v>31594</v>
      </c>
      <c r="B332" s="2">
        <v>383.6</v>
      </c>
      <c r="C332" s="2">
        <v>495.6</v>
      </c>
      <c r="D332" s="2">
        <v>139.4</v>
      </c>
      <c r="E332" s="2">
        <v>285.10000000000002</v>
      </c>
      <c r="F332" s="3">
        <v>340.3082</v>
      </c>
      <c r="G332" s="4">
        <v>6.56</v>
      </c>
      <c r="I332" s="6">
        <f t="shared" si="31"/>
        <v>1303.7</v>
      </c>
      <c r="K332" s="7">
        <v>31594</v>
      </c>
      <c r="L332">
        <f t="shared" si="30"/>
        <v>8.7050779621445723E-2</v>
      </c>
      <c r="M332">
        <f t="shared" si="26"/>
        <v>0.13073237508555785</v>
      </c>
      <c r="N332">
        <f t="shared" si="27"/>
        <v>0.14082235958075784</v>
      </c>
      <c r="O332">
        <f t="shared" si="28"/>
        <v>-1.3628182051941258E-2</v>
      </c>
      <c r="P332" s="8">
        <f t="shared" si="29"/>
        <v>-1.3200000000000003E-2</v>
      </c>
    </row>
    <row r="333" spans="1:16" x14ac:dyDescent="0.25">
      <c r="A333" s="1">
        <v>31625</v>
      </c>
      <c r="B333" s="2">
        <v>382</v>
      </c>
      <c r="C333" s="2">
        <v>502.6</v>
      </c>
      <c r="D333" s="2">
        <v>143.1</v>
      </c>
      <c r="E333" s="2">
        <v>284.10000000000002</v>
      </c>
      <c r="F333" s="3">
        <v>345.96230000000003</v>
      </c>
      <c r="G333" s="4">
        <v>6.17</v>
      </c>
      <c r="I333" s="6">
        <f t="shared" si="31"/>
        <v>1311.8000000000002</v>
      </c>
      <c r="K333" s="7">
        <v>31625</v>
      </c>
      <c r="L333">
        <f t="shared" si="30"/>
        <v>8.9896975739448562E-2</v>
      </c>
      <c r="M333">
        <f t="shared" si="26"/>
        <v>0.13581920903954808</v>
      </c>
      <c r="N333">
        <f t="shared" si="27"/>
        <v>0.14469453376205776</v>
      </c>
      <c r="O333">
        <f t="shared" si="28"/>
        <v>-1.5210105697344619E-2</v>
      </c>
      <c r="P333" s="8">
        <f t="shared" si="29"/>
        <v>-1.7300000000000003E-2</v>
      </c>
    </row>
    <row r="334" spans="1:16" x14ac:dyDescent="0.25">
      <c r="A334" s="1">
        <v>31656</v>
      </c>
      <c r="B334" s="2">
        <v>379.8</v>
      </c>
      <c r="C334" s="2">
        <v>510.6</v>
      </c>
      <c r="D334" s="2">
        <v>147.1</v>
      </c>
      <c r="E334" s="2">
        <v>286</v>
      </c>
      <c r="F334" s="3">
        <v>348.94979999999998</v>
      </c>
      <c r="G334" s="4">
        <v>5.89</v>
      </c>
      <c r="I334" s="6">
        <f t="shared" si="31"/>
        <v>1323.5</v>
      </c>
      <c r="K334" s="7">
        <v>31656</v>
      </c>
      <c r="L334">
        <f t="shared" si="30"/>
        <v>9.1186412729821004E-2</v>
      </c>
      <c r="M334">
        <f t="shared" si="26"/>
        <v>0.14561364146286748</v>
      </c>
      <c r="N334">
        <f t="shared" si="27"/>
        <v>0.14063734527258376</v>
      </c>
      <c r="O334">
        <f t="shared" si="28"/>
        <v>-1.9870967741935454E-2</v>
      </c>
      <c r="P334" s="8">
        <f t="shared" si="29"/>
        <v>-2.0300000000000002E-2</v>
      </c>
    </row>
    <row r="335" spans="1:16" x14ac:dyDescent="0.25">
      <c r="A335" s="1">
        <v>31686</v>
      </c>
      <c r="B335" s="2">
        <v>375.5</v>
      </c>
      <c r="C335" s="2">
        <v>519.9</v>
      </c>
      <c r="D335" s="2">
        <v>150.69999999999999</v>
      </c>
      <c r="E335" s="2">
        <v>287.60000000000002</v>
      </c>
      <c r="F335" s="3">
        <v>346.70979999999997</v>
      </c>
      <c r="G335" s="4">
        <v>5.85</v>
      </c>
      <c r="I335" s="6">
        <f t="shared" si="31"/>
        <v>1333.6999999999998</v>
      </c>
      <c r="K335" s="7">
        <v>31686</v>
      </c>
      <c r="L335">
        <f t="shared" si="30"/>
        <v>9.5081698004762058E-2</v>
      </c>
      <c r="M335">
        <f t="shared" ref="M335:M398" si="32">(C335-C323)/C323</f>
        <v>0.15610406937958637</v>
      </c>
      <c r="N335">
        <f t="shared" ref="N335:N398" si="33">(E335+D335)/(D323+E323)-1</f>
        <v>0.14948859166011008</v>
      </c>
      <c r="O335">
        <f t="shared" ref="O335:O398" si="34">(B335-B323)/B323</f>
        <v>-2.946497803049878E-2</v>
      </c>
      <c r="P335" s="8">
        <f t="shared" ref="P335:P398" si="35">(G335-G323)/100</f>
        <v>-2.1400000000000006E-2</v>
      </c>
    </row>
    <row r="336" spans="1:16" x14ac:dyDescent="0.25">
      <c r="A336" s="1">
        <v>31717</v>
      </c>
      <c r="B336" s="2">
        <v>371.3</v>
      </c>
      <c r="C336" s="2">
        <v>527.4</v>
      </c>
      <c r="D336" s="2">
        <v>155.9</v>
      </c>
      <c r="E336" s="2">
        <v>294.60000000000002</v>
      </c>
      <c r="F336" s="3">
        <v>347.08859999999999</v>
      </c>
      <c r="G336" s="4">
        <v>6.04</v>
      </c>
      <c r="I336" s="6">
        <f t="shared" si="31"/>
        <v>1349.2000000000003</v>
      </c>
      <c r="K336" s="7">
        <v>31717</v>
      </c>
      <c r="L336">
        <f t="shared" si="30"/>
        <v>9.8786546135678943E-2</v>
      </c>
      <c r="M336">
        <f t="shared" si="32"/>
        <v>0.16065140845070425</v>
      </c>
      <c r="N336">
        <f t="shared" si="33"/>
        <v>0.16258064516129034</v>
      </c>
      <c r="O336">
        <f t="shared" si="34"/>
        <v>-3.8082901554404115E-2</v>
      </c>
      <c r="P336" s="8">
        <f t="shared" si="35"/>
        <v>-2.0100000000000007E-2</v>
      </c>
    </row>
    <row r="337" spans="1:16" x14ac:dyDescent="0.25">
      <c r="A337" s="1">
        <v>31747</v>
      </c>
      <c r="B337" s="2">
        <v>369.2</v>
      </c>
      <c r="C337" s="2">
        <v>534.1</v>
      </c>
      <c r="D337" s="2">
        <v>163.1</v>
      </c>
      <c r="E337" s="2">
        <v>313.89999999999998</v>
      </c>
      <c r="F337" s="3">
        <v>351.62509999999997</v>
      </c>
      <c r="G337" s="4">
        <v>6.91</v>
      </c>
      <c r="I337" s="6">
        <f t="shared" si="31"/>
        <v>1380.2999999999997</v>
      </c>
      <c r="K337" s="7">
        <v>31747</v>
      </c>
      <c r="L337">
        <f t="shared" si="30"/>
        <v>0.10734055354993961</v>
      </c>
      <c r="M337">
        <f t="shared" si="32"/>
        <v>0.16922066549912437</v>
      </c>
      <c r="N337">
        <f t="shared" si="33"/>
        <v>0.18332919870999764</v>
      </c>
      <c r="O337">
        <f t="shared" si="34"/>
        <v>-4.5007759958613641E-2</v>
      </c>
      <c r="P337" s="8">
        <f t="shared" si="35"/>
        <v>-1.3599999999999994E-2</v>
      </c>
    </row>
    <row r="338" spans="1:16" x14ac:dyDescent="0.25">
      <c r="A338" s="1">
        <v>31778</v>
      </c>
      <c r="B338" s="2">
        <v>368.9</v>
      </c>
      <c r="C338" s="2">
        <v>542.20000000000005</v>
      </c>
      <c r="D338" s="2">
        <v>170.1</v>
      </c>
      <c r="E338" s="2">
        <v>305.60000000000002</v>
      </c>
      <c r="F338" s="3">
        <v>352.16789999999997</v>
      </c>
      <c r="G338" s="4">
        <v>6.43</v>
      </c>
      <c r="I338" s="6">
        <f t="shared" si="31"/>
        <v>1386.8000000000002</v>
      </c>
      <c r="K338" s="7">
        <v>31778</v>
      </c>
      <c r="L338">
        <f t="shared" si="30"/>
        <v>0.10961753880620898</v>
      </c>
      <c r="M338">
        <f t="shared" si="32"/>
        <v>0.17410134257254228</v>
      </c>
      <c r="N338">
        <f t="shared" si="33"/>
        <v>0.19193184665497376</v>
      </c>
      <c r="O338">
        <f t="shared" si="34"/>
        <v>-5.1427102082797639E-2</v>
      </c>
      <c r="P338" s="8">
        <f t="shared" si="35"/>
        <v>-1.7100000000000008E-2</v>
      </c>
    </row>
    <row r="339" spans="1:16" x14ac:dyDescent="0.25">
      <c r="A339" s="1">
        <v>31809</v>
      </c>
      <c r="B339" s="2">
        <v>366.9</v>
      </c>
      <c r="C339" s="2">
        <v>542.6</v>
      </c>
      <c r="D339" s="2">
        <v>168</v>
      </c>
      <c r="E339" s="2">
        <v>287.10000000000002</v>
      </c>
      <c r="F339" s="3">
        <v>353.935</v>
      </c>
      <c r="G339" s="4">
        <v>6.1</v>
      </c>
      <c r="I339" s="6">
        <f t="shared" si="31"/>
        <v>1364.6</v>
      </c>
      <c r="K339" s="7">
        <v>31809</v>
      </c>
      <c r="L339">
        <f t="shared" si="30"/>
        <v>0.10377740030736873</v>
      </c>
      <c r="M339">
        <f t="shared" si="32"/>
        <v>0.17522200563136245</v>
      </c>
      <c r="N339">
        <f t="shared" si="33"/>
        <v>0.18207792207792206</v>
      </c>
      <c r="O339">
        <f t="shared" si="34"/>
        <v>-5.8264887063655145E-2</v>
      </c>
      <c r="P339" s="8">
        <f t="shared" si="35"/>
        <v>-1.7600000000000008E-2</v>
      </c>
    </row>
    <row r="340" spans="1:16" x14ac:dyDescent="0.25">
      <c r="A340" s="1">
        <v>31837</v>
      </c>
      <c r="B340" s="2">
        <v>364.6</v>
      </c>
      <c r="C340" s="2">
        <v>546.6</v>
      </c>
      <c r="D340" s="2">
        <v>170.9</v>
      </c>
      <c r="E340" s="2">
        <v>286.8</v>
      </c>
      <c r="F340" s="3">
        <v>358.15550000000002</v>
      </c>
      <c r="G340" s="4">
        <v>6.13</v>
      </c>
      <c r="I340" s="6">
        <f t="shared" si="31"/>
        <v>1368.9</v>
      </c>
      <c r="K340" s="7">
        <v>31837</v>
      </c>
      <c r="L340">
        <f t="shared" ref="L340:L403" si="36">(I340-I328)/I328</f>
        <v>9.6260110514935562E-2</v>
      </c>
      <c r="M340">
        <f t="shared" si="32"/>
        <v>0.17195540308747867</v>
      </c>
      <c r="N340">
        <f t="shared" si="33"/>
        <v>0.16611464968152867</v>
      </c>
      <c r="O340">
        <f t="shared" si="34"/>
        <v>-6.4648537711646969E-2</v>
      </c>
      <c r="P340" s="8">
        <f t="shared" si="35"/>
        <v>-1.3500000000000005E-2</v>
      </c>
    </row>
    <row r="341" spans="1:16" x14ac:dyDescent="0.25">
      <c r="A341" s="1">
        <v>31868</v>
      </c>
      <c r="B341" s="2">
        <v>361.3</v>
      </c>
      <c r="C341" s="2">
        <v>548.79999999999995</v>
      </c>
      <c r="D341" s="2">
        <v>179.1</v>
      </c>
      <c r="E341" s="2">
        <v>301</v>
      </c>
      <c r="F341" s="3">
        <v>362.08699999999999</v>
      </c>
      <c r="G341" s="4">
        <v>6.37</v>
      </c>
      <c r="I341" s="6">
        <f t="shared" si="31"/>
        <v>1390.1999999999998</v>
      </c>
      <c r="K341" s="7">
        <v>31868</v>
      </c>
      <c r="L341">
        <f t="shared" si="36"/>
        <v>9.4731868651074663E-2</v>
      </c>
      <c r="M341">
        <f t="shared" si="32"/>
        <v>0.16025369978858342</v>
      </c>
      <c r="N341">
        <f t="shared" si="33"/>
        <v>0.171833048572126</v>
      </c>
      <c r="O341">
        <f t="shared" si="34"/>
        <v>-6.6890495867768532E-2</v>
      </c>
      <c r="P341" s="8">
        <f t="shared" si="35"/>
        <v>-6.2000000000000006E-3</v>
      </c>
    </row>
    <row r="342" spans="1:16" x14ac:dyDescent="0.25">
      <c r="A342" s="1">
        <v>31898</v>
      </c>
      <c r="B342" s="2">
        <v>360.9</v>
      </c>
      <c r="C342" s="2">
        <v>545</v>
      </c>
      <c r="D342" s="2">
        <v>172.1</v>
      </c>
      <c r="E342" s="2">
        <v>293.89999999999998</v>
      </c>
      <c r="F342" s="3">
        <v>369.6662</v>
      </c>
      <c r="G342" s="4">
        <v>6.85</v>
      </c>
      <c r="I342" s="6">
        <f t="shared" si="31"/>
        <v>1371.9</v>
      </c>
      <c r="K342" s="7">
        <v>31898</v>
      </c>
      <c r="L342">
        <f t="shared" si="36"/>
        <v>8.0066131317902731E-2</v>
      </c>
      <c r="M342">
        <f t="shared" si="32"/>
        <v>0.13660062565172054</v>
      </c>
      <c r="N342">
        <f t="shared" si="33"/>
        <v>0.14919852034525283</v>
      </c>
      <c r="O342">
        <f t="shared" si="34"/>
        <v>-6.3084112149532745E-2</v>
      </c>
      <c r="P342" s="8">
        <f t="shared" si="35"/>
        <v>0</v>
      </c>
    </row>
    <row r="343" spans="1:16" x14ac:dyDescent="0.25">
      <c r="A343" s="1">
        <v>31929</v>
      </c>
      <c r="B343" s="2">
        <v>364.2</v>
      </c>
      <c r="C343" s="2">
        <v>545.6</v>
      </c>
      <c r="D343" s="2">
        <v>173.4</v>
      </c>
      <c r="E343" s="2">
        <v>294.3</v>
      </c>
      <c r="F343" s="3">
        <v>373.54340000000002</v>
      </c>
      <c r="G343" s="4">
        <v>6.73</v>
      </c>
      <c r="I343" s="6">
        <f t="shared" si="31"/>
        <v>1377.5</v>
      </c>
      <c r="K343" s="7">
        <v>31929</v>
      </c>
      <c r="L343">
        <f t="shared" si="36"/>
        <v>6.7333023399968897E-2</v>
      </c>
      <c r="M343">
        <f t="shared" si="32"/>
        <v>0.11620294599018005</v>
      </c>
      <c r="N343">
        <f t="shared" si="33"/>
        <v>0.11916726489590834</v>
      </c>
      <c r="O343">
        <f t="shared" si="34"/>
        <v>-5.1315446730919485E-2</v>
      </c>
      <c r="P343" s="8">
        <f t="shared" si="35"/>
        <v>-1.899999999999995E-3</v>
      </c>
    </row>
    <row r="344" spans="1:16" x14ac:dyDescent="0.25">
      <c r="A344" s="1">
        <v>31959</v>
      </c>
      <c r="B344" s="2">
        <v>368.8</v>
      </c>
      <c r="C344" s="2">
        <v>545.4</v>
      </c>
      <c r="D344" s="2">
        <v>173.4</v>
      </c>
      <c r="E344" s="2">
        <v>294.10000000000002</v>
      </c>
      <c r="F344" s="3">
        <v>374.15750000000003</v>
      </c>
      <c r="G344" s="4">
        <v>6.58</v>
      </c>
      <c r="I344" s="6">
        <f t="shared" si="31"/>
        <v>1381.7000000000003</v>
      </c>
      <c r="K344" s="7">
        <v>31959</v>
      </c>
      <c r="L344">
        <f t="shared" si="36"/>
        <v>5.9829715425328084E-2</v>
      </c>
      <c r="M344">
        <f t="shared" si="32"/>
        <v>0.10048426150121055</v>
      </c>
      <c r="N344">
        <f t="shared" si="33"/>
        <v>0.10129564193168439</v>
      </c>
      <c r="O344">
        <f t="shared" si="34"/>
        <v>-3.8581856100104304E-2</v>
      </c>
      <c r="P344" s="8">
        <f t="shared" si="35"/>
        <v>2.0000000000000462E-4</v>
      </c>
    </row>
    <row r="345" spans="1:16" x14ac:dyDescent="0.25">
      <c r="A345" s="1">
        <v>31990</v>
      </c>
      <c r="B345" s="2">
        <v>371.9</v>
      </c>
      <c r="C345" s="2">
        <v>544</v>
      </c>
      <c r="D345" s="2">
        <v>175</v>
      </c>
      <c r="E345" s="2">
        <v>290.2</v>
      </c>
      <c r="F345" s="3">
        <v>377.02449999999999</v>
      </c>
      <c r="G345" s="4">
        <v>6.73</v>
      </c>
      <c r="I345" s="6">
        <f t="shared" si="31"/>
        <v>1381.1000000000001</v>
      </c>
      <c r="K345" s="7">
        <v>31990</v>
      </c>
      <c r="L345">
        <f t="shared" si="36"/>
        <v>5.2828175026680857E-2</v>
      </c>
      <c r="M345">
        <f t="shared" si="32"/>
        <v>8.2371667329884546E-2</v>
      </c>
      <c r="N345">
        <f t="shared" si="33"/>
        <v>8.895131086142305E-2</v>
      </c>
      <c r="O345">
        <f t="shared" si="34"/>
        <v>-2.6439790575916292E-2</v>
      </c>
      <c r="P345" s="8">
        <f t="shared" si="35"/>
        <v>5.6000000000000051E-3</v>
      </c>
    </row>
    <row r="346" spans="1:16" x14ac:dyDescent="0.25">
      <c r="A346" s="1">
        <v>32021</v>
      </c>
      <c r="B346" s="2">
        <v>374.1</v>
      </c>
      <c r="C346" s="2">
        <v>542.20000000000005</v>
      </c>
      <c r="D346" s="2">
        <v>176.8</v>
      </c>
      <c r="E346" s="2">
        <v>288.8</v>
      </c>
      <c r="F346" s="3">
        <v>379.64159999999998</v>
      </c>
      <c r="G346" s="4">
        <v>7.22</v>
      </c>
      <c r="I346" s="6">
        <f t="shared" si="31"/>
        <v>1381.9</v>
      </c>
      <c r="K346" s="7">
        <v>32021</v>
      </c>
      <c r="L346">
        <f t="shared" si="36"/>
        <v>4.4125425009444726E-2</v>
      </c>
      <c r="M346">
        <f t="shared" si="32"/>
        <v>6.1887974931453232E-2</v>
      </c>
      <c r="N346">
        <f t="shared" si="33"/>
        <v>7.5040406372662183E-2</v>
      </c>
      <c r="O346">
        <f t="shared" si="34"/>
        <v>-1.5007898894154787E-2</v>
      </c>
      <c r="P346" s="8">
        <f t="shared" si="35"/>
        <v>1.3300000000000001E-2</v>
      </c>
    </row>
    <row r="347" spans="1:16" x14ac:dyDescent="0.25">
      <c r="A347" s="1">
        <v>32051</v>
      </c>
      <c r="B347" s="2">
        <v>379.8</v>
      </c>
      <c r="C347" s="2">
        <v>539.4</v>
      </c>
      <c r="D347" s="2">
        <v>177.2</v>
      </c>
      <c r="E347" s="2">
        <v>295.39999999999998</v>
      </c>
      <c r="F347" s="3">
        <v>386.733</v>
      </c>
      <c r="G347" s="4">
        <v>7.29</v>
      </c>
      <c r="I347" s="6">
        <f t="shared" si="31"/>
        <v>1391.8000000000002</v>
      </c>
      <c r="K347" s="7">
        <v>32051</v>
      </c>
      <c r="L347">
        <f t="shared" si="36"/>
        <v>4.3563020169453681E-2</v>
      </c>
      <c r="M347">
        <f t="shared" si="32"/>
        <v>3.7507212925562611E-2</v>
      </c>
      <c r="N347">
        <f t="shared" si="33"/>
        <v>7.825690166552568E-2</v>
      </c>
      <c r="O347">
        <f t="shared" si="34"/>
        <v>1.1451398135818939E-2</v>
      </c>
      <c r="P347" s="8">
        <f t="shared" si="35"/>
        <v>1.4400000000000003E-2</v>
      </c>
    </row>
    <row r="348" spans="1:16" x14ac:dyDescent="0.25">
      <c r="A348" s="1">
        <v>32082</v>
      </c>
      <c r="B348" s="2">
        <v>387.9</v>
      </c>
      <c r="C348" s="2">
        <v>536.4</v>
      </c>
      <c r="D348" s="2">
        <v>178.2</v>
      </c>
      <c r="E348" s="2">
        <v>293.89999999999998</v>
      </c>
      <c r="F348" s="3">
        <v>392.10789999999997</v>
      </c>
      <c r="G348" s="4">
        <v>6.69</v>
      </c>
      <c r="I348" s="6">
        <f t="shared" si="31"/>
        <v>1396.4</v>
      </c>
      <c r="K348" s="7">
        <v>32082</v>
      </c>
      <c r="L348">
        <f t="shared" si="36"/>
        <v>3.4983694040912991E-2</v>
      </c>
      <c r="M348">
        <f t="shared" si="32"/>
        <v>1.7064846416382253E-2</v>
      </c>
      <c r="N348">
        <f t="shared" si="33"/>
        <v>4.7946725860155359E-2</v>
      </c>
      <c r="O348">
        <f t="shared" si="34"/>
        <v>4.4707783463506505E-2</v>
      </c>
      <c r="P348" s="8">
        <f t="shared" si="35"/>
        <v>6.5000000000000032E-3</v>
      </c>
    </row>
    <row r="349" spans="1:16" x14ac:dyDescent="0.25">
      <c r="A349" s="1">
        <v>32112</v>
      </c>
      <c r="B349" s="2">
        <v>391.3</v>
      </c>
      <c r="C349" s="2">
        <v>535.79999999999995</v>
      </c>
      <c r="D349" s="2">
        <v>180.6</v>
      </c>
      <c r="E349" s="2">
        <v>298.2</v>
      </c>
      <c r="F349" s="3">
        <v>395.93490000000003</v>
      </c>
      <c r="G349" s="4">
        <v>6.77</v>
      </c>
      <c r="I349" s="6">
        <f t="shared" si="31"/>
        <v>1405.8999999999999</v>
      </c>
      <c r="K349" s="7">
        <v>32112</v>
      </c>
      <c r="L349">
        <f t="shared" si="36"/>
        <v>1.8546692747953446E-2</v>
      </c>
      <c r="M349">
        <f t="shared" si="32"/>
        <v>3.1829245459650472E-3</v>
      </c>
      <c r="N349">
        <f t="shared" si="33"/>
        <v>3.7735849056603765E-3</v>
      </c>
      <c r="O349">
        <f t="shared" si="34"/>
        <v>5.9859154929577531E-2</v>
      </c>
      <c r="P349" s="8">
        <f t="shared" si="35"/>
        <v>-1.4000000000000056E-3</v>
      </c>
    </row>
    <row r="350" spans="1:16" x14ac:dyDescent="0.25">
      <c r="A350" s="1">
        <v>32143</v>
      </c>
      <c r="B350" s="2">
        <v>395.6</v>
      </c>
      <c r="C350" s="2">
        <v>538.29999999999995</v>
      </c>
      <c r="D350" s="2">
        <v>184.4</v>
      </c>
      <c r="E350" s="2">
        <v>295.5</v>
      </c>
      <c r="F350" s="3">
        <v>396.5188</v>
      </c>
      <c r="G350" s="4">
        <v>6.83</v>
      </c>
      <c r="I350" s="6">
        <f t="shared" si="31"/>
        <v>1413.8</v>
      </c>
      <c r="K350" s="7">
        <v>32143</v>
      </c>
      <c r="L350">
        <f t="shared" si="36"/>
        <v>1.9469281799826772E-2</v>
      </c>
      <c r="M350">
        <f t="shared" si="32"/>
        <v>-7.1929177425305987E-3</v>
      </c>
      <c r="N350">
        <f t="shared" si="33"/>
        <v>8.8290939667856616E-3</v>
      </c>
      <c r="O350">
        <f t="shared" si="34"/>
        <v>7.2377338031987121E-2</v>
      </c>
      <c r="P350" s="8">
        <f t="shared" si="35"/>
        <v>4.0000000000000036E-3</v>
      </c>
    </row>
    <row r="351" spans="1:16" x14ac:dyDescent="0.25">
      <c r="A351" s="1">
        <v>32174</v>
      </c>
      <c r="B351" s="2">
        <v>400.3</v>
      </c>
      <c r="C351" s="2">
        <v>539.79999999999995</v>
      </c>
      <c r="D351" s="2">
        <v>182.1</v>
      </c>
      <c r="E351" s="2">
        <v>278.89999999999998</v>
      </c>
      <c r="F351" s="3">
        <v>399.1628</v>
      </c>
      <c r="G351" s="4">
        <v>6.58</v>
      </c>
      <c r="I351" s="6">
        <f t="shared" si="31"/>
        <v>1401.1</v>
      </c>
      <c r="K351" s="7">
        <v>32174</v>
      </c>
      <c r="L351">
        <f t="shared" si="36"/>
        <v>2.6747764912794961E-2</v>
      </c>
      <c r="M351">
        <f t="shared" si="32"/>
        <v>-5.1603391079986507E-3</v>
      </c>
      <c r="N351">
        <f t="shared" si="33"/>
        <v>1.2964183695890918E-2</v>
      </c>
      <c r="O351">
        <f t="shared" si="34"/>
        <v>9.1032979013355234E-2</v>
      </c>
      <c r="P351" s="8">
        <f t="shared" si="35"/>
        <v>4.8000000000000039E-3</v>
      </c>
    </row>
    <row r="352" spans="1:16" x14ac:dyDescent="0.25">
      <c r="A352" s="1">
        <v>32203</v>
      </c>
      <c r="B352" s="2">
        <v>404.3</v>
      </c>
      <c r="C352" s="2">
        <v>544.70000000000005</v>
      </c>
      <c r="D352" s="2">
        <v>184.3</v>
      </c>
      <c r="E352" s="2">
        <v>279.60000000000002</v>
      </c>
      <c r="F352" s="3">
        <v>402.32</v>
      </c>
      <c r="G352" s="4">
        <v>6.58</v>
      </c>
      <c r="I352" s="6">
        <f t="shared" si="31"/>
        <v>1412.9</v>
      </c>
      <c r="K352" s="7">
        <v>32203</v>
      </c>
      <c r="L352">
        <f t="shared" si="36"/>
        <v>3.2142596245160346E-2</v>
      </c>
      <c r="M352">
        <f t="shared" si="32"/>
        <v>-3.4760336626417439E-3</v>
      </c>
      <c r="N352">
        <f t="shared" si="33"/>
        <v>1.3545990823683685E-2</v>
      </c>
      <c r="O352">
        <f t="shared" si="34"/>
        <v>0.10888645090510145</v>
      </c>
      <c r="P352" s="8">
        <f t="shared" si="35"/>
        <v>4.5000000000000014E-3</v>
      </c>
    </row>
    <row r="353" spans="1:16" x14ac:dyDescent="0.25">
      <c r="A353" s="1">
        <v>32234</v>
      </c>
      <c r="B353" s="2">
        <v>406.2</v>
      </c>
      <c r="C353" s="2">
        <v>546.70000000000005</v>
      </c>
      <c r="D353" s="2">
        <v>191.3</v>
      </c>
      <c r="E353" s="2">
        <v>291.7</v>
      </c>
      <c r="F353" s="3">
        <v>400.25470000000001</v>
      </c>
      <c r="G353" s="4">
        <v>6.87</v>
      </c>
      <c r="I353" s="6">
        <f t="shared" si="31"/>
        <v>1435.9</v>
      </c>
      <c r="K353" s="7">
        <v>32234</v>
      </c>
      <c r="L353">
        <f t="shared" si="36"/>
        <v>3.287296791828534E-2</v>
      </c>
      <c r="M353">
        <f t="shared" si="32"/>
        <v>-3.8265306122447326E-3</v>
      </c>
      <c r="N353">
        <f t="shared" si="33"/>
        <v>6.0404082482816701E-3</v>
      </c>
      <c r="O353">
        <f t="shared" si="34"/>
        <v>0.12427345696097419</v>
      </c>
      <c r="P353" s="8">
        <f t="shared" si="35"/>
        <v>5.0000000000000001E-3</v>
      </c>
    </row>
    <row r="354" spans="1:16" x14ac:dyDescent="0.25">
      <c r="A354" s="1">
        <v>32264</v>
      </c>
      <c r="B354" s="2">
        <v>409.2</v>
      </c>
      <c r="C354" s="2">
        <v>545.6</v>
      </c>
      <c r="D354" s="2">
        <v>185.1</v>
      </c>
      <c r="E354" s="2">
        <v>282.7</v>
      </c>
      <c r="F354" s="3">
        <v>401.51209999999998</v>
      </c>
      <c r="G354" s="4">
        <v>7.09</v>
      </c>
      <c r="I354" s="6">
        <f t="shared" si="31"/>
        <v>1422.6</v>
      </c>
      <c r="K354" s="7">
        <v>32264</v>
      </c>
      <c r="L354">
        <f t="shared" si="36"/>
        <v>3.6956046359063938E-2</v>
      </c>
      <c r="M354">
        <f t="shared" si="32"/>
        <v>1.1009174311927023E-3</v>
      </c>
      <c r="N354">
        <f t="shared" si="33"/>
        <v>3.8626609442058424E-3</v>
      </c>
      <c r="O354">
        <f t="shared" si="34"/>
        <v>0.13383208645054034</v>
      </c>
      <c r="P354" s="8">
        <f t="shared" si="35"/>
        <v>2.400000000000002E-3</v>
      </c>
    </row>
    <row r="355" spans="1:16" x14ac:dyDescent="0.25">
      <c r="A355" s="1">
        <v>32295</v>
      </c>
      <c r="B355" s="2">
        <v>413.3</v>
      </c>
      <c r="C355" s="2">
        <v>551.1</v>
      </c>
      <c r="D355" s="2">
        <v>187.7</v>
      </c>
      <c r="E355" s="2">
        <v>290.8</v>
      </c>
      <c r="F355" s="3">
        <v>404.32859999999999</v>
      </c>
      <c r="G355" s="4">
        <v>7.51</v>
      </c>
      <c r="I355" s="6">
        <f t="shared" si="31"/>
        <v>1442.9</v>
      </c>
      <c r="K355" s="7">
        <v>32295</v>
      </c>
      <c r="L355">
        <f t="shared" si="36"/>
        <v>4.747731397459172E-2</v>
      </c>
      <c r="M355">
        <f t="shared" si="32"/>
        <v>1.0080645161290322E-2</v>
      </c>
      <c r="N355">
        <f t="shared" si="33"/>
        <v>2.3091725465041568E-2</v>
      </c>
      <c r="O355">
        <f t="shared" si="34"/>
        <v>0.13481603514552451</v>
      </c>
      <c r="P355" s="8">
        <f t="shared" si="35"/>
        <v>7.7999999999999936E-3</v>
      </c>
    </row>
    <row r="356" spans="1:16" x14ac:dyDescent="0.25">
      <c r="A356" s="1">
        <v>32325</v>
      </c>
      <c r="B356" s="2">
        <v>418.6</v>
      </c>
      <c r="C356" s="2">
        <v>552.70000000000005</v>
      </c>
      <c r="D356" s="2">
        <v>188.9</v>
      </c>
      <c r="E356" s="2">
        <v>292.60000000000002</v>
      </c>
      <c r="F356" s="3">
        <v>406.80149999999998</v>
      </c>
      <c r="G356" s="4">
        <v>7.75</v>
      </c>
      <c r="I356" s="6">
        <f t="shared" si="31"/>
        <v>1452.8000000000002</v>
      </c>
      <c r="K356" s="7">
        <v>32325</v>
      </c>
      <c r="L356">
        <f t="shared" si="36"/>
        <v>5.1458348411377211E-2</v>
      </c>
      <c r="M356">
        <f t="shared" si="32"/>
        <v>1.338467180051351E-2</v>
      </c>
      <c r="N356">
        <f t="shared" si="33"/>
        <v>2.9946524064171198E-2</v>
      </c>
      <c r="O356">
        <f t="shared" si="34"/>
        <v>0.13503253796095446</v>
      </c>
      <c r="P356" s="8">
        <f t="shared" si="35"/>
        <v>1.1699999999999999E-2</v>
      </c>
    </row>
    <row r="357" spans="1:16" x14ac:dyDescent="0.25">
      <c r="A357" s="1">
        <v>32356</v>
      </c>
      <c r="B357" s="2">
        <v>424.2</v>
      </c>
      <c r="C357" s="2">
        <v>549.6</v>
      </c>
      <c r="D357" s="2">
        <v>189</v>
      </c>
      <c r="E357" s="2">
        <v>288.60000000000002</v>
      </c>
      <c r="F357" s="3">
        <v>413.77760000000001</v>
      </c>
      <c r="G357" s="4">
        <v>8.01</v>
      </c>
      <c r="I357" s="6">
        <f t="shared" si="31"/>
        <v>1451.4</v>
      </c>
      <c r="K357" s="7">
        <v>32356</v>
      </c>
      <c r="L357">
        <f t="shared" si="36"/>
        <v>5.0901455361668201E-2</v>
      </c>
      <c r="M357">
        <f t="shared" si="32"/>
        <v>1.0294117647058865E-2</v>
      </c>
      <c r="N357">
        <f t="shared" si="33"/>
        <v>2.6655202063628591E-2</v>
      </c>
      <c r="O357">
        <f t="shared" si="34"/>
        <v>0.14062920139822538</v>
      </c>
      <c r="P357" s="8">
        <f t="shared" si="35"/>
        <v>1.2799999999999994E-2</v>
      </c>
    </row>
    <row r="358" spans="1:16" x14ac:dyDescent="0.25">
      <c r="A358" s="1">
        <v>32387</v>
      </c>
      <c r="B358" s="2">
        <v>431.3</v>
      </c>
      <c r="C358" s="2">
        <v>545.29999999999995</v>
      </c>
      <c r="D358" s="2">
        <v>189.8</v>
      </c>
      <c r="E358" s="2">
        <v>287</v>
      </c>
      <c r="F358" s="3">
        <v>420.03820000000002</v>
      </c>
      <c r="G358" s="4">
        <v>8.19</v>
      </c>
      <c r="I358" s="6">
        <f t="shared" si="31"/>
        <v>1453.3999999999999</v>
      </c>
      <c r="K358" s="7">
        <v>32387</v>
      </c>
      <c r="L358">
        <f t="shared" si="36"/>
        <v>5.1740357478833321E-2</v>
      </c>
      <c r="M358">
        <f t="shared" si="32"/>
        <v>5.7174474363701749E-3</v>
      </c>
      <c r="N358">
        <f t="shared" si="33"/>
        <v>2.405498281786933E-2</v>
      </c>
      <c r="O358">
        <f t="shared" si="34"/>
        <v>0.15290029403902697</v>
      </c>
      <c r="P358" s="8">
        <f t="shared" si="35"/>
        <v>9.6999999999999968E-3</v>
      </c>
    </row>
    <row r="359" spans="1:16" x14ac:dyDescent="0.25">
      <c r="A359" s="1">
        <v>32417</v>
      </c>
      <c r="B359" s="2">
        <v>438.4</v>
      </c>
      <c r="C359" s="2">
        <v>544.29999999999995</v>
      </c>
      <c r="D359" s="2">
        <v>189.1</v>
      </c>
      <c r="E359" s="2">
        <v>288.39999999999998</v>
      </c>
      <c r="F359" s="3">
        <v>424.65089999999998</v>
      </c>
      <c r="G359" s="4">
        <v>8.3000000000000007</v>
      </c>
      <c r="I359" s="6">
        <f t="shared" si="31"/>
        <v>1460.1999999999998</v>
      </c>
      <c r="K359" s="7">
        <v>32417</v>
      </c>
      <c r="L359">
        <f t="shared" si="36"/>
        <v>4.9144992096565331E-2</v>
      </c>
      <c r="M359">
        <f t="shared" si="32"/>
        <v>9.0841675936225025E-3</v>
      </c>
      <c r="N359">
        <f t="shared" si="33"/>
        <v>1.0368176047397482E-2</v>
      </c>
      <c r="O359">
        <f t="shared" si="34"/>
        <v>0.15429173249078454</v>
      </c>
      <c r="P359" s="8">
        <f t="shared" si="35"/>
        <v>1.0100000000000007E-2</v>
      </c>
    </row>
    <row r="360" spans="1:16" x14ac:dyDescent="0.25">
      <c r="A360" s="1">
        <v>32448</v>
      </c>
      <c r="B360" s="2">
        <v>444.3</v>
      </c>
      <c r="C360" s="2">
        <v>547.5</v>
      </c>
      <c r="D360" s="2">
        <v>191.4</v>
      </c>
      <c r="E360" s="2">
        <v>289.60000000000002</v>
      </c>
      <c r="F360" s="3">
        <v>426.75909999999999</v>
      </c>
      <c r="G360" s="4">
        <v>8.35</v>
      </c>
      <c r="I360" s="6">
        <f t="shared" si="31"/>
        <v>1472.8000000000002</v>
      </c>
      <c r="K360" s="7">
        <v>32448</v>
      </c>
      <c r="L360">
        <f t="shared" si="36"/>
        <v>5.4712116871956519E-2</v>
      </c>
      <c r="M360">
        <f t="shared" si="32"/>
        <v>2.0693512304250601E-2</v>
      </c>
      <c r="N360">
        <f t="shared" si="33"/>
        <v>1.8851938148697345E-2</v>
      </c>
      <c r="O360">
        <f t="shared" si="34"/>
        <v>0.1453982985305492</v>
      </c>
      <c r="P360" s="8">
        <f t="shared" si="35"/>
        <v>1.6599999999999993E-2</v>
      </c>
    </row>
    <row r="361" spans="1:16" x14ac:dyDescent="0.25">
      <c r="A361" s="1">
        <v>32478</v>
      </c>
      <c r="B361" s="2">
        <v>450.3</v>
      </c>
      <c r="C361" s="2">
        <v>543.79999999999995</v>
      </c>
      <c r="D361" s="2">
        <v>195.2</v>
      </c>
      <c r="E361" s="2">
        <v>298.39999999999998</v>
      </c>
      <c r="F361" s="3">
        <v>432.78370000000001</v>
      </c>
      <c r="G361" s="4">
        <v>8.76</v>
      </c>
      <c r="I361" s="6">
        <f t="shared" si="31"/>
        <v>1487.6999999999998</v>
      </c>
      <c r="K361" s="7">
        <v>32478</v>
      </c>
      <c r="L361">
        <f t="shared" si="36"/>
        <v>5.8183370083220685E-2</v>
      </c>
      <c r="M361">
        <f t="shared" si="32"/>
        <v>1.4930944382232178E-2</v>
      </c>
      <c r="N361">
        <f t="shared" si="33"/>
        <v>3.0910609857978333E-2</v>
      </c>
      <c r="O361">
        <f t="shared" si="34"/>
        <v>0.15077945310503449</v>
      </c>
      <c r="P361" s="8">
        <f t="shared" si="35"/>
        <v>1.9900000000000001E-2</v>
      </c>
    </row>
    <row r="362" spans="1:16" x14ac:dyDescent="0.25">
      <c r="A362" s="1">
        <v>32509</v>
      </c>
      <c r="B362" s="2">
        <v>460.6</v>
      </c>
      <c r="C362" s="2">
        <v>538.4</v>
      </c>
      <c r="D362" s="2">
        <v>196.3</v>
      </c>
      <c r="E362" s="2">
        <v>290</v>
      </c>
      <c r="F362" s="3">
        <v>435.04750000000001</v>
      </c>
      <c r="G362" s="4">
        <v>9.1199999999999992</v>
      </c>
      <c r="I362" s="6">
        <f t="shared" si="31"/>
        <v>1485.3</v>
      </c>
      <c r="K362" s="7">
        <v>32509</v>
      </c>
      <c r="L362">
        <f t="shared" si="36"/>
        <v>5.0572924034516908E-2</v>
      </c>
      <c r="M362">
        <f t="shared" si="32"/>
        <v>1.8577001671934377E-4</v>
      </c>
      <c r="N362">
        <f t="shared" si="33"/>
        <v>1.3336111689935537E-2</v>
      </c>
      <c r="O362">
        <f t="shared" si="34"/>
        <v>0.16430738119312435</v>
      </c>
      <c r="P362" s="8">
        <f t="shared" si="35"/>
        <v>2.289999999999999E-2</v>
      </c>
    </row>
    <row r="363" spans="1:16" x14ac:dyDescent="0.25">
      <c r="A363" s="1">
        <v>32540</v>
      </c>
      <c r="B363" s="2">
        <v>470.7</v>
      </c>
      <c r="C363" s="2">
        <v>531.70000000000005</v>
      </c>
      <c r="D363" s="2">
        <v>192.3</v>
      </c>
      <c r="E363" s="2">
        <v>275.39999999999998</v>
      </c>
      <c r="F363" s="3">
        <v>439.85199999999998</v>
      </c>
      <c r="G363" s="4">
        <v>9.36</v>
      </c>
      <c r="I363" s="6">
        <f t="shared" si="31"/>
        <v>1470.1</v>
      </c>
      <c r="K363" s="7">
        <v>32540</v>
      </c>
      <c r="L363">
        <f t="shared" si="36"/>
        <v>4.9247020198415536E-2</v>
      </c>
      <c r="M363">
        <f t="shared" si="32"/>
        <v>-1.5005557613930919E-2</v>
      </c>
      <c r="N363">
        <f t="shared" si="33"/>
        <v>1.4533622559652848E-2</v>
      </c>
      <c r="O363">
        <f t="shared" si="34"/>
        <v>0.17586809892580557</v>
      </c>
      <c r="P363" s="8">
        <f t="shared" si="35"/>
        <v>2.7799999999999995E-2</v>
      </c>
    </row>
    <row r="364" spans="1:16" x14ac:dyDescent="0.25">
      <c r="A364" s="1">
        <v>32568</v>
      </c>
      <c r="B364" s="2">
        <v>480.8</v>
      </c>
      <c r="C364" s="2">
        <v>528.9</v>
      </c>
      <c r="D364" s="2">
        <v>192.7</v>
      </c>
      <c r="E364" s="2">
        <v>275.5</v>
      </c>
      <c r="F364" s="3">
        <v>450.19959999999998</v>
      </c>
      <c r="G364" s="4">
        <v>9.85</v>
      </c>
      <c r="I364" s="6">
        <f t="shared" si="31"/>
        <v>1477.9</v>
      </c>
      <c r="K364" s="7">
        <v>32568</v>
      </c>
      <c r="L364">
        <f t="shared" si="36"/>
        <v>4.6004671243541649E-2</v>
      </c>
      <c r="M364">
        <f t="shared" si="32"/>
        <v>-2.900679272994321E-2</v>
      </c>
      <c r="N364">
        <f t="shared" si="33"/>
        <v>9.2692390601420982E-3</v>
      </c>
      <c r="O364">
        <f t="shared" si="34"/>
        <v>0.18921592876576798</v>
      </c>
      <c r="P364" s="8">
        <f t="shared" si="35"/>
        <v>3.2699999999999993E-2</v>
      </c>
    </row>
    <row r="365" spans="1:16" x14ac:dyDescent="0.25">
      <c r="A365" s="1">
        <v>32599</v>
      </c>
      <c r="B365" s="2">
        <v>490.7</v>
      </c>
      <c r="C365" s="2">
        <v>523.6</v>
      </c>
      <c r="D365" s="2">
        <v>197.5</v>
      </c>
      <c r="E365" s="2">
        <v>282.8</v>
      </c>
      <c r="F365" s="3">
        <v>455.62950000000001</v>
      </c>
      <c r="G365" s="4">
        <v>9.84</v>
      </c>
      <c r="I365" s="6">
        <f t="shared" si="31"/>
        <v>1494.6</v>
      </c>
      <c r="K365" s="7">
        <v>32599</v>
      </c>
      <c r="L365">
        <f t="shared" si="36"/>
        <v>4.0880284142349614E-2</v>
      </c>
      <c r="M365">
        <f t="shared" si="32"/>
        <v>-4.2253521126760604E-2</v>
      </c>
      <c r="N365">
        <f t="shared" si="33"/>
        <v>-5.5900621118012417E-3</v>
      </c>
      <c r="O365">
        <f t="shared" si="34"/>
        <v>0.20802560315115706</v>
      </c>
      <c r="P365" s="8">
        <f t="shared" si="35"/>
        <v>2.9699999999999997E-2</v>
      </c>
    </row>
    <row r="366" spans="1:16" x14ac:dyDescent="0.25">
      <c r="A366" s="1">
        <v>32629</v>
      </c>
      <c r="B366" s="2">
        <v>501.1</v>
      </c>
      <c r="C366" s="2">
        <v>511.8</v>
      </c>
      <c r="D366" s="2">
        <v>186.2</v>
      </c>
      <c r="E366" s="2">
        <v>273</v>
      </c>
      <c r="F366" s="3">
        <v>456.03919999999999</v>
      </c>
      <c r="G366" s="4">
        <v>9.81</v>
      </c>
      <c r="I366" s="6">
        <f t="shared" si="31"/>
        <v>1472.1000000000001</v>
      </c>
      <c r="K366" s="7">
        <v>32629</v>
      </c>
      <c r="L366">
        <f t="shared" si="36"/>
        <v>3.4795444959932677E-2</v>
      </c>
      <c r="M366">
        <f t="shared" si="32"/>
        <v>-6.1950146627566004E-2</v>
      </c>
      <c r="N366">
        <f t="shared" si="33"/>
        <v>-1.838392475416839E-2</v>
      </c>
      <c r="O366">
        <f t="shared" si="34"/>
        <v>0.2245845552297166</v>
      </c>
      <c r="P366" s="8">
        <f t="shared" si="35"/>
        <v>2.7200000000000005E-2</v>
      </c>
    </row>
    <row r="367" spans="1:16" x14ac:dyDescent="0.25">
      <c r="A367" s="1">
        <v>32660</v>
      </c>
      <c r="B367" s="2">
        <v>507.8</v>
      </c>
      <c r="C367" s="2">
        <v>512.5</v>
      </c>
      <c r="D367" s="2">
        <v>187</v>
      </c>
      <c r="E367" s="2">
        <v>276.10000000000002</v>
      </c>
      <c r="F367" s="3">
        <v>457.76499999999999</v>
      </c>
      <c r="G367" s="4">
        <v>9.5299999999999994</v>
      </c>
      <c r="I367" s="6">
        <f t="shared" si="31"/>
        <v>1483.4</v>
      </c>
      <c r="K367" s="7">
        <v>32660</v>
      </c>
      <c r="L367">
        <f t="shared" si="36"/>
        <v>2.8068473213666918E-2</v>
      </c>
      <c r="M367">
        <f t="shared" si="32"/>
        <v>-7.004173471239343E-2</v>
      </c>
      <c r="N367">
        <f t="shared" si="33"/>
        <v>-3.2183908045976928E-2</v>
      </c>
      <c r="O367">
        <f t="shared" si="34"/>
        <v>0.22864747157028792</v>
      </c>
      <c r="P367" s="8">
        <f t="shared" si="35"/>
        <v>2.0199999999999996E-2</v>
      </c>
    </row>
    <row r="368" spans="1:16" x14ac:dyDescent="0.25">
      <c r="A368" s="1">
        <v>32690</v>
      </c>
      <c r="B368" s="2">
        <v>512.6</v>
      </c>
      <c r="C368" s="2">
        <v>516.29999999999995</v>
      </c>
      <c r="D368" s="2">
        <v>187.4</v>
      </c>
      <c r="E368" s="2">
        <v>281.2</v>
      </c>
      <c r="F368" s="3">
        <v>461.16669999999999</v>
      </c>
      <c r="G368" s="4">
        <v>9.24</v>
      </c>
      <c r="I368" s="6">
        <f t="shared" si="31"/>
        <v>1497.5000000000002</v>
      </c>
      <c r="K368" s="7">
        <v>32690</v>
      </c>
      <c r="L368">
        <f t="shared" si="36"/>
        <v>3.0768171806167428E-2</v>
      </c>
      <c r="M368">
        <f t="shared" si="32"/>
        <v>-6.5858512755563758E-2</v>
      </c>
      <c r="N368">
        <f t="shared" si="33"/>
        <v>-2.6791277258566892E-2</v>
      </c>
      <c r="O368">
        <f t="shared" si="34"/>
        <v>0.22455805064500717</v>
      </c>
      <c r="P368" s="8">
        <f t="shared" si="35"/>
        <v>1.4900000000000002E-2</v>
      </c>
    </row>
    <row r="369" spans="1:16" x14ac:dyDescent="0.25">
      <c r="A369" s="1">
        <v>32721</v>
      </c>
      <c r="B369" s="2">
        <v>517</v>
      </c>
      <c r="C369" s="2">
        <v>521.1</v>
      </c>
      <c r="D369" s="2">
        <v>188.7</v>
      </c>
      <c r="E369" s="2">
        <v>276.5</v>
      </c>
      <c r="F369" s="3">
        <v>464.85719999999998</v>
      </c>
      <c r="G369" s="4">
        <v>8.99</v>
      </c>
      <c r="I369" s="6">
        <f t="shared" si="31"/>
        <v>1503.3</v>
      </c>
      <c r="K369" s="7">
        <v>32721</v>
      </c>
      <c r="L369">
        <f t="shared" si="36"/>
        <v>3.5758577924762204E-2</v>
      </c>
      <c r="M369">
        <f t="shared" si="32"/>
        <v>-5.1855895196506546E-2</v>
      </c>
      <c r="N369">
        <f t="shared" si="33"/>
        <v>-2.5963149078726988E-2</v>
      </c>
      <c r="O369">
        <f t="shared" si="34"/>
        <v>0.21876473361621879</v>
      </c>
      <c r="P369" s="8">
        <f t="shared" si="35"/>
        <v>9.8000000000000049E-3</v>
      </c>
    </row>
    <row r="370" spans="1:16" x14ac:dyDescent="0.25">
      <c r="A370" s="1">
        <v>32752</v>
      </c>
      <c r="B370" s="2">
        <v>519.9</v>
      </c>
      <c r="C370" s="2">
        <v>524.29999999999995</v>
      </c>
      <c r="D370" s="2">
        <v>190.6</v>
      </c>
      <c r="E370" s="2">
        <v>275.8</v>
      </c>
      <c r="F370" s="3">
        <v>465.69290000000001</v>
      </c>
      <c r="G370" s="4">
        <v>9.02</v>
      </c>
      <c r="I370" s="6">
        <f t="shared" si="31"/>
        <v>1510.5999999999997</v>
      </c>
      <c r="K370" s="7">
        <v>32752</v>
      </c>
      <c r="L370">
        <f t="shared" si="36"/>
        <v>3.9355992844364814E-2</v>
      </c>
      <c r="M370">
        <f t="shared" si="32"/>
        <v>-3.8510911424903725E-2</v>
      </c>
      <c r="N370">
        <f t="shared" si="33"/>
        <v>-2.1812080536912859E-2</v>
      </c>
      <c r="O370">
        <f t="shared" si="34"/>
        <v>0.20542545791792247</v>
      </c>
      <c r="P370" s="8">
        <f t="shared" si="35"/>
        <v>8.3000000000000001E-3</v>
      </c>
    </row>
    <row r="371" spans="1:16" x14ac:dyDescent="0.25">
      <c r="A371" s="1">
        <v>32782</v>
      </c>
      <c r="B371" s="2">
        <v>525.29999999999995</v>
      </c>
      <c r="C371" s="2">
        <v>529.20000000000005</v>
      </c>
      <c r="D371" s="2">
        <v>191.4</v>
      </c>
      <c r="E371" s="2">
        <v>279.8</v>
      </c>
      <c r="F371" s="3">
        <v>467.5111</v>
      </c>
      <c r="G371" s="4">
        <v>8.84</v>
      </c>
      <c r="I371" s="6">
        <f t="shared" si="31"/>
        <v>1525.7</v>
      </c>
      <c r="K371" s="7">
        <v>32782</v>
      </c>
      <c r="L371">
        <f t="shared" si="36"/>
        <v>4.4856868922065633E-2</v>
      </c>
      <c r="M371">
        <f t="shared" si="32"/>
        <v>-2.7742054014330168E-2</v>
      </c>
      <c r="N371">
        <f t="shared" si="33"/>
        <v>-1.3193717277486861E-2</v>
      </c>
      <c r="O371">
        <f t="shared" si="34"/>
        <v>0.19822080291970798</v>
      </c>
      <c r="P371" s="8">
        <f t="shared" si="35"/>
        <v>5.3999999999999916E-3</v>
      </c>
    </row>
    <row r="372" spans="1:16" x14ac:dyDescent="0.25">
      <c r="A372" s="1">
        <v>32813</v>
      </c>
      <c r="B372" s="2">
        <v>529.1</v>
      </c>
      <c r="C372" s="2">
        <v>538.20000000000005</v>
      </c>
      <c r="D372" s="2">
        <v>194.8</v>
      </c>
      <c r="E372" s="2">
        <v>280.89999999999998</v>
      </c>
      <c r="F372" s="3">
        <v>466.38130000000001</v>
      </c>
      <c r="G372" s="4">
        <v>8.5500000000000007</v>
      </c>
      <c r="I372" s="6">
        <f t="shared" si="31"/>
        <v>1543</v>
      </c>
      <c r="K372" s="7">
        <v>32813</v>
      </c>
      <c r="L372">
        <f t="shared" si="36"/>
        <v>4.7664312873438218E-2</v>
      </c>
      <c r="M372">
        <f t="shared" si="32"/>
        <v>-1.6986301369862931E-2</v>
      </c>
      <c r="N372">
        <f t="shared" si="33"/>
        <v>-1.1018711018710992E-2</v>
      </c>
      <c r="O372">
        <f t="shared" si="34"/>
        <v>0.19086203015980197</v>
      </c>
      <c r="P372" s="8">
        <f t="shared" si="35"/>
        <v>2.0000000000000104E-3</v>
      </c>
    </row>
    <row r="373" spans="1:16" x14ac:dyDescent="0.25">
      <c r="A373" s="1">
        <v>32843</v>
      </c>
      <c r="B373" s="2">
        <v>532.29999999999995</v>
      </c>
      <c r="C373" s="2">
        <v>543</v>
      </c>
      <c r="D373" s="2">
        <v>200.2</v>
      </c>
      <c r="E373" s="2">
        <v>290.89999999999998</v>
      </c>
      <c r="F373" s="3">
        <v>462.98759999999999</v>
      </c>
      <c r="G373" s="4">
        <v>8.4499999999999993</v>
      </c>
      <c r="I373" s="6">
        <f t="shared" si="31"/>
        <v>1566.4</v>
      </c>
      <c r="K373" s="7">
        <v>32843</v>
      </c>
      <c r="L373">
        <f t="shared" si="36"/>
        <v>5.2900450359615707E-2</v>
      </c>
      <c r="M373">
        <f t="shared" si="32"/>
        <v>-1.4711290915777025E-3</v>
      </c>
      <c r="N373">
        <f t="shared" si="33"/>
        <v>-5.0648298217179644E-3</v>
      </c>
      <c r="O373">
        <f t="shared" si="34"/>
        <v>0.18210082167443914</v>
      </c>
      <c r="P373" s="8">
        <f t="shared" si="35"/>
        <v>-3.1000000000000051E-3</v>
      </c>
    </row>
    <row r="374" spans="1:16" x14ac:dyDescent="0.25">
      <c r="A374" s="1">
        <v>32874</v>
      </c>
      <c r="B374" s="2">
        <v>536.70000000000005</v>
      </c>
      <c r="C374" s="2">
        <v>546</v>
      </c>
      <c r="D374" s="2">
        <v>202.5</v>
      </c>
      <c r="E374" s="2">
        <v>282.10000000000002</v>
      </c>
      <c r="F374" s="3">
        <v>459.45069999999998</v>
      </c>
      <c r="G374" s="4">
        <v>8.23</v>
      </c>
      <c r="I374" s="6">
        <f t="shared" si="31"/>
        <v>1567.3000000000002</v>
      </c>
      <c r="K374" s="7">
        <v>32874</v>
      </c>
      <c r="L374">
        <f t="shared" si="36"/>
        <v>5.5207702147714421E-2</v>
      </c>
      <c r="M374">
        <f t="shared" si="32"/>
        <v>1.4115898959881173E-2</v>
      </c>
      <c r="N374">
        <f t="shared" si="33"/>
        <v>-3.4957844951675199E-3</v>
      </c>
      <c r="O374">
        <f t="shared" si="34"/>
        <v>0.16521927920104215</v>
      </c>
      <c r="P374" s="8">
        <f t="shared" si="35"/>
        <v>-8.8999999999999878E-3</v>
      </c>
    </row>
    <row r="375" spans="1:16" x14ac:dyDescent="0.25">
      <c r="A375" s="1">
        <v>32905</v>
      </c>
      <c r="B375" s="2">
        <v>541.70000000000005</v>
      </c>
      <c r="C375" s="2">
        <v>549</v>
      </c>
      <c r="D375" s="2">
        <v>199.7</v>
      </c>
      <c r="E375" s="2">
        <v>270.7</v>
      </c>
      <c r="F375" s="3">
        <v>460.65780000000001</v>
      </c>
      <c r="G375" s="4">
        <v>8.24</v>
      </c>
      <c r="I375" s="6">
        <f t="shared" si="31"/>
        <v>1561.1000000000001</v>
      </c>
      <c r="K375" s="7">
        <v>32905</v>
      </c>
      <c r="L375">
        <f t="shared" si="36"/>
        <v>6.1900550982926489E-2</v>
      </c>
      <c r="M375">
        <f t="shared" si="32"/>
        <v>3.2537145006582571E-2</v>
      </c>
      <c r="N375">
        <f t="shared" si="33"/>
        <v>5.7729313662604476E-3</v>
      </c>
      <c r="O375">
        <f t="shared" si="34"/>
        <v>0.15083917569577238</v>
      </c>
      <c r="P375" s="8">
        <f t="shared" si="35"/>
        <v>-1.1199999999999993E-2</v>
      </c>
    </row>
    <row r="376" spans="1:16" x14ac:dyDescent="0.25">
      <c r="A376" s="1">
        <v>32933</v>
      </c>
      <c r="B376" s="2">
        <v>544.70000000000005</v>
      </c>
      <c r="C376" s="2">
        <v>554.79999999999995</v>
      </c>
      <c r="D376" s="2">
        <v>202.4</v>
      </c>
      <c r="E376" s="2">
        <v>271</v>
      </c>
      <c r="F376" s="3">
        <v>461.76940000000002</v>
      </c>
      <c r="G376" s="4">
        <v>8.2799999999999994</v>
      </c>
      <c r="I376" s="6">
        <f t="shared" si="31"/>
        <v>1572.9</v>
      </c>
      <c r="K376" s="7">
        <v>32933</v>
      </c>
      <c r="L376">
        <f t="shared" si="36"/>
        <v>6.4280397861830971E-2</v>
      </c>
      <c r="M376">
        <f t="shared" si="32"/>
        <v>4.8969559463036452E-2</v>
      </c>
      <c r="N376">
        <f t="shared" si="33"/>
        <v>1.1106364801366952E-2</v>
      </c>
      <c r="O376">
        <f t="shared" si="34"/>
        <v>0.13290349417637279</v>
      </c>
      <c r="P376" s="8">
        <f t="shared" si="35"/>
        <v>-1.5700000000000002E-2</v>
      </c>
    </row>
    <row r="377" spans="1:16" x14ac:dyDescent="0.25">
      <c r="A377" s="1">
        <v>32964</v>
      </c>
      <c r="B377" s="2">
        <v>548.4</v>
      </c>
      <c r="C377" s="2">
        <v>557.6</v>
      </c>
      <c r="D377" s="2">
        <v>209.6</v>
      </c>
      <c r="E377" s="2">
        <v>279.3</v>
      </c>
      <c r="F377" s="3">
        <v>459.75240000000002</v>
      </c>
      <c r="G377" s="4">
        <v>8.26</v>
      </c>
      <c r="I377" s="6">
        <f t="shared" si="31"/>
        <v>1594.8999999999999</v>
      </c>
      <c r="K377" s="7">
        <v>32964</v>
      </c>
      <c r="L377">
        <f t="shared" si="36"/>
        <v>6.7108256389669455E-2</v>
      </c>
      <c r="M377">
        <f t="shared" si="32"/>
        <v>6.4935064935064929E-2</v>
      </c>
      <c r="N377">
        <f t="shared" si="33"/>
        <v>1.7905475744326438E-2</v>
      </c>
      <c r="O377">
        <f t="shared" si="34"/>
        <v>0.11758712044018747</v>
      </c>
      <c r="P377" s="8">
        <f t="shared" si="35"/>
        <v>-1.5800000000000002E-2</v>
      </c>
    </row>
    <row r="378" spans="1:16" x14ac:dyDescent="0.25">
      <c r="A378" s="1">
        <v>32994</v>
      </c>
      <c r="B378" s="2">
        <v>557.29999999999995</v>
      </c>
      <c r="C378" s="2">
        <v>556.20000000000005</v>
      </c>
      <c r="D378" s="2">
        <v>200.8</v>
      </c>
      <c r="E378" s="2">
        <v>268.39999999999998</v>
      </c>
      <c r="F378" s="3">
        <v>457.4633</v>
      </c>
      <c r="G378" s="4">
        <v>8.18</v>
      </c>
      <c r="I378" s="6">
        <f t="shared" si="31"/>
        <v>1582.6999999999998</v>
      </c>
      <c r="K378" s="7">
        <v>32994</v>
      </c>
      <c r="L378">
        <f t="shared" si="36"/>
        <v>7.513076557299074E-2</v>
      </c>
      <c r="M378">
        <f t="shared" si="32"/>
        <v>8.6752637749120814E-2</v>
      </c>
      <c r="N378">
        <f t="shared" si="33"/>
        <v>2.1777003484320545E-2</v>
      </c>
      <c r="O378">
        <f t="shared" si="34"/>
        <v>0.11215326282179192</v>
      </c>
      <c r="P378" s="8">
        <f t="shared" si="35"/>
        <v>-1.6300000000000009E-2</v>
      </c>
    </row>
    <row r="379" spans="1:16" x14ac:dyDescent="0.25">
      <c r="A379" s="1">
        <v>33025</v>
      </c>
      <c r="B379" s="2">
        <v>568.9</v>
      </c>
      <c r="C379" s="2">
        <v>563.20000000000005</v>
      </c>
      <c r="D379" s="2">
        <v>203.9</v>
      </c>
      <c r="E379" s="2">
        <v>274.7</v>
      </c>
      <c r="F379" s="3">
        <v>454.084</v>
      </c>
      <c r="G379" s="4">
        <v>8.2899999999999991</v>
      </c>
      <c r="I379" s="6">
        <f t="shared" si="31"/>
        <v>1610.7</v>
      </c>
      <c r="K379" s="7">
        <v>33025</v>
      </c>
      <c r="L379">
        <f t="shared" si="36"/>
        <v>8.5816367803694185E-2</v>
      </c>
      <c r="M379">
        <f t="shared" si="32"/>
        <v>9.8926829268292771E-2</v>
      </c>
      <c r="N379">
        <f t="shared" si="33"/>
        <v>3.3470092852515565E-2</v>
      </c>
      <c r="O379">
        <f t="shared" si="34"/>
        <v>0.12032296179598261</v>
      </c>
      <c r="P379" s="8">
        <f t="shared" si="35"/>
        <v>-1.2400000000000001E-2</v>
      </c>
    </row>
    <row r="380" spans="1:16" x14ac:dyDescent="0.25">
      <c r="A380" s="1">
        <v>33055</v>
      </c>
      <c r="B380" s="2">
        <v>579.4</v>
      </c>
      <c r="C380" s="2">
        <v>566.79999999999995</v>
      </c>
      <c r="D380" s="2">
        <v>201.4</v>
      </c>
      <c r="E380" s="2">
        <v>276.7</v>
      </c>
      <c r="F380" s="3">
        <v>454.90410000000003</v>
      </c>
      <c r="G380" s="4">
        <v>8.15</v>
      </c>
      <c r="I380" s="6">
        <f t="shared" si="31"/>
        <v>1624.3</v>
      </c>
      <c r="K380" s="7">
        <v>33055</v>
      </c>
      <c r="L380">
        <f t="shared" si="36"/>
        <v>8.4674457429048222E-2</v>
      </c>
      <c r="M380">
        <f t="shared" si="32"/>
        <v>9.781134999031571E-2</v>
      </c>
      <c r="N380">
        <f t="shared" si="33"/>
        <v>2.0273154075971078E-2</v>
      </c>
      <c r="O380">
        <f t="shared" si="34"/>
        <v>0.13031603589543495</v>
      </c>
      <c r="P380" s="8">
        <f t="shared" si="35"/>
        <v>-1.0899999999999998E-2</v>
      </c>
    </row>
    <row r="381" spans="1:16" x14ac:dyDescent="0.25">
      <c r="A381" s="1">
        <v>33086</v>
      </c>
      <c r="B381" s="2">
        <v>582.6</v>
      </c>
      <c r="C381" s="2">
        <v>570.6</v>
      </c>
      <c r="D381" s="2">
        <v>201.8</v>
      </c>
      <c r="E381" s="2">
        <v>276.10000000000002</v>
      </c>
      <c r="F381" s="3">
        <v>452.59550000000002</v>
      </c>
      <c r="G381" s="4">
        <v>8.1300000000000008</v>
      </c>
      <c r="I381" s="6">
        <f t="shared" si="31"/>
        <v>1631.1</v>
      </c>
      <c r="K381" s="7">
        <v>33086</v>
      </c>
      <c r="L381">
        <f t="shared" si="36"/>
        <v>8.5012971462781847E-2</v>
      </c>
      <c r="M381">
        <f t="shared" si="32"/>
        <v>9.499136442141623E-2</v>
      </c>
      <c r="N381">
        <f t="shared" si="33"/>
        <v>2.7300085984522937E-2</v>
      </c>
      <c r="O381">
        <f t="shared" si="34"/>
        <v>0.12688588007736948</v>
      </c>
      <c r="P381" s="8">
        <f t="shared" si="35"/>
        <v>-8.5999999999999948E-3</v>
      </c>
    </row>
    <row r="382" spans="1:16" x14ac:dyDescent="0.25">
      <c r="A382" s="1">
        <v>33117</v>
      </c>
      <c r="B382" s="2">
        <v>587.70000000000005</v>
      </c>
      <c r="C382" s="2">
        <v>572.1</v>
      </c>
      <c r="D382" s="2">
        <v>203.9</v>
      </c>
      <c r="E382" s="2">
        <v>277.5</v>
      </c>
      <c r="F382" s="3">
        <v>448.46069999999997</v>
      </c>
      <c r="G382" s="4">
        <v>8.1999999999999993</v>
      </c>
      <c r="I382" s="6">
        <f t="shared" si="31"/>
        <v>1641.2000000000003</v>
      </c>
      <c r="K382" s="7">
        <v>33117</v>
      </c>
      <c r="L382">
        <f t="shared" si="36"/>
        <v>8.6455712961737471E-2</v>
      </c>
      <c r="M382">
        <f t="shared" si="32"/>
        <v>9.1169177951554589E-2</v>
      </c>
      <c r="N382">
        <f t="shared" si="33"/>
        <v>3.2161234991423759E-2</v>
      </c>
      <c r="O382">
        <f t="shared" si="34"/>
        <v>0.13040969417195628</v>
      </c>
      <c r="P382" s="8">
        <f t="shared" si="35"/>
        <v>-8.2000000000000024E-3</v>
      </c>
    </row>
    <row r="383" spans="1:16" x14ac:dyDescent="0.25">
      <c r="A383" s="1">
        <v>33147</v>
      </c>
      <c r="B383" s="2">
        <v>598.29999999999995</v>
      </c>
      <c r="C383" s="2">
        <v>575.1</v>
      </c>
      <c r="D383" s="2">
        <v>202.9</v>
      </c>
      <c r="E383" s="2">
        <v>277.60000000000002</v>
      </c>
      <c r="F383" s="3">
        <v>444.21249999999998</v>
      </c>
      <c r="G383" s="4">
        <v>8.11</v>
      </c>
      <c r="I383" s="6">
        <f t="shared" si="31"/>
        <v>1653.9</v>
      </c>
      <c r="K383" s="7">
        <v>33147</v>
      </c>
      <c r="L383">
        <f t="shared" si="36"/>
        <v>8.4027003998164804E-2</v>
      </c>
      <c r="M383">
        <f t="shared" si="32"/>
        <v>8.6734693877550964E-2</v>
      </c>
      <c r="N383">
        <f t="shared" si="33"/>
        <v>1.9736842105263053E-2</v>
      </c>
      <c r="O383">
        <f t="shared" si="34"/>
        <v>0.13896820864268039</v>
      </c>
      <c r="P383" s="8">
        <f t="shared" si="35"/>
        <v>-7.3000000000000044E-3</v>
      </c>
    </row>
    <row r="384" spans="1:16" x14ac:dyDescent="0.25">
      <c r="A384" s="1">
        <v>33178</v>
      </c>
      <c r="B384" s="2">
        <v>600.4</v>
      </c>
      <c r="C384" s="2">
        <v>578.9</v>
      </c>
      <c r="D384" s="2">
        <v>206</v>
      </c>
      <c r="E384" s="2">
        <v>280</v>
      </c>
      <c r="F384" s="3">
        <v>440.72620000000001</v>
      </c>
      <c r="G384" s="4">
        <v>7.81</v>
      </c>
      <c r="I384" s="6">
        <f t="shared" si="31"/>
        <v>1665.3</v>
      </c>
      <c r="K384" s="7">
        <v>33178</v>
      </c>
      <c r="L384">
        <f t="shared" si="36"/>
        <v>7.926117952041474E-2</v>
      </c>
      <c r="M384">
        <f t="shared" si="32"/>
        <v>7.5622445187662451E-2</v>
      </c>
      <c r="N384">
        <f t="shared" si="33"/>
        <v>2.1652301870927149E-2</v>
      </c>
      <c r="O384">
        <f t="shared" si="34"/>
        <v>0.13475713475713466</v>
      </c>
      <c r="P384" s="8">
        <f t="shared" si="35"/>
        <v>-7.4000000000000107E-3</v>
      </c>
    </row>
    <row r="385" spans="1:16" x14ac:dyDescent="0.25">
      <c r="A385" s="1">
        <v>33208</v>
      </c>
      <c r="B385" s="2">
        <v>609.5</v>
      </c>
      <c r="C385" s="2">
        <v>580.79999999999995</v>
      </c>
      <c r="D385" s="2">
        <v>211.6</v>
      </c>
      <c r="E385" s="2">
        <v>289.39999999999998</v>
      </c>
      <c r="F385" s="3">
        <v>436.93849999999998</v>
      </c>
      <c r="G385" s="4">
        <v>7.31</v>
      </c>
      <c r="I385" s="6">
        <f t="shared" si="31"/>
        <v>1691.2999999999997</v>
      </c>
      <c r="K385" s="7">
        <v>33208</v>
      </c>
      <c r="L385">
        <f t="shared" si="36"/>
        <v>7.973697650663919E-2</v>
      </c>
      <c r="M385">
        <f t="shared" si="32"/>
        <v>6.9613259668508204E-2</v>
      </c>
      <c r="N385">
        <f t="shared" si="33"/>
        <v>2.0158827122785716E-2</v>
      </c>
      <c r="O385">
        <f t="shared" si="34"/>
        <v>0.14503099755776827</v>
      </c>
      <c r="P385" s="8">
        <f t="shared" si="35"/>
        <v>-1.1399999999999997E-2</v>
      </c>
    </row>
    <row r="386" spans="1:16" x14ac:dyDescent="0.25">
      <c r="A386" s="1">
        <v>33239</v>
      </c>
      <c r="B386" s="2">
        <v>616</v>
      </c>
      <c r="C386" s="2">
        <v>582.4</v>
      </c>
      <c r="D386" s="2">
        <v>213.8</v>
      </c>
      <c r="E386" s="2">
        <v>277.10000000000002</v>
      </c>
      <c r="F386" s="3">
        <v>445.66640000000001</v>
      </c>
      <c r="G386" s="4">
        <v>6.91</v>
      </c>
      <c r="I386" s="6">
        <f t="shared" si="31"/>
        <v>1689.3000000000002</v>
      </c>
      <c r="K386" s="7">
        <v>33239</v>
      </c>
      <c r="L386">
        <f t="shared" si="36"/>
        <v>7.7840872838639691E-2</v>
      </c>
      <c r="M386">
        <f t="shared" si="32"/>
        <v>6.6666666666666624E-2</v>
      </c>
      <c r="N386">
        <f t="shared" si="33"/>
        <v>1.3000412711514642E-2</v>
      </c>
      <c r="O386">
        <f t="shared" si="34"/>
        <v>0.14775479783864345</v>
      </c>
      <c r="P386" s="8">
        <f t="shared" si="35"/>
        <v>-1.3200000000000003E-2</v>
      </c>
    </row>
    <row r="387" spans="1:16" x14ac:dyDescent="0.25">
      <c r="A387" s="1">
        <v>33270</v>
      </c>
      <c r="B387" s="2">
        <v>620.79999999999995</v>
      </c>
      <c r="C387" s="2">
        <v>588.20000000000005</v>
      </c>
      <c r="D387" s="2">
        <v>211.5</v>
      </c>
      <c r="E387" s="2">
        <v>267.7</v>
      </c>
      <c r="F387" s="3">
        <v>457.7364</v>
      </c>
      <c r="G387" s="4">
        <v>6.25</v>
      </c>
      <c r="I387" s="6">
        <f t="shared" ref="I387:I450" si="37">B387+C387+D387+E387</f>
        <v>1688.2</v>
      </c>
      <c r="K387" s="7">
        <v>33270</v>
      </c>
      <c r="L387">
        <f t="shared" si="36"/>
        <v>8.141694958682974E-2</v>
      </c>
      <c r="M387">
        <f t="shared" si="32"/>
        <v>7.1402550091074768E-2</v>
      </c>
      <c r="N387">
        <f t="shared" si="33"/>
        <v>1.8707482993197244E-2</v>
      </c>
      <c r="O387">
        <f t="shared" si="34"/>
        <v>0.14602178327487522</v>
      </c>
      <c r="P387" s="8">
        <f t="shared" si="35"/>
        <v>-1.9900000000000001E-2</v>
      </c>
    </row>
    <row r="388" spans="1:16" x14ac:dyDescent="0.25">
      <c r="A388" s="1">
        <v>33298</v>
      </c>
      <c r="B388" s="2">
        <v>622.20000000000005</v>
      </c>
      <c r="C388" s="2">
        <v>599</v>
      </c>
      <c r="D388" s="2">
        <v>215.7</v>
      </c>
      <c r="E388" s="2">
        <v>269.7</v>
      </c>
      <c r="F388" s="3">
        <v>459.6044</v>
      </c>
      <c r="G388" s="4">
        <v>6.12</v>
      </c>
      <c r="I388" s="6">
        <f t="shared" si="37"/>
        <v>1706.6000000000001</v>
      </c>
      <c r="K388" s="7">
        <v>33298</v>
      </c>
      <c r="L388">
        <f t="shared" si="36"/>
        <v>8.5002225189141106E-2</v>
      </c>
      <c r="M388">
        <f t="shared" si="32"/>
        <v>7.9668348954578319E-2</v>
      </c>
      <c r="N388">
        <f t="shared" si="33"/>
        <v>2.5348542458808687E-2</v>
      </c>
      <c r="O388">
        <f t="shared" si="34"/>
        <v>0.14228015421332843</v>
      </c>
      <c r="P388" s="8">
        <f t="shared" si="35"/>
        <v>-2.1599999999999994E-2</v>
      </c>
    </row>
    <row r="389" spans="1:16" x14ac:dyDescent="0.25">
      <c r="A389" s="1">
        <v>33329</v>
      </c>
      <c r="B389" s="2">
        <v>618.5</v>
      </c>
      <c r="C389" s="2">
        <v>605.6</v>
      </c>
      <c r="D389" s="2">
        <v>222.5</v>
      </c>
      <c r="E389" s="2">
        <v>277.3</v>
      </c>
      <c r="F389" s="3">
        <v>459.08699999999999</v>
      </c>
      <c r="G389" s="4">
        <v>5.91</v>
      </c>
      <c r="I389" s="6">
        <f t="shared" si="37"/>
        <v>1723.8999999999999</v>
      </c>
      <c r="K389" s="7">
        <v>33329</v>
      </c>
      <c r="L389">
        <f t="shared" si="36"/>
        <v>8.0882813969527872E-2</v>
      </c>
      <c r="M389">
        <f t="shared" si="32"/>
        <v>8.6083213773314196E-2</v>
      </c>
      <c r="N389">
        <f t="shared" si="33"/>
        <v>2.2294947842094626E-2</v>
      </c>
      <c r="O389">
        <f t="shared" si="34"/>
        <v>0.12782640408460982</v>
      </c>
      <c r="P389" s="8">
        <f t="shared" si="35"/>
        <v>-2.3499999999999997E-2</v>
      </c>
    </row>
    <row r="390" spans="1:16" x14ac:dyDescent="0.25">
      <c r="A390" s="1">
        <v>33359</v>
      </c>
      <c r="B390" s="2">
        <v>615.70000000000005</v>
      </c>
      <c r="C390" s="2">
        <v>610.1</v>
      </c>
      <c r="D390" s="2">
        <v>217.1</v>
      </c>
      <c r="E390" s="2">
        <v>271.39999999999998</v>
      </c>
      <c r="F390" s="3">
        <v>460.03519999999997</v>
      </c>
      <c r="G390" s="4">
        <v>5.78</v>
      </c>
      <c r="I390" s="6">
        <f t="shared" si="37"/>
        <v>1714.3000000000002</v>
      </c>
      <c r="K390" s="7">
        <v>33359</v>
      </c>
      <c r="L390">
        <f t="shared" si="36"/>
        <v>8.3149049093321784E-2</v>
      </c>
      <c r="M390">
        <f t="shared" si="32"/>
        <v>9.6907587198849288E-2</v>
      </c>
      <c r="N390">
        <f t="shared" si="33"/>
        <v>4.1133844842284661E-2</v>
      </c>
      <c r="O390">
        <f t="shared" si="34"/>
        <v>0.10479095639691387</v>
      </c>
      <c r="P390" s="8">
        <f t="shared" si="35"/>
        <v>-2.3999999999999994E-2</v>
      </c>
    </row>
    <row r="391" spans="1:16" x14ac:dyDescent="0.25">
      <c r="A391" s="1">
        <v>33390</v>
      </c>
      <c r="B391" s="2">
        <v>616.9</v>
      </c>
      <c r="C391" s="2">
        <v>620.79999999999995</v>
      </c>
      <c r="D391" s="2">
        <v>221.9</v>
      </c>
      <c r="E391" s="2">
        <v>279.7</v>
      </c>
      <c r="F391" s="3">
        <v>457.89789999999999</v>
      </c>
      <c r="G391" s="4">
        <v>5.9</v>
      </c>
      <c r="I391" s="6">
        <f t="shared" si="37"/>
        <v>1739.3</v>
      </c>
      <c r="K391" s="7">
        <v>33390</v>
      </c>
      <c r="L391">
        <f t="shared" si="36"/>
        <v>7.9841062891910286E-2</v>
      </c>
      <c r="M391">
        <f t="shared" si="32"/>
        <v>0.1022727272727271</v>
      </c>
      <c r="N391">
        <f t="shared" si="33"/>
        <v>4.8056832427914697E-2</v>
      </c>
      <c r="O391">
        <f t="shared" si="34"/>
        <v>8.4373352082967132E-2</v>
      </c>
      <c r="P391" s="8">
        <f t="shared" si="35"/>
        <v>-2.3899999999999987E-2</v>
      </c>
    </row>
    <row r="392" spans="1:16" x14ac:dyDescent="0.25">
      <c r="A392" s="1">
        <v>33420</v>
      </c>
      <c r="B392" s="2">
        <v>618.6</v>
      </c>
      <c r="C392" s="2">
        <v>627.1</v>
      </c>
      <c r="D392" s="2">
        <v>223</v>
      </c>
      <c r="E392" s="2">
        <v>280.60000000000002</v>
      </c>
      <c r="F392" s="3">
        <v>455.16210000000001</v>
      </c>
      <c r="G392" s="4">
        <v>5.82</v>
      </c>
      <c r="I392" s="6">
        <f t="shared" si="37"/>
        <v>1749.3000000000002</v>
      </c>
      <c r="K392" s="7">
        <v>33420</v>
      </c>
      <c r="L392">
        <f t="shared" si="36"/>
        <v>7.6956227297913085E-2</v>
      </c>
      <c r="M392">
        <f t="shared" si="32"/>
        <v>0.10638673253352166</v>
      </c>
      <c r="N392">
        <f t="shared" si="33"/>
        <v>5.33361221501778E-2</v>
      </c>
      <c r="O392">
        <f t="shared" si="34"/>
        <v>6.76561960648948E-2</v>
      </c>
      <c r="P392" s="8">
        <f t="shared" si="35"/>
        <v>-2.3300000000000001E-2</v>
      </c>
    </row>
    <row r="393" spans="1:16" x14ac:dyDescent="0.25">
      <c r="A393" s="1">
        <v>33451</v>
      </c>
      <c r="B393" s="2">
        <v>622.4</v>
      </c>
      <c r="C393" s="2">
        <v>633</v>
      </c>
      <c r="D393" s="2">
        <v>226.9</v>
      </c>
      <c r="E393" s="2">
        <v>278.5</v>
      </c>
      <c r="F393" s="3">
        <v>456.81509999999997</v>
      </c>
      <c r="G393" s="4">
        <v>5.66</v>
      </c>
      <c r="I393" s="6">
        <f t="shared" si="37"/>
        <v>1760.8000000000002</v>
      </c>
      <c r="K393" s="7">
        <v>33451</v>
      </c>
      <c r="L393">
        <f t="shared" si="36"/>
        <v>7.9516890442033153E-2</v>
      </c>
      <c r="M393">
        <f t="shared" si="32"/>
        <v>0.10935856992639323</v>
      </c>
      <c r="N393">
        <f t="shared" si="33"/>
        <v>5.754341912533989E-2</v>
      </c>
      <c r="O393">
        <f t="shared" si="34"/>
        <v>6.831445245451416E-2</v>
      </c>
      <c r="P393" s="8">
        <f t="shared" si="35"/>
        <v>-2.4700000000000007E-2</v>
      </c>
    </row>
    <row r="394" spans="1:16" x14ac:dyDescent="0.25">
      <c r="A394" s="1">
        <v>33482</v>
      </c>
      <c r="B394" s="2">
        <v>621.1</v>
      </c>
      <c r="C394" s="2">
        <v>637.20000000000005</v>
      </c>
      <c r="D394" s="2">
        <v>230.4</v>
      </c>
      <c r="E394" s="2">
        <v>277.89999999999998</v>
      </c>
      <c r="F394" s="3">
        <v>454.27870000000001</v>
      </c>
      <c r="G394" s="4">
        <v>5.45</v>
      </c>
      <c r="I394" s="6">
        <f t="shared" si="37"/>
        <v>1766.6000000000004</v>
      </c>
      <c r="K394" s="7">
        <v>33482</v>
      </c>
      <c r="L394">
        <f t="shared" si="36"/>
        <v>7.6407506702412906E-2</v>
      </c>
      <c r="M394">
        <f t="shared" si="32"/>
        <v>0.11379129522810701</v>
      </c>
      <c r="N394">
        <f t="shared" si="33"/>
        <v>5.5878687162442819E-2</v>
      </c>
      <c r="O394">
        <f t="shared" si="34"/>
        <v>5.6831716862344693E-2</v>
      </c>
      <c r="P394" s="8">
        <f t="shared" si="35"/>
        <v>-2.749999999999999E-2</v>
      </c>
    </row>
    <row r="395" spans="1:16" x14ac:dyDescent="0.25">
      <c r="A395" s="1">
        <v>33512</v>
      </c>
      <c r="B395" s="2">
        <v>617.1</v>
      </c>
      <c r="C395" s="2">
        <v>646.1</v>
      </c>
      <c r="D395" s="2">
        <v>232.1</v>
      </c>
      <c r="E395" s="2">
        <v>283.3</v>
      </c>
      <c r="F395" s="3">
        <v>443.69240000000002</v>
      </c>
      <c r="G395" s="4">
        <v>5.21</v>
      </c>
      <c r="I395" s="6">
        <f t="shared" si="37"/>
        <v>1778.6</v>
      </c>
      <c r="K395" s="7">
        <v>33512</v>
      </c>
      <c r="L395">
        <f t="shared" si="36"/>
        <v>7.53975451962028E-2</v>
      </c>
      <c r="M395">
        <f t="shared" si="32"/>
        <v>0.12345679012345678</v>
      </c>
      <c r="N395">
        <f t="shared" si="33"/>
        <v>7.263267429760667E-2</v>
      </c>
      <c r="O395">
        <f t="shared" si="34"/>
        <v>3.1422363362861555E-2</v>
      </c>
      <c r="P395" s="8">
        <f t="shared" si="35"/>
        <v>-2.8999999999999995E-2</v>
      </c>
    </row>
    <row r="396" spans="1:16" x14ac:dyDescent="0.25">
      <c r="A396" s="1">
        <v>33543</v>
      </c>
      <c r="B396" s="2">
        <v>609.1</v>
      </c>
      <c r="C396" s="2">
        <v>656.9</v>
      </c>
      <c r="D396" s="2">
        <v>238.2</v>
      </c>
      <c r="E396" s="2">
        <v>290.60000000000002</v>
      </c>
      <c r="F396" s="3">
        <v>442.57740000000001</v>
      </c>
      <c r="G396" s="4">
        <v>4.8099999999999996</v>
      </c>
      <c r="I396" s="6">
        <f t="shared" si="37"/>
        <v>1794.8000000000002</v>
      </c>
      <c r="K396" s="7">
        <v>33543</v>
      </c>
      <c r="L396">
        <f t="shared" si="36"/>
        <v>7.7763766288356587E-2</v>
      </c>
      <c r="M396">
        <f t="shared" si="32"/>
        <v>0.1347382967697357</v>
      </c>
      <c r="N396">
        <f t="shared" si="33"/>
        <v>8.806584362139902E-2</v>
      </c>
      <c r="O396">
        <f t="shared" si="34"/>
        <v>1.449033977348442E-2</v>
      </c>
      <c r="P396" s="8">
        <f t="shared" si="35"/>
        <v>-0.03</v>
      </c>
    </row>
    <row r="397" spans="1:16" x14ac:dyDescent="0.25">
      <c r="A397" s="1">
        <v>33573</v>
      </c>
      <c r="B397" s="2">
        <v>600.9</v>
      </c>
      <c r="C397" s="2">
        <v>664</v>
      </c>
      <c r="D397" s="2">
        <v>244.8</v>
      </c>
      <c r="E397" s="2">
        <v>302.39999999999998</v>
      </c>
      <c r="F397" s="3">
        <v>439.98349999999999</v>
      </c>
      <c r="G397" s="4">
        <v>4.43</v>
      </c>
      <c r="I397" s="6">
        <f t="shared" si="37"/>
        <v>1812.1</v>
      </c>
      <c r="K397" s="7">
        <v>33573</v>
      </c>
      <c r="L397">
        <f t="shared" si="36"/>
        <v>7.1424348134571158E-2</v>
      </c>
      <c r="M397">
        <f t="shared" si="32"/>
        <v>0.14325068870523425</v>
      </c>
      <c r="N397">
        <f t="shared" si="33"/>
        <v>9.2215568862275443E-2</v>
      </c>
      <c r="O397">
        <f t="shared" si="34"/>
        <v>-1.4109926168991014E-2</v>
      </c>
      <c r="P397" s="8">
        <f t="shared" si="35"/>
        <v>-2.8799999999999999E-2</v>
      </c>
    </row>
    <row r="398" spans="1:16" x14ac:dyDescent="0.25">
      <c r="A398" s="1">
        <v>33604</v>
      </c>
      <c r="B398" s="2">
        <v>590.1</v>
      </c>
      <c r="C398" s="2">
        <v>674.1</v>
      </c>
      <c r="D398" s="2">
        <v>250.7</v>
      </c>
      <c r="E398" s="2">
        <v>299.5</v>
      </c>
      <c r="F398" s="3">
        <v>432.71469999999999</v>
      </c>
      <c r="G398" s="4">
        <v>4.03</v>
      </c>
      <c r="I398" s="6">
        <f t="shared" si="37"/>
        <v>1814.4</v>
      </c>
      <c r="K398" s="7">
        <v>33604</v>
      </c>
      <c r="L398">
        <f t="shared" si="36"/>
        <v>7.4054342035162438E-2</v>
      </c>
      <c r="M398">
        <f t="shared" si="32"/>
        <v>0.15745192307692316</v>
      </c>
      <c r="N398">
        <f t="shared" si="33"/>
        <v>0.1207985333061723</v>
      </c>
      <c r="O398">
        <f t="shared" si="34"/>
        <v>-4.2045454545454511E-2</v>
      </c>
      <c r="P398" s="8">
        <f t="shared" si="35"/>
        <v>-2.8799999999999999E-2</v>
      </c>
    </row>
    <row r="399" spans="1:16" x14ac:dyDescent="0.25">
      <c r="A399" s="1">
        <v>33635</v>
      </c>
      <c r="B399" s="2">
        <v>578.29999999999995</v>
      </c>
      <c r="C399" s="2">
        <v>687.3</v>
      </c>
      <c r="D399" s="2">
        <v>250.4</v>
      </c>
      <c r="E399" s="2">
        <v>295.89999999999998</v>
      </c>
      <c r="F399" s="3">
        <v>428.51819999999998</v>
      </c>
      <c r="G399" s="4">
        <v>4.0599999999999996</v>
      </c>
      <c r="I399" s="6">
        <f t="shared" si="37"/>
        <v>1811.9</v>
      </c>
      <c r="K399" s="7">
        <v>33635</v>
      </c>
      <c r="L399">
        <f t="shared" si="36"/>
        <v>7.3273308849662391E-2</v>
      </c>
      <c r="M399">
        <f t="shared" ref="M399:M462" si="38">(C399-C387)/C387</f>
        <v>0.16848010880652822</v>
      </c>
      <c r="N399">
        <f t="shared" ref="N399:N462" si="39">(E399+D399)/(D387+E387)-1</f>
        <v>0.14002504173622699</v>
      </c>
      <c r="O399">
        <f t="shared" ref="O399:O462" si="40">(B399-B387)/B387</f>
        <v>-6.8460051546391759E-2</v>
      </c>
      <c r="P399" s="8">
        <f t="shared" ref="P399:P462" si="41">(G399-G387)/100</f>
        <v>-2.1900000000000003E-2</v>
      </c>
    </row>
    <row r="400" spans="1:16" x14ac:dyDescent="0.25">
      <c r="A400" s="1">
        <v>33664</v>
      </c>
      <c r="B400" s="2">
        <v>569.5</v>
      </c>
      <c r="C400" s="2">
        <v>699.4</v>
      </c>
      <c r="D400" s="2">
        <v>254.1</v>
      </c>
      <c r="E400" s="2">
        <v>302.10000000000002</v>
      </c>
      <c r="F400" s="3">
        <v>422.86520000000002</v>
      </c>
      <c r="G400" s="4">
        <v>3.98</v>
      </c>
      <c r="I400" s="6">
        <f t="shared" si="37"/>
        <v>1825.1</v>
      </c>
      <c r="K400" s="7">
        <v>33664</v>
      </c>
      <c r="L400">
        <f t="shared" si="36"/>
        <v>6.9436306105707113E-2</v>
      </c>
      <c r="M400">
        <f t="shared" si="38"/>
        <v>0.16761268781302166</v>
      </c>
      <c r="N400">
        <f t="shared" si="39"/>
        <v>0.14585908529048219</v>
      </c>
      <c r="O400">
        <f t="shared" si="40"/>
        <v>-8.4699453551912635E-2</v>
      </c>
      <c r="P400" s="8">
        <f t="shared" si="41"/>
        <v>-2.1400000000000002E-2</v>
      </c>
    </row>
    <row r="401" spans="1:16" x14ac:dyDescent="0.25">
      <c r="A401" s="1">
        <v>33695</v>
      </c>
      <c r="B401" s="2">
        <v>565.70000000000005</v>
      </c>
      <c r="C401" s="2">
        <v>708.5</v>
      </c>
      <c r="D401" s="2">
        <v>261.3</v>
      </c>
      <c r="E401" s="2">
        <v>313.2</v>
      </c>
      <c r="F401" s="3">
        <v>412.79259999999999</v>
      </c>
      <c r="G401" s="4">
        <v>3.73</v>
      </c>
      <c r="I401" s="6">
        <f t="shared" si="37"/>
        <v>1848.7</v>
      </c>
      <c r="K401" s="7">
        <v>33695</v>
      </c>
      <c r="L401">
        <f t="shared" si="36"/>
        <v>7.2393990370671263E-2</v>
      </c>
      <c r="M401">
        <f t="shared" si="38"/>
        <v>0.16991413474240419</v>
      </c>
      <c r="N401">
        <f t="shared" si="39"/>
        <v>0.1494597839135654</v>
      </c>
      <c r="O401">
        <f t="shared" si="40"/>
        <v>-8.5367825383993456E-2</v>
      </c>
      <c r="P401" s="8">
        <f t="shared" si="41"/>
        <v>-2.18E-2</v>
      </c>
    </row>
    <row r="402" spans="1:16" x14ac:dyDescent="0.25">
      <c r="A402" s="1">
        <v>33725</v>
      </c>
      <c r="B402" s="2">
        <v>556.5</v>
      </c>
      <c r="C402" s="2">
        <v>710.4</v>
      </c>
      <c r="D402" s="2">
        <v>255.8</v>
      </c>
      <c r="E402" s="2">
        <v>307.7</v>
      </c>
      <c r="F402" s="3">
        <v>410.7072</v>
      </c>
      <c r="G402" s="4">
        <v>3.82</v>
      </c>
      <c r="I402" s="6">
        <f t="shared" si="37"/>
        <v>1830.4</v>
      </c>
      <c r="K402" s="7">
        <v>33725</v>
      </c>
      <c r="L402">
        <f t="shared" si="36"/>
        <v>6.7724435629703025E-2</v>
      </c>
      <c r="M402">
        <f t="shared" si="38"/>
        <v>0.16439927880675292</v>
      </c>
      <c r="N402">
        <f t="shared" si="39"/>
        <v>0.15353121801432956</v>
      </c>
      <c r="O402">
        <f t="shared" si="40"/>
        <v>-9.6150722754588344E-2</v>
      </c>
      <c r="P402" s="8">
        <f t="shared" si="41"/>
        <v>-1.9600000000000003E-2</v>
      </c>
    </row>
    <row r="403" spans="1:16" x14ac:dyDescent="0.25">
      <c r="A403" s="1">
        <v>33756</v>
      </c>
      <c r="B403" s="2">
        <v>549.6</v>
      </c>
      <c r="C403" s="2">
        <v>716.6</v>
      </c>
      <c r="D403" s="2">
        <v>257.8</v>
      </c>
      <c r="E403" s="2">
        <v>310.8</v>
      </c>
      <c r="F403" s="3">
        <v>405.02019999999999</v>
      </c>
      <c r="G403" s="4">
        <v>3.76</v>
      </c>
      <c r="I403" s="6">
        <f t="shared" si="37"/>
        <v>1834.8</v>
      </c>
      <c r="K403" s="7">
        <v>33756</v>
      </c>
      <c r="L403">
        <f t="shared" si="36"/>
        <v>5.4907146553211064E-2</v>
      </c>
      <c r="M403">
        <f t="shared" si="38"/>
        <v>0.15431701030927847</v>
      </c>
      <c r="N403">
        <f t="shared" si="39"/>
        <v>0.13357256778309412</v>
      </c>
      <c r="O403">
        <f t="shared" si="40"/>
        <v>-0.10909385637866746</v>
      </c>
      <c r="P403" s="8">
        <f t="shared" si="41"/>
        <v>-2.1400000000000006E-2</v>
      </c>
    </row>
    <row r="404" spans="1:16" x14ac:dyDescent="0.25">
      <c r="A404" s="1">
        <v>33786</v>
      </c>
      <c r="B404" s="2">
        <v>543.5</v>
      </c>
      <c r="C404" s="2">
        <v>722.4</v>
      </c>
      <c r="D404" s="2">
        <v>257.8</v>
      </c>
      <c r="E404" s="2">
        <v>317.10000000000002</v>
      </c>
      <c r="F404" s="3">
        <v>400.68680000000001</v>
      </c>
      <c r="G404" s="4">
        <v>3.25</v>
      </c>
      <c r="I404" s="6">
        <f t="shared" si="37"/>
        <v>1840.8000000000002</v>
      </c>
      <c r="K404" s="7">
        <v>33786</v>
      </c>
      <c r="L404">
        <f t="shared" ref="L404:L467" si="42">(I404-I392)/I392</f>
        <v>5.2306636940490474E-2</v>
      </c>
      <c r="M404">
        <f t="shared" si="38"/>
        <v>0.15196938287354481</v>
      </c>
      <c r="N404">
        <f t="shared" si="39"/>
        <v>0.141580619539317</v>
      </c>
      <c r="O404">
        <f t="shared" si="40"/>
        <v>-0.12140316844487556</v>
      </c>
      <c r="P404" s="8">
        <f t="shared" si="41"/>
        <v>-2.5700000000000004E-2</v>
      </c>
    </row>
    <row r="405" spans="1:16" x14ac:dyDescent="0.25">
      <c r="A405" s="1">
        <v>33817</v>
      </c>
      <c r="B405" s="2">
        <v>535</v>
      </c>
      <c r="C405" s="2">
        <v>728.7</v>
      </c>
      <c r="D405" s="2">
        <v>260.89999999999998</v>
      </c>
      <c r="E405" s="2">
        <v>319.10000000000002</v>
      </c>
      <c r="F405" s="3">
        <v>401.48579999999998</v>
      </c>
      <c r="G405" s="4">
        <v>3.3</v>
      </c>
      <c r="I405" s="6">
        <f t="shared" si="37"/>
        <v>1843.6999999999998</v>
      </c>
      <c r="K405" s="7">
        <v>33817</v>
      </c>
      <c r="L405">
        <f t="shared" si="42"/>
        <v>4.7080872330758534E-2</v>
      </c>
      <c r="M405">
        <f t="shared" si="38"/>
        <v>0.15118483412322281</v>
      </c>
      <c r="N405">
        <f t="shared" si="39"/>
        <v>0.147605856747131</v>
      </c>
      <c r="O405">
        <f t="shared" si="40"/>
        <v>-0.14042416452442155</v>
      </c>
      <c r="P405" s="8">
        <f t="shared" si="41"/>
        <v>-2.3600000000000003E-2</v>
      </c>
    </row>
    <row r="406" spans="1:16" x14ac:dyDescent="0.25">
      <c r="A406" s="1">
        <v>33848</v>
      </c>
      <c r="B406" s="2">
        <v>527.6</v>
      </c>
      <c r="C406" s="2">
        <v>735.9</v>
      </c>
      <c r="D406" s="2">
        <v>264.10000000000002</v>
      </c>
      <c r="E406" s="2">
        <v>325.3</v>
      </c>
      <c r="F406" s="3">
        <v>395.51479999999998</v>
      </c>
      <c r="G406" s="4">
        <v>3.22</v>
      </c>
      <c r="I406" s="6">
        <f t="shared" si="37"/>
        <v>1852.8999999999999</v>
      </c>
      <c r="K406" s="7">
        <v>33848</v>
      </c>
      <c r="L406">
        <f t="shared" si="42"/>
        <v>4.8850900033963252E-2</v>
      </c>
      <c r="M406">
        <f t="shared" si="38"/>
        <v>0.15489642184557428</v>
      </c>
      <c r="N406">
        <f t="shared" si="39"/>
        <v>0.1595514459964591</v>
      </c>
      <c r="O406">
        <f t="shared" si="40"/>
        <v>-0.15053936564160361</v>
      </c>
      <c r="P406" s="8">
        <f t="shared" si="41"/>
        <v>-2.23E-2</v>
      </c>
    </row>
    <row r="407" spans="1:16" x14ac:dyDescent="0.25">
      <c r="A407" s="1">
        <v>33878</v>
      </c>
      <c r="B407" s="2">
        <v>520.9</v>
      </c>
      <c r="C407" s="2">
        <v>745</v>
      </c>
      <c r="D407" s="2">
        <v>268.39999999999998</v>
      </c>
      <c r="E407" s="2">
        <v>335.7</v>
      </c>
      <c r="F407" s="3">
        <v>388.64359999999999</v>
      </c>
      <c r="G407" s="4">
        <v>3.1</v>
      </c>
      <c r="I407" s="6">
        <f t="shared" si="37"/>
        <v>1870.0000000000002</v>
      </c>
      <c r="K407" s="7">
        <v>33878</v>
      </c>
      <c r="L407">
        <f t="shared" si="42"/>
        <v>5.1388732711121286E-2</v>
      </c>
      <c r="M407">
        <f t="shared" si="38"/>
        <v>0.15307227983284316</v>
      </c>
      <c r="N407">
        <f t="shared" si="39"/>
        <v>0.1720993403181994</v>
      </c>
      <c r="O407">
        <f t="shared" si="40"/>
        <v>-0.15589045535569607</v>
      </c>
      <c r="P407" s="8">
        <f t="shared" si="41"/>
        <v>-2.1099999999999997E-2</v>
      </c>
    </row>
    <row r="408" spans="1:16" x14ac:dyDescent="0.25">
      <c r="A408" s="1">
        <v>33909</v>
      </c>
      <c r="B408" s="2">
        <v>511.9</v>
      </c>
      <c r="C408" s="2">
        <v>752.5</v>
      </c>
      <c r="D408" s="2">
        <v>277</v>
      </c>
      <c r="E408" s="2">
        <v>343.3</v>
      </c>
      <c r="F408" s="3">
        <v>383.50119999999998</v>
      </c>
      <c r="G408" s="4">
        <v>3.09</v>
      </c>
      <c r="I408" s="6">
        <f t="shared" si="37"/>
        <v>1884.7</v>
      </c>
      <c r="K408" s="7">
        <v>33909</v>
      </c>
      <c r="L408">
        <f t="shared" si="42"/>
        <v>5.0089146422999699E-2</v>
      </c>
      <c r="M408">
        <f t="shared" si="38"/>
        <v>0.14553204445121026</v>
      </c>
      <c r="N408">
        <f t="shared" si="39"/>
        <v>0.17303328290468989</v>
      </c>
      <c r="O408">
        <f t="shared" si="40"/>
        <v>-0.1595797077655558</v>
      </c>
      <c r="P408" s="8">
        <f t="shared" si="41"/>
        <v>-1.7199999999999997E-2</v>
      </c>
    </row>
    <row r="409" spans="1:16" x14ac:dyDescent="0.25">
      <c r="A409" s="1">
        <v>33939</v>
      </c>
      <c r="B409" s="2">
        <v>506.9</v>
      </c>
      <c r="C409" s="2">
        <v>752.9</v>
      </c>
      <c r="D409" s="2">
        <v>284.3</v>
      </c>
      <c r="E409" s="2">
        <v>354.4</v>
      </c>
      <c r="F409" s="3">
        <v>376.4692</v>
      </c>
      <c r="G409" s="4">
        <v>2.92</v>
      </c>
      <c r="I409" s="6">
        <f t="shared" si="37"/>
        <v>1898.5</v>
      </c>
      <c r="K409" s="7">
        <v>33939</v>
      </c>
      <c r="L409">
        <f t="shared" si="42"/>
        <v>4.7679487886982008E-2</v>
      </c>
      <c r="M409">
        <f t="shared" si="38"/>
        <v>0.13388554216867465</v>
      </c>
      <c r="N409">
        <f t="shared" si="39"/>
        <v>0.16721491228070184</v>
      </c>
      <c r="O409">
        <f t="shared" si="40"/>
        <v>-0.15643201863870862</v>
      </c>
      <c r="P409" s="8">
        <f t="shared" si="41"/>
        <v>-1.5099999999999997E-2</v>
      </c>
    </row>
    <row r="410" spans="1:16" x14ac:dyDescent="0.25">
      <c r="A410" s="1">
        <v>33970</v>
      </c>
      <c r="B410" s="2">
        <v>503.5</v>
      </c>
      <c r="C410" s="2">
        <v>750.2</v>
      </c>
      <c r="D410" s="2">
        <v>289.39999999999998</v>
      </c>
      <c r="E410" s="2">
        <v>345.1</v>
      </c>
      <c r="F410" s="3">
        <v>369.6515</v>
      </c>
      <c r="G410" s="4">
        <v>3.02</v>
      </c>
      <c r="I410" s="6">
        <f t="shared" si="37"/>
        <v>1888.1999999999998</v>
      </c>
      <c r="K410" s="7">
        <v>33970</v>
      </c>
      <c r="L410">
        <f t="shared" si="42"/>
        <v>4.0674603174603023E-2</v>
      </c>
      <c r="M410">
        <f t="shared" si="38"/>
        <v>0.11289126242397274</v>
      </c>
      <c r="N410">
        <f t="shared" si="39"/>
        <v>0.15321701199563775</v>
      </c>
      <c r="O410">
        <f t="shared" si="40"/>
        <v>-0.14675478732418237</v>
      </c>
      <c r="P410" s="8">
        <f t="shared" si="41"/>
        <v>-1.0100000000000003E-2</v>
      </c>
    </row>
    <row r="411" spans="1:16" x14ac:dyDescent="0.25">
      <c r="A411" s="1">
        <v>34001</v>
      </c>
      <c r="B411" s="2">
        <v>503.8</v>
      </c>
      <c r="C411" s="2">
        <v>754</v>
      </c>
      <c r="D411" s="2">
        <v>284.2</v>
      </c>
      <c r="E411" s="2">
        <v>333.6</v>
      </c>
      <c r="F411" s="3">
        <v>370.23160000000001</v>
      </c>
      <c r="G411" s="4">
        <v>3.03</v>
      </c>
      <c r="I411" s="6">
        <f t="shared" si="37"/>
        <v>1875.6</v>
      </c>
      <c r="K411" s="7">
        <v>34001</v>
      </c>
      <c r="L411">
        <f t="shared" si="42"/>
        <v>3.5156465588608542E-2</v>
      </c>
      <c r="M411">
        <f t="shared" si="38"/>
        <v>9.7046413502109782E-2</v>
      </c>
      <c r="N411">
        <f t="shared" si="39"/>
        <v>0.13088046860699243</v>
      </c>
      <c r="O411">
        <f t="shared" si="40"/>
        <v>-0.1288258689261628</v>
      </c>
      <c r="P411" s="8">
        <f t="shared" si="41"/>
        <v>-1.0299999999999998E-2</v>
      </c>
    </row>
    <row r="412" spans="1:16" x14ac:dyDescent="0.25">
      <c r="A412" s="1">
        <v>34029</v>
      </c>
      <c r="B412" s="2">
        <v>500.6</v>
      </c>
      <c r="C412" s="2">
        <v>758.5</v>
      </c>
      <c r="D412" s="2">
        <v>286.5</v>
      </c>
      <c r="E412" s="2">
        <v>335.8</v>
      </c>
      <c r="F412" s="3">
        <v>366.85899999999998</v>
      </c>
      <c r="G412" s="4">
        <v>3.07</v>
      </c>
      <c r="I412" s="6">
        <f t="shared" si="37"/>
        <v>1881.3999999999999</v>
      </c>
      <c r="K412" s="7">
        <v>34029</v>
      </c>
      <c r="L412">
        <f t="shared" si="42"/>
        <v>3.0847624787682843E-2</v>
      </c>
      <c r="M412">
        <f t="shared" si="38"/>
        <v>8.450100085787822E-2</v>
      </c>
      <c r="N412">
        <f t="shared" si="39"/>
        <v>0.11884214311398766</v>
      </c>
      <c r="O412">
        <f t="shared" si="40"/>
        <v>-0.12098331870061453</v>
      </c>
      <c r="P412" s="8">
        <f t="shared" si="41"/>
        <v>-9.1000000000000022E-3</v>
      </c>
    </row>
    <row r="413" spans="1:16" x14ac:dyDescent="0.25">
      <c r="A413" s="1">
        <v>34060</v>
      </c>
      <c r="B413" s="2">
        <v>495.3</v>
      </c>
      <c r="C413" s="2">
        <v>762</v>
      </c>
      <c r="D413" s="2">
        <v>291.89999999999998</v>
      </c>
      <c r="E413" s="2">
        <v>349.8</v>
      </c>
      <c r="F413" s="3">
        <v>364.43450000000001</v>
      </c>
      <c r="G413" s="4">
        <v>2.96</v>
      </c>
      <c r="I413" s="6">
        <f t="shared" si="37"/>
        <v>1898.9999999999998</v>
      </c>
      <c r="K413" s="7">
        <v>34060</v>
      </c>
      <c r="L413">
        <f t="shared" si="42"/>
        <v>2.7208308541136868E-2</v>
      </c>
      <c r="M413">
        <f t="shared" si="38"/>
        <v>7.5511644318983773E-2</v>
      </c>
      <c r="N413">
        <f t="shared" si="39"/>
        <v>0.11697127937336815</v>
      </c>
      <c r="O413">
        <f t="shared" si="40"/>
        <v>-0.12444758706027935</v>
      </c>
      <c r="P413" s="8">
        <f t="shared" si="41"/>
        <v>-7.7000000000000002E-3</v>
      </c>
    </row>
    <row r="414" spans="1:16" x14ac:dyDescent="0.25">
      <c r="A414" s="1">
        <v>34090</v>
      </c>
      <c r="B414" s="2">
        <v>489.8</v>
      </c>
      <c r="C414" s="2">
        <v>767.2</v>
      </c>
      <c r="D414" s="2">
        <v>287.60000000000002</v>
      </c>
      <c r="E414" s="2">
        <v>351.4</v>
      </c>
      <c r="F414" s="3">
        <v>368.48289999999997</v>
      </c>
      <c r="G414" s="4">
        <v>3</v>
      </c>
      <c r="I414" s="6">
        <f t="shared" si="37"/>
        <v>1896</v>
      </c>
      <c r="K414" s="7">
        <v>34090</v>
      </c>
      <c r="L414">
        <f t="shared" si="42"/>
        <v>3.5839160839160784E-2</v>
      </c>
      <c r="M414">
        <f t="shared" si="38"/>
        <v>7.9954954954955054E-2</v>
      </c>
      <c r="N414">
        <f t="shared" si="39"/>
        <v>0.13398402839396639</v>
      </c>
      <c r="O414">
        <f t="shared" si="40"/>
        <v>-0.11985624438454626</v>
      </c>
      <c r="P414" s="8">
        <f t="shared" si="41"/>
        <v>-8.199999999999999E-3</v>
      </c>
    </row>
    <row r="415" spans="1:16" x14ac:dyDescent="0.25">
      <c r="A415" s="1">
        <v>34121</v>
      </c>
      <c r="B415" s="2">
        <v>486.1</v>
      </c>
      <c r="C415" s="2">
        <v>773.7</v>
      </c>
      <c r="D415" s="2">
        <v>290.60000000000002</v>
      </c>
      <c r="E415" s="2">
        <v>358.9</v>
      </c>
      <c r="F415" s="3">
        <v>363.87400000000002</v>
      </c>
      <c r="G415" s="4">
        <v>3.04</v>
      </c>
      <c r="I415" s="6">
        <f t="shared" si="37"/>
        <v>1909.3000000000002</v>
      </c>
      <c r="K415" s="7">
        <v>34121</v>
      </c>
      <c r="L415">
        <f t="shared" si="42"/>
        <v>4.0603880531938211E-2</v>
      </c>
      <c r="M415">
        <f t="shared" si="38"/>
        <v>7.9681830867987746E-2</v>
      </c>
      <c r="N415">
        <f t="shared" si="39"/>
        <v>0.14227928244811805</v>
      </c>
      <c r="O415">
        <f t="shared" si="40"/>
        <v>-0.11553857350800582</v>
      </c>
      <c r="P415" s="8">
        <f t="shared" si="41"/>
        <v>-7.1999999999999972E-3</v>
      </c>
    </row>
    <row r="416" spans="1:16" x14ac:dyDescent="0.25">
      <c r="A416" s="1">
        <v>34151</v>
      </c>
      <c r="B416" s="2">
        <v>483</v>
      </c>
      <c r="C416" s="2">
        <v>773.7</v>
      </c>
      <c r="D416" s="2">
        <v>290.89999999999998</v>
      </c>
      <c r="E416" s="2">
        <v>364.9</v>
      </c>
      <c r="F416" s="3">
        <v>354.56</v>
      </c>
      <c r="G416" s="4">
        <v>3.06</v>
      </c>
      <c r="I416" s="6">
        <f t="shared" si="37"/>
        <v>1912.5</v>
      </c>
      <c r="K416" s="7">
        <v>34151</v>
      </c>
      <c r="L416">
        <f t="shared" si="42"/>
        <v>3.8950456323337573E-2</v>
      </c>
      <c r="M416">
        <f t="shared" si="38"/>
        <v>7.1013289036544941E-2</v>
      </c>
      <c r="N416">
        <f t="shared" si="39"/>
        <v>0.14072012523917188</v>
      </c>
      <c r="O416">
        <f t="shared" si="40"/>
        <v>-0.11131554737810488</v>
      </c>
      <c r="P416" s="8">
        <f t="shared" si="41"/>
        <v>-1.8999999999999996E-3</v>
      </c>
    </row>
    <row r="417" spans="1:16" x14ac:dyDescent="0.25">
      <c r="A417" s="1">
        <v>34182</v>
      </c>
      <c r="B417" s="2">
        <v>478.7</v>
      </c>
      <c r="C417" s="2">
        <v>776.2</v>
      </c>
      <c r="D417" s="2">
        <v>292.2</v>
      </c>
      <c r="E417" s="2">
        <v>367.2</v>
      </c>
      <c r="F417" s="3">
        <v>351.08870000000002</v>
      </c>
      <c r="G417" s="4">
        <v>3.03</v>
      </c>
      <c r="I417" s="6">
        <f t="shared" si="37"/>
        <v>1914.3000000000002</v>
      </c>
      <c r="K417" s="7">
        <v>34182</v>
      </c>
      <c r="L417">
        <f t="shared" si="42"/>
        <v>3.8292563866138947E-2</v>
      </c>
      <c r="M417">
        <f t="shared" si="38"/>
        <v>6.5184575271030595E-2</v>
      </c>
      <c r="N417">
        <f t="shared" si="39"/>
        <v>0.13689655172413784</v>
      </c>
      <c r="O417">
        <f t="shared" si="40"/>
        <v>-0.10523364485981311</v>
      </c>
      <c r="P417" s="8">
        <f t="shared" si="41"/>
        <v>-2.7000000000000001E-3</v>
      </c>
    </row>
    <row r="418" spans="1:16" x14ac:dyDescent="0.25">
      <c r="A418" s="1">
        <v>34213</v>
      </c>
      <c r="B418" s="2">
        <v>475.9</v>
      </c>
      <c r="C418" s="2">
        <v>776.9</v>
      </c>
      <c r="D418" s="2">
        <v>295.10000000000002</v>
      </c>
      <c r="E418" s="2">
        <v>372.4</v>
      </c>
      <c r="F418" s="3">
        <v>348.2106</v>
      </c>
      <c r="G418" s="4">
        <v>3.09</v>
      </c>
      <c r="I418" s="6">
        <f t="shared" si="37"/>
        <v>1920.3000000000002</v>
      </c>
      <c r="K418" s="7">
        <v>34213</v>
      </c>
      <c r="L418">
        <f t="shared" si="42"/>
        <v>3.6375411517081506E-2</v>
      </c>
      <c r="M418">
        <f t="shared" si="38"/>
        <v>5.5714091588531051E-2</v>
      </c>
      <c r="N418">
        <f t="shared" si="39"/>
        <v>0.13250763488293171</v>
      </c>
      <c r="O418">
        <f t="shared" si="40"/>
        <v>-9.7990902198635418E-2</v>
      </c>
      <c r="P418" s="8">
        <f t="shared" si="41"/>
        <v>-1.3000000000000034E-3</v>
      </c>
    </row>
    <row r="419" spans="1:16" x14ac:dyDescent="0.25">
      <c r="A419" s="1">
        <v>34243</v>
      </c>
      <c r="B419" s="2">
        <v>472.7</v>
      </c>
      <c r="C419" s="2">
        <v>778.1</v>
      </c>
      <c r="D419" s="2">
        <v>295.60000000000002</v>
      </c>
      <c r="E419" s="2">
        <v>380.4</v>
      </c>
      <c r="F419" s="3">
        <v>344.69940000000003</v>
      </c>
      <c r="G419" s="4">
        <v>2.99</v>
      </c>
      <c r="I419" s="6">
        <f t="shared" si="37"/>
        <v>1926.8000000000002</v>
      </c>
      <c r="K419" s="7">
        <v>34243</v>
      </c>
      <c r="L419">
        <f t="shared" si="42"/>
        <v>3.037433155080211E-2</v>
      </c>
      <c r="M419">
        <f t="shared" si="38"/>
        <v>4.4429530201342313E-2</v>
      </c>
      <c r="N419">
        <f t="shared" si="39"/>
        <v>0.11902002979639148</v>
      </c>
      <c r="O419">
        <f t="shared" si="40"/>
        <v>-9.2532155884046827E-2</v>
      </c>
      <c r="P419" s="8">
        <f t="shared" si="41"/>
        <v>-1.0999999999999988E-3</v>
      </c>
    </row>
    <row r="420" spans="1:16" x14ac:dyDescent="0.25">
      <c r="A420" s="1">
        <v>34274</v>
      </c>
      <c r="B420" s="2">
        <v>468.1</v>
      </c>
      <c r="C420" s="2">
        <v>784.4</v>
      </c>
      <c r="D420" s="2">
        <v>299.60000000000002</v>
      </c>
      <c r="E420" s="2">
        <v>390.1</v>
      </c>
      <c r="F420" s="3">
        <v>346.47719999999998</v>
      </c>
      <c r="G420" s="4">
        <v>3.02</v>
      </c>
      <c r="I420" s="6">
        <f t="shared" si="37"/>
        <v>1942.1999999999998</v>
      </c>
      <c r="K420" s="7">
        <v>34274</v>
      </c>
      <c r="L420">
        <f t="shared" si="42"/>
        <v>3.0508834297235513E-2</v>
      </c>
      <c r="M420">
        <f t="shared" si="38"/>
        <v>4.2392026578073061E-2</v>
      </c>
      <c r="N420">
        <f t="shared" si="39"/>
        <v>0.11188134773496716</v>
      </c>
      <c r="O420">
        <f t="shared" si="40"/>
        <v>-8.5563586638015152E-2</v>
      </c>
      <c r="P420" s="8">
        <f t="shared" si="41"/>
        <v>-6.9999999999999837E-4</v>
      </c>
    </row>
    <row r="421" spans="1:16" x14ac:dyDescent="0.25">
      <c r="A421" s="1">
        <v>34304</v>
      </c>
      <c r="B421" s="2">
        <v>466.8</v>
      </c>
      <c r="C421" s="2">
        <v>784.3</v>
      </c>
      <c r="D421" s="2">
        <v>306.2</v>
      </c>
      <c r="E421" s="2">
        <v>401.8</v>
      </c>
      <c r="F421" s="3">
        <v>348.93340000000001</v>
      </c>
      <c r="G421" s="4">
        <v>2.96</v>
      </c>
      <c r="I421" s="6">
        <f t="shared" si="37"/>
        <v>1959.1</v>
      </c>
      <c r="K421" s="7">
        <v>34304</v>
      </c>
      <c r="L421">
        <f t="shared" si="42"/>
        <v>3.1919936792204326E-2</v>
      </c>
      <c r="M421">
        <f t="shared" si="38"/>
        <v>4.1705405764377708E-2</v>
      </c>
      <c r="N421">
        <f t="shared" si="39"/>
        <v>0.10850164396430251</v>
      </c>
      <c r="O421">
        <f t="shared" si="40"/>
        <v>-7.9108305385677591E-2</v>
      </c>
      <c r="P421" s="8">
        <f t="shared" si="41"/>
        <v>4.0000000000000034E-4</v>
      </c>
    </row>
    <row r="422" spans="1:16" x14ac:dyDescent="0.25">
      <c r="A422" s="1">
        <v>34335</v>
      </c>
      <c r="B422" s="2">
        <v>464.7</v>
      </c>
      <c r="C422" s="2">
        <v>786.3</v>
      </c>
      <c r="D422" s="2">
        <v>306.60000000000002</v>
      </c>
      <c r="E422" s="2">
        <v>391.9</v>
      </c>
      <c r="F422" s="3">
        <v>346.23869999999999</v>
      </c>
      <c r="G422" s="4">
        <v>3.05</v>
      </c>
      <c r="I422" s="6">
        <f t="shared" si="37"/>
        <v>1949.5</v>
      </c>
      <c r="K422" s="7">
        <v>34335</v>
      </c>
      <c r="L422">
        <f t="shared" si="42"/>
        <v>3.2464781273170318E-2</v>
      </c>
      <c r="M422">
        <f t="shared" si="38"/>
        <v>4.8120501199679963E-2</v>
      </c>
      <c r="N422">
        <f t="shared" si="39"/>
        <v>0.10086682427107951</v>
      </c>
      <c r="O422">
        <f t="shared" si="40"/>
        <v>-7.7060575968222467E-2</v>
      </c>
      <c r="P422" s="8">
        <f t="shared" si="41"/>
        <v>2.9999999999999802E-4</v>
      </c>
    </row>
    <row r="423" spans="1:16" x14ac:dyDescent="0.25">
      <c r="A423" s="1">
        <v>34366</v>
      </c>
      <c r="B423" s="2">
        <v>462.8</v>
      </c>
      <c r="C423" s="2">
        <v>788.2</v>
      </c>
      <c r="D423" s="2">
        <v>299.5</v>
      </c>
      <c r="E423" s="2">
        <v>379.5</v>
      </c>
      <c r="F423" s="3">
        <v>341.84789999999998</v>
      </c>
      <c r="G423" s="4">
        <v>3.25</v>
      </c>
      <c r="I423" s="6">
        <f t="shared" si="37"/>
        <v>1930</v>
      </c>
      <c r="K423" s="7">
        <v>34366</v>
      </c>
      <c r="L423">
        <f t="shared" si="42"/>
        <v>2.9004052036681646E-2</v>
      </c>
      <c r="M423">
        <f t="shared" si="38"/>
        <v>4.535809018567645E-2</v>
      </c>
      <c r="N423">
        <f t="shared" si="39"/>
        <v>9.9061184849466022E-2</v>
      </c>
      <c r="O423">
        <f t="shared" si="40"/>
        <v>-8.1381500595474388E-2</v>
      </c>
      <c r="P423" s="8">
        <f t="shared" si="41"/>
        <v>2.2000000000000019E-3</v>
      </c>
    </row>
    <row r="424" spans="1:16" x14ac:dyDescent="0.25">
      <c r="A424" s="1">
        <v>34394</v>
      </c>
      <c r="B424" s="2">
        <v>460.8</v>
      </c>
      <c r="C424" s="2">
        <v>791.9</v>
      </c>
      <c r="D424" s="2">
        <v>301.60000000000002</v>
      </c>
      <c r="E424" s="2">
        <v>379.6</v>
      </c>
      <c r="F424" s="3">
        <v>335.11059999999998</v>
      </c>
      <c r="G424" s="4">
        <v>3.34</v>
      </c>
      <c r="I424" s="6">
        <f t="shared" si="37"/>
        <v>1933.9</v>
      </c>
      <c r="K424" s="7">
        <v>34394</v>
      </c>
      <c r="L424">
        <f t="shared" si="42"/>
        <v>2.7904751780589047E-2</v>
      </c>
      <c r="M424">
        <f t="shared" si="38"/>
        <v>4.4034278180619613E-2</v>
      </c>
      <c r="N424">
        <f t="shared" si="39"/>
        <v>9.4648883175317611E-2</v>
      </c>
      <c r="O424">
        <f t="shared" si="40"/>
        <v>-7.9504594486616079E-2</v>
      </c>
      <c r="P424" s="8">
        <f t="shared" si="41"/>
        <v>2.7000000000000001E-3</v>
      </c>
    </row>
    <row r="425" spans="1:16" x14ac:dyDescent="0.25">
      <c r="A425" s="1">
        <v>34425</v>
      </c>
      <c r="B425" s="2">
        <v>459.8</v>
      </c>
      <c r="C425" s="2">
        <v>791</v>
      </c>
      <c r="D425" s="2">
        <v>306.3</v>
      </c>
      <c r="E425" s="2">
        <v>389.1</v>
      </c>
      <c r="F425" s="3">
        <v>336.9049</v>
      </c>
      <c r="G425" s="4">
        <v>3.56</v>
      </c>
      <c r="I425" s="6">
        <f t="shared" si="37"/>
        <v>1946.1999999999998</v>
      </c>
      <c r="K425" s="7">
        <v>34425</v>
      </c>
      <c r="L425">
        <f t="shared" si="42"/>
        <v>2.4855186940495023E-2</v>
      </c>
      <c r="M425">
        <f t="shared" si="38"/>
        <v>3.805774278215223E-2</v>
      </c>
      <c r="N425">
        <f t="shared" si="39"/>
        <v>8.3683964469378314E-2</v>
      </c>
      <c r="O425">
        <f t="shared" si="40"/>
        <v>-7.167373309105593E-2</v>
      </c>
      <c r="P425" s="8">
        <f t="shared" si="41"/>
        <v>6.000000000000001E-3</v>
      </c>
    </row>
    <row r="426" spans="1:16" x14ac:dyDescent="0.25">
      <c r="A426" s="1">
        <v>34455</v>
      </c>
      <c r="B426" s="2">
        <v>462</v>
      </c>
      <c r="C426" s="2">
        <v>785.3</v>
      </c>
      <c r="D426" s="2">
        <v>298.10000000000002</v>
      </c>
      <c r="E426" s="2">
        <v>377.6</v>
      </c>
      <c r="F426" s="3">
        <v>343.30369999999999</v>
      </c>
      <c r="G426" s="4">
        <v>4.01</v>
      </c>
      <c r="I426" s="6">
        <f t="shared" si="37"/>
        <v>1923</v>
      </c>
      <c r="K426" s="7">
        <v>34455</v>
      </c>
      <c r="L426">
        <f t="shared" si="42"/>
        <v>1.4240506329113924E-2</v>
      </c>
      <c r="M426">
        <f t="shared" si="38"/>
        <v>2.359228362877986E-2</v>
      </c>
      <c r="N426">
        <f t="shared" si="39"/>
        <v>5.7433489827856121E-2</v>
      </c>
      <c r="O426">
        <f t="shared" si="40"/>
        <v>-5.6757860351163765E-2</v>
      </c>
      <c r="P426" s="8">
        <f t="shared" si="41"/>
        <v>1.0099999999999998E-2</v>
      </c>
    </row>
    <row r="427" spans="1:16" x14ac:dyDescent="0.25">
      <c r="A427" s="1">
        <v>34486</v>
      </c>
      <c r="B427" s="2">
        <v>466</v>
      </c>
      <c r="C427" s="2">
        <v>782.4</v>
      </c>
      <c r="D427" s="2">
        <v>299.5</v>
      </c>
      <c r="E427" s="2">
        <v>382</v>
      </c>
      <c r="F427" s="3">
        <v>336.38929999999999</v>
      </c>
      <c r="G427" s="4">
        <v>4.25</v>
      </c>
      <c r="I427" s="6">
        <f t="shared" si="37"/>
        <v>1929.9</v>
      </c>
      <c r="K427" s="7">
        <v>34486</v>
      </c>
      <c r="L427">
        <f t="shared" si="42"/>
        <v>1.0789294505839788E-2</v>
      </c>
      <c r="M427">
        <f t="shared" si="38"/>
        <v>1.124466847615346E-2</v>
      </c>
      <c r="N427">
        <f t="shared" si="39"/>
        <v>4.9268668206312594E-2</v>
      </c>
      <c r="O427">
        <f t="shared" si="40"/>
        <v>-4.1349516560378566E-2</v>
      </c>
      <c r="P427" s="8">
        <f t="shared" si="41"/>
        <v>1.21E-2</v>
      </c>
    </row>
    <row r="428" spans="1:16" x14ac:dyDescent="0.25">
      <c r="A428" s="1">
        <v>34516</v>
      </c>
      <c r="B428" s="2">
        <v>470.2</v>
      </c>
      <c r="C428" s="2">
        <v>780.2</v>
      </c>
      <c r="D428" s="2">
        <v>298.39999999999998</v>
      </c>
      <c r="E428" s="2">
        <v>386.9</v>
      </c>
      <c r="F428" s="3">
        <v>340.64159999999998</v>
      </c>
      <c r="G428" s="4">
        <v>4.26</v>
      </c>
      <c r="I428" s="6">
        <f t="shared" si="37"/>
        <v>1935.7000000000003</v>
      </c>
      <c r="K428" s="7">
        <v>34516</v>
      </c>
      <c r="L428">
        <f t="shared" si="42"/>
        <v>1.2130718954248509E-2</v>
      </c>
      <c r="M428">
        <f t="shared" si="38"/>
        <v>8.4011890913790865E-3</v>
      </c>
      <c r="N428">
        <f t="shared" si="39"/>
        <v>4.4983226593473535E-2</v>
      </c>
      <c r="O428">
        <f t="shared" si="40"/>
        <v>-2.6501035196687395E-2</v>
      </c>
      <c r="P428" s="8">
        <f t="shared" si="41"/>
        <v>1.1999999999999997E-2</v>
      </c>
    </row>
    <row r="429" spans="1:16" x14ac:dyDescent="0.25">
      <c r="A429" s="1">
        <v>34547</v>
      </c>
      <c r="B429" s="2">
        <v>476.1</v>
      </c>
      <c r="C429" s="2">
        <v>777.3</v>
      </c>
      <c r="D429" s="2">
        <v>297</v>
      </c>
      <c r="E429" s="2">
        <v>382.8</v>
      </c>
      <c r="F429" s="3">
        <v>346.8064</v>
      </c>
      <c r="G429" s="4">
        <v>4.47</v>
      </c>
      <c r="I429" s="6">
        <f t="shared" si="37"/>
        <v>1933.2</v>
      </c>
      <c r="K429" s="7">
        <v>34547</v>
      </c>
      <c r="L429">
        <f t="shared" si="42"/>
        <v>9.8730606488010558E-3</v>
      </c>
      <c r="M429">
        <f t="shared" si="38"/>
        <v>1.417160525637605E-3</v>
      </c>
      <c r="N429">
        <f t="shared" si="39"/>
        <v>3.0937215650591376E-2</v>
      </c>
      <c r="O429">
        <f t="shared" si="40"/>
        <v>-5.4313766450803554E-3</v>
      </c>
      <c r="P429" s="8">
        <f t="shared" si="41"/>
        <v>1.44E-2</v>
      </c>
    </row>
    <row r="430" spans="1:16" x14ac:dyDescent="0.25">
      <c r="A430" s="1">
        <v>34578</v>
      </c>
      <c r="B430" s="2">
        <v>481.3</v>
      </c>
      <c r="C430" s="2">
        <v>773.4</v>
      </c>
      <c r="D430" s="2">
        <v>297.3</v>
      </c>
      <c r="E430" s="2">
        <v>384.5</v>
      </c>
      <c r="F430" s="3">
        <v>352.185</v>
      </c>
      <c r="G430" s="4">
        <v>4.7300000000000004</v>
      </c>
      <c r="I430" s="6">
        <f t="shared" si="37"/>
        <v>1936.5</v>
      </c>
      <c r="K430" s="7">
        <v>34578</v>
      </c>
      <c r="L430">
        <f t="shared" si="42"/>
        <v>8.4361818465863748E-3</v>
      </c>
      <c r="M430">
        <f t="shared" si="38"/>
        <v>-4.5050843094349338E-3</v>
      </c>
      <c r="N430">
        <f t="shared" si="39"/>
        <v>2.1423220973782797E-2</v>
      </c>
      <c r="O430">
        <f t="shared" si="40"/>
        <v>1.1346921622189608E-2</v>
      </c>
      <c r="P430" s="8">
        <f t="shared" si="41"/>
        <v>1.6400000000000005E-2</v>
      </c>
    </row>
    <row r="431" spans="1:16" x14ac:dyDescent="0.25">
      <c r="A431" s="1">
        <v>34608</v>
      </c>
      <c r="B431" s="2">
        <v>488.2</v>
      </c>
      <c r="C431" s="2">
        <v>766.1</v>
      </c>
      <c r="D431" s="2">
        <v>294</v>
      </c>
      <c r="E431" s="2">
        <v>387.7</v>
      </c>
      <c r="F431" s="3">
        <v>356.649</v>
      </c>
      <c r="G431" s="4">
        <v>4.76</v>
      </c>
      <c r="I431" s="6">
        <f t="shared" si="37"/>
        <v>1936</v>
      </c>
      <c r="K431" s="7">
        <v>34608</v>
      </c>
      <c r="L431">
        <f t="shared" si="42"/>
        <v>4.7747560722440404E-3</v>
      </c>
      <c r="M431">
        <f t="shared" si="38"/>
        <v>-1.5422182238786789E-2</v>
      </c>
      <c r="N431">
        <f t="shared" si="39"/>
        <v>8.4319526627218977E-3</v>
      </c>
      <c r="O431">
        <f t="shared" si="40"/>
        <v>3.2790353289612863E-2</v>
      </c>
      <c r="P431" s="8">
        <f t="shared" si="41"/>
        <v>1.7699999999999997E-2</v>
      </c>
    </row>
    <row r="432" spans="1:16" x14ac:dyDescent="0.25">
      <c r="A432" s="1">
        <v>34639</v>
      </c>
      <c r="B432" s="2">
        <v>493.7</v>
      </c>
      <c r="C432" s="2">
        <v>762.1</v>
      </c>
      <c r="D432" s="2">
        <v>296.10000000000002</v>
      </c>
      <c r="E432" s="2">
        <v>390.6</v>
      </c>
      <c r="F432" s="3">
        <v>363.60079999999999</v>
      </c>
      <c r="G432" s="4">
        <v>5.29</v>
      </c>
      <c r="I432" s="6">
        <f t="shared" si="37"/>
        <v>1942.5</v>
      </c>
      <c r="K432" s="7">
        <v>34639</v>
      </c>
      <c r="L432">
        <f t="shared" si="42"/>
        <v>1.5446400988579031E-4</v>
      </c>
      <c r="M432">
        <f t="shared" si="38"/>
        <v>-2.8429372768995355E-2</v>
      </c>
      <c r="N432">
        <f t="shared" si="39"/>
        <v>-4.3497172683775176E-3</v>
      </c>
      <c r="O432">
        <f t="shared" si="40"/>
        <v>5.4689168980986892E-2</v>
      </c>
      <c r="P432" s="8">
        <f t="shared" si="41"/>
        <v>2.2700000000000001E-2</v>
      </c>
    </row>
    <row r="433" spans="1:16" x14ac:dyDescent="0.25">
      <c r="A433" s="1">
        <v>34669</v>
      </c>
      <c r="B433" s="2">
        <v>502.5</v>
      </c>
      <c r="C433" s="2">
        <v>751.8</v>
      </c>
      <c r="D433" s="2">
        <v>300.7</v>
      </c>
      <c r="E433" s="2">
        <v>400.2</v>
      </c>
      <c r="F433" s="3">
        <v>366.65649999999999</v>
      </c>
      <c r="G433" s="4">
        <v>5.45</v>
      </c>
      <c r="I433" s="6">
        <f t="shared" si="37"/>
        <v>1955.2</v>
      </c>
      <c r="K433" s="7">
        <v>34669</v>
      </c>
      <c r="L433">
        <f t="shared" si="42"/>
        <v>-1.9907100199070306E-3</v>
      </c>
      <c r="M433">
        <f t="shared" si="38"/>
        <v>-4.1438225168940461E-2</v>
      </c>
      <c r="N433">
        <f t="shared" si="39"/>
        <v>-1.0028248587570676E-2</v>
      </c>
      <c r="O433">
        <f t="shared" si="40"/>
        <v>7.6478149100257048E-2</v>
      </c>
      <c r="P433" s="8">
        <f t="shared" si="41"/>
        <v>2.4900000000000002E-2</v>
      </c>
    </row>
    <row r="434" spans="1:16" x14ac:dyDescent="0.25">
      <c r="A434" s="1">
        <v>34700</v>
      </c>
      <c r="B434" s="2">
        <v>514.6</v>
      </c>
      <c r="C434" s="2">
        <v>740.4</v>
      </c>
      <c r="D434" s="2">
        <v>301.39999999999998</v>
      </c>
      <c r="E434" s="2">
        <v>388.8</v>
      </c>
      <c r="F434" s="3">
        <v>366.654</v>
      </c>
      <c r="G434" s="4">
        <v>5.53</v>
      </c>
      <c r="I434" s="6">
        <f t="shared" si="37"/>
        <v>1945.2</v>
      </c>
      <c r="K434" s="7">
        <v>34700</v>
      </c>
      <c r="L434">
        <f t="shared" si="42"/>
        <v>-2.205693767632703E-3</v>
      </c>
      <c r="M434">
        <f t="shared" si="38"/>
        <v>-5.8374666157954953E-2</v>
      </c>
      <c r="N434">
        <f t="shared" si="39"/>
        <v>-1.1882605583392936E-2</v>
      </c>
      <c r="O434">
        <f t="shared" si="40"/>
        <v>0.10738110608995058</v>
      </c>
      <c r="P434" s="8">
        <f t="shared" si="41"/>
        <v>2.4800000000000003E-2</v>
      </c>
    </row>
    <row r="435" spans="1:16" x14ac:dyDescent="0.25">
      <c r="A435" s="1">
        <v>34731</v>
      </c>
      <c r="B435" s="2">
        <v>526.70000000000005</v>
      </c>
      <c r="C435" s="2">
        <v>730.5</v>
      </c>
      <c r="D435" s="2">
        <v>292.60000000000002</v>
      </c>
      <c r="E435" s="2">
        <v>374.9</v>
      </c>
      <c r="F435" s="3">
        <v>374.774</v>
      </c>
      <c r="G435" s="4">
        <v>5.92</v>
      </c>
      <c r="I435" s="6">
        <f t="shared" si="37"/>
        <v>1924.7000000000003</v>
      </c>
      <c r="K435" s="7">
        <v>34731</v>
      </c>
      <c r="L435">
        <f t="shared" si="42"/>
        <v>-2.7461139896371644E-3</v>
      </c>
      <c r="M435">
        <f t="shared" si="38"/>
        <v>-7.3204770362852126E-2</v>
      </c>
      <c r="N435">
        <f t="shared" si="39"/>
        <v>-1.6936671575846884E-2</v>
      </c>
      <c r="O435">
        <f t="shared" si="40"/>
        <v>0.13807260155574769</v>
      </c>
      <c r="P435" s="8">
        <f t="shared" si="41"/>
        <v>2.6699999999999998E-2</v>
      </c>
    </row>
    <row r="436" spans="1:16" x14ac:dyDescent="0.25">
      <c r="A436" s="1">
        <v>34759</v>
      </c>
      <c r="B436" s="2">
        <v>540.20000000000005</v>
      </c>
      <c r="C436" s="2">
        <v>724.2</v>
      </c>
      <c r="D436" s="2">
        <v>291.39999999999998</v>
      </c>
      <c r="E436" s="2">
        <v>374.1</v>
      </c>
      <c r="F436" s="3">
        <v>381.83949999999999</v>
      </c>
      <c r="G436" s="4">
        <v>5.98</v>
      </c>
      <c r="I436" s="6">
        <f t="shared" si="37"/>
        <v>1929.9</v>
      </c>
      <c r="K436" s="7">
        <v>34759</v>
      </c>
      <c r="L436">
        <f t="shared" si="42"/>
        <v>-2.0683592740058949E-3</v>
      </c>
      <c r="M436">
        <f t="shared" si="38"/>
        <v>-8.5490592246495689E-2</v>
      </c>
      <c r="N436">
        <f t="shared" si="39"/>
        <v>-2.3047563123899106E-2</v>
      </c>
      <c r="O436">
        <f t="shared" si="40"/>
        <v>0.17230902777777785</v>
      </c>
      <c r="P436" s="8">
        <f t="shared" si="41"/>
        <v>2.6400000000000007E-2</v>
      </c>
    </row>
    <row r="437" spans="1:16" x14ac:dyDescent="0.25">
      <c r="A437" s="1">
        <v>34790</v>
      </c>
      <c r="B437" s="2">
        <v>548.9</v>
      </c>
      <c r="C437" s="2">
        <v>718.8</v>
      </c>
      <c r="D437" s="2">
        <v>296.89999999999998</v>
      </c>
      <c r="E437" s="2">
        <v>382.3</v>
      </c>
      <c r="F437" s="3">
        <v>387.9248</v>
      </c>
      <c r="G437" s="4">
        <v>6.05</v>
      </c>
      <c r="I437" s="6">
        <f t="shared" si="37"/>
        <v>1946.8999999999999</v>
      </c>
      <c r="K437" s="7">
        <v>34790</v>
      </c>
      <c r="L437">
        <f t="shared" si="42"/>
        <v>3.596752646182538E-4</v>
      </c>
      <c r="M437">
        <f t="shared" si="38"/>
        <v>-9.1276864728192214E-2</v>
      </c>
      <c r="N437">
        <f t="shared" si="39"/>
        <v>-2.3295944779982758E-2</v>
      </c>
      <c r="O437">
        <f t="shared" si="40"/>
        <v>0.19377990430622002</v>
      </c>
      <c r="P437" s="8">
        <f t="shared" si="41"/>
        <v>2.4899999999999999E-2</v>
      </c>
    </row>
    <row r="438" spans="1:16" x14ac:dyDescent="0.25">
      <c r="A438" s="1">
        <v>34820</v>
      </c>
      <c r="B438" s="2">
        <v>556.20000000000005</v>
      </c>
      <c r="C438" s="2">
        <v>718.8</v>
      </c>
      <c r="D438" s="2">
        <v>280.10000000000002</v>
      </c>
      <c r="E438" s="2">
        <v>373.1</v>
      </c>
      <c r="F438" s="3">
        <v>395.94400000000002</v>
      </c>
      <c r="G438" s="4">
        <v>6.01</v>
      </c>
      <c r="I438" s="6">
        <f t="shared" si="37"/>
        <v>1928.1999999999998</v>
      </c>
      <c r="K438" s="7">
        <v>34820</v>
      </c>
      <c r="L438">
        <f t="shared" si="42"/>
        <v>2.7041081643264784E-3</v>
      </c>
      <c r="M438">
        <f t="shared" si="38"/>
        <v>-8.4681013625366106E-2</v>
      </c>
      <c r="N438">
        <f t="shared" si="39"/>
        <v>-3.3298801243155207E-2</v>
      </c>
      <c r="O438">
        <f t="shared" si="40"/>
        <v>0.20389610389610399</v>
      </c>
      <c r="P438" s="8">
        <f t="shared" si="41"/>
        <v>0.02</v>
      </c>
    </row>
    <row r="439" spans="1:16" x14ac:dyDescent="0.25">
      <c r="A439" s="1">
        <v>34851</v>
      </c>
      <c r="B439" s="2">
        <v>563.20000000000005</v>
      </c>
      <c r="C439" s="2">
        <v>731.3</v>
      </c>
      <c r="D439" s="2">
        <v>276.10000000000002</v>
      </c>
      <c r="E439" s="2">
        <v>381.8</v>
      </c>
      <c r="F439" s="3">
        <v>398.89749999999998</v>
      </c>
      <c r="G439" s="4">
        <v>6</v>
      </c>
      <c r="I439" s="6">
        <f t="shared" si="37"/>
        <v>1952.3999999999999</v>
      </c>
      <c r="K439" s="7">
        <v>34851</v>
      </c>
      <c r="L439">
        <f t="shared" si="42"/>
        <v>1.1658635162443531E-2</v>
      </c>
      <c r="M439">
        <f t="shared" si="38"/>
        <v>-6.5311860940695327E-2</v>
      </c>
      <c r="N439">
        <f t="shared" si="39"/>
        <v>-3.4629493763756236E-2</v>
      </c>
      <c r="O439">
        <f t="shared" si="40"/>
        <v>0.20858369098712456</v>
      </c>
      <c r="P439" s="8">
        <f t="shared" si="41"/>
        <v>1.7500000000000002E-2</v>
      </c>
    </row>
    <row r="440" spans="1:16" x14ac:dyDescent="0.25">
      <c r="A440" s="1">
        <v>34881</v>
      </c>
      <c r="B440" s="2">
        <v>568.70000000000005</v>
      </c>
      <c r="C440" s="2">
        <v>733.8</v>
      </c>
      <c r="D440" s="2">
        <v>273.89999999999998</v>
      </c>
      <c r="E440" s="2">
        <v>387.9</v>
      </c>
      <c r="F440" s="3">
        <v>400.63060000000002</v>
      </c>
      <c r="G440" s="4">
        <v>5.85</v>
      </c>
      <c r="I440" s="6">
        <f t="shared" si="37"/>
        <v>1964.3000000000002</v>
      </c>
      <c r="K440" s="7">
        <v>34881</v>
      </c>
      <c r="L440">
        <f t="shared" si="42"/>
        <v>1.4775016789791758E-2</v>
      </c>
      <c r="M440">
        <f t="shared" si="38"/>
        <v>-5.9471930274288758E-2</v>
      </c>
      <c r="N440">
        <f t="shared" si="39"/>
        <v>-3.4291551145483767E-2</v>
      </c>
      <c r="O440">
        <f t="shared" si="40"/>
        <v>0.20948532539344972</v>
      </c>
      <c r="P440" s="8">
        <f t="shared" si="41"/>
        <v>1.5899999999999997E-2</v>
      </c>
    </row>
    <row r="441" spans="1:16" x14ac:dyDescent="0.25">
      <c r="A441" s="1">
        <v>34912</v>
      </c>
      <c r="B441" s="2">
        <v>571</v>
      </c>
      <c r="C441" s="2">
        <v>742.2</v>
      </c>
      <c r="D441" s="2">
        <v>270</v>
      </c>
      <c r="E441" s="2">
        <v>386</v>
      </c>
      <c r="F441" s="3">
        <v>410.38049999999998</v>
      </c>
      <c r="G441" s="4">
        <v>5.74</v>
      </c>
      <c r="I441" s="6">
        <f t="shared" si="37"/>
        <v>1969.2</v>
      </c>
      <c r="K441" s="7">
        <v>34912</v>
      </c>
      <c r="L441">
        <f t="shared" si="42"/>
        <v>1.86219739292365E-2</v>
      </c>
      <c r="M441">
        <f t="shared" si="38"/>
        <v>-4.515631030490147E-2</v>
      </c>
      <c r="N441">
        <f t="shared" si="39"/>
        <v>-3.5010297146219393E-2</v>
      </c>
      <c r="O441">
        <f t="shared" si="40"/>
        <v>0.19932787229573612</v>
      </c>
      <c r="P441" s="8">
        <f t="shared" si="41"/>
        <v>1.2700000000000005E-2</v>
      </c>
    </row>
    <row r="442" spans="1:16" x14ac:dyDescent="0.25">
      <c r="A442" s="1">
        <v>34943</v>
      </c>
      <c r="B442" s="2">
        <v>571.70000000000005</v>
      </c>
      <c r="C442" s="2">
        <v>748.3</v>
      </c>
      <c r="D442" s="2">
        <v>266</v>
      </c>
      <c r="E442" s="2">
        <v>387.7</v>
      </c>
      <c r="F442" s="3">
        <v>414.20409999999998</v>
      </c>
      <c r="G442" s="4">
        <v>5.8</v>
      </c>
      <c r="I442" s="6">
        <f t="shared" si="37"/>
        <v>1973.7</v>
      </c>
      <c r="K442" s="7">
        <v>34943</v>
      </c>
      <c r="L442">
        <f t="shared" si="42"/>
        <v>1.9209914794732788E-2</v>
      </c>
      <c r="M442">
        <f t="shared" si="38"/>
        <v>-3.2454098784587569E-2</v>
      </c>
      <c r="N442">
        <f t="shared" si="39"/>
        <v>-4.1214432384863442E-2</v>
      </c>
      <c r="O442">
        <f t="shared" si="40"/>
        <v>0.18782464159567844</v>
      </c>
      <c r="P442" s="8">
        <f t="shared" si="41"/>
        <v>1.0699999999999994E-2</v>
      </c>
    </row>
    <row r="443" spans="1:16" x14ac:dyDescent="0.25">
      <c r="A443" s="1">
        <v>34973</v>
      </c>
      <c r="B443" s="2">
        <v>572.70000000000005</v>
      </c>
      <c r="C443" s="2">
        <v>755.3</v>
      </c>
      <c r="D443" s="2">
        <v>257</v>
      </c>
      <c r="E443" s="2">
        <v>390.8</v>
      </c>
      <c r="F443" s="3">
        <v>418.97570000000002</v>
      </c>
      <c r="G443" s="4">
        <v>5.76</v>
      </c>
      <c r="I443" s="6">
        <f t="shared" si="37"/>
        <v>1975.8</v>
      </c>
      <c r="K443" s="7">
        <v>34973</v>
      </c>
      <c r="L443">
        <f t="shared" si="42"/>
        <v>2.0557851239669397E-2</v>
      </c>
      <c r="M443">
        <f t="shared" si="38"/>
        <v>-1.4097376321629119E-2</v>
      </c>
      <c r="N443">
        <f t="shared" si="39"/>
        <v>-4.972861962740216E-2</v>
      </c>
      <c r="O443">
        <f t="shared" si="40"/>
        <v>0.17308480131093826</v>
      </c>
      <c r="P443" s="8">
        <f t="shared" si="41"/>
        <v>0.01</v>
      </c>
    </row>
    <row r="444" spans="1:16" x14ac:dyDescent="0.25">
      <c r="A444" s="1">
        <v>35004</v>
      </c>
      <c r="B444" s="2">
        <v>574.20000000000005</v>
      </c>
      <c r="C444" s="2">
        <v>763.1</v>
      </c>
      <c r="D444" s="2">
        <v>255.6</v>
      </c>
      <c r="E444" s="2">
        <v>395.6</v>
      </c>
      <c r="F444" s="3">
        <v>420.03140000000002</v>
      </c>
      <c r="G444" s="4">
        <v>5.8</v>
      </c>
      <c r="I444" s="6">
        <f t="shared" si="37"/>
        <v>1988.5</v>
      </c>
      <c r="K444" s="7">
        <v>35004</v>
      </c>
      <c r="L444">
        <f t="shared" si="42"/>
        <v>2.3680823680823682E-2</v>
      </c>
      <c r="M444">
        <f t="shared" si="38"/>
        <v>1.312163758037003E-3</v>
      </c>
      <c r="N444">
        <f t="shared" si="39"/>
        <v>-5.1696519586427847E-2</v>
      </c>
      <c r="O444">
        <f t="shared" si="40"/>
        <v>0.16305448653028168</v>
      </c>
      <c r="P444" s="8">
        <f t="shared" si="41"/>
        <v>5.0999999999999978E-3</v>
      </c>
    </row>
    <row r="445" spans="1:16" x14ac:dyDescent="0.25">
      <c r="A445" s="1">
        <v>35034</v>
      </c>
      <c r="B445" s="2">
        <v>574.9</v>
      </c>
      <c r="C445" s="2">
        <v>774.1</v>
      </c>
      <c r="D445" s="2">
        <v>251.6</v>
      </c>
      <c r="E445" s="2">
        <v>407.2</v>
      </c>
      <c r="F445" s="3">
        <v>418.27609999999999</v>
      </c>
      <c r="G445" s="4">
        <v>5.6</v>
      </c>
      <c r="I445" s="6">
        <f t="shared" si="37"/>
        <v>2007.8</v>
      </c>
      <c r="K445" s="7">
        <v>35034</v>
      </c>
      <c r="L445">
        <f t="shared" si="42"/>
        <v>2.6902618657937759E-2</v>
      </c>
      <c r="M445">
        <f t="shared" si="38"/>
        <v>2.9662144187283943E-2</v>
      </c>
      <c r="N445">
        <f t="shared" si="39"/>
        <v>-6.0065629904408668E-2</v>
      </c>
      <c r="O445">
        <f t="shared" si="40"/>
        <v>0.14407960199004971</v>
      </c>
      <c r="P445" s="8">
        <f t="shared" si="41"/>
        <v>1.4999999999999946E-3</v>
      </c>
    </row>
    <row r="446" spans="1:16" x14ac:dyDescent="0.25">
      <c r="A446" s="1">
        <v>35065</v>
      </c>
      <c r="B446" s="2">
        <v>579.70000000000005</v>
      </c>
      <c r="C446" s="2">
        <v>789</v>
      </c>
      <c r="D446" s="2">
        <v>244</v>
      </c>
      <c r="E446" s="2">
        <v>398.5</v>
      </c>
      <c r="F446" s="3">
        <v>416.98390000000001</v>
      </c>
      <c r="G446" s="4">
        <v>5.56</v>
      </c>
      <c r="I446" s="6">
        <f t="shared" si="37"/>
        <v>2011.2</v>
      </c>
      <c r="K446" s="7">
        <v>35065</v>
      </c>
      <c r="L446">
        <f t="shared" si="42"/>
        <v>3.3929673041332507E-2</v>
      </c>
      <c r="M446">
        <f t="shared" si="38"/>
        <v>6.564019448946519E-2</v>
      </c>
      <c r="N446">
        <f t="shared" si="39"/>
        <v>-6.9110402781802471E-2</v>
      </c>
      <c r="O446">
        <f t="shared" si="40"/>
        <v>0.12650602409638559</v>
      </c>
      <c r="P446" s="8">
        <f t="shared" si="41"/>
        <v>2.9999999999999363E-4</v>
      </c>
    </row>
    <row r="447" spans="1:16" x14ac:dyDescent="0.25">
      <c r="A447" s="1">
        <v>35096</v>
      </c>
      <c r="B447" s="2">
        <v>580.79999999999995</v>
      </c>
      <c r="C447" s="2">
        <v>798.5</v>
      </c>
      <c r="D447" s="2">
        <v>232.2</v>
      </c>
      <c r="E447" s="2">
        <v>387.8</v>
      </c>
      <c r="F447" s="3">
        <v>422.41980000000001</v>
      </c>
      <c r="G447" s="4">
        <v>5.22</v>
      </c>
      <c r="I447" s="6">
        <f t="shared" si="37"/>
        <v>1999.3</v>
      </c>
      <c r="K447" s="7">
        <v>35096</v>
      </c>
      <c r="L447">
        <f t="shared" si="42"/>
        <v>3.875928716163541E-2</v>
      </c>
      <c r="M447">
        <f t="shared" si="38"/>
        <v>9.3086926762491445E-2</v>
      </c>
      <c r="N447">
        <f t="shared" si="39"/>
        <v>-7.1161048689138529E-2</v>
      </c>
      <c r="O447">
        <f t="shared" si="40"/>
        <v>0.10271501803683293</v>
      </c>
      <c r="P447" s="8">
        <f t="shared" si="41"/>
        <v>-7.0000000000000019E-3</v>
      </c>
    </row>
    <row r="448" spans="1:16" x14ac:dyDescent="0.25">
      <c r="A448" s="1">
        <v>35125</v>
      </c>
      <c r="B448" s="2">
        <v>580.70000000000005</v>
      </c>
      <c r="C448" s="2">
        <v>818.7</v>
      </c>
      <c r="D448" s="2">
        <v>228</v>
      </c>
      <c r="E448" s="2">
        <v>397.1</v>
      </c>
      <c r="F448" s="3">
        <v>428.95269999999999</v>
      </c>
      <c r="G448" s="4">
        <v>5.31</v>
      </c>
      <c r="I448" s="6">
        <f t="shared" si="37"/>
        <v>2024.5</v>
      </c>
      <c r="K448" s="7">
        <v>35125</v>
      </c>
      <c r="L448">
        <f t="shared" si="42"/>
        <v>4.901808383854081E-2</v>
      </c>
      <c r="M448">
        <f t="shared" si="38"/>
        <v>0.13048881524440761</v>
      </c>
      <c r="N448">
        <f t="shared" si="39"/>
        <v>-6.0706235912847406E-2</v>
      </c>
      <c r="O448">
        <f t="shared" si="40"/>
        <v>7.4972232506479081E-2</v>
      </c>
      <c r="P448" s="8">
        <f t="shared" si="41"/>
        <v>-6.700000000000008E-3</v>
      </c>
    </row>
    <row r="449" spans="1:16" x14ac:dyDescent="0.25">
      <c r="A449" s="1">
        <v>35156</v>
      </c>
      <c r="B449" s="2">
        <v>580.20000000000005</v>
      </c>
      <c r="C449" s="2">
        <v>825.6</v>
      </c>
      <c r="D449" s="2">
        <v>231.4</v>
      </c>
      <c r="E449" s="2">
        <v>405.5</v>
      </c>
      <c r="F449" s="3">
        <v>433.29910000000001</v>
      </c>
      <c r="G449" s="4">
        <v>5.22</v>
      </c>
      <c r="I449" s="6">
        <f t="shared" si="37"/>
        <v>2042.7000000000003</v>
      </c>
      <c r="K449" s="7">
        <v>35156</v>
      </c>
      <c r="L449">
        <f t="shared" si="42"/>
        <v>4.9206430736042125E-2</v>
      </c>
      <c r="M449">
        <f t="shared" si="38"/>
        <v>0.14858096828046755</v>
      </c>
      <c r="N449">
        <f t="shared" si="39"/>
        <v>-6.2279151943463007E-2</v>
      </c>
      <c r="O449">
        <f t="shared" si="40"/>
        <v>5.7023137183457952E-2</v>
      </c>
      <c r="P449" s="8">
        <f t="shared" si="41"/>
        <v>-8.3000000000000001E-3</v>
      </c>
    </row>
    <row r="450" spans="1:16" x14ac:dyDescent="0.25">
      <c r="A450" s="1">
        <v>35186</v>
      </c>
      <c r="B450" s="2">
        <v>579.20000000000005</v>
      </c>
      <c r="C450" s="2">
        <v>827.4</v>
      </c>
      <c r="D450" s="2">
        <v>213</v>
      </c>
      <c r="E450" s="2">
        <v>399</v>
      </c>
      <c r="F450" s="3">
        <v>445.38850000000002</v>
      </c>
      <c r="G450" s="4">
        <v>5.24</v>
      </c>
      <c r="I450" s="6">
        <f t="shared" si="37"/>
        <v>2018.6</v>
      </c>
      <c r="K450" s="7">
        <v>35186</v>
      </c>
      <c r="L450">
        <f t="shared" si="42"/>
        <v>4.6883103412509126E-2</v>
      </c>
      <c r="M450">
        <f t="shared" si="38"/>
        <v>0.15108514190317199</v>
      </c>
      <c r="N450">
        <f t="shared" si="39"/>
        <v>-6.3074096754439757E-2</v>
      </c>
      <c r="O450">
        <f t="shared" si="40"/>
        <v>4.1352031643293777E-2</v>
      </c>
      <c r="P450" s="8">
        <f t="shared" si="41"/>
        <v>-7.6999999999999959E-3</v>
      </c>
    </row>
    <row r="451" spans="1:16" x14ac:dyDescent="0.25">
      <c r="A451" s="1">
        <v>35217</v>
      </c>
      <c r="B451" s="2">
        <v>579.6</v>
      </c>
      <c r="C451" s="2">
        <v>839.7</v>
      </c>
      <c r="D451" s="2">
        <v>207.5</v>
      </c>
      <c r="E451" s="2">
        <v>409.7</v>
      </c>
      <c r="F451" s="3">
        <v>444.65800000000002</v>
      </c>
      <c r="G451" s="4">
        <v>5.27</v>
      </c>
      <c r="I451" s="6">
        <f t="shared" ref="I451:I514" si="43">B451+C451+D451+E451</f>
        <v>2036.5000000000002</v>
      </c>
      <c r="K451" s="7">
        <v>35217</v>
      </c>
      <c r="L451">
        <f t="shared" si="42"/>
        <v>4.3075189510346432E-2</v>
      </c>
      <c r="M451">
        <f t="shared" si="38"/>
        <v>0.14822918091070708</v>
      </c>
      <c r="N451">
        <f t="shared" si="39"/>
        <v>-6.186350509195937E-2</v>
      </c>
      <c r="O451">
        <f t="shared" si="40"/>
        <v>2.9119318181818139E-2</v>
      </c>
      <c r="P451" s="8">
        <f t="shared" si="41"/>
        <v>-7.3000000000000044E-3</v>
      </c>
    </row>
    <row r="452" spans="1:16" x14ac:dyDescent="0.25">
      <c r="A452" s="1">
        <v>35247</v>
      </c>
      <c r="B452" s="2">
        <v>582.4</v>
      </c>
      <c r="C452" s="2">
        <v>847.2</v>
      </c>
      <c r="D452" s="2">
        <v>200.9</v>
      </c>
      <c r="E452" s="2">
        <v>410.7</v>
      </c>
      <c r="F452" s="3">
        <v>448.32040000000001</v>
      </c>
      <c r="G452" s="4">
        <v>5.4</v>
      </c>
      <c r="I452" s="6">
        <f t="shared" si="43"/>
        <v>2041.2</v>
      </c>
      <c r="K452" s="7">
        <v>35247</v>
      </c>
      <c r="L452">
        <f t="shared" si="42"/>
        <v>3.914880619050036E-2</v>
      </c>
      <c r="M452">
        <f t="shared" si="38"/>
        <v>0.15453802125919883</v>
      </c>
      <c r="N452">
        <f t="shared" si="39"/>
        <v>-7.585373224539127E-2</v>
      </c>
      <c r="O452">
        <f t="shared" si="40"/>
        <v>2.4090029892737702E-2</v>
      </c>
      <c r="P452" s="8">
        <f t="shared" si="41"/>
        <v>-4.4999999999999927E-3</v>
      </c>
    </row>
    <row r="453" spans="1:16" x14ac:dyDescent="0.25">
      <c r="A453" s="1">
        <v>35278</v>
      </c>
      <c r="B453" s="2">
        <v>584.70000000000005</v>
      </c>
      <c r="C453" s="2">
        <v>860.3</v>
      </c>
      <c r="D453" s="2">
        <v>193.2</v>
      </c>
      <c r="E453" s="2">
        <v>404.5</v>
      </c>
      <c r="F453" s="3">
        <v>456.73340000000002</v>
      </c>
      <c r="G453" s="4">
        <v>5.22</v>
      </c>
      <c r="I453" s="6">
        <f t="shared" si="43"/>
        <v>2042.7</v>
      </c>
      <c r="K453" s="7">
        <v>35278</v>
      </c>
      <c r="L453">
        <f t="shared" si="42"/>
        <v>3.7324801950030469E-2</v>
      </c>
      <c r="M453">
        <f t="shared" si="38"/>
        <v>0.15912153058474793</v>
      </c>
      <c r="N453">
        <f t="shared" si="39"/>
        <v>-8.887195121951208E-2</v>
      </c>
      <c r="O453">
        <f t="shared" si="40"/>
        <v>2.3992994746059624E-2</v>
      </c>
      <c r="P453" s="8">
        <f t="shared" si="41"/>
        <v>-5.200000000000005E-3</v>
      </c>
    </row>
    <row r="454" spans="1:16" x14ac:dyDescent="0.25">
      <c r="A454" s="1">
        <v>35309</v>
      </c>
      <c r="B454" s="2">
        <v>587</v>
      </c>
      <c r="C454" s="2">
        <v>867.1</v>
      </c>
      <c r="D454" s="2">
        <v>187.2</v>
      </c>
      <c r="E454" s="2">
        <v>404.3</v>
      </c>
      <c r="F454" s="3">
        <v>470.02499999999998</v>
      </c>
      <c r="G454" s="4">
        <v>5.3</v>
      </c>
      <c r="I454" s="6">
        <f t="shared" si="43"/>
        <v>2045.6</v>
      </c>
      <c r="K454" s="7">
        <v>35309</v>
      </c>
      <c r="L454">
        <f t="shared" si="42"/>
        <v>3.6429041900998056E-2</v>
      </c>
      <c r="M454">
        <f t="shared" si="38"/>
        <v>0.15875985567285858</v>
      </c>
      <c r="N454">
        <f t="shared" si="39"/>
        <v>-9.5150680740400895E-2</v>
      </c>
      <c r="O454">
        <f t="shared" si="40"/>
        <v>2.6762287913241128E-2</v>
      </c>
      <c r="P454" s="8">
        <f t="shared" si="41"/>
        <v>-5.0000000000000001E-3</v>
      </c>
    </row>
    <row r="455" spans="1:16" x14ac:dyDescent="0.25">
      <c r="A455" s="1">
        <v>35339</v>
      </c>
      <c r="B455" s="2">
        <v>589.70000000000005</v>
      </c>
      <c r="C455" s="2">
        <v>879.6</v>
      </c>
      <c r="D455" s="2">
        <v>177.4</v>
      </c>
      <c r="E455" s="2">
        <v>399</v>
      </c>
      <c r="F455" s="3">
        <v>494.96269999999998</v>
      </c>
      <c r="G455" s="4">
        <v>5.24</v>
      </c>
      <c r="I455" s="6">
        <f t="shared" si="43"/>
        <v>2045.7000000000003</v>
      </c>
      <c r="K455" s="7">
        <v>35339</v>
      </c>
      <c r="L455">
        <f t="shared" si="42"/>
        <v>3.5378074703917566E-2</v>
      </c>
      <c r="M455">
        <f t="shared" si="38"/>
        <v>0.16457036938964659</v>
      </c>
      <c r="N455">
        <f t="shared" si="39"/>
        <v>-0.1102192034578573</v>
      </c>
      <c r="O455">
        <f t="shared" si="40"/>
        <v>2.968395320412083E-2</v>
      </c>
      <c r="P455" s="8">
        <f t="shared" si="41"/>
        <v>-5.1999999999999954E-3</v>
      </c>
    </row>
    <row r="456" spans="1:16" x14ac:dyDescent="0.25">
      <c r="A456" s="1">
        <v>35370</v>
      </c>
      <c r="B456" s="2">
        <v>591.9</v>
      </c>
      <c r="C456" s="2">
        <v>895.4</v>
      </c>
      <c r="D456" s="2">
        <v>172.6</v>
      </c>
      <c r="E456" s="2">
        <v>408.5</v>
      </c>
      <c r="F456" s="3">
        <v>502.5521</v>
      </c>
      <c r="G456" s="4">
        <v>5.31</v>
      </c>
      <c r="I456" s="6">
        <f t="shared" si="43"/>
        <v>2068.3999999999996</v>
      </c>
      <c r="K456" s="7">
        <v>35370</v>
      </c>
      <c r="L456">
        <f t="shared" si="42"/>
        <v>4.0181040985667403E-2</v>
      </c>
      <c r="M456">
        <f t="shared" si="38"/>
        <v>0.17337177303105747</v>
      </c>
      <c r="N456">
        <f t="shared" si="39"/>
        <v>-0.10764742014742013</v>
      </c>
      <c r="O456">
        <f t="shared" si="40"/>
        <v>3.08254963427376E-2</v>
      </c>
      <c r="P456" s="8">
        <f t="shared" si="41"/>
        <v>-4.9000000000000024E-3</v>
      </c>
    </row>
    <row r="457" spans="1:16" x14ac:dyDescent="0.25">
      <c r="A457" s="1">
        <v>35400</v>
      </c>
      <c r="B457" s="2">
        <v>593.6</v>
      </c>
      <c r="C457" s="2">
        <v>903.9</v>
      </c>
      <c r="D457" s="2">
        <v>174.4</v>
      </c>
      <c r="E457" s="2">
        <v>420.1</v>
      </c>
      <c r="F457" s="3">
        <v>518.56389999999999</v>
      </c>
      <c r="G457" s="4">
        <v>5.29</v>
      </c>
      <c r="I457" s="6">
        <f t="shared" si="43"/>
        <v>2092</v>
      </c>
      <c r="K457" s="7">
        <v>35400</v>
      </c>
      <c r="L457">
        <f t="shared" si="42"/>
        <v>4.1936447853371875E-2</v>
      </c>
      <c r="M457">
        <f t="shared" si="38"/>
        <v>0.16767859449683498</v>
      </c>
      <c r="N457">
        <f t="shared" si="39"/>
        <v>-9.7601700060716445E-2</v>
      </c>
      <c r="O457">
        <f t="shared" si="40"/>
        <v>3.2527396068881623E-2</v>
      </c>
      <c r="P457" s="8">
        <f t="shared" si="41"/>
        <v>-3.099999999999996E-3</v>
      </c>
    </row>
    <row r="458" spans="1:16" x14ac:dyDescent="0.25">
      <c r="A458" s="1">
        <v>35431</v>
      </c>
      <c r="B458" s="2">
        <v>595.6</v>
      </c>
      <c r="C458" s="2">
        <v>910.6</v>
      </c>
      <c r="D458" s="2">
        <v>175.2</v>
      </c>
      <c r="E458" s="2">
        <v>406.4</v>
      </c>
      <c r="F458" s="3">
        <v>523.34010000000001</v>
      </c>
      <c r="G458" s="4">
        <v>5.25</v>
      </c>
      <c r="I458" s="6">
        <f t="shared" si="43"/>
        <v>2087.8000000000002</v>
      </c>
      <c r="K458" s="7">
        <v>35431</v>
      </c>
      <c r="L458">
        <f t="shared" si="42"/>
        <v>3.8086714399363633E-2</v>
      </c>
      <c r="M458">
        <f t="shared" si="38"/>
        <v>0.15411913814955644</v>
      </c>
      <c r="N458">
        <f t="shared" si="39"/>
        <v>-9.4785992217898962E-2</v>
      </c>
      <c r="O458">
        <f t="shared" si="40"/>
        <v>2.7427979989649777E-2</v>
      </c>
      <c r="P458" s="8">
        <f t="shared" si="41"/>
        <v>-3.099999999999996E-3</v>
      </c>
    </row>
    <row r="459" spans="1:16" x14ac:dyDescent="0.25">
      <c r="A459" s="1">
        <v>35462</v>
      </c>
      <c r="B459" s="2">
        <v>596.70000000000005</v>
      </c>
      <c r="C459" s="2">
        <v>916.7</v>
      </c>
      <c r="D459" s="2">
        <v>166.5</v>
      </c>
      <c r="E459" s="2">
        <v>393.6</v>
      </c>
      <c r="F459" s="3">
        <v>536.57119999999998</v>
      </c>
      <c r="G459" s="4">
        <v>5.19</v>
      </c>
      <c r="I459" s="6">
        <f t="shared" si="43"/>
        <v>2073.5</v>
      </c>
      <c r="K459" s="7">
        <v>35462</v>
      </c>
      <c r="L459">
        <f t="shared" si="42"/>
        <v>3.7112989546341242E-2</v>
      </c>
      <c r="M459">
        <f t="shared" si="38"/>
        <v>0.14802755165936135</v>
      </c>
      <c r="N459">
        <f t="shared" si="39"/>
        <v>-9.6612903225806401E-2</v>
      </c>
      <c r="O459">
        <f t="shared" si="40"/>
        <v>2.7376033057851398E-2</v>
      </c>
      <c r="P459" s="8">
        <f t="shared" si="41"/>
        <v>-2.9999999999999363E-4</v>
      </c>
    </row>
    <row r="460" spans="1:16" x14ac:dyDescent="0.25">
      <c r="A460" s="1">
        <v>35490</v>
      </c>
      <c r="B460" s="2">
        <v>600.1</v>
      </c>
      <c r="C460" s="2">
        <v>936.6</v>
      </c>
      <c r="D460" s="2">
        <v>161.69999999999999</v>
      </c>
      <c r="E460" s="2">
        <v>396.4</v>
      </c>
      <c r="F460" s="3">
        <v>541.67619999999999</v>
      </c>
      <c r="G460" s="4">
        <v>5.39</v>
      </c>
      <c r="I460" s="6">
        <f t="shared" si="43"/>
        <v>2094.8000000000002</v>
      </c>
      <c r="K460" s="7">
        <v>35490</v>
      </c>
      <c r="L460">
        <f t="shared" si="42"/>
        <v>3.4724623363793616E-2</v>
      </c>
      <c r="M460">
        <f t="shared" si="38"/>
        <v>0.14400879443019418</v>
      </c>
      <c r="N460">
        <f t="shared" si="39"/>
        <v>-0.10718285074388112</v>
      </c>
      <c r="O460">
        <f t="shared" si="40"/>
        <v>3.340795591527463E-2</v>
      </c>
      <c r="P460" s="8">
        <f t="shared" si="41"/>
        <v>8.0000000000000069E-4</v>
      </c>
    </row>
    <row r="461" spans="1:16" x14ac:dyDescent="0.25">
      <c r="A461" s="1">
        <v>35521</v>
      </c>
      <c r="B461" s="2">
        <v>602.9</v>
      </c>
      <c r="C461" s="2">
        <v>950.8</v>
      </c>
      <c r="D461" s="2">
        <v>164.1</v>
      </c>
      <c r="E461" s="2">
        <v>397.7</v>
      </c>
      <c r="F461" s="3">
        <v>556.40089999999998</v>
      </c>
      <c r="G461" s="4">
        <v>5.51</v>
      </c>
      <c r="I461" s="6">
        <f t="shared" si="43"/>
        <v>2115.4999999999995</v>
      </c>
      <c r="K461" s="7">
        <v>35521</v>
      </c>
      <c r="L461">
        <f t="shared" si="42"/>
        <v>3.5639105105986814E-2</v>
      </c>
      <c r="M461">
        <f t="shared" si="38"/>
        <v>0.15164728682170533</v>
      </c>
      <c r="N461">
        <f t="shared" si="39"/>
        <v>-0.11791490029832008</v>
      </c>
      <c r="O461">
        <f t="shared" si="40"/>
        <v>3.9124439848328044E-2</v>
      </c>
      <c r="P461" s="8">
        <f t="shared" si="41"/>
        <v>2.9000000000000002E-3</v>
      </c>
    </row>
    <row r="462" spans="1:16" x14ac:dyDescent="0.25">
      <c r="A462" s="1">
        <v>35551</v>
      </c>
      <c r="B462" s="2">
        <v>605.1</v>
      </c>
      <c r="C462" s="2">
        <v>945</v>
      </c>
      <c r="D462" s="2">
        <v>154.19999999999999</v>
      </c>
      <c r="E462" s="2">
        <v>388.6</v>
      </c>
      <c r="F462" s="3">
        <v>562.66099999999994</v>
      </c>
      <c r="G462" s="4">
        <v>5.5</v>
      </c>
      <c r="I462" s="6">
        <f t="shared" si="43"/>
        <v>2092.9</v>
      </c>
      <c r="K462" s="7">
        <v>35551</v>
      </c>
      <c r="L462">
        <f t="shared" si="42"/>
        <v>3.6807688496978193E-2</v>
      </c>
      <c r="M462">
        <f t="shared" si="38"/>
        <v>0.14213197969543151</v>
      </c>
      <c r="N462">
        <f t="shared" si="39"/>
        <v>-0.11307189542483664</v>
      </c>
      <c r="O462">
        <f t="shared" si="40"/>
        <v>4.471685082872924E-2</v>
      </c>
      <c r="P462" s="8">
        <f t="shared" si="41"/>
        <v>2.5999999999999977E-3</v>
      </c>
    </row>
    <row r="463" spans="1:16" x14ac:dyDescent="0.25">
      <c r="A463" s="1">
        <v>35582</v>
      </c>
      <c r="B463" s="2">
        <v>610.29999999999995</v>
      </c>
      <c r="C463" s="2">
        <v>954.3</v>
      </c>
      <c r="D463" s="2">
        <v>153.30000000000001</v>
      </c>
      <c r="E463" s="2">
        <v>396.9</v>
      </c>
      <c r="F463" s="3">
        <v>577.92070000000001</v>
      </c>
      <c r="G463" s="4">
        <v>5.56</v>
      </c>
      <c r="I463" s="6">
        <f t="shared" si="43"/>
        <v>2114.7999999999997</v>
      </c>
      <c r="K463" s="7">
        <v>35582</v>
      </c>
      <c r="L463">
        <f t="shared" si="42"/>
        <v>3.84483181929779E-2</v>
      </c>
      <c r="M463">
        <f t="shared" ref="M463:M526" si="44">(C463-C451)/C451</f>
        <v>0.13647731332618782</v>
      </c>
      <c r="N463">
        <f t="shared" ref="N463:N526" si="45">(E463+D463)/(D451+E451)-1</f>
        <v>-0.10855476344782888</v>
      </c>
      <c r="O463">
        <f t="shared" ref="O463:O526" si="46">(B463-B451)/B451</f>
        <v>5.2967563837128938E-2</v>
      </c>
      <c r="P463" s="8">
        <f t="shared" ref="P463:P526" si="47">(G463-G451)/100</f>
        <v>2.9000000000000002E-3</v>
      </c>
    </row>
    <row r="464" spans="1:16" x14ac:dyDescent="0.25">
      <c r="A464" s="1">
        <v>35612</v>
      </c>
      <c r="B464" s="2">
        <v>617.1</v>
      </c>
      <c r="C464" s="2">
        <v>960</v>
      </c>
      <c r="D464" s="2">
        <v>149.30000000000001</v>
      </c>
      <c r="E464" s="2">
        <v>398.8</v>
      </c>
      <c r="F464" s="3">
        <v>593.18129999999996</v>
      </c>
      <c r="G464" s="4">
        <v>5.52</v>
      </c>
      <c r="I464" s="6">
        <f t="shared" si="43"/>
        <v>2125.1999999999998</v>
      </c>
      <c r="K464" s="7">
        <v>35612</v>
      </c>
      <c r="L464">
        <f t="shared" si="42"/>
        <v>4.1152263374485486E-2</v>
      </c>
      <c r="M464">
        <f t="shared" si="44"/>
        <v>0.13314447592067982</v>
      </c>
      <c r="N464">
        <f t="shared" si="45"/>
        <v>-0.10382603008502289</v>
      </c>
      <c r="O464">
        <f t="shared" si="46"/>
        <v>5.9581043956044036E-2</v>
      </c>
      <c r="P464" s="8">
        <f t="shared" si="47"/>
        <v>1.1999999999999921E-3</v>
      </c>
    </row>
    <row r="465" spans="1:16" x14ac:dyDescent="0.25">
      <c r="A465" s="1">
        <v>35643</v>
      </c>
      <c r="B465" s="2">
        <v>618.1</v>
      </c>
      <c r="C465" s="2">
        <v>971.6</v>
      </c>
      <c r="D465" s="2">
        <v>148.80000000000001</v>
      </c>
      <c r="E465" s="2">
        <v>401</v>
      </c>
      <c r="F465" s="3">
        <v>604.60609999999997</v>
      </c>
      <c r="G465" s="4">
        <v>5.54</v>
      </c>
      <c r="I465" s="6">
        <f t="shared" si="43"/>
        <v>2139.5</v>
      </c>
      <c r="K465" s="7">
        <v>35643</v>
      </c>
      <c r="L465">
        <f t="shared" si="42"/>
        <v>4.7388260635433471E-2</v>
      </c>
      <c r="M465">
        <f t="shared" si="44"/>
        <v>0.12937347436940611</v>
      </c>
      <c r="N465">
        <f t="shared" si="45"/>
        <v>-8.0140538731805377E-2</v>
      </c>
      <c r="O465">
        <f t="shared" si="46"/>
        <v>5.7123311099709209E-2</v>
      </c>
      <c r="P465" s="8">
        <f t="shared" si="47"/>
        <v>3.2000000000000028E-3</v>
      </c>
    </row>
    <row r="466" spans="1:16" x14ac:dyDescent="0.25">
      <c r="A466" s="1">
        <v>35674</v>
      </c>
      <c r="B466" s="2">
        <v>620.5</v>
      </c>
      <c r="C466" s="2">
        <v>985</v>
      </c>
      <c r="D466" s="2">
        <v>149.80000000000001</v>
      </c>
      <c r="E466" s="2">
        <v>390.1</v>
      </c>
      <c r="F466" s="3">
        <v>617.22029999999995</v>
      </c>
      <c r="G466" s="4">
        <v>5.54</v>
      </c>
      <c r="I466" s="6">
        <f t="shared" si="43"/>
        <v>2145.4</v>
      </c>
      <c r="K466" s="7">
        <v>35674</v>
      </c>
      <c r="L466">
        <f t="shared" si="42"/>
        <v>4.8787641767696607E-2</v>
      </c>
      <c r="M466">
        <f t="shared" si="44"/>
        <v>0.13597047630031137</v>
      </c>
      <c r="N466">
        <f t="shared" si="45"/>
        <v>-8.723584108199478E-2</v>
      </c>
      <c r="O466">
        <f t="shared" si="46"/>
        <v>5.7069846678023853E-2</v>
      </c>
      <c r="P466" s="8">
        <f t="shared" si="47"/>
        <v>2.400000000000002E-3</v>
      </c>
    </row>
    <row r="467" spans="1:16" x14ac:dyDescent="0.25">
      <c r="A467" s="1">
        <v>35704</v>
      </c>
      <c r="B467" s="2">
        <v>623</v>
      </c>
      <c r="C467" s="2">
        <v>997.5</v>
      </c>
      <c r="D467" s="2">
        <v>147.4</v>
      </c>
      <c r="E467" s="2">
        <v>387.9</v>
      </c>
      <c r="F467" s="3">
        <v>625.97940000000006</v>
      </c>
      <c r="G467" s="4">
        <v>5.5</v>
      </c>
      <c r="I467" s="6">
        <f t="shared" si="43"/>
        <v>2155.8000000000002</v>
      </c>
      <c r="K467" s="7">
        <v>35704</v>
      </c>
      <c r="L467">
        <f t="shared" si="42"/>
        <v>5.3820208241677617E-2</v>
      </c>
      <c r="M467">
        <f t="shared" si="44"/>
        <v>0.13403819918144608</v>
      </c>
      <c r="N467">
        <f t="shared" si="45"/>
        <v>-7.1304649548924348E-2</v>
      </c>
      <c r="O467">
        <f t="shared" si="46"/>
        <v>5.6469391215872397E-2</v>
      </c>
      <c r="P467" s="8">
        <f t="shared" si="47"/>
        <v>2.5999999999999977E-3</v>
      </c>
    </row>
    <row r="468" spans="1:16" x14ac:dyDescent="0.25">
      <c r="A468" s="1">
        <v>35735</v>
      </c>
      <c r="B468" s="2">
        <v>625.4</v>
      </c>
      <c r="C468" s="2">
        <v>1010.3</v>
      </c>
      <c r="D468" s="2">
        <v>147.4</v>
      </c>
      <c r="E468" s="2">
        <v>399.2</v>
      </c>
      <c r="F468" s="3">
        <v>638.60590000000002</v>
      </c>
      <c r="G468" s="4">
        <v>5.52</v>
      </c>
      <c r="I468" s="6">
        <f t="shared" si="43"/>
        <v>2182.2999999999997</v>
      </c>
      <c r="K468" s="7">
        <v>35735</v>
      </c>
      <c r="L468">
        <f t="shared" ref="L468:L531" si="48">(I468-I456)/I456</f>
        <v>5.506671823631798E-2</v>
      </c>
      <c r="M468">
        <f t="shared" si="44"/>
        <v>0.12832253741344649</v>
      </c>
      <c r="N468">
        <f t="shared" si="45"/>
        <v>-5.9370160041301023E-2</v>
      </c>
      <c r="O468">
        <f t="shared" si="46"/>
        <v>5.6597398209156956E-2</v>
      </c>
      <c r="P468" s="8">
        <f t="shared" si="47"/>
        <v>2.0999999999999994E-3</v>
      </c>
    </row>
    <row r="469" spans="1:16" x14ac:dyDescent="0.25">
      <c r="A469" s="1">
        <v>35765</v>
      </c>
      <c r="B469" s="2">
        <v>625.4</v>
      </c>
      <c r="C469" s="2">
        <v>1020.4</v>
      </c>
      <c r="D469" s="2">
        <v>150.5</v>
      </c>
      <c r="E469" s="2">
        <v>412.4</v>
      </c>
      <c r="F469" s="3">
        <v>643.0865</v>
      </c>
      <c r="G469" s="4">
        <v>5.5</v>
      </c>
      <c r="I469" s="6">
        <f t="shared" si="43"/>
        <v>2208.6999999999998</v>
      </c>
      <c r="K469" s="7">
        <v>35765</v>
      </c>
      <c r="L469">
        <f t="shared" si="48"/>
        <v>5.5783938814531461E-2</v>
      </c>
      <c r="M469">
        <f t="shared" si="44"/>
        <v>0.12888593871003429</v>
      </c>
      <c r="N469">
        <f t="shared" si="45"/>
        <v>-5.3153910849453312E-2</v>
      </c>
      <c r="O469">
        <f t="shared" si="46"/>
        <v>5.3571428571428492E-2</v>
      </c>
      <c r="P469" s="8">
        <f t="shared" si="47"/>
        <v>2.0999999999999994E-3</v>
      </c>
    </row>
    <row r="470" spans="1:16" x14ac:dyDescent="0.25">
      <c r="A470" s="1">
        <v>35796</v>
      </c>
      <c r="B470" s="2">
        <v>626.9</v>
      </c>
      <c r="C470" s="2">
        <v>1030.5</v>
      </c>
      <c r="D470" s="2">
        <v>152.5</v>
      </c>
      <c r="E470" s="2">
        <v>396.8</v>
      </c>
      <c r="F470" s="3">
        <v>641.45569999999998</v>
      </c>
      <c r="G470" s="4">
        <v>5.56</v>
      </c>
      <c r="I470" s="6">
        <f t="shared" si="43"/>
        <v>2206.7000000000003</v>
      </c>
      <c r="K470" s="7">
        <v>35796</v>
      </c>
      <c r="L470">
        <f t="shared" si="48"/>
        <v>5.6949899415652878E-2</v>
      </c>
      <c r="M470">
        <f t="shared" si="44"/>
        <v>0.13167142543377991</v>
      </c>
      <c r="N470">
        <f t="shared" si="45"/>
        <v>-5.5536451169188372E-2</v>
      </c>
      <c r="O470">
        <f t="shared" si="46"/>
        <v>5.2552048354600325E-2</v>
      </c>
      <c r="P470" s="8">
        <f t="shared" si="47"/>
        <v>3.099999999999996E-3</v>
      </c>
    </row>
    <row r="471" spans="1:16" x14ac:dyDescent="0.25">
      <c r="A471" s="1">
        <v>35827</v>
      </c>
      <c r="B471" s="2">
        <v>627.79999999999995</v>
      </c>
      <c r="C471" s="2">
        <v>1041.8</v>
      </c>
      <c r="D471" s="2">
        <v>147.69999999999999</v>
      </c>
      <c r="E471" s="2">
        <v>384.6</v>
      </c>
      <c r="F471" s="3">
        <v>654.03250000000003</v>
      </c>
      <c r="G471" s="4">
        <v>5.51</v>
      </c>
      <c r="I471" s="6">
        <f t="shared" si="43"/>
        <v>2201.9</v>
      </c>
      <c r="K471" s="7">
        <v>35827</v>
      </c>
      <c r="L471">
        <f t="shared" si="48"/>
        <v>6.1924282613937828E-2</v>
      </c>
      <c r="M471">
        <f t="shared" si="44"/>
        <v>0.1364677648085523</v>
      </c>
      <c r="N471">
        <f t="shared" si="45"/>
        <v>-4.9633993929655507E-2</v>
      </c>
      <c r="O471">
        <f t="shared" si="46"/>
        <v>5.2119993296463725E-2</v>
      </c>
      <c r="P471" s="8">
        <f t="shared" si="47"/>
        <v>3.1999999999999941E-3</v>
      </c>
    </row>
    <row r="472" spans="1:16" x14ac:dyDescent="0.25">
      <c r="A472" s="1">
        <v>35855</v>
      </c>
      <c r="B472" s="2">
        <v>627.5</v>
      </c>
      <c r="C472" s="2">
        <v>1061.5999999999999</v>
      </c>
      <c r="D472" s="2">
        <v>149.69999999999999</v>
      </c>
      <c r="E472" s="2">
        <v>385.8</v>
      </c>
      <c r="F472" s="3">
        <v>674.10360000000003</v>
      </c>
      <c r="G472" s="4">
        <v>5.49</v>
      </c>
      <c r="I472" s="6">
        <f t="shared" si="43"/>
        <v>2224.6</v>
      </c>
      <c r="K472" s="7">
        <v>35855</v>
      </c>
      <c r="L472">
        <f t="shared" si="48"/>
        <v>6.1962955890777029E-2</v>
      </c>
      <c r="M472">
        <f t="shared" si="44"/>
        <v>0.13346145633141138</v>
      </c>
      <c r="N472">
        <f t="shared" si="45"/>
        <v>-4.049453502956446E-2</v>
      </c>
      <c r="O472">
        <f t="shared" si="46"/>
        <v>4.5659056823862648E-2</v>
      </c>
      <c r="P472" s="8">
        <f t="shared" si="47"/>
        <v>1.0000000000000052E-3</v>
      </c>
    </row>
    <row r="473" spans="1:16" x14ac:dyDescent="0.25">
      <c r="A473" s="1">
        <v>35886</v>
      </c>
      <c r="B473" s="2">
        <v>627.9</v>
      </c>
      <c r="C473" s="2">
        <v>1084.7</v>
      </c>
      <c r="D473" s="2">
        <v>153.19999999999999</v>
      </c>
      <c r="E473" s="2">
        <v>389.4</v>
      </c>
      <c r="F473" s="3">
        <v>665.96969999999999</v>
      </c>
      <c r="G473" s="4">
        <v>5.45</v>
      </c>
      <c r="I473" s="6">
        <f t="shared" si="43"/>
        <v>2255.1999999999998</v>
      </c>
      <c r="K473" s="7">
        <v>35886</v>
      </c>
      <c r="L473">
        <f t="shared" si="48"/>
        <v>6.6036398014653885E-2</v>
      </c>
      <c r="M473">
        <f t="shared" si="44"/>
        <v>0.14082877576777461</v>
      </c>
      <c r="N473">
        <f t="shared" si="45"/>
        <v>-3.4175863296546871E-2</v>
      </c>
      <c r="O473">
        <f t="shared" si="46"/>
        <v>4.1466246475369048E-2</v>
      </c>
      <c r="P473" s="8">
        <f t="shared" si="47"/>
        <v>-5.9999999999999604E-4</v>
      </c>
    </row>
    <row r="474" spans="1:16" x14ac:dyDescent="0.25">
      <c r="A474" s="1">
        <v>35916</v>
      </c>
      <c r="B474" s="2">
        <v>625.6</v>
      </c>
      <c r="C474" s="2">
        <v>1078.5</v>
      </c>
      <c r="D474" s="2">
        <v>145.30000000000001</v>
      </c>
      <c r="E474" s="2">
        <v>381.6</v>
      </c>
      <c r="F474" s="3">
        <v>666.76089999999999</v>
      </c>
      <c r="G474" s="4">
        <v>5.49</v>
      </c>
      <c r="I474" s="6">
        <f t="shared" si="43"/>
        <v>2231</v>
      </c>
      <c r="K474" s="7">
        <v>35916</v>
      </c>
      <c r="L474">
        <f t="shared" si="48"/>
        <v>6.5984996894261502E-2</v>
      </c>
      <c r="M474">
        <f t="shared" si="44"/>
        <v>0.14126984126984127</v>
      </c>
      <c r="N474">
        <f t="shared" si="45"/>
        <v>-2.9292557111274653E-2</v>
      </c>
      <c r="O474">
        <f t="shared" si="46"/>
        <v>3.3878697735911421E-2</v>
      </c>
      <c r="P474" s="8">
        <f t="shared" si="47"/>
        <v>-9.9999999999997863E-5</v>
      </c>
    </row>
    <row r="475" spans="1:16" x14ac:dyDescent="0.25">
      <c r="A475" s="1">
        <v>35947</v>
      </c>
      <c r="B475" s="2">
        <v>625</v>
      </c>
      <c r="C475" s="2">
        <v>1092.9000000000001</v>
      </c>
      <c r="D475" s="2">
        <v>145.6</v>
      </c>
      <c r="E475" s="2">
        <v>382.7</v>
      </c>
      <c r="F475" s="3">
        <v>674.38959999999997</v>
      </c>
      <c r="G475" s="4">
        <v>5.56</v>
      </c>
      <c r="I475" s="6">
        <f t="shared" si="43"/>
        <v>2246.1999999999998</v>
      </c>
      <c r="K475" s="7">
        <v>35947</v>
      </c>
      <c r="L475">
        <f t="shared" si="48"/>
        <v>6.2133535086060197E-2</v>
      </c>
      <c r="M475">
        <f t="shared" si="44"/>
        <v>0.14523734674630634</v>
      </c>
      <c r="N475">
        <f t="shared" si="45"/>
        <v>-3.9803707742639194E-2</v>
      </c>
      <c r="O475">
        <f t="shared" si="46"/>
        <v>2.4086514828772811E-2</v>
      </c>
      <c r="P475" s="8">
        <f t="shared" si="47"/>
        <v>0</v>
      </c>
    </row>
    <row r="476" spans="1:16" x14ac:dyDescent="0.25">
      <c r="A476" s="1">
        <v>35977</v>
      </c>
      <c r="B476" s="2">
        <v>625.4</v>
      </c>
      <c r="C476" s="2">
        <v>1107.9000000000001</v>
      </c>
      <c r="D476" s="2">
        <v>142.9</v>
      </c>
      <c r="E476" s="2">
        <v>378.8</v>
      </c>
      <c r="F476" s="3">
        <v>662.88940000000002</v>
      </c>
      <c r="G476" s="4">
        <v>5.54</v>
      </c>
      <c r="I476" s="6">
        <f t="shared" si="43"/>
        <v>2255.0000000000005</v>
      </c>
      <c r="K476" s="7">
        <v>35977</v>
      </c>
      <c r="L476">
        <f t="shared" si="48"/>
        <v>6.1076604554865729E-2</v>
      </c>
      <c r="M476">
        <f t="shared" si="44"/>
        <v>0.1540625000000001</v>
      </c>
      <c r="N476">
        <f t="shared" si="45"/>
        <v>-4.8166392993979179E-2</v>
      </c>
      <c r="O476">
        <f t="shared" si="46"/>
        <v>1.3450008102414446E-2</v>
      </c>
      <c r="P476" s="8">
        <f t="shared" si="47"/>
        <v>2.0000000000000462E-4</v>
      </c>
    </row>
    <row r="477" spans="1:16" x14ac:dyDescent="0.25">
      <c r="A477" s="1">
        <v>36008</v>
      </c>
      <c r="B477" s="2">
        <v>627.6</v>
      </c>
      <c r="C477" s="2">
        <v>1122</v>
      </c>
      <c r="D477" s="2">
        <v>141.69999999999999</v>
      </c>
      <c r="E477" s="2">
        <v>374.1</v>
      </c>
      <c r="F477" s="3">
        <v>672.16809999999998</v>
      </c>
      <c r="G477" s="4">
        <v>5.55</v>
      </c>
      <c r="I477" s="6">
        <f t="shared" si="43"/>
        <v>2265.4</v>
      </c>
      <c r="K477" s="7">
        <v>36008</v>
      </c>
      <c r="L477">
        <f t="shared" si="48"/>
        <v>5.8845524655293337E-2</v>
      </c>
      <c r="M477">
        <f t="shared" si="44"/>
        <v>0.15479621243310002</v>
      </c>
      <c r="N477">
        <f t="shared" si="45"/>
        <v>-6.1840669334303433E-2</v>
      </c>
      <c r="O477">
        <f t="shared" si="46"/>
        <v>1.5369681281346061E-2</v>
      </c>
      <c r="P477" s="8">
        <f t="shared" si="47"/>
        <v>9.9999999999997863E-5</v>
      </c>
    </row>
    <row r="478" spans="1:16" x14ac:dyDescent="0.25">
      <c r="A478" s="1">
        <v>36039</v>
      </c>
      <c r="B478" s="2">
        <v>628.1</v>
      </c>
      <c r="C478" s="2">
        <v>1135.5</v>
      </c>
      <c r="D478" s="2">
        <v>140.19999999999999</v>
      </c>
      <c r="E478" s="2">
        <v>372.3</v>
      </c>
      <c r="F478" s="3">
        <v>684.55550000000005</v>
      </c>
      <c r="G478" s="4">
        <v>5.51</v>
      </c>
      <c r="I478" s="6">
        <f t="shared" si="43"/>
        <v>2276.1</v>
      </c>
      <c r="K478" s="7">
        <v>36039</v>
      </c>
      <c r="L478">
        <f t="shared" si="48"/>
        <v>6.092104036543293E-2</v>
      </c>
      <c r="M478">
        <f t="shared" si="44"/>
        <v>0.15279187817258882</v>
      </c>
      <c r="N478">
        <f t="shared" si="45"/>
        <v>-5.0750138914613996E-2</v>
      </c>
      <c r="O478">
        <f t="shared" si="46"/>
        <v>1.2248186946011317E-2</v>
      </c>
      <c r="P478" s="8">
        <f t="shared" si="47"/>
        <v>-3.0000000000000247E-4</v>
      </c>
    </row>
    <row r="479" spans="1:16" x14ac:dyDescent="0.25">
      <c r="A479" s="1">
        <v>36069</v>
      </c>
      <c r="B479" s="2">
        <v>629.1</v>
      </c>
      <c r="C479" s="2">
        <v>1148.3</v>
      </c>
      <c r="D479" s="2">
        <v>140.4</v>
      </c>
      <c r="E479" s="2">
        <v>373.3</v>
      </c>
      <c r="F479" s="3">
        <v>701.96759999999995</v>
      </c>
      <c r="G479" s="4">
        <v>5.07</v>
      </c>
      <c r="I479" s="6">
        <f t="shared" si="43"/>
        <v>2291.1000000000004</v>
      </c>
      <c r="K479" s="7">
        <v>36069</v>
      </c>
      <c r="L479">
        <f t="shared" si="48"/>
        <v>6.2760924018925773E-2</v>
      </c>
      <c r="M479">
        <f t="shared" si="44"/>
        <v>0.15117794486215536</v>
      </c>
      <c r="N479">
        <f t="shared" si="45"/>
        <v>-4.0351204931813767E-2</v>
      </c>
      <c r="O479">
        <f t="shared" si="46"/>
        <v>9.7913322632424121E-3</v>
      </c>
      <c r="P479" s="8">
        <f t="shared" si="47"/>
        <v>-4.2999999999999974E-3</v>
      </c>
    </row>
    <row r="480" spans="1:16" x14ac:dyDescent="0.25">
      <c r="A480" s="1">
        <v>36100</v>
      </c>
      <c r="B480" s="2">
        <v>629.6</v>
      </c>
      <c r="C480" s="2">
        <v>1167.8</v>
      </c>
      <c r="D480" s="2">
        <v>144.6</v>
      </c>
      <c r="E480" s="2">
        <v>383.4</v>
      </c>
      <c r="F480" s="3">
        <v>716.37660000000005</v>
      </c>
      <c r="G480" s="4">
        <v>4.83</v>
      </c>
      <c r="I480" s="6">
        <f t="shared" si="43"/>
        <v>2325.4</v>
      </c>
      <c r="K480" s="7">
        <v>36100</v>
      </c>
      <c r="L480">
        <f t="shared" si="48"/>
        <v>6.557301929157329E-2</v>
      </c>
      <c r="M480">
        <f t="shared" si="44"/>
        <v>0.15589428882510145</v>
      </c>
      <c r="N480">
        <f t="shared" si="45"/>
        <v>-3.4028540065861757E-2</v>
      </c>
      <c r="O480">
        <f t="shared" si="46"/>
        <v>6.7157019507515922E-3</v>
      </c>
      <c r="P480" s="8">
        <f t="shared" si="47"/>
        <v>-6.8999999999999947E-3</v>
      </c>
    </row>
    <row r="481" spans="1:16" x14ac:dyDescent="0.25">
      <c r="A481" s="1">
        <v>36130</v>
      </c>
      <c r="B481" s="2">
        <v>626.70000000000005</v>
      </c>
      <c r="C481" s="2">
        <v>1186.0999999999999</v>
      </c>
      <c r="D481" s="2">
        <v>146.30000000000001</v>
      </c>
      <c r="E481" s="2">
        <v>395.9</v>
      </c>
      <c r="F481" s="3">
        <v>708.99990000000003</v>
      </c>
      <c r="G481" s="4">
        <v>4.68</v>
      </c>
      <c r="I481" s="6">
        <f t="shared" si="43"/>
        <v>2355</v>
      </c>
      <c r="K481" s="7">
        <v>36130</v>
      </c>
      <c r="L481">
        <f t="shared" si="48"/>
        <v>6.6238058586498935E-2</v>
      </c>
      <c r="M481">
        <f t="shared" si="44"/>
        <v>0.16238729909839272</v>
      </c>
      <c r="N481">
        <f t="shared" si="45"/>
        <v>-3.6773849706875028E-2</v>
      </c>
      <c r="O481">
        <f t="shared" si="46"/>
        <v>2.0786696514231984E-3</v>
      </c>
      <c r="P481" s="8">
        <f t="shared" si="47"/>
        <v>-8.2000000000000024E-3</v>
      </c>
    </row>
    <row r="482" spans="1:16" x14ac:dyDescent="0.25">
      <c r="A482" s="1">
        <v>36161</v>
      </c>
      <c r="B482" s="2">
        <v>624.4</v>
      </c>
      <c r="C482" s="2">
        <v>1196.9000000000001</v>
      </c>
      <c r="D482" s="2">
        <v>149.4</v>
      </c>
      <c r="E482" s="2">
        <v>379.2</v>
      </c>
      <c r="F482" s="3">
        <v>712.34780000000001</v>
      </c>
      <c r="G482" s="4">
        <v>4.63</v>
      </c>
      <c r="I482" s="6">
        <f t="shared" si="43"/>
        <v>2349.9</v>
      </c>
      <c r="K482" s="7">
        <v>36161</v>
      </c>
      <c r="L482">
        <f t="shared" si="48"/>
        <v>6.4893279557710515E-2</v>
      </c>
      <c r="M482">
        <f t="shared" si="44"/>
        <v>0.16147501213003404</v>
      </c>
      <c r="N482">
        <f t="shared" si="45"/>
        <v>-3.7684325505188299E-2</v>
      </c>
      <c r="O482">
        <f t="shared" si="46"/>
        <v>-3.9878768543627372E-3</v>
      </c>
      <c r="P482" s="8">
        <f t="shared" si="47"/>
        <v>-9.2999999999999975E-3</v>
      </c>
    </row>
    <row r="483" spans="1:16" x14ac:dyDescent="0.25">
      <c r="A483" s="1">
        <v>36192</v>
      </c>
      <c r="B483" s="2">
        <v>621.20000000000005</v>
      </c>
      <c r="C483" s="2">
        <v>1206</v>
      </c>
      <c r="D483" s="2">
        <v>142.69999999999999</v>
      </c>
      <c r="E483" s="2">
        <v>364.3</v>
      </c>
      <c r="F483" s="3">
        <v>721.73019999999997</v>
      </c>
      <c r="G483" s="4">
        <v>4.76</v>
      </c>
      <c r="I483" s="6">
        <f t="shared" si="43"/>
        <v>2334.2000000000003</v>
      </c>
      <c r="K483" s="7">
        <v>36192</v>
      </c>
      <c r="L483">
        <f t="shared" si="48"/>
        <v>6.0084472501021925E-2</v>
      </c>
      <c r="M483">
        <f t="shared" si="44"/>
        <v>0.15761182568631221</v>
      </c>
      <c r="N483">
        <f t="shared" si="45"/>
        <v>-4.7529588577869486E-2</v>
      </c>
      <c r="O483">
        <f t="shared" si="46"/>
        <v>-1.0512902198152133E-2</v>
      </c>
      <c r="P483" s="8">
        <f t="shared" si="47"/>
        <v>-7.4999999999999997E-3</v>
      </c>
    </row>
    <row r="484" spans="1:16" x14ac:dyDescent="0.25">
      <c r="A484" s="1">
        <v>36220</v>
      </c>
      <c r="B484" s="2">
        <v>619</v>
      </c>
      <c r="C484" s="2">
        <v>1220.5</v>
      </c>
      <c r="D484" s="2">
        <v>144.80000000000001</v>
      </c>
      <c r="E484" s="2">
        <v>367.2</v>
      </c>
      <c r="F484" s="3">
        <v>716.8605</v>
      </c>
      <c r="G484" s="4">
        <v>4.8099999999999996</v>
      </c>
      <c r="I484" s="6">
        <f t="shared" si="43"/>
        <v>2351.5</v>
      </c>
      <c r="K484" s="7">
        <v>36220</v>
      </c>
      <c r="L484">
        <f t="shared" si="48"/>
        <v>5.7043962959633238E-2</v>
      </c>
      <c r="M484">
        <f t="shared" si="44"/>
        <v>0.14967972871137916</v>
      </c>
      <c r="N484">
        <f t="shared" si="45"/>
        <v>-4.3884220354808545E-2</v>
      </c>
      <c r="O484">
        <f t="shared" si="46"/>
        <v>-1.3545816733067729E-2</v>
      </c>
      <c r="P484" s="8">
        <f t="shared" si="47"/>
        <v>-6.8000000000000057E-3</v>
      </c>
    </row>
    <row r="485" spans="1:16" x14ac:dyDescent="0.25">
      <c r="A485" s="1">
        <v>36251</v>
      </c>
      <c r="B485" s="2">
        <v>617.1</v>
      </c>
      <c r="C485" s="2">
        <v>1244.9000000000001</v>
      </c>
      <c r="D485" s="2">
        <v>149</v>
      </c>
      <c r="E485" s="2">
        <v>372.1</v>
      </c>
      <c r="F485" s="3">
        <v>719.43460000000005</v>
      </c>
      <c r="G485" s="4">
        <v>4.74</v>
      </c>
      <c r="I485" s="6">
        <f t="shared" si="43"/>
        <v>2383.1</v>
      </c>
      <c r="K485" s="7">
        <v>36251</v>
      </c>
      <c r="L485">
        <f t="shared" si="48"/>
        <v>5.6713373536715191E-2</v>
      </c>
      <c r="M485">
        <f t="shared" si="44"/>
        <v>0.1476906056974279</v>
      </c>
      <c r="N485">
        <f t="shared" si="45"/>
        <v>-3.96240324364171E-2</v>
      </c>
      <c r="O485">
        <f t="shared" si="46"/>
        <v>-1.7200191113234519E-2</v>
      </c>
      <c r="P485" s="8">
        <f t="shared" si="47"/>
        <v>-7.0999999999999995E-3</v>
      </c>
    </row>
    <row r="486" spans="1:16" x14ac:dyDescent="0.25">
      <c r="A486" s="1">
        <v>36281</v>
      </c>
      <c r="B486" s="2">
        <v>615.1</v>
      </c>
      <c r="C486" s="2">
        <v>1238.8</v>
      </c>
      <c r="D486" s="2">
        <v>141.9</v>
      </c>
      <c r="E486" s="2">
        <v>361.4</v>
      </c>
      <c r="F486" s="3">
        <v>717.8</v>
      </c>
      <c r="G486" s="4">
        <v>4.74</v>
      </c>
      <c r="I486" s="6">
        <f t="shared" si="43"/>
        <v>2357.2000000000003</v>
      </c>
      <c r="K486" s="7">
        <v>36281</v>
      </c>
      <c r="L486">
        <f t="shared" si="48"/>
        <v>5.6566562079784971E-2</v>
      </c>
      <c r="M486">
        <f t="shared" si="44"/>
        <v>0.14863235975892439</v>
      </c>
      <c r="N486">
        <f t="shared" si="45"/>
        <v>-4.4790282786107638E-2</v>
      </c>
      <c r="O486">
        <f t="shared" si="46"/>
        <v>-1.6783887468030691E-2</v>
      </c>
      <c r="P486" s="8">
        <f t="shared" si="47"/>
        <v>-7.4999999999999997E-3</v>
      </c>
    </row>
    <row r="487" spans="1:16" x14ac:dyDescent="0.25">
      <c r="A487" s="1">
        <v>36312</v>
      </c>
      <c r="B487" s="2">
        <v>614.29999999999995</v>
      </c>
      <c r="C487" s="2">
        <v>1253.4000000000001</v>
      </c>
      <c r="D487" s="2">
        <v>142.1</v>
      </c>
      <c r="E487" s="2">
        <v>359.1</v>
      </c>
      <c r="F487" s="3">
        <v>711.70309999999995</v>
      </c>
      <c r="G487" s="4">
        <v>4.76</v>
      </c>
      <c r="I487" s="6">
        <f t="shared" si="43"/>
        <v>2368.9</v>
      </c>
      <c r="K487" s="7">
        <v>36312</v>
      </c>
      <c r="L487">
        <f t="shared" si="48"/>
        <v>5.4625589885139471E-2</v>
      </c>
      <c r="M487">
        <f t="shared" si="44"/>
        <v>0.14685698600054897</v>
      </c>
      <c r="N487">
        <f t="shared" si="45"/>
        <v>-5.1296611773613332E-2</v>
      </c>
      <c r="O487">
        <f t="shared" si="46"/>
        <v>-1.7120000000000073E-2</v>
      </c>
      <c r="P487" s="8">
        <f t="shared" si="47"/>
        <v>-7.9999999999999984E-3</v>
      </c>
    </row>
    <row r="488" spans="1:16" x14ac:dyDescent="0.25">
      <c r="A488" s="1">
        <v>36342</v>
      </c>
      <c r="B488" s="2">
        <v>616.6</v>
      </c>
      <c r="C488" s="2">
        <v>1265.7</v>
      </c>
      <c r="D488" s="2">
        <v>136.80000000000001</v>
      </c>
      <c r="E488" s="2">
        <v>359.8</v>
      </c>
      <c r="F488" s="3">
        <v>714.44860000000006</v>
      </c>
      <c r="G488" s="4">
        <v>4.99</v>
      </c>
      <c r="I488" s="6">
        <f t="shared" si="43"/>
        <v>2378.9</v>
      </c>
      <c r="K488" s="7">
        <v>36342</v>
      </c>
      <c r="L488">
        <f t="shared" si="48"/>
        <v>5.4944567627494285E-2</v>
      </c>
      <c r="M488">
        <f t="shared" si="44"/>
        <v>0.14243162740319518</v>
      </c>
      <c r="N488">
        <f t="shared" si="45"/>
        <v>-4.8111941728963048E-2</v>
      </c>
      <c r="O488">
        <f t="shared" si="46"/>
        <v>-1.4070994563479301E-2</v>
      </c>
      <c r="P488" s="8">
        <f t="shared" si="47"/>
        <v>-5.4999999999999979E-3</v>
      </c>
    </row>
    <row r="489" spans="1:16" x14ac:dyDescent="0.25">
      <c r="A489" s="1">
        <v>36373</v>
      </c>
      <c r="B489" s="2">
        <v>618.5</v>
      </c>
      <c r="C489" s="2">
        <v>1272.5</v>
      </c>
      <c r="D489" s="2">
        <v>135.6</v>
      </c>
      <c r="E489" s="2">
        <v>355.1</v>
      </c>
      <c r="F489" s="3">
        <v>714.69749999999999</v>
      </c>
      <c r="G489" s="4">
        <v>5.07</v>
      </c>
      <c r="I489" s="6">
        <f t="shared" si="43"/>
        <v>2381.6999999999998</v>
      </c>
      <c r="K489" s="7">
        <v>36373</v>
      </c>
      <c r="L489">
        <f t="shared" si="48"/>
        <v>5.1337512139136454E-2</v>
      </c>
      <c r="M489">
        <f t="shared" si="44"/>
        <v>0.13413547237076648</v>
      </c>
      <c r="N489">
        <f t="shared" si="45"/>
        <v>-4.8662272198526368E-2</v>
      </c>
      <c r="O489">
        <f t="shared" si="46"/>
        <v>-1.4499681325685186E-2</v>
      </c>
      <c r="P489" s="8">
        <f t="shared" si="47"/>
        <v>-4.7999999999999952E-3</v>
      </c>
    </row>
    <row r="490" spans="1:16" x14ac:dyDescent="0.25">
      <c r="A490" s="1">
        <v>36404</v>
      </c>
      <c r="B490" s="2">
        <v>623</v>
      </c>
      <c r="C490" s="2">
        <v>1282</v>
      </c>
      <c r="D490" s="2">
        <v>135.19999999999999</v>
      </c>
      <c r="E490" s="2">
        <v>347.1</v>
      </c>
      <c r="F490" s="3">
        <v>730.18859999999995</v>
      </c>
      <c r="G490" s="4">
        <v>5.22</v>
      </c>
      <c r="I490" s="6">
        <f t="shared" si="43"/>
        <v>2387.3000000000002</v>
      </c>
      <c r="K490" s="7">
        <v>36404</v>
      </c>
      <c r="L490">
        <f t="shared" si="48"/>
        <v>4.8855498440314692E-2</v>
      </c>
      <c r="M490">
        <f t="shared" si="44"/>
        <v>0.12901805372082784</v>
      </c>
      <c r="N490">
        <f t="shared" si="45"/>
        <v>-5.8926829268292624E-2</v>
      </c>
      <c r="O490">
        <f t="shared" si="46"/>
        <v>-8.1197261582550903E-3</v>
      </c>
      <c r="P490" s="8">
        <f t="shared" si="47"/>
        <v>-2.9000000000000002E-3</v>
      </c>
    </row>
    <row r="491" spans="1:16" x14ac:dyDescent="0.25">
      <c r="A491" s="1">
        <v>36434</v>
      </c>
      <c r="B491" s="2">
        <v>628.6</v>
      </c>
      <c r="C491" s="2">
        <v>1285.3</v>
      </c>
      <c r="D491" s="2">
        <v>135</v>
      </c>
      <c r="E491" s="2">
        <v>351.2</v>
      </c>
      <c r="F491" s="3">
        <v>761.42280000000005</v>
      </c>
      <c r="G491" s="4">
        <v>5.2</v>
      </c>
      <c r="I491" s="6">
        <f t="shared" si="43"/>
        <v>2400.1</v>
      </c>
      <c r="K491" s="7">
        <v>36434</v>
      </c>
      <c r="L491">
        <f t="shared" si="48"/>
        <v>4.7575400462659651E-2</v>
      </c>
      <c r="M491">
        <f t="shared" si="44"/>
        <v>0.11930680135853</v>
      </c>
      <c r="N491">
        <f t="shared" si="45"/>
        <v>-5.3533190578158529E-2</v>
      </c>
      <c r="O491">
        <f t="shared" si="46"/>
        <v>-7.9478620251152439E-4</v>
      </c>
      <c r="P491" s="8">
        <f t="shared" si="47"/>
        <v>1.2999999999999989E-3</v>
      </c>
    </row>
    <row r="492" spans="1:16" x14ac:dyDescent="0.25">
      <c r="A492" s="1">
        <v>36465</v>
      </c>
      <c r="B492" s="2">
        <v>633.9</v>
      </c>
      <c r="C492" s="2">
        <v>1288.9000000000001</v>
      </c>
      <c r="D492" s="2">
        <v>137</v>
      </c>
      <c r="E492" s="2">
        <v>359.6</v>
      </c>
      <c r="F492" s="3">
        <v>803.76940000000002</v>
      </c>
      <c r="G492" s="4">
        <v>5.42</v>
      </c>
      <c r="I492" s="6">
        <f t="shared" si="43"/>
        <v>2419.4</v>
      </c>
      <c r="K492" s="7">
        <v>36465</v>
      </c>
      <c r="L492">
        <f t="shared" si="48"/>
        <v>4.0423153005934465E-2</v>
      </c>
      <c r="M492">
        <f t="shared" si="44"/>
        <v>0.10369926357252966</v>
      </c>
      <c r="N492">
        <f t="shared" si="45"/>
        <v>-5.946969696969695E-2</v>
      </c>
      <c r="O492">
        <f t="shared" si="46"/>
        <v>6.8297331639135235E-3</v>
      </c>
      <c r="P492" s="8">
        <f t="shared" si="47"/>
        <v>5.899999999999999E-3</v>
      </c>
    </row>
    <row r="493" spans="1:16" x14ac:dyDescent="0.25">
      <c r="A493" s="1">
        <v>36495</v>
      </c>
      <c r="B493" s="2">
        <v>637.6</v>
      </c>
      <c r="C493" s="2">
        <v>1288.8</v>
      </c>
      <c r="D493" s="2">
        <v>142.4</v>
      </c>
      <c r="E493" s="2">
        <v>371.8</v>
      </c>
      <c r="F493" s="3">
        <v>840.79110000000003</v>
      </c>
      <c r="G493" s="4">
        <v>5.3</v>
      </c>
      <c r="I493" s="6">
        <f t="shared" si="43"/>
        <v>2440.6000000000004</v>
      </c>
      <c r="K493" s="7">
        <v>36495</v>
      </c>
      <c r="L493">
        <f t="shared" si="48"/>
        <v>3.6348195329087202E-2</v>
      </c>
      <c r="M493">
        <f t="shared" si="44"/>
        <v>8.6586291206475041E-2</v>
      </c>
      <c r="N493">
        <f t="shared" si="45"/>
        <v>-5.1641460715603049E-2</v>
      </c>
      <c r="O493">
        <f t="shared" si="46"/>
        <v>1.7392691878091553E-2</v>
      </c>
      <c r="P493" s="8">
        <f t="shared" si="47"/>
        <v>6.2000000000000006E-3</v>
      </c>
    </row>
    <row r="494" spans="1:16" x14ac:dyDescent="0.25">
      <c r="A494" s="1">
        <v>36526</v>
      </c>
      <c r="B494" s="2">
        <v>644.6</v>
      </c>
      <c r="C494" s="2">
        <v>1286.7</v>
      </c>
      <c r="D494" s="2">
        <v>143.9</v>
      </c>
      <c r="E494" s="2">
        <v>349.4</v>
      </c>
      <c r="F494" s="3">
        <v>846.596</v>
      </c>
      <c r="G494" s="4">
        <v>5.45</v>
      </c>
      <c r="I494" s="6">
        <f t="shared" si="43"/>
        <v>2424.6000000000004</v>
      </c>
      <c r="K494" s="7">
        <v>36526</v>
      </c>
      <c r="L494">
        <f t="shared" si="48"/>
        <v>3.1788586748372386E-2</v>
      </c>
      <c r="M494">
        <f t="shared" si="44"/>
        <v>7.5027153479822833E-2</v>
      </c>
      <c r="N494">
        <f t="shared" si="45"/>
        <v>-6.6780174044646312E-2</v>
      </c>
      <c r="O494">
        <f t="shared" si="46"/>
        <v>3.2351057014734216E-2</v>
      </c>
      <c r="P494" s="8">
        <f t="shared" si="47"/>
        <v>8.2000000000000024E-3</v>
      </c>
    </row>
    <row r="495" spans="1:16" x14ac:dyDescent="0.25">
      <c r="A495" s="1">
        <v>36557</v>
      </c>
      <c r="B495" s="2">
        <v>651.29999999999995</v>
      </c>
      <c r="C495" s="2">
        <v>1294.9000000000001</v>
      </c>
      <c r="D495" s="2">
        <v>137.30000000000001</v>
      </c>
      <c r="E495" s="2">
        <v>332.5</v>
      </c>
      <c r="F495" s="3">
        <v>850.59559999999999</v>
      </c>
      <c r="G495" s="4">
        <v>5.73</v>
      </c>
      <c r="I495" s="6">
        <f t="shared" si="43"/>
        <v>2416</v>
      </c>
      <c r="K495" s="7">
        <v>36557</v>
      </c>
      <c r="L495">
        <f t="shared" si="48"/>
        <v>3.5044126467312017E-2</v>
      </c>
      <c r="M495">
        <f t="shared" si="44"/>
        <v>7.3714759535655136E-2</v>
      </c>
      <c r="N495">
        <f t="shared" si="45"/>
        <v>-7.337278106508871E-2</v>
      </c>
      <c r="O495">
        <f t="shared" si="46"/>
        <v>4.8454603992272867E-2</v>
      </c>
      <c r="P495" s="8">
        <f t="shared" si="47"/>
        <v>9.7000000000000072E-3</v>
      </c>
    </row>
    <row r="496" spans="1:16" x14ac:dyDescent="0.25">
      <c r="A496" s="1">
        <v>36586</v>
      </c>
      <c r="B496" s="2">
        <v>656.4</v>
      </c>
      <c r="C496" s="2">
        <v>1312.3</v>
      </c>
      <c r="D496" s="2">
        <v>137.80000000000001</v>
      </c>
      <c r="E496" s="2">
        <v>339.3</v>
      </c>
      <c r="F496" s="3">
        <v>851.5204</v>
      </c>
      <c r="G496" s="4">
        <v>5.85</v>
      </c>
      <c r="I496" s="6">
        <f t="shared" si="43"/>
        <v>2445.8000000000002</v>
      </c>
      <c r="K496" s="7">
        <v>36586</v>
      </c>
      <c r="L496">
        <f t="shared" si="48"/>
        <v>4.0102062513289467E-2</v>
      </c>
      <c r="M496">
        <f t="shared" si="44"/>
        <v>7.5215075788611183E-2</v>
      </c>
      <c r="N496">
        <f t="shared" si="45"/>
        <v>-6.8164062499999956E-2</v>
      </c>
      <c r="O496">
        <f t="shared" si="46"/>
        <v>6.0420032310177667E-2</v>
      </c>
      <c r="P496" s="8">
        <f t="shared" si="47"/>
        <v>1.04E-2</v>
      </c>
    </row>
    <row r="497" spans="1:16" x14ac:dyDescent="0.25">
      <c r="A497" s="1">
        <v>36617</v>
      </c>
      <c r="B497" s="2">
        <v>665</v>
      </c>
      <c r="C497" s="2">
        <v>1342.3</v>
      </c>
      <c r="D497" s="2">
        <v>143.19999999999999</v>
      </c>
      <c r="E497" s="2">
        <v>345.5</v>
      </c>
      <c r="F497" s="3">
        <v>865.39949999999999</v>
      </c>
      <c r="G497" s="4">
        <v>6.02</v>
      </c>
      <c r="I497" s="6">
        <f t="shared" si="43"/>
        <v>2496</v>
      </c>
      <c r="K497" s="7">
        <v>36617</v>
      </c>
      <c r="L497">
        <f t="shared" si="48"/>
        <v>4.7375267508707186E-2</v>
      </c>
      <c r="M497">
        <f t="shared" si="44"/>
        <v>7.8239216001285125E-2</v>
      </c>
      <c r="N497">
        <f t="shared" si="45"/>
        <v>-6.2176165803108918E-2</v>
      </c>
      <c r="O497">
        <f t="shared" si="46"/>
        <v>7.7621131097066892E-2</v>
      </c>
      <c r="P497" s="8">
        <f t="shared" si="47"/>
        <v>1.2799999999999994E-2</v>
      </c>
    </row>
    <row r="498" spans="1:16" x14ac:dyDescent="0.25">
      <c r="A498" s="1">
        <v>36647</v>
      </c>
      <c r="B498" s="2">
        <v>668.1</v>
      </c>
      <c r="C498" s="2">
        <v>1318.8</v>
      </c>
      <c r="D498" s="2">
        <v>135.69999999999999</v>
      </c>
      <c r="E498" s="2">
        <v>331.2</v>
      </c>
      <c r="F498" s="3">
        <v>869.55169999999998</v>
      </c>
      <c r="G498" s="4">
        <v>6.27</v>
      </c>
      <c r="I498" s="6">
        <f t="shared" si="43"/>
        <v>2453.7999999999997</v>
      </c>
      <c r="K498" s="7">
        <v>36647</v>
      </c>
      <c r="L498">
        <f t="shared" si="48"/>
        <v>4.0980824707279588E-2</v>
      </c>
      <c r="M498">
        <f t="shared" si="44"/>
        <v>6.4578624475298677E-2</v>
      </c>
      <c r="N498">
        <f t="shared" si="45"/>
        <v>-7.2322670375521536E-2</v>
      </c>
      <c r="O498">
        <f t="shared" si="46"/>
        <v>8.6164851243700213E-2</v>
      </c>
      <c r="P498" s="8">
        <f t="shared" si="47"/>
        <v>1.5299999999999994E-2</v>
      </c>
    </row>
    <row r="499" spans="1:16" x14ac:dyDescent="0.25">
      <c r="A499" s="1">
        <v>36678</v>
      </c>
      <c r="B499" s="2">
        <v>676.3</v>
      </c>
      <c r="C499" s="2">
        <v>1332.8</v>
      </c>
      <c r="D499" s="2">
        <v>134.4</v>
      </c>
      <c r="E499" s="2">
        <v>331.1</v>
      </c>
      <c r="F499" s="3">
        <v>878.69529999999997</v>
      </c>
      <c r="G499" s="4">
        <v>6.53</v>
      </c>
      <c r="I499" s="6">
        <f t="shared" si="43"/>
        <v>2474.6</v>
      </c>
      <c r="K499" s="7">
        <v>36678</v>
      </c>
      <c r="L499">
        <f t="shared" si="48"/>
        <v>4.4619865760479466E-2</v>
      </c>
      <c r="M499">
        <f t="shared" si="44"/>
        <v>6.3347694271581184E-2</v>
      </c>
      <c r="N499">
        <f t="shared" si="45"/>
        <v>-7.1229050279329686E-2</v>
      </c>
      <c r="O499">
        <f t="shared" si="46"/>
        <v>0.10092788539801401</v>
      </c>
      <c r="P499" s="8">
        <f t="shared" si="47"/>
        <v>1.7700000000000004E-2</v>
      </c>
    </row>
    <row r="500" spans="1:16" x14ac:dyDescent="0.25">
      <c r="A500" s="1">
        <v>36708</v>
      </c>
      <c r="B500" s="2">
        <v>682.6</v>
      </c>
      <c r="C500" s="2">
        <v>1345.4</v>
      </c>
      <c r="D500" s="2">
        <v>130.80000000000001</v>
      </c>
      <c r="E500" s="2">
        <v>333.6</v>
      </c>
      <c r="F500" s="3">
        <v>889.48209999999995</v>
      </c>
      <c r="G500" s="4">
        <v>6.54</v>
      </c>
      <c r="I500" s="6">
        <f t="shared" si="43"/>
        <v>2492.4</v>
      </c>
      <c r="K500" s="7">
        <v>36708</v>
      </c>
      <c r="L500">
        <f t="shared" si="48"/>
        <v>4.7711126991466644E-2</v>
      </c>
      <c r="M500">
        <f t="shared" si="44"/>
        <v>6.2969108003476368E-2</v>
      </c>
      <c r="N500">
        <f t="shared" si="45"/>
        <v>-6.4840918244059575E-2</v>
      </c>
      <c r="O500">
        <f t="shared" si="46"/>
        <v>0.10703859876743431</v>
      </c>
      <c r="P500" s="8">
        <f t="shared" si="47"/>
        <v>1.5499999999999998E-2</v>
      </c>
    </row>
    <row r="501" spans="1:16" x14ac:dyDescent="0.25">
      <c r="A501" s="1">
        <v>36739</v>
      </c>
      <c r="B501" s="2">
        <v>687.5</v>
      </c>
      <c r="C501" s="2">
        <v>1357.5</v>
      </c>
      <c r="D501" s="2">
        <v>132.1</v>
      </c>
      <c r="E501" s="2">
        <v>325.89999999999998</v>
      </c>
      <c r="F501" s="3">
        <v>901.16229999999996</v>
      </c>
      <c r="G501" s="4">
        <v>6.5</v>
      </c>
      <c r="I501" s="6">
        <f t="shared" si="43"/>
        <v>2503</v>
      </c>
      <c r="K501" s="7">
        <v>36739</v>
      </c>
      <c r="L501">
        <f t="shared" si="48"/>
        <v>5.0930007977495147E-2</v>
      </c>
      <c r="M501">
        <f t="shared" si="44"/>
        <v>6.6797642436149315E-2</v>
      </c>
      <c r="N501">
        <f t="shared" si="45"/>
        <v>-6.6639494599551763E-2</v>
      </c>
      <c r="O501">
        <f t="shared" si="46"/>
        <v>0.11156022635408246</v>
      </c>
      <c r="P501" s="8">
        <f t="shared" si="47"/>
        <v>1.4299999999999997E-2</v>
      </c>
    </row>
    <row r="502" spans="1:16" x14ac:dyDescent="0.25">
      <c r="A502" s="1">
        <v>36770</v>
      </c>
      <c r="B502" s="2">
        <v>690.5</v>
      </c>
      <c r="C502" s="2">
        <v>1381.9</v>
      </c>
      <c r="D502" s="2">
        <v>131.19999999999999</v>
      </c>
      <c r="E502" s="2">
        <v>321.39999999999998</v>
      </c>
      <c r="F502" s="3">
        <v>899.57380000000001</v>
      </c>
      <c r="G502" s="4">
        <v>6.52</v>
      </c>
      <c r="I502" s="6">
        <f t="shared" si="43"/>
        <v>2525</v>
      </c>
      <c r="K502" s="7">
        <v>36770</v>
      </c>
      <c r="L502">
        <f t="shared" si="48"/>
        <v>5.7680224521425801E-2</v>
      </c>
      <c r="M502">
        <f t="shared" si="44"/>
        <v>7.7925117004680258E-2</v>
      </c>
      <c r="N502">
        <f t="shared" si="45"/>
        <v>-6.1579929504457898E-2</v>
      </c>
      <c r="O502">
        <f t="shared" si="46"/>
        <v>0.10834670947030497</v>
      </c>
      <c r="P502" s="8">
        <f t="shared" si="47"/>
        <v>1.2999999999999998E-2</v>
      </c>
    </row>
    <row r="503" spans="1:16" x14ac:dyDescent="0.25">
      <c r="A503" s="1">
        <v>36800</v>
      </c>
      <c r="B503" s="2">
        <v>693.7</v>
      </c>
      <c r="C503" s="2">
        <v>1380.7</v>
      </c>
      <c r="D503" s="2">
        <v>133.69999999999999</v>
      </c>
      <c r="E503" s="2">
        <v>321.5</v>
      </c>
      <c r="F503" s="3">
        <v>898.95759999999996</v>
      </c>
      <c r="G503" s="4">
        <v>6.51</v>
      </c>
      <c r="I503" s="6">
        <f t="shared" si="43"/>
        <v>2529.6</v>
      </c>
      <c r="K503" s="7">
        <v>36800</v>
      </c>
      <c r="L503">
        <f t="shared" si="48"/>
        <v>5.3956085163118207E-2</v>
      </c>
      <c r="M503">
        <f t="shared" si="44"/>
        <v>7.4223916595347467E-2</v>
      </c>
      <c r="N503">
        <f t="shared" si="45"/>
        <v>-6.3759769642122599E-2</v>
      </c>
      <c r="O503">
        <f t="shared" si="46"/>
        <v>0.10356347438752787</v>
      </c>
      <c r="P503" s="8">
        <f t="shared" si="47"/>
        <v>1.3099999999999995E-2</v>
      </c>
    </row>
    <row r="504" spans="1:16" x14ac:dyDescent="0.25">
      <c r="A504" s="1">
        <v>36831</v>
      </c>
      <c r="B504" s="2">
        <v>697.5</v>
      </c>
      <c r="C504" s="2">
        <v>1399.5</v>
      </c>
      <c r="D504" s="2">
        <v>132.80000000000001</v>
      </c>
      <c r="E504" s="2">
        <v>318.89999999999998</v>
      </c>
      <c r="F504" s="3">
        <v>907.68949999999995</v>
      </c>
      <c r="G504" s="4">
        <v>6.51</v>
      </c>
      <c r="I504" s="6">
        <f t="shared" si="43"/>
        <v>2548.7000000000003</v>
      </c>
      <c r="K504" s="7">
        <v>36831</v>
      </c>
      <c r="L504">
        <f t="shared" si="48"/>
        <v>5.3443002397288657E-2</v>
      </c>
      <c r="M504">
        <f t="shared" si="44"/>
        <v>8.5809605089611218E-2</v>
      </c>
      <c r="N504">
        <f t="shared" si="45"/>
        <v>-9.0414820781313021E-2</v>
      </c>
      <c r="O504">
        <f t="shared" si="46"/>
        <v>0.10033128253667775</v>
      </c>
      <c r="P504" s="8">
        <f t="shared" si="47"/>
        <v>1.0899999999999998E-2</v>
      </c>
    </row>
    <row r="505" spans="1:16" x14ac:dyDescent="0.25">
      <c r="A505" s="1">
        <v>36861</v>
      </c>
      <c r="B505" s="2">
        <v>701.5</v>
      </c>
      <c r="C505" s="2">
        <v>1427.6</v>
      </c>
      <c r="D505" s="2">
        <v>136.19999999999999</v>
      </c>
      <c r="E505" s="2">
        <v>326.8</v>
      </c>
      <c r="F505" s="3">
        <v>927.36850000000004</v>
      </c>
      <c r="G505" s="4">
        <v>6.4</v>
      </c>
      <c r="I505" s="6">
        <f t="shared" si="43"/>
        <v>2592.1</v>
      </c>
      <c r="K505" s="7">
        <v>36861</v>
      </c>
      <c r="L505">
        <f t="shared" si="48"/>
        <v>6.2074899614848612E-2</v>
      </c>
      <c r="M505">
        <f t="shared" si="44"/>
        <v>0.10769708255741772</v>
      </c>
      <c r="N505">
        <f t="shared" si="45"/>
        <v>-9.9572150914041258E-2</v>
      </c>
      <c r="O505">
        <f t="shared" si="46"/>
        <v>0.10021957340025091</v>
      </c>
      <c r="P505" s="8">
        <f t="shared" si="47"/>
        <v>1.1000000000000005E-2</v>
      </c>
    </row>
    <row r="506" spans="1:16" x14ac:dyDescent="0.25">
      <c r="A506" s="1">
        <v>36892</v>
      </c>
      <c r="B506" s="2">
        <v>705</v>
      </c>
      <c r="C506" s="2">
        <v>1436.9</v>
      </c>
      <c r="D506" s="2">
        <v>139.19999999999999</v>
      </c>
      <c r="E506" s="2">
        <v>316.7</v>
      </c>
      <c r="F506" s="3">
        <v>939.01009999999997</v>
      </c>
      <c r="G506" s="4">
        <v>5.98</v>
      </c>
      <c r="I506" s="6">
        <f t="shared" si="43"/>
        <v>2597.7999999999997</v>
      </c>
      <c r="K506" s="7">
        <v>36892</v>
      </c>
      <c r="L506">
        <f t="shared" si="48"/>
        <v>7.1434463416645777E-2</v>
      </c>
      <c r="M506">
        <f t="shared" si="44"/>
        <v>0.11673272713142149</v>
      </c>
      <c r="N506">
        <f t="shared" si="45"/>
        <v>-7.5815933509020828E-2</v>
      </c>
      <c r="O506">
        <f t="shared" si="46"/>
        <v>9.3701520322680698E-2</v>
      </c>
      <c r="P506" s="8">
        <f t="shared" si="47"/>
        <v>5.3000000000000026E-3</v>
      </c>
    </row>
    <row r="507" spans="1:16" x14ac:dyDescent="0.25">
      <c r="A507" s="1">
        <v>36923</v>
      </c>
      <c r="B507" s="2">
        <v>703</v>
      </c>
      <c r="C507" s="2">
        <v>1460.3</v>
      </c>
      <c r="D507" s="2">
        <v>133.19999999999999</v>
      </c>
      <c r="E507" s="2">
        <v>307.3</v>
      </c>
      <c r="F507" s="3">
        <v>933.58730000000003</v>
      </c>
      <c r="G507" s="4">
        <v>5.49</v>
      </c>
      <c r="I507" s="6">
        <f t="shared" si="43"/>
        <v>2603.8000000000002</v>
      </c>
      <c r="K507" s="7">
        <v>36923</v>
      </c>
      <c r="L507">
        <f t="shared" si="48"/>
        <v>7.7731788079470274E-2</v>
      </c>
      <c r="M507">
        <f t="shared" si="44"/>
        <v>0.12773187118696414</v>
      </c>
      <c r="N507">
        <f t="shared" si="45"/>
        <v>-6.2366964665815261E-2</v>
      </c>
      <c r="O507">
        <f t="shared" si="46"/>
        <v>7.9379702134193222E-2</v>
      </c>
      <c r="P507" s="8">
        <f t="shared" si="47"/>
        <v>-2.400000000000002E-3</v>
      </c>
    </row>
    <row r="508" spans="1:16" x14ac:dyDescent="0.25">
      <c r="A508" s="1">
        <v>36951</v>
      </c>
      <c r="B508" s="2">
        <v>698.2</v>
      </c>
      <c r="C508" s="2">
        <v>1499.3</v>
      </c>
      <c r="D508" s="2">
        <v>136.5</v>
      </c>
      <c r="E508" s="2">
        <v>316.10000000000002</v>
      </c>
      <c r="F508" s="3">
        <v>932.41790000000003</v>
      </c>
      <c r="G508" s="4">
        <v>5.31</v>
      </c>
      <c r="I508" s="6">
        <f t="shared" si="43"/>
        <v>2650.1</v>
      </c>
      <c r="K508" s="7">
        <v>36951</v>
      </c>
      <c r="L508">
        <f t="shared" si="48"/>
        <v>8.3530951018071675E-2</v>
      </c>
      <c r="M508">
        <f t="shared" si="44"/>
        <v>0.14249790444258173</v>
      </c>
      <c r="N508">
        <f t="shared" si="45"/>
        <v>-5.1351917836931493E-2</v>
      </c>
      <c r="O508">
        <f t="shared" si="46"/>
        <v>6.3680682510664333E-2</v>
      </c>
      <c r="P508" s="8">
        <f t="shared" si="47"/>
        <v>-5.4000000000000003E-3</v>
      </c>
    </row>
    <row r="509" spans="1:16" x14ac:dyDescent="0.25">
      <c r="A509" s="1">
        <v>36982</v>
      </c>
      <c r="B509" s="2">
        <v>692</v>
      </c>
      <c r="C509" s="2">
        <v>1542.9</v>
      </c>
      <c r="D509" s="2">
        <v>142.5</v>
      </c>
      <c r="E509" s="2">
        <v>318</v>
      </c>
      <c r="F509" s="3">
        <v>944.41780000000006</v>
      </c>
      <c r="G509" s="4">
        <v>4.8</v>
      </c>
      <c r="I509" s="6">
        <f t="shared" si="43"/>
        <v>2695.4</v>
      </c>
      <c r="K509" s="7">
        <v>36982</v>
      </c>
      <c r="L509">
        <f t="shared" si="48"/>
        <v>7.9887820512820548E-2</v>
      </c>
      <c r="M509">
        <f t="shared" si="44"/>
        <v>0.14944498249273647</v>
      </c>
      <c r="N509">
        <f t="shared" si="45"/>
        <v>-5.7704112952731701E-2</v>
      </c>
      <c r="O509">
        <f t="shared" si="46"/>
        <v>4.06015037593985E-2</v>
      </c>
      <c r="P509" s="8">
        <f t="shared" si="47"/>
        <v>-1.2199999999999997E-2</v>
      </c>
    </row>
    <row r="510" spans="1:16" x14ac:dyDescent="0.25">
      <c r="A510" s="1">
        <v>37012</v>
      </c>
      <c r="B510" s="2">
        <v>684.6</v>
      </c>
      <c r="C510" s="2">
        <v>1536.1</v>
      </c>
      <c r="D510" s="2">
        <v>136.9</v>
      </c>
      <c r="E510" s="2">
        <v>312</v>
      </c>
      <c r="F510" s="3">
        <v>953.03809999999999</v>
      </c>
      <c r="G510" s="4">
        <v>4.21</v>
      </c>
      <c r="I510" s="6">
        <f t="shared" si="43"/>
        <v>2669.6</v>
      </c>
      <c r="K510" s="7">
        <v>37012</v>
      </c>
      <c r="L510">
        <f t="shared" si="48"/>
        <v>8.7945227809927543E-2</v>
      </c>
      <c r="M510">
        <f t="shared" si="44"/>
        <v>0.16477100394297844</v>
      </c>
      <c r="N510">
        <f t="shared" si="45"/>
        <v>-3.8552152495180958E-2</v>
      </c>
      <c r="O510">
        <f t="shared" si="46"/>
        <v>2.469690166142793E-2</v>
      </c>
      <c r="P510" s="8">
        <f t="shared" si="47"/>
        <v>-2.0599999999999997E-2</v>
      </c>
    </row>
    <row r="511" spans="1:16" x14ac:dyDescent="0.25">
      <c r="A511" s="1">
        <v>37043</v>
      </c>
      <c r="B511" s="2">
        <v>677.4</v>
      </c>
      <c r="C511" s="2">
        <v>1567.8</v>
      </c>
      <c r="D511" s="2">
        <v>137.5</v>
      </c>
      <c r="E511" s="2">
        <v>314.60000000000002</v>
      </c>
      <c r="F511" s="3">
        <v>952.65930000000003</v>
      </c>
      <c r="G511" s="4">
        <v>3.97</v>
      </c>
      <c r="I511" s="6">
        <f t="shared" si="43"/>
        <v>2697.2999999999997</v>
      </c>
      <c r="K511" s="7">
        <v>37043</v>
      </c>
      <c r="L511">
        <f t="shared" si="48"/>
        <v>8.9994342520003157E-2</v>
      </c>
      <c r="M511">
        <f t="shared" si="44"/>
        <v>0.17632052821128452</v>
      </c>
      <c r="N511">
        <f t="shared" si="45"/>
        <v>-2.8786251342642233E-2</v>
      </c>
      <c r="O511">
        <f t="shared" si="46"/>
        <v>1.626497116664236E-3</v>
      </c>
      <c r="P511" s="8">
        <f t="shared" si="47"/>
        <v>-2.5600000000000001E-2</v>
      </c>
    </row>
    <row r="512" spans="1:16" x14ac:dyDescent="0.25">
      <c r="A512" s="1">
        <v>37073</v>
      </c>
      <c r="B512" s="2">
        <v>671.5</v>
      </c>
      <c r="C512" s="2">
        <v>1580.2</v>
      </c>
      <c r="D512" s="2">
        <v>138.69999999999999</v>
      </c>
      <c r="E512" s="2">
        <v>320</v>
      </c>
      <c r="F512" s="3">
        <v>939.05740000000003</v>
      </c>
      <c r="G512" s="4">
        <v>3.77</v>
      </c>
      <c r="I512" s="6">
        <f t="shared" si="43"/>
        <v>2710.3999999999996</v>
      </c>
      <c r="K512" s="7">
        <v>37073</v>
      </c>
      <c r="L512">
        <f t="shared" si="48"/>
        <v>8.7465896324827291E-2</v>
      </c>
      <c r="M512">
        <f t="shared" si="44"/>
        <v>0.17452058867251372</v>
      </c>
      <c r="N512">
        <f t="shared" si="45"/>
        <v>-1.2273901808785626E-2</v>
      </c>
      <c r="O512">
        <f t="shared" si="46"/>
        <v>-1.6261353647817202E-2</v>
      </c>
      <c r="P512" s="8">
        <f t="shared" si="47"/>
        <v>-2.7699999999999999E-2</v>
      </c>
    </row>
    <row r="513" spans="1:16" x14ac:dyDescent="0.25">
      <c r="A513" s="1">
        <v>37104</v>
      </c>
      <c r="B513" s="2">
        <v>668.4</v>
      </c>
      <c r="C513" s="2">
        <v>1607.8</v>
      </c>
      <c r="D513" s="2">
        <v>135.5</v>
      </c>
      <c r="E513" s="2">
        <v>320.60000000000002</v>
      </c>
      <c r="F513" s="3">
        <v>928.03920000000005</v>
      </c>
      <c r="G513" s="4">
        <v>3.65</v>
      </c>
      <c r="I513" s="6">
        <f t="shared" si="43"/>
        <v>2732.2999999999997</v>
      </c>
      <c r="K513" s="7">
        <v>37104</v>
      </c>
      <c r="L513">
        <f t="shared" si="48"/>
        <v>9.1610067918497698E-2</v>
      </c>
      <c r="M513">
        <f t="shared" si="44"/>
        <v>0.18438305709023939</v>
      </c>
      <c r="N513">
        <f t="shared" si="45"/>
        <v>-4.148471615720517E-3</v>
      </c>
      <c r="O513">
        <f t="shared" si="46"/>
        <v>-2.7781818181818217E-2</v>
      </c>
      <c r="P513" s="8">
        <f t="shared" si="47"/>
        <v>-2.8500000000000001E-2</v>
      </c>
    </row>
    <row r="514" spans="1:16" x14ac:dyDescent="0.25">
      <c r="A514" s="1">
        <v>37135</v>
      </c>
      <c r="B514" s="2">
        <v>664.5</v>
      </c>
      <c r="C514" s="2">
        <v>1655.8</v>
      </c>
      <c r="D514" s="2">
        <v>135.6</v>
      </c>
      <c r="E514" s="2">
        <v>365.8</v>
      </c>
      <c r="F514" s="3">
        <v>934.84590000000003</v>
      </c>
      <c r="G514" s="4">
        <v>3.07</v>
      </c>
      <c r="I514" s="6">
        <f t="shared" si="43"/>
        <v>2821.7000000000003</v>
      </c>
      <c r="K514" s="7">
        <v>37135</v>
      </c>
      <c r="L514">
        <f t="shared" si="48"/>
        <v>0.11750495049504961</v>
      </c>
      <c r="M514">
        <f t="shared" si="44"/>
        <v>0.19820536941891587</v>
      </c>
      <c r="N514">
        <f t="shared" si="45"/>
        <v>0.10782147591692448</v>
      </c>
      <c r="O514">
        <f t="shared" si="46"/>
        <v>-3.7653874004344681E-2</v>
      </c>
      <c r="P514" s="8">
        <f t="shared" si="47"/>
        <v>-3.4499999999999996E-2</v>
      </c>
    </row>
    <row r="515" spans="1:16" x14ac:dyDescent="0.25">
      <c r="A515" s="1">
        <v>37165</v>
      </c>
      <c r="B515" s="2">
        <v>659.8</v>
      </c>
      <c r="C515" s="2">
        <v>1662.1</v>
      </c>
      <c r="D515" s="2">
        <v>138.9</v>
      </c>
      <c r="E515" s="2">
        <v>333</v>
      </c>
      <c r="F515" s="3">
        <v>946.15650000000005</v>
      </c>
      <c r="G515" s="4">
        <v>2.4900000000000002</v>
      </c>
      <c r="I515" s="6">
        <f t="shared" ref="I515:I578" si="49">B515+C515+D515+E515</f>
        <v>2793.7999999999997</v>
      </c>
      <c r="K515" s="7">
        <v>37165</v>
      </c>
      <c r="L515">
        <f t="shared" si="48"/>
        <v>0.10444339025932947</v>
      </c>
      <c r="M515">
        <f t="shared" si="44"/>
        <v>0.20380966176577087</v>
      </c>
      <c r="N515">
        <f t="shared" si="45"/>
        <v>3.6687170474516639E-2</v>
      </c>
      <c r="O515">
        <f t="shared" si="46"/>
        <v>-4.8868386910768474E-2</v>
      </c>
      <c r="P515" s="8">
        <f t="shared" si="47"/>
        <v>-4.0199999999999993E-2</v>
      </c>
    </row>
    <row r="516" spans="1:16" x14ac:dyDescent="0.25">
      <c r="A516" s="1">
        <v>37196</v>
      </c>
      <c r="B516" s="2">
        <v>651.20000000000005</v>
      </c>
      <c r="C516" s="2">
        <v>1711.1</v>
      </c>
      <c r="D516" s="2">
        <v>138.80000000000001</v>
      </c>
      <c r="E516" s="2">
        <v>335.3</v>
      </c>
      <c r="F516" s="3">
        <v>960.94029999999998</v>
      </c>
      <c r="G516" s="4">
        <v>2.09</v>
      </c>
      <c r="I516" s="6">
        <f t="shared" si="49"/>
        <v>2836.4000000000005</v>
      </c>
      <c r="K516" s="7">
        <v>37196</v>
      </c>
      <c r="L516">
        <f t="shared" si="48"/>
        <v>0.11288107662730029</v>
      </c>
      <c r="M516">
        <f t="shared" si="44"/>
        <v>0.22265094676670233</v>
      </c>
      <c r="N516">
        <f t="shared" si="45"/>
        <v>4.9590436130174886E-2</v>
      </c>
      <c r="O516">
        <f t="shared" si="46"/>
        <v>-6.6379928315412118E-2</v>
      </c>
      <c r="P516" s="8">
        <f t="shared" si="47"/>
        <v>-4.4199999999999996E-2</v>
      </c>
    </row>
    <row r="517" spans="1:16" x14ac:dyDescent="0.25">
      <c r="A517" s="1">
        <v>37226</v>
      </c>
      <c r="B517" s="2">
        <v>636.4</v>
      </c>
      <c r="C517" s="2">
        <v>1742.9</v>
      </c>
      <c r="D517" s="2">
        <v>145.69999999999999</v>
      </c>
      <c r="E517" s="2">
        <v>354.3</v>
      </c>
      <c r="F517" s="3">
        <v>973.44550000000004</v>
      </c>
      <c r="G517" s="4">
        <v>1.82</v>
      </c>
      <c r="I517" s="6">
        <f t="shared" si="49"/>
        <v>2879.3</v>
      </c>
      <c r="K517" s="7">
        <v>37226</v>
      </c>
      <c r="L517">
        <f t="shared" si="48"/>
        <v>0.11079819451410064</v>
      </c>
      <c r="M517">
        <f t="shared" si="44"/>
        <v>0.22086018492574966</v>
      </c>
      <c r="N517">
        <f t="shared" si="45"/>
        <v>7.9913606911446999E-2</v>
      </c>
      <c r="O517">
        <f t="shared" si="46"/>
        <v>-9.2801140413399888E-2</v>
      </c>
      <c r="P517" s="8">
        <f t="shared" si="47"/>
        <v>-4.58E-2</v>
      </c>
    </row>
    <row r="518" spans="1:16" x14ac:dyDescent="0.25">
      <c r="A518" s="1">
        <v>37257</v>
      </c>
      <c r="B518" s="2">
        <v>628.79999999999995</v>
      </c>
      <c r="C518" s="2">
        <v>1758.1</v>
      </c>
      <c r="D518" s="2">
        <v>148.5</v>
      </c>
      <c r="E518" s="2">
        <v>336.7</v>
      </c>
      <c r="F518" s="3">
        <v>989.00220000000002</v>
      </c>
      <c r="G518" s="4">
        <v>1.73</v>
      </c>
      <c r="I518" s="6">
        <f t="shared" si="49"/>
        <v>2872.0999999999995</v>
      </c>
      <c r="K518" s="7">
        <v>37257</v>
      </c>
      <c r="L518">
        <f t="shared" si="48"/>
        <v>0.10558934483024088</v>
      </c>
      <c r="M518">
        <f t="shared" si="44"/>
        <v>0.22353678056928095</v>
      </c>
      <c r="N518">
        <f t="shared" si="45"/>
        <v>6.4268479929809219E-2</v>
      </c>
      <c r="O518">
        <f t="shared" si="46"/>
        <v>-0.10808510638297879</v>
      </c>
      <c r="P518" s="8">
        <f t="shared" si="47"/>
        <v>-4.2500000000000003E-2</v>
      </c>
    </row>
    <row r="519" spans="1:16" x14ac:dyDescent="0.25">
      <c r="A519" s="1">
        <v>37288</v>
      </c>
      <c r="B519" s="2">
        <v>621.4</v>
      </c>
      <c r="C519" s="2">
        <v>1787.4</v>
      </c>
      <c r="D519" s="2">
        <v>141.80000000000001</v>
      </c>
      <c r="E519" s="2">
        <v>324.10000000000002</v>
      </c>
      <c r="F519" s="3">
        <v>999.18219999999997</v>
      </c>
      <c r="G519" s="4">
        <v>1.74</v>
      </c>
      <c r="I519" s="6">
        <f t="shared" si="49"/>
        <v>2874.7000000000003</v>
      </c>
      <c r="K519" s="7">
        <v>37288</v>
      </c>
      <c r="L519">
        <f t="shared" si="48"/>
        <v>0.10404024886704051</v>
      </c>
      <c r="M519">
        <f t="shared" si="44"/>
        <v>0.22399506950626594</v>
      </c>
      <c r="N519">
        <f t="shared" si="45"/>
        <v>5.7661748013621006E-2</v>
      </c>
      <c r="O519">
        <f t="shared" si="46"/>
        <v>-0.11607396870554769</v>
      </c>
      <c r="P519" s="8">
        <f t="shared" si="47"/>
        <v>-3.7499999999999999E-2</v>
      </c>
    </row>
    <row r="520" spans="1:16" x14ac:dyDescent="0.25">
      <c r="A520" s="1">
        <v>37316</v>
      </c>
      <c r="B520" s="2">
        <v>614.29999999999995</v>
      </c>
      <c r="C520" s="2">
        <v>1815.9</v>
      </c>
      <c r="D520" s="2">
        <v>144.1</v>
      </c>
      <c r="E520" s="2">
        <v>330.8</v>
      </c>
      <c r="F520" s="3">
        <v>1003.7132</v>
      </c>
      <c r="G520" s="4">
        <v>1.73</v>
      </c>
      <c r="I520" s="6">
        <f t="shared" si="49"/>
        <v>2905.1</v>
      </c>
      <c r="K520" s="7">
        <v>37316</v>
      </c>
      <c r="L520">
        <f t="shared" si="48"/>
        <v>9.6222784045885065E-2</v>
      </c>
      <c r="M520">
        <f t="shared" si="44"/>
        <v>0.2111652104315348</v>
      </c>
      <c r="N520">
        <f t="shared" si="45"/>
        <v>4.9270879363676467E-2</v>
      </c>
      <c r="O520">
        <f t="shared" si="46"/>
        <v>-0.12016614150673172</v>
      </c>
      <c r="P520" s="8">
        <f t="shared" si="47"/>
        <v>-3.5799999999999998E-2</v>
      </c>
    </row>
    <row r="521" spans="1:16" x14ac:dyDescent="0.25">
      <c r="A521" s="1">
        <v>37347</v>
      </c>
      <c r="B521" s="2">
        <v>608.9</v>
      </c>
      <c r="C521" s="2">
        <v>1842.4</v>
      </c>
      <c r="D521" s="2">
        <v>149.30000000000001</v>
      </c>
      <c r="E521" s="2">
        <v>319.10000000000002</v>
      </c>
      <c r="F521" s="3">
        <v>1022.4340999999999</v>
      </c>
      <c r="G521" s="4">
        <v>1.75</v>
      </c>
      <c r="I521" s="6">
        <f t="shared" si="49"/>
        <v>2919.7000000000003</v>
      </c>
      <c r="K521" s="7">
        <v>37347</v>
      </c>
      <c r="L521">
        <f t="shared" si="48"/>
        <v>8.321584922460494E-2</v>
      </c>
      <c r="M521">
        <f t="shared" si="44"/>
        <v>0.19411497828764016</v>
      </c>
      <c r="N521">
        <f t="shared" si="45"/>
        <v>1.7155266015201009E-2</v>
      </c>
      <c r="O521">
        <f t="shared" si="46"/>
        <v>-0.12008670520231217</v>
      </c>
      <c r="P521" s="8">
        <f t="shared" si="47"/>
        <v>-3.0499999999999999E-2</v>
      </c>
    </row>
    <row r="522" spans="1:16" x14ac:dyDescent="0.25">
      <c r="A522" s="1">
        <v>37377</v>
      </c>
      <c r="B522" s="2">
        <v>612.20000000000005</v>
      </c>
      <c r="C522" s="2">
        <v>1852.8</v>
      </c>
      <c r="D522" s="2">
        <v>144.9</v>
      </c>
      <c r="E522" s="2">
        <v>309.5</v>
      </c>
      <c r="F522" s="3">
        <v>1029.1436000000001</v>
      </c>
      <c r="G522" s="4">
        <v>1.75</v>
      </c>
      <c r="I522" s="6">
        <f t="shared" si="49"/>
        <v>2919.4</v>
      </c>
      <c r="K522" s="7">
        <v>37377</v>
      </c>
      <c r="L522">
        <f t="shared" si="48"/>
        <v>9.357207072220565E-2</v>
      </c>
      <c r="M522">
        <f t="shared" si="44"/>
        <v>0.20617147321137952</v>
      </c>
      <c r="N522">
        <f t="shared" si="45"/>
        <v>1.2252171975941195E-2</v>
      </c>
      <c r="O522">
        <f t="shared" si="46"/>
        <v>-0.1057551855097867</v>
      </c>
      <c r="P522" s="8">
        <f t="shared" si="47"/>
        <v>-2.46E-2</v>
      </c>
    </row>
    <row r="523" spans="1:16" x14ac:dyDescent="0.25">
      <c r="A523" s="1">
        <v>37408</v>
      </c>
      <c r="B523" s="2">
        <v>611.29999999999995</v>
      </c>
      <c r="C523" s="2">
        <v>1880.7</v>
      </c>
      <c r="D523" s="2">
        <v>144.19999999999999</v>
      </c>
      <c r="E523" s="2">
        <v>311.39999999999998</v>
      </c>
      <c r="F523" s="3">
        <v>1020.3834000000001</v>
      </c>
      <c r="G523" s="4">
        <v>1.75</v>
      </c>
      <c r="I523" s="6">
        <f t="shared" si="49"/>
        <v>2947.6</v>
      </c>
      <c r="K523" s="7">
        <v>37408</v>
      </c>
      <c r="L523">
        <f t="shared" si="48"/>
        <v>9.2796500203907686E-2</v>
      </c>
      <c r="M523">
        <f t="shared" si="44"/>
        <v>0.19957902793723695</v>
      </c>
      <c r="N523">
        <f t="shared" si="45"/>
        <v>7.7416500774163399E-3</v>
      </c>
      <c r="O523">
        <f t="shared" si="46"/>
        <v>-9.7578978447003278E-2</v>
      </c>
      <c r="P523" s="8">
        <f t="shared" si="47"/>
        <v>-2.2200000000000001E-2</v>
      </c>
    </row>
    <row r="524" spans="1:16" x14ac:dyDescent="0.25">
      <c r="A524" s="1">
        <v>37438</v>
      </c>
      <c r="B524" s="2">
        <v>609.29999999999995</v>
      </c>
      <c r="C524" s="2">
        <v>1899.2</v>
      </c>
      <c r="D524" s="2">
        <v>145.80000000000001</v>
      </c>
      <c r="E524" s="2">
        <v>311.8</v>
      </c>
      <c r="F524" s="3">
        <v>1021.0619</v>
      </c>
      <c r="G524" s="4">
        <v>1.73</v>
      </c>
      <c r="I524" s="6">
        <f t="shared" si="49"/>
        <v>2966.1000000000004</v>
      </c>
      <c r="K524" s="7">
        <v>37438</v>
      </c>
      <c r="L524">
        <f t="shared" si="48"/>
        <v>9.4340318772137235E-2</v>
      </c>
      <c r="M524">
        <f t="shared" si="44"/>
        <v>0.20187318061004936</v>
      </c>
      <c r="N524">
        <f t="shared" si="45"/>
        <v>-2.3980815347720563E-3</v>
      </c>
      <c r="O524">
        <f t="shared" si="46"/>
        <v>-9.2628443782576383E-2</v>
      </c>
      <c r="P524" s="8">
        <f t="shared" si="47"/>
        <v>-2.0400000000000001E-2</v>
      </c>
    </row>
    <row r="525" spans="1:16" x14ac:dyDescent="0.25">
      <c r="A525" s="1">
        <v>37469</v>
      </c>
      <c r="B525" s="2">
        <v>606.70000000000005</v>
      </c>
      <c r="C525" s="2">
        <v>1948.6</v>
      </c>
      <c r="D525" s="2">
        <v>145.80000000000001</v>
      </c>
      <c r="E525" s="2">
        <v>294.10000000000002</v>
      </c>
      <c r="F525" s="3">
        <v>1021.4885</v>
      </c>
      <c r="G525" s="4">
        <v>1.74</v>
      </c>
      <c r="I525" s="6">
        <f t="shared" si="49"/>
        <v>2995.2000000000003</v>
      </c>
      <c r="K525" s="7">
        <v>37469</v>
      </c>
      <c r="L525">
        <f t="shared" si="48"/>
        <v>9.6219302419207467E-2</v>
      </c>
      <c r="M525">
        <f t="shared" si="44"/>
        <v>0.21196666252021393</v>
      </c>
      <c r="N525">
        <f t="shared" si="45"/>
        <v>-3.5518526638894987E-2</v>
      </c>
      <c r="O525">
        <f t="shared" si="46"/>
        <v>-9.2309994015559449E-2</v>
      </c>
      <c r="P525" s="8">
        <f t="shared" si="47"/>
        <v>-1.9099999999999999E-2</v>
      </c>
    </row>
    <row r="526" spans="1:16" x14ac:dyDescent="0.25">
      <c r="A526" s="1">
        <v>37500</v>
      </c>
      <c r="B526" s="2">
        <v>601.70000000000005</v>
      </c>
      <c r="C526" s="2">
        <v>1979.9</v>
      </c>
      <c r="D526" s="2">
        <v>147.4</v>
      </c>
      <c r="E526" s="2">
        <v>295.60000000000002</v>
      </c>
      <c r="F526" s="3">
        <v>1019.5170000000001</v>
      </c>
      <c r="G526" s="4">
        <v>1.75</v>
      </c>
      <c r="I526" s="6">
        <f t="shared" si="49"/>
        <v>3024.6000000000004</v>
      </c>
      <c r="K526" s="7">
        <v>37500</v>
      </c>
      <c r="L526">
        <f t="shared" si="48"/>
        <v>7.1907006414572802E-2</v>
      </c>
      <c r="M526">
        <f t="shared" si="44"/>
        <v>0.19573620002415759</v>
      </c>
      <c r="N526">
        <f t="shared" si="45"/>
        <v>-0.11647387315516544</v>
      </c>
      <c r="O526">
        <f t="shared" si="46"/>
        <v>-9.450714823175313E-2</v>
      </c>
      <c r="P526" s="8">
        <f t="shared" si="47"/>
        <v>-1.3199999999999998E-2</v>
      </c>
    </row>
    <row r="527" spans="1:16" x14ac:dyDescent="0.25">
      <c r="A527" s="1">
        <v>37530</v>
      </c>
      <c r="B527" s="2">
        <v>598.29999999999995</v>
      </c>
      <c r="C527" s="2">
        <v>2002</v>
      </c>
      <c r="D527" s="2">
        <v>150.19999999999999</v>
      </c>
      <c r="E527" s="2">
        <v>300.7</v>
      </c>
      <c r="F527" s="3">
        <v>1013.3052</v>
      </c>
      <c r="G527" s="4">
        <v>1.75</v>
      </c>
      <c r="I527" s="6">
        <f t="shared" si="49"/>
        <v>3051.2</v>
      </c>
      <c r="K527" s="7">
        <v>37530</v>
      </c>
      <c r="L527">
        <f t="shared" si="48"/>
        <v>9.2132579282697441E-2</v>
      </c>
      <c r="M527">
        <f t="shared" ref="M527:M590" si="50">(C527-C515)/C515</f>
        <v>0.20450033090668437</v>
      </c>
      <c r="N527">
        <f t="shared" ref="N527:N590" si="51">(E527+D527)/(D515+E515)-1</f>
        <v>-4.450095359186268E-2</v>
      </c>
      <c r="O527">
        <f t="shared" ref="O527:O590" si="52">(B527-B515)/B515</f>
        <v>-9.3210063655653236E-2</v>
      </c>
      <c r="P527" s="8">
        <f t="shared" ref="P527:P590" si="53">(G527-G515)/100</f>
        <v>-7.4000000000000021E-3</v>
      </c>
    </row>
    <row r="528" spans="1:16" x14ac:dyDescent="0.25">
      <c r="A528" s="1">
        <v>37561</v>
      </c>
      <c r="B528" s="2">
        <v>595.9</v>
      </c>
      <c r="C528" s="2">
        <v>2055.5</v>
      </c>
      <c r="D528" s="2">
        <v>149.5</v>
      </c>
      <c r="E528" s="2">
        <v>302.3</v>
      </c>
      <c r="F528" s="3">
        <v>1010.8751999999999</v>
      </c>
      <c r="G528" s="4">
        <v>1.34</v>
      </c>
      <c r="I528" s="6">
        <f t="shared" si="49"/>
        <v>3103.2000000000003</v>
      </c>
      <c r="K528" s="7">
        <v>37561</v>
      </c>
      <c r="L528">
        <f t="shared" si="48"/>
        <v>9.4062896629530282E-2</v>
      </c>
      <c r="M528">
        <f t="shared" si="50"/>
        <v>0.20127403424697568</v>
      </c>
      <c r="N528">
        <f t="shared" si="51"/>
        <v>-4.703649019194267E-2</v>
      </c>
      <c r="O528">
        <f t="shared" si="52"/>
        <v>-8.4920147420147515E-2</v>
      </c>
      <c r="P528" s="8">
        <f t="shared" si="53"/>
        <v>-7.499999999999998E-3</v>
      </c>
    </row>
    <row r="529" spans="1:16" x14ac:dyDescent="0.25">
      <c r="A529" s="1">
        <v>37591</v>
      </c>
      <c r="B529" s="2">
        <v>591.1</v>
      </c>
      <c r="C529" s="2">
        <v>2061.1999999999998</v>
      </c>
      <c r="D529" s="2">
        <v>158.4</v>
      </c>
      <c r="E529" s="2">
        <v>323.8</v>
      </c>
      <c r="F529" s="3">
        <v>990.83500000000004</v>
      </c>
      <c r="G529" s="4">
        <v>1.24</v>
      </c>
      <c r="I529" s="6">
        <f t="shared" si="49"/>
        <v>3134.5</v>
      </c>
      <c r="K529" s="7">
        <v>37591</v>
      </c>
      <c r="L529">
        <f t="shared" si="48"/>
        <v>8.8632653770013475E-2</v>
      </c>
      <c r="M529">
        <f t="shared" si="50"/>
        <v>0.18262665672155587</v>
      </c>
      <c r="N529">
        <f t="shared" si="51"/>
        <v>-3.5599999999999854E-2</v>
      </c>
      <c r="O529">
        <f t="shared" si="52"/>
        <v>-7.1181646763042047E-2</v>
      </c>
      <c r="P529" s="8">
        <f t="shared" si="53"/>
        <v>-5.8000000000000005E-3</v>
      </c>
    </row>
    <row r="530" spans="1:16" x14ac:dyDescent="0.25">
      <c r="A530" s="1">
        <v>37622</v>
      </c>
      <c r="B530" s="2">
        <v>587.29999999999995</v>
      </c>
      <c r="C530" s="2">
        <v>2076.1</v>
      </c>
      <c r="D530" s="2">
        <v>159.80000000000001</v>
      </c>
      <c r="E530" s="2">
        <v>306.89999999999998</v>
      </c>
      <c r="F530" s="3">
        <v>1007.5373</v>
      </c>
      <c r="G530" s="4">
        <v>1.24</v>
      </c>
      <c r="I530" s="6">
        <f t="shared" si="49"/>
        <v>3130.1</v>
      </c>
      <c r="K530" s="7">
        <v>37622</v>
      </c>
      <c r="L530">
        <f t="shared" si="48"/>
        <v>8.9829741304272306E-2</v>
      </c>
      <c r="M530">
        <f t="shared" si="50"/>
        <v>0.1808770832148342</v>
      </c>
      <c r="N530">
        <f t="shared" si="51"/>
        <v>-3.8128606760098882E-2</v>
      </c>
      <c r="O530">
        <f t="shared" si="52"/>
        <v>-6.5998727735368967E-2</v>
      </c>
      <c r="P530" s="8">
        <f t="shared" si="53"/>
        <v>-4.8999999999999998E-3</v>
      </c>
    </row>
    <row r="531" spans="1:16" x14ac:dyDescent="0.25">
      <c r="A531" s="1">
        <v>37653</v>
      </c>
      <c r="B531" s="2">
        <v>583.6</v>
      </c>
      <c r="C531" s="2">
        <v>2097.8000000000002</v>
      </c>
      <c r="D531" s="2">
        <v>154.69999999999999</v>
      </c>
      <c r="E531" s="2">
        <v>304.60000000000002</v>
      </c>
      <c r="F531" s="3">
        <v>1022.8318</v>
      </c>
      <c r="G531" s="4">
        <v>1.26</v>
      </c>
      <c r="I531" s="6">
        <f t="shared" si="49"/>
        <v>3140.7</v>
      </c>
      <c r="K531" s="7">
        <v>37653</v>
      </c>
      <c r="L531">
        <f t="shared" si="48"/>
        <v>9.2531394580303863E-2</v>
      </c>
      <c r="M531">
        <f t="shared" si="50"/>
        <v>0.17366006489873564</v>
      </c>
      <c r="N531">
        <f t="shared" si="51"/>
        <v>-1.4166130070830674E-2</v>
      </c>
      <c r="O531">
        <f t="shared" si="52"/>
        <v>-6.0830383006115152E-2</v>
      </c>
      <c r="P531" s="8">
        <f t="shared" si="53"/>
        <v>-4.7999999999999996E-3</v>
      </c>
    </row>
    <row r="532" spans="1:16" x14ac:dyDescent="0.25">
      <c r="A532" s="1">
        <v>37681</v>
      </c>
      <c r="B532" s="2">
        <v>579.79999999999995</v>
      </c>
      <c r="C532" s="2">
        <v>2127.6999999999998</v>
      </c>
      <c r="D532" s="2">
        <v>158.80000000000001</v>
      </c>
      <c r="E532" s="2">
        <v>310.7</v>
      </c>
      <c r="F532" s="3">
        <v>1020.3006</v>
      </c>
      <c r="G532" s="4">
        <v>1.25</v>
      </c>
      <c r="I532" s="6">
        <f t="shared" si="49"/>
        <v>3177</v>
      </c>
      <c r="K532" s="7">
        <v>37681</v>
      </c>
      <c r="L532">
        <f t="shared" ref="L532:L595" si="54">(I532-I520)/I520</f>
        <v>9.3594024302089462E-2</v>
      </c>
      <c r="M532">
        <f t="shared" si="50"/>
        <v>0.17170549039043984</v>
      </c>
      <c r="N532">
        <f t="shared" si="51"/>
        <v>-1.137081490840175E-2</v>
      </c>
      <c r="O532">
        <f t="shared" si="52"/>
        <v>-5.616148461663683E-2</v>
      </c>
      <c r="P532" s="8">
        <f t="shared" si="53"/>
        <v>-4.7999999999999996E-3</v>
      </c>
    </row>
    <row r="533" spans="1:16" x14ac:dyDescent="0.25">
      <c r="A533" s="1">
        <v>37712</v>
      </c>
      <c r="B533" s="2">
        <v>576.20000000000005</v>
      </c>
      <c r="C533" s="2">
        <v>2171.5</v>
      </c>
      <c r="D533" s="2">
        <v>160.5</v>
      </c>
      <c r="E533" s="2">
        <v>315.60000000000002</v>
      </c>
      <c r="F533" s="3">
        <v>1005.6276</v>
      </c>
      <c r="G533" s="4">
        <v>1.26</v>
      </c>
      <c r="I533" s="6">
        <f t="shared" si="49"/>
        <v>3223.7999999999997</v>
      </c>
      <c r="K533" s="7">
        <v>37712</v>
      </c>
      <c r="L533">
        <f t="shared" si="54"/>
        <v>0.10415453642497498</v>
      </c>
      <c r="M533">
        <f t="shared" si="50"/>
        <v>0.17862570560138943</v>
      </c>
      <c r="N533">
        <f t="shared" si="51"/>
        <v>1.6438941076003299E-2</v>
      </c>
      <c r="O533">
        <f t="shared" si="52"/>
        <v>-5.3703399573000382E-2</v>
      </c>
      <c r="P533" s="8">
        <f t="shared" si="53"/>
        <v>-4.8999999999999998E-3</v>
      </c>
    </row>
    <row r="534" spans="1:16" x14ac:dyDescent="0.25">
      <c r="A534" s="1">
        <v>37742</v>
      </c>
      <c r="B534" s="2">
        <v>572</v>
      </c>
      <c r="C534" s="2">
        <v>2177.8000000000002</v>
      </c>
      <c r="D534" s="2">
        <v>157.6</v>
      </c>
      <c r="E534" s="2">
        <v>324.2</v>
      </c>
      <c r="F534" s="3">
        <v>1014.7932</v>
      </c>
      <c r="G534" s="4">
        <v>1.26</v>
      </c>
      <c r="I534" s="6">
        <f t="shared" si="49"/>
        <v>3231.6</v>
      </c>
      <c r="K534" s="7">
        <v>37742</v>
      </c>
      <c r="L534">
        <f t="shared" si="54"/>
        <v>0.10693978214701644</v>
      </c>
      <c r="M534">
        <f t="shared" si="50"/>
        <v>0.17541018998272898</v>
      </c>
      <c r="N534">
        <f t="shared" si="51"/>
        <v>6.0299295774647765E-2</v>
      </c>
      <c r="O534">
        <f t="shared" si="52"/>
        <v>-6.5664815419797518E-2</v>
      </c>
      <c r="P534" s="8">
        <f t="shared" si="53"/>
        <v>-4.8999999999999998E-3</v>
      </c>
    </row>
    <row r="535" spans="1:16" x14ac:dyDescent="0.25">
      <c r="A535" s="1">
        <v>37773</v>
      </c>
      <c r="B535" s="2">
        <v>567.9</v>
      </c>
      <c r="C535" s="2">
        <v>2217.9</v>
      </c>
      <c r="D535" s="2">
        <v>161.80000000000001</v>
      </c>
      <c r="E535" s="2">
        <v>335.1</v>
      </c>
      <c r="F535" s="3">
        <v>1008.3488</v>
      </c>
      <c r="G535" s="4">
        <v>1.22</v>
      </c>
      <c r="I535" s="6">
        <f t="shared" si="49"/>
        <v>3282.7000000000003</v>
      </c>
      <c r="K535" s="7">
        <v>37773</v>
      </c>
      <c r="L535">
        <f t="shared" si="54"/>
        <v>0.11368571040846803</v>
      </c>
      <c r="M535">
        <f t="shared" si="50"/>
        <v>0.17929494337214869</v>
      </c>
      <c r="N535">
        <f t="shared" si="51"/>
        <v>9.0649692712906127E-2</v>
      </c>
      <c r="O535">
        <f t="shared" si="52"/>
        <v>-7.0996237526582656E-2</v>
      </c>
      <c r="P535" s="8">
        <f t="shared" si="53"/>
        <v>-5.3E-3</v>
      </c>
    </row>
    <row r="536" spans="1:16" x14ac:dyDescent="0.25">
      <c r="A536" s="1">
        <v>37803</v>
      </c>
      <c r="B536" s="2">
        <v>560.20000000000005</v>
      </c>
      <c r="C536" s="2">
        <v>2264.6999999999998</v>
      </c>
      <c r="D536" s="2">
        <v>162.69999999999999</v>
      </c>
      <c r="E536" s="2">
        <v>335</v>
      </c>
      <c r="F536" s="3">
        <v>1001.745</v>
      </c>
      <c r="G536" s="4">
        <v>1.01</v>
      </c>
      <c r="I536" s="6">
        <f t="shared" si="49"/>
        <v>3322.5999999999995</v>
      </c>
      <c r="K536" s="7">
        <v>37803</v>
      </c>
      <c r="L536">
        <f t="shared" si="54"/>
        <v>0.12019149725228383</v>
      </c>
      <c r="M536">
        <f t="shared" si="50"/>
        <v>0.19244945240101083</v>
      </c>
      <c r="N536">
        <f t="shared" si="51"/>
        <v>8.7631118881118741E-2</v>
      </c>
      <c r="O536">
        <f t="shared" si="52"/>
        <v>-8.0584277039225202E-2</v>
      </c>
      <c r="P536" s="8">
        <f t="shared" si="53"/>
        <v>-7.1999999999999998E-3</v>
      </c>
    </row>
    <row r="537" spans="1:16" x14ac:dyDescent="0.25">
      <c r="A537" s="1">
        <v>37834</v>
      </c>
      <c r="B537" s="2">
        <v>554</v>
      </c>
      <c r="C537" s="2">
        <v>2308.6</v>
      </c>
      <c r="D537" s="2">
        <v>163.1</v>
      </c>
      <c r="E537" s="2">
        <v>335.7</v>
      </c>
      <c r="F537" s="3">
        <v>999.28409999999997</v>
      </c>
      <c r="G537" s="4">
        <v>1.03</v>
      </c>
      <c r="I537" s="6">
        <f t="shared" si="49"/>
        <v>3361.3999999999996</v>
      </c>
      <c r="K537" s="7">
        <v>37834</v>
      </c>
      <c r="L537">
        <f t="shared" si="54"/>
        <v>0.1222622863247861</v>
      </c>
      <c r="M537">
        <f t="shared" si="50"/>
        <v>0.18474802422251874</v>
      </c>
      <c r="N537">
        <f t="shared" si="51"/>
        <v>0.13389406683337102</v>
      </c>
      <c r="O537">
        <f t="shared" si="52"/>
        <v>-8.6863359156090392E-2</v>
      </c>
      <c r="P537" s="8">
        <f t="shared" si="53"/>
        <v>-7.0999999999999995E-3</v>
      </c>
    </row>
    <row r="538" spans="1:16" x14ac:dyDescent="0.25">
      <c r="A538" s="1">
        <v>37865</v>
      </c>
      <c r="B538" s="2">
        <v>549.29999999999995</v>
      </c>
      <c r="C538" s="2">
        <v>2299.1999999999998</v>
      </c>
      <c r="D538" s="2">
        <v>166.8</v>
      </c>
      <c r="E538" s="2">
        <v>325.7</v>
      </c>
      <c r="F538" s="3">
        <v>997.04240000000004</v>
      </c>
      <c r="G538" s="4">
        <v>1.01</v>
      </c>
      <c r="I538" s="6">
        <f t="shared" si="49"/>
        <v>3341</v>
      </c>
      <c r="K538" s="7">
        <v>37865</v>
      </c>
      <c r="L538">
        <f t="shared" si="54"/>
        <v>0.10460887390068095</v>
      </c>
      <c r="M538">
        <f t="shared" si="50"/>
        <v>0.16127077125107314</v>
      </c>
      <c r="N538">
        <f t="shared" si="51"/>
        <v>0.11173814898419865</v>
      </c>
      <c r="O538">
        <f t="shared" si="52"/>
        <v>-8.7086588000664933E-2</v>
      </c>
      <c r="P538" s="8">
        <f t="shared" si="53"/>
        <v>-7.4000000000000003E-3</v>
      </c>
    </row>
    <row r="539" spans="1:16" x14ac:dyDescent="0.25">
      <c r="A539" s="1">
        <v>37895</v>
      </c>
      <c r="B539" s="2">
        <v>546.1</v>
      </c>
      <c r="C539" s="2">
        <v>2303.6999999999998</v>
      </c>
      <c r="D539" s="2">
        <v>167.1</v>
      </c>
      <c r="E539" s="2">
        <v>324.5</v>
      </c>
      <c r="F539" s="3">
        <v>980.74749999999995</v>
      </c>
      <c r="G539" s="4">
        <v>1.01</v>
      </c>
      <c r="I539" s="6">
        <f t="shared" si="49"/>
        <v>3341.3999999999996</v>
      </c>
      <c r="K539" s="7">
        <v>37895</v>
      </c>
      <c r="L539">
        <f t="shared" si="54"/>
        <v>9.5110120608285206E-2</v>
      </c>
      <c r="M539">
        <f t="shared" si="50"/>
        <v>0.1506993006993006</v>
      </c>
      <c r="N539">
        <f t="shared" si="51"/>
        <v>9.0263916611222017E-2</v>
      </c>
      <c r="O539">
        <f t="shared" si="52"/>
        <v>-8.724720040113644E-2</v>
      </c>
      <c r="P539" s="8">
        <f t="shared" si="53"/>
        <v>-7.4000000000000003E-3</v>
      </c>
    </row>
    <row r="540" spans="1:16" x14ac:dyDescent="0.25">
      <c r="A540" s="1">
        <v>37926</v>
      </c>
      <c r="B540" s="2">
        <v>543.29999999999995</v>
      </c>
      <c r="C540" s="2">
        <v>2339.1</v>
      </c>
      <c r="D540" s="2">
        <v>166.6</v>
      </c>
      <c r="E540" s="2">
        <v>325.10000000000002</v>
      </c>
      <c r="F540" s="3">
        <v>989.16520000000003</v>
      </c>
      <c r="G540" s="4">
        <v>1</v>
      </c>
      <c r="I540" s="6">
        <f t="shared" si="49"/>
        <v>3374.0999999999995</v>
      </c>
      <c r="K540" s="7">
        <v>37926</v>
      </c>
      <c r="L540">
        <f t="shared" si="54"/>
        <v>8.729698375870043E-2</v>
      </c>
      <c r="M540">
        <f t="shared" si="50"/>
        <v>0.13797129652152756</v>
      </c>
      <c r="N540">
        <f t="shared" si="51"/>
        <v>8.8313413014608377E-2</v>
      </c>
      <c r="O540">
        <f t="shared" si="52"/>
        <v>-8.8269843933545936E-2</v>
      </c>
      <c r="P540" s="8">
        <f t="shared" si="53"/>
        <v>-3.4000000000000007E-3</v>
      </c>
    </row>
    <row r="541" spans="1:16" x14ac:dyDescent="0.25">
      <c r="A541" s="1">
        <v>37956</v>
      </c>
      <c r="B541" s="2">
        <v>541.6</v>
      </c>
      <c r="C541" s="2">
        <v>2337.6999999999998</v>
      </c>
      <c r="D541" s="2">
        <v>179.9</v>
      </c>
      <c r="E541" s="2">
        <v>343</v>
      </c>
      <c r="F541" s="3">
        <v>999.51179999999999</v>
      </c>
      <c r="G541" s="4">
        <v>0.98</v>
      </c>
      <c r="I541" s="6">
        <f t="shared" si="49"/>
        <v>3402.2</v>
      </c>
      <c r="K541" s="7">
        <v>37956</v>
      </c>
      <c r="L541">
        <f t="shared" si="54"/>
        <v>8.5404370713032321E-2</v>
      </c>
      <c r="M541">
        <f t="shared" si="50"/>
        <v>0.13414515816029499</v>
      </c>
      <c r="N541">
        <f t="shared" si="51"/>
        <v>8.4404811281625802E-2</v>
      </c>
      <c r="O541">
        <f t="shared" si="52"/>
        <v>-8.3742175604804597E-2</v>
      </c>
      <c r="P541" s="8">
        <f t="shared" si="53"/>
        <v>-2.5999999999999999E-3</v>
      </c>
    </row>
    <row r="542" spans="1:16" x14ac:dyDescent="0.25">
      <c r="A542" s="1">
        <v>37987</v>
      </c>
      <c r="B542" s="2">
        <v>540.5</v>
      </c>
      <c r="C542" s="2">
        <v>2352.6999999999998</v>
      </c>
      <c r="D542" s="2">
        <v>183.4</v>
      </c>
      <c r="E542" s="2">
        <v>316.3</v>
      </c>
      <c r="F542" s="3">
        <v>1027.5416</v>
      </c>
      <c r="G542" s="4">
        <v>1</v>
      </c>
      <c r="I542" s="6">
        <f t="shared" si="49"/>
        <v>3392.9</v>
      </c>
      <c r="K542" s="7">
        <v>37987</v>
      </c>
      <c r="L542">
        <f t="shared" si="54"/>
        <v>8.3958978946359605E-2</v>
      </c>
      <c r="M542">
        <f t="shared" si="50"/>
        <v>0.13323057656182261</v>
      </c>
      <c r="N542">
        <f t="shared" si="51"/>
        <v>7.0709235054638997E-2</v>
      </c>
      <c r="O542">
        <f t="shared" si="52"/>
        <v>-7.9686701855950892E-2</v>
      </c>
      <c r="P542" s="8">
        <f t="shared" si="53"/>
        <v>-2.3999999999999998E-3</v>
      </c>
    </row>
    <row r="543" spans="1:16" x14ac:dyDescent="0.25">
      <c r="A543" s="1">
        <v>38018</v>
      </c>
      <c r="B543" s="2">
        <v>539.20000000000005</v>
      </c>
      <c r="C543" s="2">
        <v>2380.5</v>
      </c>
      <c r="D543" s="2">
        <v>180</v>
      </c>
      <c r="E543" s="2">
        <v>320.7</v>
      </c>
      <c r="F543" s="3">
        <v>1035.7329</v>
      </c>
      <c r="G543" s="4">
        <v>1.01</v>
      </c>
      <c r="I543" s="6">
        <f t="shared" si="49"/>
        <v>3420.3999999999996</v>
      </c>
      <c r="K543" s="7">
        <v>38018</v>
      </c>
      <c r="L543">
        <f t="shared" si="54"/>
        <v>8.9056579743369266E-2</v>
      </c>
      <c r="M543">
        <f t="shared" si="50"/>
        <v>0.13476022499761645</v>
      </c>
      <c r="N543">
        <f t="shared" si="51"/>
        <v>9.0137165251469531E-2</v>
      </c>
      <c r="O543">
        <f t="shared" si="52"/>
        <v>-7.607950651130907E-2</v>
      </c>
      <c r="P543" s="8">
        <f t="shared" si="53"/>
        <v>-2.5000000000000001E-3</v>
      </c>
    </row>
    <row r="544" spans="1:16" x14ac:dyDescent="0.25">
      <c r="A544" s="1">
        <v>38047</v>
      </c>
      <c r="B544" s="2">
        <v>537.20000000000005</v>
      </c>
      <c r="C544" s="2">
        <v>2419</v>
      </c>
      <c r="D544" s="2">
        <v>186.9</v>
      </c>
      <c r="E544" s="2">
        <v>337.6</v>
      </c>
      <c r="F544" s="3">
        <v>1052.3214</v>
      </c>
      <c r="G544" s="4">
        <v>1</v>
      </c>
      <c r="I544" s="6">
        <f t="shared" si="49"/>
        <v>3480.7</v>
      </c>
      <c r="K544" s="7">
        <v>38047</v>
      </c>
      <c r="L544">
        <f t="shared" si="54"/>
        <v>9.5593327038086193E-2</v>
      </c>
      <c r="M544">
        <f t="shared" si="50"/>
        <v>0.13690839874042404</v>
      </c>
      <c r="N544">
        <f t="shared" si="51"/>
        <v>0.11714589989350377</v>
      </c>
      <c r="O544">
        <f t="shared" si="52"/>
        <v>-7.3473611590203367E-2</v>
      </c>
      <c r="P544" s="8">
        <f t="shared" si="53"/>
        <v>-2.5000000000000001E-3</v>
      </c>
    </row>
    <row r="545" spans="1:16" x14ac:dyDescent="0.25">
      <c r="A545" s="1">
        <v>38078</v>
      </c>
      <c r="B545" s="2">
        <v>535.29999999999995</v>
      </c>
      <c r="C545" s="2">
        <v>2484.6999999999998</v>
      </c>
      <c r="D545" s="2">
        <v>187.7</v>
      </c>
      <c r="E545" s="2">
        <v>335.2</v>
      </c>
      <c r="F545" s="3">
        <v>1073.4536000000001</v>
      </c>
      <c r="G545" s="4">
        <v>1</v>
      </c>
      <c r="I545" s="6">
        <f t="shared" si="49"/>
        <v>3542.8999999999996</v>
      </c>
      <c r="K545" s="7">
        <v>38078</v>
      </c>
      <c r="L545">
        <f t="shared" si="54"/>
        <v>9.8982567156771492E-2</v>
      </c>
      <c r="M545">
        <f t="shared" si="50"/>
        <v>0.14423209762836742</v>
      </c>
      <c r="N545">
        <f t="shared" si="51"/>
        <v>9.8298676748582059E-2</v>
      </c>
      <c r="O545">
        <f t="shared" si="52"/>
        <v>-7.0982297813259432E-2</v>
      </c>
      <c r="P545" s="8">
        <f t="shared" si="53"/>
        <v>-2.5999999999999999E-3</v>
      </c>
    </row>
    <row r="546" spans="1:16" x14ac:dyDescent="0.25">
      <c r="A546" s="1">
        <v>38108</v>
      </c>
      <c r="B546" s="2">
        <v>533.9</v>
      </c>
      <c r="C546" s="2">
        <v>2513.9</v>
      </c>
      <c r="D546" s="2">
        <v>180.8</v>
      </c>
      <c r="E546" s="2">
        <v>330.4</v>
      </c>
      <c r="F546" s="3">
        <v>1105.1455000000001</v>
      </c>
      <c r="G546" s="4">
        <v>1</v>
      </c>
      <c r="I546" s="6">
        <f t="shared" si="49"/>
        <v>3559.0000000000005</v>
      </c>
      <c r="K546" s="7">
        <v>38108</v>
      </c>
      <c r="L546">
        <f t="shared" si="54"/>
        <v>0.10131204356974891</v>
      </c>
      <c r="M546">
        <f t="shared" si="50"/>
        <v>0.15433005785655243</v>
      </c>
      <c r="N546">
        <f t="shared" si="51"/>
        <v>6.1021170610211728E-2</v>
      </c>
      <c r="O546">
        <f t="shared" si="52"/>
        <v>-6.6608391608391646E-2</v>
      </c>
      <c r="P546" s="8">
        <f t="shared" si="53"/>
        <v>-2.5999999999999999E-3</v>
      </c>
    </row>
    <row r="547" spans="1:16" x14ac:dyDescent="0.25">
      <c r="A547" s="1">
        <v>38139</v>
      </c>
      <c r="B547" s="2">
        <v>534.1</v>
      </c>
      <c r="C547" s="2">
        <v>2522.3000000000002</v>
      </c>
      <c r="D547" s="2">
        <v>186.5</v>
      </c>
      <c r="E547" s="2">
        <v>333.8</v>
      </c>
      <c r="F547" s="3">
        <v>1129.4988000000001</v>
      </c>
      <c r="G547" s="4">
        <v>1.03</v>
      </c>
      <c r="I547" s="6">
        <f t="shared" si="49"/>
        <v>3576.7000000000003</v>
      </c>
      <c r="K547" s="7">
        <v>38139</v>
      </c>
      <c r="L547">
        <f t="shared" si="54"/>
        <v>8.9560422822676442E-2</v>
      </c>
      <c r="M547">
        <f t="shared" si="50"/>
        <v>0.1372469453086253</v>
      </c>
      <c r="N547">
        <f t="shared" si="51"/>
        <v>4.7091970215334955E-2</v>
      </c>
      <c r="O547">
        <f t="shared" si="52"/>
        <v>-5.9517520690262289E-2</v>
      </c>
      <c r="P547" s="8">
        <f t="shared" si="53"/>
        <v>-1.8999999999999996E-3</v>
      </c>
    </row>
    <row r="548" spans="1:16" x14ac:dyDescent="0.25">
      <c r="A548" s="1">
        <v>38169</v>
      </c>
      <c r="B548" s="2">
        <v>534.4</v>
      </c>
      <c r="C548" s="2">
        <v>2540.9</v>
      </c>
      <c r="D548" s="2">
        <v>182.7</v>
      </c>
      <c r="E548" s="2">
        <v>320.89999999999998</v>
      </c>
      <c r="F548" s="3">
        <v>1160.8584000000001</v>
      </c>
      <c r="G548" s="4">
        <v>1.26</v>
      </c>
      <c r="I548" s="6">
        <f t="shared" si="49"/>
        <v>3578.9</v>
      </c>
      <c r="K548" s="7">
        <v>38169</v>
      </c>
      <c r="L548">
        <f t="shared" si="54"/>
        <v>7.713838560163748E-2</v>
      </c>
      <c r="M548">
        <f t="shared" si="50"/>
        <v>0.12195875833443737</v>
      </c>
      <c r="N548">
        <f t="shared" si="51"/>
        <v>1.185453084187249E-2</v>
      </c>
      <c r="O548">
        <f t="shared" si="52"/>
        <v>-4.6054980364155777E-2</v>
      </c>
      <c r="P548" s="8">
        <f t="shared" si="53"/>
        <v>2.5000000000000001E-3</v>
      </c>
    </row>
    <row r="549" spans="1:16" x14ac:dyDescent="0.25">
      <c r="A549" s="1">
        <v>38200</v>
      </c>
      <c r="B549" s="2">
        <v>536.70000000000005</v>
      </c>
      <c r="C549" s="2">
        <v>2541.6999999999998</v>
      </c>
      <c r="D549" s="2">
        <v>185.4</v>
      </c>
      <c r="E549" s="2">
        <v>332.3</v>
      </c>
      <c r="F549" s="3">
        <v>1159.8511000000001</v>
      </c>
      <c r="G549" s="4">
        <v>1.43</v>
      </c>
      <c r="I549" s="6">
        <f t="shared" si="49"/>
        <v>3596.1</v>
      </c>
      <c r="K549" s="7">
        <v>38200</v>
      </c>
      <c r="L549">
        <f t="shared" si="54"/>
        <v>6.9822097935384159E-2</v>
      </c>
      <c r="M549">
        <f t="shared" si="50"/>
        <v>0.10097028502122495</v>
      </c>
      <c r="N549">
        <f t="shared" si="51"/>
        <v>3.7890938251804451E-2</v>
      </c>
      <c r="O549">
        <f t="shared" si="52"/>
        <v>-3.122743682310461E-2</v>
      </c>
      <c r="P549" s="8">
        <f t="shared" si="53"/>
        <v>3.9999999999999992E-3</v>
      </c>
    </row>
    <row r="550" spans="1:16" x14ac:dyDescent="0.25">
      <c r="A550" s="1">
        <v>38231</v>
      </c>
      <c r="B550" s="2">
        <v>539.6</v>
      </c>
      <c r="C550" s="2">
        <v>2571</v>
      </c>
      <c r="D550" s="2">
        <v>183</v>
      </c>
      <c r="E550" s="2">
        <v>333.1</v>
      </c>
      <c r="F550" s="3">
        <v>1160.4246000000001</v>
      </c>
      <c r="G550" s="4">
        <v>1.61</v>
      </c>
      <c r="I550" s="6">
        <f t="shared" si="49"/>
        <v>3626.7</v>
      </c>
      <c r="K550" s="7">
        <v>38231</v>
      </c>
      <c r="L550">
        <f t="shared" si="54"/>
        <v>8.5513319365459389E-2</v>
      </c>
      <c r="M550">
        <f t="shared" si="50"/>
        <v>0.11821503131524017</v>
      </c>
      <c r="N550">
        <f t="shared" si="51"/>
        <v>4.7918781725888371E-2</v>
      </c>
      <c r="O550">
        <f t="shared" si="52"/>
        <v>-1.7658838521754837E-2</v>
      </c>
      <c r="P550" s="8">
        <f t="shared" si="53"/>
        <v>6.000000000000001E-3</v>
      </c>
    </row>
    <row r="551" spans="1:16" x14ac:dyDescent="0.25">
      <c r="A551" s="1">
        <v>38261</v>
      </c>
      <c r="B551" s="2">
        <v>543</v>
      </c>
      <c r="C551" s="2">
        <v>2598.1</v>
      </c>
      <c r="D551" s="2">
        <v>183.7</v>
      </c>
      <c r="E551" s="2">
        <v>330.6</v>
      </c>
      <c r="F551" s="3">
        <v>1159.6143999999999</v>
      </c>
      <c r="G551" s="4">
        <v>1.76</v>
      </c>
      <c r="I551" s="6">
        <f t="shared" si="49"/>
        <v>3655.3999999999996</v>
      </c>
      <c r="K551" s="7">
        <v>38261</v>
      </c>
      <c r="L551">
        <f t="shared" si="54"/>
        <v>9.3972586341054654E-2</v>
      </c>
      <c r="M551">
        <f t="shared" si="50"/>
        <v>0.12779441767591271</v>
      </c>
      <c r="N551">
        <f t="shared" si="51"/>
        <v>4.6175752644426193E-2</v>
      </c>
      <c r="O551">
        <f t="shared" si="52"/>
        <v>-5.676616004394841E-3</v>
      </c>
      <c r="P551" s="8">
        <f t="shared" si="53"/>
        <v>7.4999999999999997E-3</v>
      </c>
    </row>
    <row r="552" spans="1:16" x14ac:dyDescent="0.25">
      <c r="A552" s="1">
        <v>38292</v>
      </c>
      <c r="B552" s="2">
        <v>547.70000000000005</v>
      </c>
      <c r="C552" s="2">
        <v>2626.1</v>
      </c>
      <c r="D552" s="2">
        <v>185.4</v>
      </c>
      <c r="E552" s="2">
        <v>340.8</v>
      </c>
      <c r="F552" s="3">
        <v>1175.874</v>
      </c>
      <c r="G552" s="4">
        <v>1.93</v>
      </c>
      <c r="I552" s="6">
        <f t="shared" si="49"/>
        <v>3700.0000000000005</v>
      </c>
      <c r="K552" s="7">
        <v>38292</v>
      </c>
      <c r="L552">
        <f t="shared" si="54"/>
        <v>9.658871995495126E-2</v>
      </c>
      <c r="M552">
        <f t="shared" si="50"/>
        <v>0.12269676371253901</v>
      </c>
      <c r="N552">
        <f t="shared" si="51"/>
        <v>7.0164734594264866E-2</v>
      </c>
      <c r="O552">
        <f t="shared" si="52"/>
        <v>8.0986563592860134E-3</v>
      </c>
      <c r="P552" s="8">
        <f t="shared" si="53"/>
        <v>9.2999999999999992E-3</v>
      </c>
    </row>
    <row r="553" spans="1:16" x14ac:dyDescent="0.25">
      <c r="A553" s="1">
        <v>38322</v>
      </c>
      <c r="B553" s="2">
        <v>551.70000000000005</v>
      </c>
      <c r="C553" s="2">
        <v>2633</v>
      </c>
      <c r="D553" s="2">
        <v>191.7</v>
      </c>
      <c r="E553" s="2">
        <v>358.9</v>
      </c>
      <c r="F553" s="3">
        <v>1197.4431</v>
      </c>
      <c r="G553" s="4">
        <v>2.16</v>
      </c>
      <c r="I553" s="6">
        <f t="shared" si="49"/>
        <v>3735.2999999999997</v>
      </c>
      <c r="K553" s="7">
        <v>38322</v>
      </c>
      <c r="L553">
        <f t="shared" si="54"/>
        <v>9.7907236494033253E-2</v>
      </c>
      <c r="M553">
        <f t="shared" si="50"/>
        <v>0.12632074261025802</v>
      </c>
      <c r="N553">
        <f t="shared" si="51"/>
        <v>5.2973799961751666E-2</v>
      </c>
      <c r="O553">
        <f t="shared" si="52"/>
        <v>1.8648449039881873E-2</v>
      </c>
      <c r="P553" s="8">
        <f t="shared" si="53"/>
        <v>1.1800000000000001E-2</v>
      </c>
    </row>
    <row r="554" spans="1:16" x14ac:dyDescent="0.25">
      <c r="A554" s="1">
        <v>38353</v>
      </c>
      <c r="B554" s="2">
        <v>559.20000000000005</v>
      </c>
      <c r="C554" s="2">
        <v>2624.6</v>
      </c>
      <c r="D554" s="2">
        <v>189.9</v>
      </c>
      <c r="E554" s="2">
        <v>331</v>
      </c>
      <c r="F554" s="3">
        <v>1235.1595</v>
      </c>
      <c r="G554" s="4">
        <v>2.2799999999999998</v>
      </c>
      <c r="I554" s="6">
        <f t="shared" si="49"/>
        <v>3704.7000000000003</v>
      </c>
      <c r="K554" s="7">
        <v>38353</v>
      </c>
      <c r="L554">
        <f t="shared" si="54"/>
        <v>9.1897786554275149E-2</v>
      </c>
      <c r="M554">
        <f t="shared" si="50"/>
        <v>0.11556934585795049</v>
      </c>
      <c r="N554">
        <f t="shared" si="51"/>
        <v>4.242545527316377E-2</v>
      </c>
      <c r="O554">
        <f t="shared" si="52"/>
        <v>3.4597594819611555E-2</v>
      </c>
      <c r="P554" s="8">
        <f t="shared" si="53"/>
        <v>1.2799999999999999E-2</v>
      </c>
    </row>
    <row r="555" spans="1:16" x14ac:dyDescent="0.25">
      <c r="A555" s="1">
        <v>38384</v>
      </c>
      <c r="B555" s="2">
        <v>567.20000000000005</v>
      </c>
      <c r="C555" s="2">
        <v>2631.2</v>
      </c>
      <c r="D555" s="2">
        <v>181</v>
      </c>
      <c r="E555" s="2">
        <v>331</v>
      </c>
      <c r="F555" s="3">
        <v>1237.0940000000001</v>
      </c>
      <c r="G555" s="4">
        <v>2.5</v>
      </c>
      <c r="I555" s="6">
        <f t="shared" si="49"/>
        <v>3710.3999999999996</v>
      </c>
      <c r="K555" s="7">
        <v>38384</v>
      </c>
      <c r="L555">
        <f t="shared" si="54"/>
        <v>8.4785405215764248E-2</v>
      </c>
      <c r="M555">
        <f t="shared" si="50"/>
        <v>0.10531400966183567</v>
      </c>
      <c r="N555">
        <f t="shared" si="51"/>
        <v>2.2568404234072359E-2</v>
      </c>
      <c r="O555">
        <f t="shared" si="52"/>
        <v>5.1928783382789313E-2</v>
      </c>
      <c r="P555" s="8">
        <f t="shared" si="53"/>
        <v>1.49E-2</v>
      </c>
    </row>
    <row r="556" spans="1:16" x14ac:dyDescent="0.25">
      <c r="A556" s="1">
        <v>38412</v>
      </c>
      <c r="B556" s="2">
        <v>577.79999999999995</v>
      </c>
      <c r="C556" s="2">
        <v>2656.3</v>
      </c>
      <c r="D556" s="2">
        <v>186.6</v>
      </c>
      <c r="E556" s="2">
        <v>345.2</v>
      </c>
      <c r="F556" s="3">
        <v>1246.2869000000001</v>
      </c>
      <c r="G556" s="4">
        <v>2.63</v>
      </c>
      <c r="I556" s="6">
        <f t="shared" si="49"/>
        <v>3765.9</v>
      </c>
      <c r="K556" s="7">
        <v>38412</v>
      </c>
      <c r="L556">
        <f t="shared" si="54"/>
        <v>8.1937541299164043E-2</v>
      </c>
      <c r="M556">
        <f t="shared" si="50"/>
        <v>9.8098387763538727E-2</v>
      </c>
      <c r="N556">
        <f t="shared" si="51"/>
        <v>1.3918017159199048E-2</v>
      </c>
      <c r="O556">
        <f t="shared" si="52"/>
        <v>7.557706626954562E-2</v>
      </c>
      <c r="P556" s="8">
        <f t="shared" si="53"/>
        <v>1.6299999999999999E-2</v>
      </c>
    </row>
    <row r="557" spans="1:16" x14ac:dyDescent="0.25">
      <c r="A557" s="1">
        <v>38443</v>
      </c>
      <c r="B557" s="2">
        <v>586.5</v>
      </c>
      <c r="C557" s="2">
        <v>2698.7</v>
      </c>
      <c r="D557" s="2">
        <v>188.5</v>
      </c>
      <c r="E557" s="2">
        <v>326.10000000000002</v>
      </c>
      <c r="F557" s="3">
        <v>1292.0822000000001</v>
      </c>
      <c r="G557" s="4">
        <v>2.79</v>
      </c>
      <c r="I557" s="6">
        <f t="shared" si="49"/>
        <v>3799.7999999999997</v>
      </c>
      <c r="K557" s="7">
        <v>38443</v>
      </c>
      <c r="L557">
        <f t="shared" si="54"/>
        <v>7.2511219622343318E-2</v>
      </c>
      <c r="M557">
        <f t="shared" si="50"/>
        <v>8.61270978387733E-2</v>
      </c>
      <c r="N557">
        <f t="shared" si="51"/>
        <v>-1.5873015873015817E-2</v>
      </c>
      <c r="O557">
        <f t="shared" si="52"/>
        <v>9.5647300579114608E-2</v>
      </c>
      <c r="P557" s="8">
        <f t="shared" si="53"/>
        <v>1.7899999999999999E-2</v>
      </c>
    </row>
    <row r="558" spans="1:16" x14ac:dyDescent="0.25">
      <c r="A558" s="1">
        <v>38473</v>
      </c>
      <c r="B558" s="2">
        <v>597.20000000000005</v>
      </c>
      <c r="C558" s="2">
        <v>2651</v>
      </c>
      <c r="D558" s="2">
        <v>184.5</v>
      </c>
      <c r="E558" s="2">
        <v>332.1</v>
      </c>
      <c r="F558" s="3">
        <v>1302.373</v>
      </c>
      <c r="G558" s="4">
        <v>3</v>
      </c>
      <c r="I558" s="6">
        <f t="shared" si="49"/>
        <v>3764.7999999999997</v>
      </c>
      <c r="K558" s="7">
        <v>38473</v>
      </c>
      <c r="L558">
        <f t="shared" si="54"/>
        <v>5.7825231806687062E-2</v>
      </c>
      <c r="M558">
        <f t="shared" si="50"/>
        <v>5.4536775528063929E-2</v>
      </c>
      <c r="N558">
        <f t="shared" si="51"/>
        <v>1.0563380281690238E-2</v>
      </c>
      <c r="O558">
        <f t="shared" si="52"/>
        <v>0.11856152837610053</v>
      </c>
      <c r="P558" s="8">
        <f t="shared" si="53"/>
        <v>0.02</v>
      </c>
    </row>
    <row r="559" spans="1:16" x14ac:dyDescent="0.25">
      <c r="A559" s="1">
        <v>38504</v>
      </c>
      <c r="B559" s="2">
        <v>607.9</v>
      </c>
      <c r="C559" s="2">
        <v>2672.9</v>
      </c>
      <c r="D559" s="2">
        <v>183.1</v>
      </c>
      <c r="E559" s="2">
        <v>346.6</v>
      </c>
      <c r="F559" s="3">
        <v>1329.2529</v>
      </c>
      <c r="G559" s="4">
        <v>3.04</v>
      </c>
      <c r="I559" s="6">
        <f t="shared" si="49"/>
        <v>3810.5</v>
      </c>
      <c r="K559" s="7">
        <v>38504</v>
      </c>
      <c r="L559">
        <f t="shared" si="54"/>
        <v>6.5367517544104817E-2</v>
      </c>
      <c r="M559">
        <f t="shared" si="50"/>
        <v>5.9707409903659317E-2</v>
      </c>
      <c r="N559">
        <f t="shared" si="51"/>
        <v>1.806650009609867E-2</v>
      </c>
      <c r="O559">
        <f t="shared" si="52"/>
        <v>0.13817637146601752</v>
      </c>
      <c r="P559" s="8">
        <f t="shared" si="53"/>
        <v>2.0099999999999996E-2</v>
      </c>
    </row>
    <row r="560" spans="1:16" x14ac:dyDescent="0.25">
      <c r="A560" s="1">
        <v>38534</v>
      </c>
      <c r="B560" s="2">
        <v>618.79999999999995</v>
      </c>
      <c r="C560" s="2">
        <v>2700.5</v>
      </c>
      <c r="D560" s="2">
        <v>178.3</v>
      </c>
      <c r="E560" s="2">
        <v>330.3</v>
      </c>
      <c r="F560" s="3">
        <v>1317.7572</v>
      </c>
      <c r="G560" s="4">
        <v>3.26</v>
      </c>
      <c r="I560" s="6">
        <f t="shared" si="49"/>
        <v>3827.9000000000005</v>
      </c>
      <c r="K560" s="7">
        <v>38534</v>
      </c>
      <c r="L560">
        <f t="shared" si="54"/>
        <v>6.9574450250076969E-2</v>
      </c>
      <c r="M560">
        <f t="shared" si="50"/>
        <v>6.2812389310874059E-2</v>
      </c>
      <c r="N560">
        <f t="shared" si="51"/>
        <v>9.9285146942018621E-3</v>
      </c>
      <c r="O560">
        <f t="shared" si="52"/>
        <v>0.1579341317365269</v>
      </c>
      <c r="P560" s="8">
        <f t="shared" si="53"/>
        <v>1.9999999999999997E-2</v>
      </c>
    </row>
    <row r="561" spans="1:16" x14ac:dyDescent="0.25">
      <c r="A561" s="1">
        <v>38565</v>
      </c>
      <c r="B561" s="2">
        <v>628</v>
      </c>
      <c r="C561" s="2">
        <v>2696.2</v>
      </c>
      <c r="D561" s="2">
        <v>181.6</v>
      </c>
      <c r="E561" s="2">
        <v>337.7</v>
      </c>
      <c r="F561" s="3">
        <v>1362.1972000000001</v>
      </c>
      <c r="G561" s="4">
        <v>3.5</v>
      </c>
      <c r="I561" s="6">
        <f t="shared" si="49"/>
        <v>3843.4999999999995</v>
      </c>
      <c r="K561" s="7">
        <v>38565</v>
      </c>
      <c r="L561">
        <f t="shared" si="54"/>
        <v>6.8796752036928796E-2</v>
      </c>
      <c r="M561">
        <f t="shared" si="50"/>
        <v>6.0786088051304248E-2</v>
      </c>
      <c r="N561">
        <f t="shared" si="51"/>
        <v>3.0905930075331156E-3</v>
      </c>
      <c r="O561">
        <f t="shared" si="52"/>
        <v>0.17011365753679886</v>
      </c>
      <c r="P561" s="8">
        <f t="shared" si="53"/>
        <v>2.0700000000000003E-2</v>
      </c>
    </row>
    <row r="562" spans="1:16" x14ac:dyDescent="0.25">
      <c r="A562" s="1">
        <v>38596</v>
      </c>
      <c r="B562" s="2">
        <v>636.4</v>
      </c>
      <c r="C562" s="2">
        <v>2727.7</v>
      </c>
      <c r="D562" s="2">
        <v>178.2</v>
      </c>
      <c r="E562" s="2">
        <v>326.7</v>
      </c>
      <c r="F562" s="3">
        <v>1387.4554000000001</v>
      </c>
      <c r="G562" s="4">
        <v>3.62</v>
      </c>
      <c r="I562" s="6">
        <f t="shared" si="49"/>
        <v>3868.9999999999995</v>
      </c>
      <c r="K562" s="7">
        <v>38596</v>
      </c>
      <c r="L562">
        <f t="shared" si="54"/>
        <v>6.6810047701767378E-2</v>
      </c>
      <c r="M562">
        <f t="shared" si="50"/>
        <v>6.0949047063399382E-2</v>
      </c>
      <c r="N562">
        <f t="shared" si="51"/>
        <v>-2.1701220693664092E-2</v>
      </c>
      <c r="O562">
        <f t="shared" si="52"/>
        <v>0.17939214232765002</v>
      </c>
      <c r="P562" s="8">
        <f t="shared" si="53"/>
        <v>2.0099999999999996E-2</v>
      </c>
    </row>
    <row r="563" spans="1:16" x14ac:dyDescent="0.25">
      <c r="A563" s="1">
        <v>38626</v>
      </c>
      <c r="B563" s="2">
        <v>633.4</v>
      </c>
      <c r="C563" s="2">
        <v>2740.1</v>
      </c>
      <c r="D563" s="2">
        <v>176.6</v>
      </c>
      <c r="E563" s="2">
        <v>328.1</v>
      </c>
      <c r="F563" s="3">
        <v>1390.8815</v>
      </c>
      <c r="G563" s="4">
        <v>3.78</v>
      </c>
      <c r="I563" s="6">
        <f t="shared" si="49"/>
        <v>3878.2</v>
      </c>
      <c r="K563" s="7">
        <v>38626</v>
      </c>
      <c r="L563">
        <f t="shared" si="54"/>
        <v>6.0950921923729334E-2</v>
      </c>
      <c r="M563">
        <f t="shared" si="50"/>
        <v>5.4655325045225356E-2</v>
      </c>
      <c r="N563">
        <f t="shared" si="51"/>
        <v>-1.8666148162550855E-2</v>
      </c>
      <c r="O563">
        <f t="shared" si="52"/>
        <v>0.16648250460405153</v>
      </c>
      <c r="P563" s="8">
        <f t="shared" si="53"/>
        <v>2.0199999999999996E-2</v>
      </c>
    </row>
    <row r="564" spans="1:16" x14ac:dyDescent="0.25">
      <c r="A564" s="1">
        <v>38657</v>
      </c>
      <c r="B564" s="2">
        <v>638.79999999999995</v>
      </c>
      <c r="C564" s="2">
        <v>2755.9</v>
      </c>
      <c r="D564" s="2">
        <v>178</v>
      </c>
      <c r="E564" s="2">
        <v>329.2</v>
      </c>
      <c r="F564" s="3">
        <v>1395.4885999999999</v>
      </c>
      <c r="G564" s="4">
        <v>4</v>
      </c>
      <c r="I564" s="6">
        <f t="shared" si="49"/>
        <v>3901.8999999999996</v>
      </c>
      <c r="K564" s="7">
        <v>38657</v>
      </c>
      <c r="L564">
        <f t="shared" si="54"/>
        <v>5.4567567567567338E-2</v>
      </c>
      <c r="M564">
        <f t="shared" si="50"/>
        <v>4.9426906819999311E-2</v>
      </c>
      <c r="N564">
        <f t="shared" si="51"/>
        <v>-3.6107943747624605E-2</v>
      </c>
      <c r="O564">
        <f t="shared" si="52"/>
        <v>0.16633193354025907</v>
      </c>
      <c r="P564" s="8">
        <f t="shared" si="53"/>
        <v>2.0700000000000003E-2</v>
      </c>
    </row>
    <row r="565" spans="1:16" x14ac:dyDescent="0.25">
      <c r="A565" s="1">
        <v>38687</v>
      </c>
      <c r="B565" s="2">
        <v>647</v>
      </c>
      <c r="C565" s="2">
        <v>2775.6</v>
      </c>
      <c r="D565" s="2">
        <v>184.9</v>
      </c>
      <c r="E565" s="2">
        <v>338.1</v>
      </c>
      <c r="F565" s="3">
        <v>1422.0872999999999</v>
      </c>
      <c r="G565" s="4">
        <v>4.16</v>
      </c>
      <c r="I565" s="6">
        <f t="shared" si="49"/>
        <v>3945.6</v>
      </c>
      <c r="K565" s="7">
        <v>38687</v>
      </c>
      <c r="L565">
        <f t="shared" si="54"/>
        <v>5.6300698739057159E-2</v>
      </c>
      <c r="M565">
        <f t="shared" si="50"/>
        <v>5.4158754272692712E-2</v>
      </c>
      <c r="N565">
        <f t="shared" si="51"/>
        <v>-5.0127134035597321E-2</v>
      </c>
      <c r="O565">
        <f t="shared" si="52"/>
        <v>0.17273880732282026</v>
      </c>
      <c r="P565" s="8">
        <f t="shared" si="53"/>
        <v>0.02</v>
      </c>
    </row>
    <row r="566" spans="1:16" x14ac:dyDescent="0.25">
      <c r="A566" s="1">
        <v>38718</v>
      </c>
      <c r="B566" s="2">
        <v>656.8</v>
      </c>
      <c r="C566" s="2">
        <v>2766.8</v>
      </c>
      <c r="D566" s="2">
        <v>186.6</v>
      </c>
      <c r="E566" s="2">
        <v>319.5</v>
      </c>
      <c r="F566" s="3">
        <v>1449.0784000000001</v>
      </c>
      <c r="G566" s="4">
        <v>4.29</v>
      </c>
      <c r="I566" s="6">
        <f t="shared" si="49"/>
        <v>3929.7000000000003</v>
      </c>
      <c r="K566" s="7">
        <v>38718</v>
      </c>
      <c r="L566">
        <f t="shared" si="54"/>
        <v>6.0733662644748561E-2</v>
      </c>
      <c r="M566">
        <f t="shared" si="50"/>
        <v>5.4179684523356045E-2</v>
      </c>
      <c r="N566">
        <f t="shared" si="51"/>
        <v>-2.8412363217508063E-2</v>
      </c>
      <c r="O566">
        <f t="shared" si="52"/>
        <v>0.17453505007153058</v>
      </c>
      <c r="P566" s="8">
        <f t="shared" si="53"/>
        <v>2.0100000000000003E-2</v>
      </c>
    </row>
    <row r="567" spans="1:16" x14ac:dyDescent="0.25">
      <c r="A567" s="1">
        <v>38749</v>
      </c>
      <c r="B567" s="2">
        <v>668.3</v>
      </c>
      <c r="C567" s="2">
        <v>2767.5</v>
      </c>
      <c r="D567" s="2">
        <v>176.6</v>
      </c>
      <c r="E567" s="2">
        <v>311</v>
      </c>
      <c r="F567" s="3">
        <v>1467.1533999999999</v>
      </c>
      <c r="G567" s="4">
        <v>4.49</v>
      </c>
      <c r="I567" s="6">
        <f t="shared" si="49"/>
        <v>3923.4</v>
      </c>
      <c r="K567" s="7">
        <v>38749</v>
      </c>
      <c r="L567">
        <f t="shared" si="54"/>
        <v>5.7406209573091976E-2</v>
      </c>
      <c r="M567">
        <f t="shared" si="50"/>
        <v>5.1801459410155133E-2</v>
      </c>
      <c r="N567">
        <f t="shared" si="51"/>
        <v>-4.7656249999999956E-2</v>
      </c>
      <c r="O567">
        <f t="shared" si="52"/>
        <v>0.17824400564174878</v>
      </c>
      <c r="P567" s="8">
        <f t="shared" si="53"/>
        <v>1.9900000000000001E-2</v>
      </c>
    </row>
    <row r="568" spans="1:16" x14ac:dyDescent="0.25">
      <c r="A568" s="1">
        <v>38777</v>
      </c>
      <c r="B568" s="2">
        <v>679.9</v>
      </c>
      <c r="C568" s="2">
        <v>2779.1</v>
      </c>
      <c r="D568" s="2">
        <v>183.9</v>
      </c>
      <c r="E568" s="2">
        <v>328.4</v>
      </c>
      <c r="F568" s="3">
        <v>1506.3861999999999</v>
      </c>
      <c r="G568" s="4">
        <v>4.59</v>
      </c>
      <c r="I568" s="6">
        <f t="shared" si="49"/>
        <v>3971.3</v>
      </c>
      <c r="K568" s="7">
        <v>38777</v>
      </c>
      <c r="L568">
        <f t="shared" si="54"/>
        <v>5.4542074935606387E-2</v>
      </c>
      <c r="M568">
        <f t="shared" si="50"/>
        <v>4.6229718028836998E-2</v>
      </c>
      <c r="N568">
        <f t="shared" si="51"/>
        <v>-3.6667920270778476E-2</v>
      </c>
      <c r="O568">
        <f t="shared" si="52"/>
        <v>0.17670474212530293</v>
      </c>
      <c r="P568" s="8">
        <f t="shared" si="53"/>
        <v>1.9599999999999999E-2</v>
      </c>
    </row>
    <row r="569" spans="1:16" x14ac:dyDescent="0.25">
      <c r="A569" s="1">
        <v>38808</v>
      </c>
      <c r="B569" s="2">
        <v>691.2</v>
      </c>
      <c r="C569" s="2">
        <v>2827.8</v>
      </c>
      <c r="D569" s="2">
        <v>185</v>
      </c>
      <c r="E569" s="2">
        <v>320.89999999999998</v>
      </c>
      <c r="F569" s="3">
        <v>1554.2795000000001</v>
      </c>
      <c r="G569" s="4">
        <v>4.79</v>
      </c>
      <c r="I569" s="6">
        <f t="shared" si="49"/>
        <v>4024.9</v>
      </c>
      <c r="K569" s="7">
        <v>38808</v>
      </c>
      <c r="L569">
        <f t="shared" si="54"/>
        <v>5.9239959997894727E-2</v>
      </c>
      <c r="M569">
        <f t="shared" si="50"/>
        <v>4.7837847852669944E-2</v>
      </c>
      <c r="N569">
        <f t="shared" si="51"/>
        <v>-1.6906335017489393E-2</v>
      </c>
      <c r="O569">
        <f t="shared" si="52"/>
        <v>0.17851662404092081</v>
      </c>
      <c r="P569" s="8">
        <f t="shared" si="53"/>
        <v>0.02</v>
      </c>
    </row>
    <row r="570" spans="1:16" x14ac:dyDescent="0.25">
      <c r="A570" s="1">
        <v>38838</v>
      </c>
      <c r="B570" s="2">
        <v>701.6</v>
      </c>
      <c r="C570" s="2">
        <v>2761.8</v>
      </c>
      <c r="D570" s="2">
        <v>181</v>
      </c>
      <c r="E570" s="2">
        <v>325.7</v>
      </c>
      <c r="F570" s="3">
        <v>1578.2097000000001</v>
      </c>
      <c r="G570" s="4">
        <v>4.9400000000000004</v>
      </c>
      <c r="I570" s="6">
        <f t="shared" si="49"/>
        <v>3970.1</v>
      </c>
      <c r="K570" s="7">
        <v>38838</v>
      </c>
      <c r="L570">
        <f t="shared" si="54"/>
        <v>5.4531449213769706E-2</v>
      </c>
      <c r="M570">
        <f t="shared" si="50"/>
        <v>4.1795548849490827E-2</v>
      </c>
      <c r="N570">
        <f t="shared" si="51"/>
        <v>-1.9163763066202155E-2</v>
      </c>
      <c r="O570">
        <f t="shared" si="52"/>
        <v>0.17481580709979902</v>
      </c>
      <c r="P570" s="8">
        <f t="shared" si="53"/>
        <v>1.9400000000000004E-2</v>
      </c>
    </row>
    <row r="571" spans="1:16" x14ac:dyDescent="0.25">
      <c r="A571" s="1">
        <v>38869</v>
      </c>
      <c r="B571" s="2">
        <v>713.1</v>
      </c>
      <c r="C571" s="2">
        <v>2788.9</v>
      </c>
      <c r="D571" s="2">
        <v>177.9</v>
      </c>
      <c r="E571" s="2">
        <v>318.7</v>
      </c>
      <c r="F571" s="3">
        <v>1600.0315000000001</v>
      </c>
      <c r="G571" s="4">
        <v>4.99</v>
      </c>
      <c r="I571" s="6">
        <f t="shared" si="49"/>
        <v>3998.6</v>
      </c>
      <c r="K571" s="7">
        <v>38869</v>
      </c>
      <c r="L571">
        <f t="shared" si="54"/>
        <v>4.9363600577352028E-2</v>
      </c>
      <c r="M571">
        <f t="shared" si="50"/>
        <v>4.339855587564069E-2</v>
      </c>
      <c r="N571">
        <f t="shared" si="51"/>
        <v>-6.2488200868416111E-2</v>
      </c>
      <c r="O571">
        <f t="shared" si="52"/>
        <v>0.17305477874650443</v>
      </c>
      <c r="P571" s="8">
        <f t="shared" si="53"/>
        <v>1.9500000000000003E-2</v>
      </c>
    </row>
    <row r="572" spans="1:16" x14ac:dyDescent="0.25">
      <c r="A572" s="1">
        <v>38899</v>
      </c>
      <c r="B572" s="2">
        <v>727.9</v>
      </c>
      <c r="C572" s="2">
        <v>2791.2</v>
      </c>
      <c r="D572" s="2">
        <v>172.6</v>
      </c>
      <c r="E572" s="2">
        <v>314</v>
      </c>
      <c r="F572" s="3">
        <v>1606.5266999999999</v>
      </c>
      <c r="G572" s="4">
        <v>5.24</v>
      </c>
      <c r="I572" s="6">
        <f t="shared" si="49"/>
        <v>4005.7</v>
      </c>
      <c r="K572" s="7">
        <v>38899</v>
      </c>
      <c r="L572">
        <f t="shared" si="54"/>
        <v>4.644844431672699E-2</v>
      </c>
      <c r="M572">
        <f t="shared" si="50"/>
        <v>3.3586372893908471E-2</v>
      </c>
      <c r="N572">
        <f t="shared" si="51"/>
        <v>-4.3255996854109302E-2</v>
      </c>
      <c r="O572">
        <f t="shared" si="52"/>
        <v>0.17630898513251458</v>
      </c>
      <c r="P572" s="8">
        <f t="shared" si="53"/>
        <v>1.9800000000000005E-2</v>
      </c>
    </row>
    <row r="573" spans="1:16" x14ac:dyDescent="0.25">
      <c r="A573" s="1">
        <v>38930</v>
      </c>
      <c r="B573" s="2">
        <v>741.7</v>
      </c>
      <c r="C573" s="2">
        <v>2769.7</v>
      </c>
      <c r="D573" s="2">
        <v>173.1</v>
      </c>
      <c r="E573" s="2">
        <v>317.3</v>
      </c>
      <c r="F573" s="3">
        <v>1635.8313000000001</v>
      </c>
      <c r="G573" s="4">
        <v>5.25</v>
      </c>
      <c r="I573" s="6">
        <f t="shared" si="49"/>
        <v>4001.7999999999997</v>
      </c>
      <c r="K573" s="7">
        <v>38930</v>
      </c>
      <c r="L573">
        <f t="shared" si="54"/>
        <v>4.1186418628853964E-2</v>
      </c>
      <c r="M573">
        <f t="shared" si="50"/>
        <v>2.7260588977078854E-2</v>
      </c>
      <c r="N573">
        <f t="shared" si="51"/>
        <v>-5.5651839014057347E-2</v>
      </c>
      <c r="O573">
        <f t="shared" si="52"/>
        <v>0.18105095541401281</v>
      </c>
      <c r="P573" s="8">
        <f t="shared" si="53"/>
        <v>1.7500000000000002E-2</v>
      </c>
    </row>
    <row r="574" spans="1:16" x14ac:dyDescent="0.25">
      <c r="A574" s="1">
        <v>38961</v>
      </c>
      <c r="B574" s="2">
        <v>752.9</v>
      </c>
      <c r="C574" s="2">
        <v>2792</v>
      </c>
      <c r="D574" s="2">
        <v>170.9</v>
      </c>
      <c r="E574" s="2">
        <v>300.3</v>
      </c>
      <c r="F574" s="3">
        <v>1670.7034000000001</v>
      </c>
      <c r="G574" s="4">
        <v>5.25</v>
      </c>
      <c r="I574" s="6">
        <f t="shared" si="49"/>
        <v>4016.1000000000004</v>
      </c>
      <c r="K574" s="7">
        <v>38961</v>
      </c>
      <c r="L574">
        <f t="shared" si="54"/>
        <v>3.802016024812635E-2</v>
      </c>
      <c r="M574">
        <f t="shared" si="50"/>
        <v>2.3572973567474498E-2</v>
      </c>
      <c r="N574">
        <f t="shared" si="51"/>
        <v>-6.6745890275301867E-2</v>
      </c>
      <c r="O574">
        <f t="shared" si="52"/>
        <v>0.18306096794468887</v>
      </c>
      <c r="P574" s="8">
        <f t="shared" si="53"/>
        <v>1.6299999999999999E-2</v>
      </c>
    </row>
    <row r="575" spans="1:16" x14ac:dyDescent="0.25">
      <c r="A575" s="1">
        <v>38991</v>
      </c>
      <c r="B575" s="2">
        <v>772.9</v>
      </c>
      <c r="C575" s="2">
        <v>2838.8</v>
      </c>
      <c r="D575" s="2">
        <v>174.7</v>
      </c>
      <c r="E575" s="2">
        <v>311.39999999999998</v>
      </c>
      <c r="F575" s="3">
        <v>1691.5374999999999</v>
      </c>
      <c r="G575" s="4">
        <v>5.25</v>
      </c>
      <c r="I575" s="6">
        <f t="shared" si="49"/>
        <v>4097.8</v>
      </c>
      <c r="K575" s="7">
        <v>38991</v>
      </c>
      <c r="L575">
        <f t="shared" si="54"/>
        <v>5.6624207106389657E-2</v>
      </c>
      <c r="M575">
        <f t="shared" si="50"/>
        <v>3.6020583190394612E-2</v>
      </c>
      <c r="N575">
        <f t="shared" si="51"/>
        <v>-3.6853576382009257E-2</v>
      </c>
      <c r="O575">
        <f t="shared" si="52"/>
        <v>0.2202399747395011</v>
      </c>
      <c r="P575" s="8">
        <f t="shared" si="53"/>
        <v>1.4700000000000001E-2</v>
      </c>
    </row>
    <row r="576" spans="1:16" x14ac:dyDescent="0.25">
      <c r="A576" s="1">
        <v>39022</v>
      </c>
      <c r="B576" s="2">
        <v>778.8</v>
      </c>
      <c r="C576" s="2">
        <v>2871.6</v>
      </c>
      <c r="D576" s="2">
        <v>174.5</v>
      </c>
      <c r="E576" s="2">
        <v>314.60000000000002</v>
      </c>
      <c r="F576" s="3">
        <v>1706.3353</v>
      </c>
      <c r="G576" s="4">
        <v>5.25</v>
      </c>
      <c r="I576" s="6">
        <f t="shared" si="49"/>
        <v>4139.5</v>
      </c>
      <c r="K576" s="7">
        <v>39022</v>
      </c>
      <c r="L576">
        <f t="shared" si="54"/>
        <v>6.0893410902380991E-2</v>
      </c>
      <c r="M576">
        <f t="shared" si="50"/>
        <v>4.198265539388215E-2</v>
      </c>
      <c r="N576">
        <f t="shared" si="51"/>
        <v>-3.5686119873816979E-2</v>
      </c>
      <c r="O576">
        <f t="shared" si="52"/>
        <v>0.21916092673763307</v>
      </c>
      <c r="P576" s="8">
        <f t="shared" si="53"/>
        <v>1.2500000000000001E-2</v>
      </c>
    </row>
    <row r="577" spans="1:16" x14ac:dyDescent="0.25">
      <c r="A577" s="1">
        <v>39052</v>
      </c>
      <c r="B577" s="2">
        <v>782</v>
      </c>
      <c r="C577" s="2">
        <v>2913</v>
      </c>
      <c r="D577" s="2">
        <v>180.5</v>
      </c>
      <c r="E577" s="2">
        <v>317.5</v>
      </c>
      <c r="F577" s="3">
        <v>1715.6133</v>
      </c>
      <c r="G577" s="4">
        <v>5.24</v>
      </c>
      <c r="I577" s="6">
        <f t="shared" si="49"/>
        <v>4193</v>
      </c>
      <c r="K577" s="7">
        <v>39052</v>
      </c>
      <c r="L577">
        <f t="shared" si="54"/>
        <v>6.2702757502027598E-2</v>
      </c>
      <c r="M577">
        <f t="shared" si="50"/>
        <v>4.9502810203199341E-2</v>
      </c>
      <c r="N577">
        <f t="shared" si="51"/>
        <v>-4.780114722753348E-2</v>
      </c>
      <c r="O577">
        <f t="shared" si="52"/>
        <v>0.20865533230293662</v>
      </c>
      <c r="P577" s="8">
        <f t="shared" si="53"/>
        <v>1.0800000000000001E-2</v>
      </c>
    </row>
    <row r="578" spans="1:16" x14ac:dyDescent="0.25">
      <c r="A578" s="1">
        <v>39083</v>
      </c>
      <c r="B578" s="2">
        <v>787.2</v>
      </c>
      <c r="C578" s="2">
        <v>2902.8</v>
      </c>
      <c r="D578" s="2">
        <v>184.5</v>
      </c>
      <c r="E578" s="2">
        <v>302.8</v>
      </c>
      <c r="F578" s="3">
        <v>1723.125</v>
      </c>
      <c r="G578" s="4">
        <v>5.25</v>
      </c>
      <c r="I578" s="6">
        <f t="shared" si="49"/>
        <v>4177.3</v>
      </c>
      <c r="K578" s="7">
        <v>39083</v>
      </c>
      <c r="L578">
        <f t="shared" si="54"/>
        <v>6.3007354250960601E-2</v>
      </c>
      <c r="M578">
        <f t="shared" si="50"/>
        <v>4.9154257626138495E-2</v>
      </c>
      <c r="N578">
        <f t="shared" si="51"/>
        <v>-3.7146808931041275E-2</v>
      </c>
      <c r="O578">
        <f t="shared" si="52"/>
        <v>0.19853836784409273</v>
      </c>
      <c r="P578" s="8">
        <f t="shared" si="53"/>
        <v>9.5999999999999992E-3</v>
      </c>
    </row>
    <row r="579" spans="1:16" x14ac:dyDescent="0.25">
      <c r="A579" s="1">
        <v>39114</v>
      </c>
      <c r="B579" s="2">
        <v>794.3</v>
      </c>
      <c r="C579" s="2">
        <v>2915</v>
      </c>
      <c r="D579" s="2">
        <v>173.2</v>
      </c>
      <c r="E579" s="2">
        <v>292.10000000000002</v>
      </c>
      <c r="F579" s="3">
        <v>1722.0972999999999</v>
      </c>
      <c r="G579" s="4">
        <v>5.26</v>
      </c>
      <c r="I579" s="6">
        <f t="shared" ref="I579:I642" si="55">B579+C579+D579+E579</f>
        <v>4174.6000000000004</v>
      </c>
      <c r="K579" s="7">
        <v>39114</v>
      </c>
      <c r="L579">
        <f t="shared" si="54"/>
        <v>6.4026099811388154E-2</v>
      </c>
      <c r="M579">
        <f t="shared" si="50"/>
        <v>5.3297199638663056E-2</v>
      </c>
      <c r="N579">
        <f t="shared" si="51"/>
        <v>-4.5734208367514406E-2</v>
      </c>
      <c r="O579">
        <f t="shared" si="52"/>
        <v>0.18853808169983541</v>
      </c>
      <c r="P579" s="8">
        <f t="shared" si="53"/>
        <v>7.6999999999999959E-3</v>
      </c>
    </row>
    <row r="580" spans="1:16" x14ac:dyDescent="0.25">
      <c r="A580" s="1">
        <v>39142</v>
      </c>
      <c r="B580" s="2">
        <v>786.6</v>
      </c>
      <c r="C580" s="2">
        <v>2928.6</v>
      </c>
      <c r="D580" s="2">
        <v>181.1</v>
      </c>
      <c r="E580" s="2">
        <v>305.10000000000002</v>
      </c>
      <c r="F580" s="3">
        <v>1721.8543</v>
      </c>
      <c r="G580" s="4">
        <v>5.26</v>
      </c>
      <c r="I580" s="6">
        <f t="shared" si="55"/>
        <v>4201.3999999999996</v>
      </c>
      <c r="K580" s="7">
        <v>39142</v>
      </c>
      <c r="L580">
        <f t="shared" si="54"/>
        <v>5.7940724699720357E-2</v>
      </c>
      <c r="M580">
        <f t="shared" si="50"/>
        <v>5.3794393868518586E-2</v>
      </c>
      <c r="N580">
        <f t="shared" si="51"/>
        <v>-5.0946710911575099E-2</v>
      </c>
      <c r="O580">
        <f t="shared" si="52"/>
        <v>0.15693484335931762</v>
      </c>
      <c r="P580" s="8">
        <f t="shared" si="53"/>
        <v>6.6999999999999994E-3</v>
      </c>
    </row>
    <row r="581" spans="1:16" x14ac:dyDescent="0.25">
      <c r="A581" s="1">
        <v>39173</v>
      </c>
      <c r="B581" s="2">
        <v>790</v>
      </c>
      <c r="C581" s="2">
        <v>2968.1</v>
      </c>
      <c r="D581" s="2">
        <v>185.3</v>
      </c>
      <c r="E581" s="2">
        <v>308.60000000000002</v>
      </c>
      <c r="F581" s="3">
        <v>1749.6502</v>
      </c>
      <c r="G581" s="4">
        <v>5.25</v>
      </c>
      <c r="I581" s="6">
        <f t="shared" si="55"/>
        <v>4252</v>
      </c>
      <c r="K581" s="7">
        <v>39173</v>
      </c>
      <c r="L581">
        <f t="shared" si="54"/>
        <v>5.6423762081045471E-2</v>
      </c>
      <c r="M581">
        <f t="shared" si="50"/>
        <v>4.9614541339557151E-2</v>
      </c>
      <c r="N581">
        <f t="shared" si="51"/>
        <v>-2.3720102787112007E-2</v>
      </c>
      <c r="O581">
        <f t="shared" si="52"/>
        <v>0.14293981481481474</v>
      </c>
      <c r="P581" s="8">
        <f t="shared" si="53"/>
        <v>4.5999999999999999E-3</v>
      </c>
    </row>
    <row r="582" spans="1:16" x14ac:dyDescent="0.25">
      <c r="A582" s="1">
        <v>39203</v>
      </c>
      <c r="B582" s="2">
        <v>790.6</v>
      </c>
      <c r="C582" s="2">
        <v>2924.3</v>
      </c>
      <c r="D582" s="2">
        <v>180</v>
      </c>
      <c r="E582" s="2">
        <v>309.3</v>
      </c>
      <c r="F582" s="3">
        <v>1784.7962</v>
      </c>
      <c r="G582" s="4">
        <v>5.25</v>
      </c>
      <c r="I582" s="6">
        <f t="shared" si="55"/>
        <v>4204.2</v>
      </c>
      <c r="K582" s="7">
        <v>39203</v>
      </c>
      <c r="L582">
        <f t="shared" si="54"/>
        <v>5.8965769124203399E-2</v>
      </c>
      <c r="M582">
        <f t="shared" si="50"/>
        <v>5.8838438699398941E-2</v>
      </c>
      <c r="N582">
        <f t="shared" si="51"/>
        <v>-3.4339846062758972E-2</v>
      </c>
      <c r="O582">
        <f t="shared" si="52"/>
        <v>0.12685290763968071</v>
      </c>
      <c r="P582" s="8">
        <f t="shared" si="53"/>
        <v>3.099999999999996E-3</v>
      </c>
    </row>
    <row r="583" spans="1:16" x14ac:dyDescent="0.25">
      <c r="A583" s="1">
        <v>39234</v>
      </c>
      <c r="B583" s="2">
        <v>792.1</v>
      </c>
      <c r="C583" s="2">
        <v>2957.8</v>
      </c>
      <c r="D583" s="2">
        <v>168.7</v>
      </c>
      <c r="E583" s="2">
        <v>306.2</v>
      </c>
      <c r="F583" s="3">
        <v>1764.5016000000001</v>
      </c>
      <c r="G583" s="4">
        <v>5.25</v>
      </c>
      <c r="I583" s="6">
        <f t="shared" si="55"/>
        <v>4224.8</v>
      </c>
      <c r="K583" s="7">
        <v>39234</v>
      </c>
      <c r="L583">
        <f t="shared" si="54"/>
        <v>5.6569799429800498E-2</v>
      </c>
      <c r="M583">
        <f t="shared" si="50"/>
        <v>6.0561511707124704E-2</v>
      </c>
      <c r="N583">
        <f t="shared" si="51"/>
        <v>-4.3697140555779335E-2</v>
      </c>
      <c r="O583">
        <f t="shared" si="52"/>
        <v>0.11078390127611835</v>
      </c>
      <c r="P583" s="8">
        <f t="shared" si="53"/>
        <v>2.5999999999999977E-3</v>
      </c>
    </row>
    <row r="584" spans="1:16" x14ac:dyDescent="0.25">
      <c r="A584" s="1">
        <v>39264</v>
      </c>
      <c r="B584" s="2">
        <v>798.8</v>
      </c>
      <c r="C584" s="2">
        <v>2963.2</v>
      </c>
      <c r="D584" s="2">
        <v>164.8</v>
      </c>
      <c r="E584" s="2">
        <v>306</v>
      </c>
      <c r="F584" s="3">
        <v>1750.5305000000001</v>
      </c>
      <c r="G584" s="4">
        <v>5.26</v>
      </c>
      <c r="I584" s="6">
        <f t="shared" si="55"/>
        <v>4232.8</v>
      </c>
      <c r="K584" s="7">
        <v>39264</v>
      </c>
      <c r="L584">
        <f t="shared" si="54"/>
        <v>5.6694210749681798E-2</v>
      </c>
      <c r="M584">
        <f t="shared" si="50"/>
        <v>6.1622241329893954E-2</v>
      </c>
      <c r="N584">
        <f t="shared" si="51"/>
        <v>-3.2470201397451715E-2</v>
      </c>
      <c r="O584">
        <f t="shared" si="52"/>
        <v>9.7403489490314576E-2</v>
      </c>
      <c r="P584" s="8">
        <f t="shared" si="53"/>
        <v>1.9999999999999573E-4</v>
      </c>
    </row>
    <row r="585" spans="1:16" x14ac:dyDescent="0.25">
      <c r="A585" s="1">
        <v>39295</v>
      </c>
      <c r="B585" s="2">
        <v>803.2</v>
      </c>
      <c r="C585" s="2">
        <v>2990</v>
      </c>
      <c r="D585" s="2">
        <v>166.2</v>
      </c>
      <c r="E585" s="2">
        <v>309.8</v>
      </c>
      <c r="F585" s="3">
        <v>1797.6704999999999</v>
      </c>
      <c r="G585" s="4">
        <v>5.0199999999999996</v>
      </c>
      <c r="I585" s="6">
        <f t="shared" si="55"/>
        <v>4269.2</v>
      </c>
      <c r="K585" s="7">
        <v>39295</v>
      </c>
      <c r="L585">
        <f t="shared" si="54"/>
        <v>6.6819931031036062E-2</v>
      </c>
      <c r="M585">
        <f t="shared" si="50"/>
        <v>7.9539300285229514E-2</v>
      </c>
      <c r="N585">
        <f t="shared" si="51"/>
        <v>-2.9363784665579096E-2</v>
      </c>
      <c r="O585">
        <f t="shared" si="52"/>
        <v>8.2917621679924489E-2</v>
      </c>
      <c r="P585" s="8">
        <f t="shared" si="53"/>
        <v>-2.3000000000000043E-3</v>
      </c>
    </row>
    <row r="586" spans="1:16" x14ac:dyDescent="0.25">
      <c r="A586" s="1">
        <v>39326</v>
      </c>
      <c r="B586" s="2">
        <v>813.8</v>
      </c>
      <c r="C586" s="2">
        <v>3011.1</v>
      </c>
      <c r="D586" s="2">
        <v>164</v>
      </c>
      <c r="E586" s="2">
        <v>296</v>
      </c>
      <c r="F586" s="3">
        <v>1849.0336</v>
      </c>
      <c r="G586" s="4">
        <v>4.9400000000000004</v>
      </c>
      <c r="I586" s="6">
        <f t="shared" si="55"/>
        <v>4284.8999999999996</v>
      </c>
      <c r="K586" s="7">
        <v>39326</v>
      </c>
      <c r="L586">
        <f t="shared" si="54"/>
        <v>6.6930604317621392E-2</v>
      </c>
      <c r="M586">
        <f t="shared" si="50"/>
        <v>7.8474212034383928E-2</v>
      </c>
      <c r="N586">
        <f t="shared" si="51"/>
        <v>-2.37691001697794E-2</v>
      </c>
      <c r="O586">
        <f t="shared" si="52"/>
        <v>8.0887236020719858E-2</v>
      </c>
      <c r="P586" s="8">
        <f t="shared" si="53"/>
        <v>-3.099999999999996E-3</v>
      </c>
    </row>
    <row r="587" spans="1:16" x14ac:dyDescent="0.25">
      <c r="A587" s="1">
        <v>39356</v>
      </c>
      <c r="B587" s="2">
        <v>843.2</v>
      </c>
      <c r="C587" s="2">
        <v>2997.8</v>
      </c>
      <c r="D587" s="2">
        <v>168.1</v>
      </c>
      <c r="E587" s="2">
        <v>304.89999999999998</v>
      </c>
      <c r="F587" s="3">
        <v>1948.1655000000001</v>
      </c>
      <c r="G587" s="4">
        <v>4.76</v>
      </c>
      <c r="I587" s="6">
        <f t="shared" si="55"/>
        <v>4314</v>
      </c>
      <c r="K587" s="7">
        <v>39356</v>
      </c>
      <c r="L587">
        <f t="shared" si="54"/>
        <v>5.2760017570403585E-2</v>
      </c>
      <c r="M587">
        <f t="shared" si="50"/>
        <v>5.6009581513315483E-2</v>
      </c>
      <c r="N587">
        <f t="shared" si="51"/>
        <v>-2.6949187409997855E-2</v>
      </c>
      <c r="O587">
        <f t="shared" si="52"/>
        <v>9.0956139215940063E-2</v>
      </c>
      <c r="P587" s="8">
        <f t="shared" si="53"/>
        <v>-4.9000000000000024E-3</v>
      </c>
    </row>
    <row r="588" spans="1:16" x14ac:dyDescent="0.25">
      <c r="A588" s="1">
        <v>39387</v>
      </c>
      <c r="B588" s="2">
        <v>860.2</v>
      </c>
      <c r="C588" s="2">
        <v>3030.1</v>
      </c>
      <c r="D588" s="2">
        <v>166.5</v>
      </c>
      <c r="E588" s="2">
        <v>306.89999999999998</v>
      </c>
      <c r="F588" s="3">
        <v>2017.7675999999999</v>
      </c>
      <c r="G588" s="4">
        <v>4.49</v>
      </c>
      <c r="I588" s="6">
        <f t="shared" si="55"/>
        <v>4363.7</v>
      </c>
      <c r="K588" s="7">
        <v>39387</v>
      </c>
      <c r="L588">
        <f t="shared" si="54"/>
        <v>5.4161130571324996E-2</v>
      </c>
      <c r="M588">
        <f t="shared" si="50"/>
        <v>5.5195709708873102E-2</v>
      </c>
      <c r="N588">
        <f t="shared" si="51"/>
        <v>-3.2099775097117256E-2</v>
      </c>
      <c r="O588">
        <f t="shared" si="52"/>
        <v>0.10451977401129955</v>
      </c>
      <c r="P588" s="8">
        <f t="shared" si="53"/>
        <v>-7.5999999999999983E-3</v>
      </c>
    </row>
    <row r="589" spans="1:16" x14ac:dyDescent="0.25">
      <c r="A589" s="1">
        <v>39417</v>
      </c>
      <c r="B589" s="2">
        <v>861</v>
      </c>
      <c r="C589" s="2">
        <v>3044.1</v>
      </c>
      <c r="D589" s="2">
        <v>176.3</v>
      </c>
      <c r="E589" s="2">
        <v>315.2</v>
      </c>
      <c r="F589" s="3">
        <v>2021.079</v>
      </c>
      <c r="G589" s="4">
        <v>4.24</v>
      </c>
      <c r="I589" s="6">
        <f t="shared" si="55"/>
        <v>4396.6000000000004</v>
      </c>
      <c r="K589" s="7">
        <v>39417</v>
      </c>
      <c r="L589">
        <f t="shared" si="54"/>
        <v>4.8557119007870346E-2</v>
      </c>
      <c r="M589">
        <f t="shared" si="50"/>
        <v>4.500514933058699E-2</v>
      </c>
      <c r="N589">
        <f t="shared" si="51"/>
        <v>-1.3052208835341417E-2</v>
      </c>
      <c r="O589">
        <f t="shared" si="52"/>
        <v>0.1010230179028133</v>
      </c>
      <c r="P589" s="8">
        <f t="shared" si="53"/>
        <v>-0.01</v>
      </c>
    </row>
    <row r="590" spans="1:16" x14ac:dyDescent="0.25">
      <c r="A590" s="1">
        <v>39448</v>
      </c>
      <c r="B590" s="2">
        <v>865.4</v>
      </c>
      <c r="C590" s="2">
        <v>3022.9</v>
      </c>
      <c r="D590" s="2">
        <v>179.6</v>
      </c>
      <c r="E590" s="2">
        <v>303.39999999999998</v>
      </c>
      <c r="F590" s="3">
        <v>2052.5129000000002</v>
      </c>
      <c r="G590" s="4">
        <v>3.94</v>
      </c>
      <c r="I590" s="6">
        <f t="shared" si="55"/>
        <v>4371.3</v>
      </c>
      <c r="K590" s="7">
        <v>39448</v>
      </c>
      <c r="L590">
        <f t="shared" si="54"/>
        <v>4.6441481339621282E-2</v>
      </c>
      <c r="M590">
        <f t="shared" si="50"/>
        <v>4.1373845941849216E-2</v>
      </c>
      <c r="N590">
        <f t="shared" si="51"/>
        <v>-8.8241329776318489E-3</v>
      </c>
      <c r="O590">
        <f t="shared" si="52"/>
        <v>9.9339430894308856E-2</v>
      </c>
      <c r="P590" s="8">
        <f t="shared" si="53"/>
        <v>-1.3100000000000001E-2</v>
      </c>
    </row>
    <row r="591" spans="1:16" x14ac:dyDescent="0.25">
      <c r="A591" s="1">
        <v>39479</v>
      </c>
      <c r="B591" s="2">
        <v>867.4</v>
      </c>
      <c r="C591" s="2">
        <v>3067.1</v>
      </c>
      <c r="D591" s="2">
        <v>173.1</v>
      </c>
      <c r="E591" s="2">
        <v>297.5</v>
      </c>
      <c r="F591" s="3">
        <v>2064.2262000000001</v>
      </c>
      <c r="G591" s="4">
        <v>2.98</v>
      </c>
      <c r="I591" s="6">
        <f t="shared" si="55"/>
        <v>4405.1000000000004</v>
      </c>
      <c r="K591" s="7">
        <v>39479</v>
      </c>
      <c r="L591">
        <f t="shared" si="54"/>
        <v>5.5214870885833371E-2</v>
      </c>
      <c r="M591">
        <f t="shared" ref="M591:M654" si="56">(C591-C579)/C579</f>
        <v>5.2178387650085735E-2</v>
      </c>
      <c r="N591">
        <f t="shared" ref="N591:N654" si="57">(E591+D591)/(D579+E579)-1</f>
        <v>1.1390500752202826E-2</v>
      </c>
      <c r="O591">
        <f t="shared" ref="O591:O654" si="58">(B591-B579)/B579</f>
        <v>9.2030718871962763E-2</v>
      </c>
      <c r="P591" s="8">
        <f t="shared" ref="P591:P654" si="59">(G591-G579)/100</f>
        <v>-2.2799999999999997E-2</v>
      </c>
    </row>
    <row r="592" spans="1:16" x14ac:dyDescent="0.25">
      <c r="A592" s="1">
        <v>39508</v>
      </c>
      <c r="B592" s="2">
        <v>861.7</v>
      </c>
      <c r="C592" s="2">
        <v>3133.5</v>
      </c>
      <c r="D592" s="2">
        <v>179.2</v>
      </c>
      <c r="E592" s="2">
        <v>317.7</v>
      </c>
      <c r="F592" s="3">
        <v>2078.3290000000002</v>
      </c>
      <c r="G592" s="4">
        <v>2.61</v>
      </c>
      <c r="I592" s="6">
        <f t="shared" si="55"/>
        <v>4492.0999999999995</v>
      </c>
      <c r="K592" s="7">
        <v>39508</v>
      </c>
      <c r="L592">
        <f t="shared" si="54"/>
        <v>6.9191221973627801E-2</v>
      </c>
      <c r="M592">
        <f t="shared" si="56"/>
        <v>6.9965171071501769E-2</v>
      </c>
      <c r="N592">
        <f t="shared" si="57"/>
        <v>2.2007404360345317E-2</v>
      </c>
      <c r="O592">
        <f t="shared" si="58"/>
        <v>9.5474192728197335E-2</v>
      </c>
      <c r="P592" s="8">
        <f t="shared" si="59"/>
        <v>-2.6499999999999999E-2</v>
      </c>
    </row>
    <row r="593" spans="1:16" x14ac:dyDescent="0.25">
      <c r="A593" s="1">
        <v>39539</v>
      </c>
      <c r="B593" s="2">
        <v>858.2</v>
      </c>
      <c r="C593" s="2">
        <v>3159</v>
      </c>
      <c r="D593" s="2">
        <v>183.7</v>
      </c>
      <c r="E593" s="2">
        <v>317.2</v>
      </c>
      <c r="F593" s="3">
        <v>2090.2269999999999</v>
      </c>
      <c r="G593" s="4">
        <v>2.2799999999999998</v>
      </c>
      <c r="I593" s="6">
        <f t="shared" si="55"/>
        <v>4518.0999999999995</v>
      </c>
      <c r="K593" s="7">
        <v>39539</v>
      </c>
      <c r="L593">
        <f t="shared" si="54"/>
        <v>6.2582314205079828E-2</v>
      </c>
      <c r="M593">
        <f t="shared" si="56"/>
        <v>6.4317239985175731E-2</v>
      </c>
      <c r="N593">
        <f t="shared" si="57"/>
        <v>1.4172909495849151E-2</v>
      </c>
      <c r="O593">
        <f t="shared" si="58"/>
        <v>8.6329113924050696E-2</v>
      </c>
      <c r="P593" s="8">
        <f t="shared" si="59"/>
        <v>-2.9700000000000001E-2</v>
      </c>
    </row>
    <row r="594" spans="1:16" x14ac:dyDescent="0.25">
      <c r="A594" s="1">
        <v>39569</v>
      </c>
      <c r="B594" s="2">
        <v>856.6</v>
      </c>
      <c r="C594" s="2">
        <v>3128.4</v>
      </c>
      <c r="D594" s="2">
        <v>175.2</v>
      </c>
      <c r="E594" s="2">
        <v>312.7</v>
      </c>
      <c r="F594" s="3">
        <v>2104.5578</v>
      </c>
      <c r="G594" s="4">
        <v>1.98</v>
      </c>
      <c r="I594" s="6">
        <f t="shared" si="55"/>
        <v>4472.8999999999996</v>
      </c>
      <c r="K594" s="7">
        <v>39569</v>
      </c>
      <c r="L594">
        <f t="shared" si="54"/>
        <v>6.3912278197992445E-2</v>
      </c>
      <c r="M594">
        <f t="shared" si="56"/>
        <v>6.979448073043118E-2</v>
      </c>
      <c r="N594">
        <f t="shared" si="57"/>
        <v>-2.8612303290415086E-3</v>
      </c>
      <c r="O594">
        <f t="shared" si="58"/>
        <v>8.3480900581836576E-2</v>
      </c>
      <c r="P594" s="8">
        <f t="shared" si="59"/>
        <v>-3.27E-2</v>
      </c>
    </row>
    <row r="595" spans="1:16" x14ac:dyDescent="0.25">
      <c r="A595" s="1">
        <v>39600</v>
      </c>
      <c r="B595" s="2">
        <v>859.4</v>
      </c>
      <c r="C595" s="2">
        <v>3135.6</v>
      </c>
      <c r="D595" s="2">
        <v>176.5</v>
      </c>
      <c r="E595" s="2">
        <v>316.7</v>
      </c>
      <c r="F595" s="3">
        <v>2100.5180999999998</v>
      </c>
      <c r="G595" s="4">
        <v>2</v>
      </c>
      <c r="I595" s="6">
        <f t="shared" si="55"/>
        <v>4488.2</v>
      </c>
      <c r="K595" s="7">
        <v>39600</v>
      </c>
      <c r="L595">
        <f t="shared" si="54"/>
        <v>6.234614656315083E-2</v>
      </c>
      <c r="M595">
        <f t="shared" si="56"/>
        <v>6.0112245587936881E-2</v>
      </c>
      <c r="N595">
        <f t="shared" si="57"/>
        <v>3.8534428300694978E-2</v>
      </c>
      <c r="O595">
        <f t="shared" si="58"/>
        <v>8.4964019694482959E-2</v>
      </c>
      <c r="P595" s="8">
        <f t="shared" si="59"/>
        <v>-3.2500000000000001E-2</v>
      </c>
    </row>
    <row r="596" spans="1:16" x14ac:dyDescent="0.25">
      <c r="A596" s="1">
        <v>39630</v>
      </c>
      <c r="B596" s="2">
        <v>875.6</v>
      </c>
      <c r="C596" s="2">
        <v>3125.4</v>
      </c>
      <c r="D596" s="2">
        <v>171.9</v>
      </c>
      <c r="E596" s="2">
        <v>324.2</v>
      </c>
      <c r="F596" s="3">
        <v>2066.8287</v>
      </c>
      <c r="G596" s="4">
        <v>2.0099999999999998</v>
      </c>
      <c r="I596" s="6">
        <f t="shared" si="55"/>
        <v>4497.0999999999995</v>
      </c>
      <c r="K596" s="7">
        <v>39630</v>
      </c>
      <c r="L596">
        <f t="shared" ref="L596:L659" si="60">(I596-I584)/I584</f>
        <v>6.2440937440937268E-2</v>
      </c>
      <c r="M596">
        <f t="shared" si="56"/>
        <v>5.4738120950324071E-2</v>
      </c>
      <c r="N596">
        <f t="shared" si="57"/>
        <v>5.3738317757009435E-2</v>
      </c>
      <c r="O596">
        <f t="shared" si="58"/>
        <v>9.6144216324486817E-2</v>
      </c>
      <c r="P596" s="8">
        <f t="shared" si="59"/>
        <v>-3.2500000000000001E-2</v>
      </c>
    </row>
    <row r="597" spans="1:16" x14ac:dyDescent="0.25">
      <c r="A597" s="1">
        <v>39661</v>
      </c>
      <c r="B597" s="2">
        <v>901.9</v>
      </c>
      <c r="C597" s="2">
        <v>3121.7</v>
      </c>
      <c r="D597" s="2">
        <v>166.1</v>
      </c>
      <c r="E597" s="2">
        <v>315.8</v>
      </c>
      <c r="F597" s="3">
        <v>2076.6810999999998</v>
      </c>
      <c r="G597" s="4">
        <v>2</v>
      </c>
      <c r="I597" s="6">
        <f t="shared" si="55"/>
        <v>4505.5</v>
      </c>
      <c r="K597" s="7">
        <v>39661</v>
      </c>
      <c r="L597">
        <f t="shared" si="60"/>
        <v>5.5349948468097113E-2</v>
      </c>
      <c r="M597">
        <f t="shared" si="56"/>
        <v>4.4046822742474859E-2</v>
      </c>
      <c r="N597">
        <f t="shared" si="57"/>
        <v>1.2394957983193233E-2</v>
      </c>
      <c r="O597">
        <f t="shared" si="58"/>
        <v>0.12288346613545807</v>
      </c>
      <c r="P597" s="8">
        <f t="shared" si="59"/>
        <v>-3.0199999999999994E-2</v>
      </c>
    </row>
    <row r="598" spans="1:16" x14ac:dyDescent="0.25">
      <c r="A598" s="1">
        <v>39692</v>
      </c>
      <c r="B598" s="2">
        <v>934.3</v>
      </c>
      <c r="C598" s="2">
        <v>3164.2</v>
      </c>
      <c r="D598" s="2">
        <v>169.4</v>
      </c>
      <c r="E598" s="2">
        <v>351.3</v>
      </c>
      <c r="F598" s="3">
        <v>2124.8076000000001</v>
      </c>
      <c r="G598" s="4">
        <v>1.81</v>
      </c>
      <c r="I598" s="6">
        <f t="shared" si="55"/>
        <v>4619.2</v>
      </c>
      <c r="K598" s="7">
        <v>39692</v>
      </c>
      <c r="L598">
        <f t="shared" si="60"/>
        <v>7.801815678312217E-2</v>
      </c>
      <c r="M598">
        <f t="shared" si="56"/>
        <v>5.0845206070871084E-2</v>
      </c>
      <c r="N598">
        <f t="shared" si="57"/>
        <v>0.13195652173913053</v>
      </c>
      <c r="O598">
        <f t="shared" si="58"/>
        <v>0.1480707790611944</v>
      </c>
      <c r="P598" s="8">
        <f t="shared" si="59"/>
        <v>-3.1300000000000001E-2</v>
      </c>
    </row>
    <row r="599" spans="1:16" x14ac:dyDescent="0.25">
      <c r="A599" s="1">
        <v>39722</v>
      </c>
      <c r="B599" s="2">
        <v>1030.3</v>
      </c>
      <c r="C599" s="2">
        <v>3238.7</v>
      </c>
      <c r="D599" s="2">
        <v>170.6</v>
      </c>
      <c r="E599" s="2">
        <v>359.1</v>
      </c>
      <c r="F599" s="3">
        <v>2049.7595999999999</v>
      </c>
      <c r="G599" s="4">
        <v>0.97</v>
      </c>
      <c r="I599" s="6">
        <f t="shared" si="55"/>
        <v>4798.7000000000007</v>
      </c>
      <c r="K599" s="7">
        <v>39722</v>
      </c>
      <c r="L599">
        <f t="shared" si="60"/>
        <v>0.11235512285581843</v>
      </c>
      <c r="M599">
        <f t="shared" si="56"/>
        <v>8.0358929881913274E-2</v>
      </c>
      <c r="N599">
        <f t="shared" si="57"/>
        <v>0.11987315010570843</v>
      </c>
      <c r="O599">
        <f t="shared" si="58"/>
        <v>0.22189278937381393</v>
      </c>
      <c r="P599" s="8">
        <f t="shared" si="59"/>
        <v>-3.7900000000000003E-2</v>
      </c>
    </row>
    <row r="600" spans="1:16" x14ac:dyDescent="0.25">
      <c r="A600" s="1">
        <v>39753</v>
      </c>
      <c r="B600" s="2">
        <v>1061</v>
      </c>
      <c r="C600" s="2">
        <v>3256.2</v>
      </c>
      <c r="D600" s="2">
        <v>166.1</v>
      </c>
      <c r="E600" s="2">
        <v>403.5</v>
      </c>
      <c r="F600" s="3">
        <v>1915.5521000000001</v>
      </c>
      <c r="G600" s="4">
        <v>0.39</v>
      </c>
      <c r="I600" s="6">
        <f t="shared" si="55"/>
        <v>4886.8</v>
      </c>
      <c r="K600" s="7">
        <v>39753</v>
      </c>
      <c r="L600">
        <f t="shared" si="60"/>
        <v>0.11987533515136246</v>
      </c>
      <c r="M600">
        <f t="shared" si="56"/>
        <v>7.4617999405960173E-2</v>
      </c>
      <c r="N600">
        <f t="shared" si="57"/>
        <v>0.20321081537811581</v>
      </c>
      <c r="O600">
        <f t="shared" si="58"/>
        <v>0.23343408509648914</v>
      </c>
      <c r="P600" s="8">
        <f t="shared" si="59"/>
        <v>-4.1000000000000009E-2</v>
      </c>
    </row>
    <row r="601" spans="1:16" x14ac:dyDescent="0.25">
      <c r="A601" s="1">
        <v>39783</v>
      </c>
      <c r="B601" s="2">
        <v>1081.5</v>
      </c>
      <c r="C601" s="2">
        <v>3321.2</v>
      </c>
      <c r="D601" s="2">
        <v>181.9</v>
      </c>
      <c r="E601" s="2">
        <v>492.8</v>
      </c>
      <c r="F601" s="3">
        <v>1916.9907000000001</v>
      </c>
      <c r="G601" s="4">
        <v>0.16</v>
      </c>
      <c r="I601" s="6">
        <f t="shared" si="55"/>
        <v>5077.3999999999996</v>
      </c>
      <c r="K601" s="7">
        <v>39783</v>
      </c>
      <c r="L601">
        <f t="shared" si="60"/>
        <v>0.1548469271709956</v>
      </c>
      <c r="M601">
        <f t="shared" si="56"/>
        <v>9.1028547025393355E-2</v>
      </c>
      <c r="N601">
        <f t="shared" si="57"/>
        <v>0.37273652085452702</v>
      </c>
      <c r="O601">
        <f t="shared" si="58"/>
        <v>0.25609756097560976</v>
      </c>
      <c r="P601" s="8">
        <f t="shared" si="59"/>
        <v>-4.0800000000000003E-2</v>
      </c>
    </row>
    <row r="602" spans="1:16" x14ac:dyDescent="0.25">
      <c r="A602" s="1">
        <v>39814</v>
      </c>
      <c r="B602" s="2">
        <v>1073.5</v>
      </c>
      <c r="C602" s="2">
        <v>3413.8</v>
      </c>
      <c r="D602" s="2">
        <v>181</v>
      </c>
      <c r="E602" s="2">
        <v>436.1</v>
      </c>
      <c r="F602" s="3">
        <v>1905.3085000000001</v>
      </c>
      <c r="G602" s="4">
        <v>0.15</v>
      </c>
      <c r="I602" s="6">
        <f t="shared" si="55"/>
        <v>5104.4000000000005</v>
      </c>
      <c r="K602" s="7">
        <v>39814</v>
      </c>
      <c r="L602">
        <f t="shared" si="60"/>
        <v>0.16770754695399545</v>
      </c>
      <c r="M602">
        <f t="shared" si="56"/>
        <v>0.12931291144265444</v>
      </c>
      <c r="N602">
        <f t="shared" si="57"/>
        <v>0.27763975155279508</v>
      </c>
      <c r="O602">
        <f t="shared" si="58"/>
        <v>0.24046683614513523</v>
      </c>
      <c r="P602" s="8">
        <f t="shared" si="59"/>
        <v>-3.7900000000000003E-2</v>
      </c>
    </row>
    <row r="603" spans="1:16" x14ac:dyDescent="0.25">
      <c r="A603" s="1">
        <v>39845</v>
      </c>
      <c r="B603" s="2">
        <v>1059</v>
      </c>
      <c r="C603" s="2">
        <v>3487.8</v>
      </c>
      <c r="D603" s="2">
        <v>178.4</v>
      </c>
      <c r="E603" s="2">
        <v>393</v>
      </c>
      <c r="F603" s="3">
        <v>1843.2914000000001</v>
      </c>
      <c r="G603" s="4">
        <v>0.22</v>
      </c>
      <c r="I603" s="6">
        <f t="shared" si="55"/>
        <v>5118.2</v>
      </c>
      <c r="K603" s="7">
        <v>39845</v>
      </c>
      <c r="L603">
        <f t="shared" si="60"/>
        <v>0.16188054754716111</v>
      </c>
      <c r="M603">
        <f t="shared" si="56"/>
        <v>0.13716540054122797</v>
      </c>
      <c r="N603">
        <f t="shared" si="57"/>
        <v>0.21419464513387165</v>
      </c>
      <c r="O603">
        <f t="shared" si="58"/>
        <v>0.2208900161401891</v>
      </c>
      <c r="P603" s="8">
        <f t="shared" si="59"/>
        <v>-2.76E-2</v>
      </c>
    </row>
    <row r="604" spans="1:16" x14ac:dyDescent="0.25">
      <c r="A604" s="1">
        <v>39873</v>
      </c>
      <c r="B604" s="2">
        <v>1043.4000000000001</v>
      </c>
      <c r="C604" s="2">
        <v>3572.2</v>
      </c>
      <c r="D604" s="2">
        <v>186</v>
      </c>
      <c r="E604" s="2">
        <v>413.3</v>
      </c>
      <c r="F604" s="3">
        <v>1818.6523999999999</v>
      </c>
      <c r="G604" s="4">
        <v>0.18</v>
      </c>
      <c r="I604" s="6">
        <f t="shared" si="55"/>
        <v>5214.9000000000005</v>
      </c>
      <c r="K604" s="7">
        <v>39873</v>
      </c>
      <c r="L604">
        <f t="shared" si="60"/>
        <v>0.16090469936110086</v>
      </c>
      <c r="M604">
        <f t="shared" si="56"/>
        <v>0.14000319131961061</v>
      </c>
      <c r="N604">
        <f t="shared" si="57"/>
        <v>0.20607768162608164</v>
      </c>
      <c r="O604">
        <f t="shared" si="58"/>
        <v>0.21086224904259027</v>
      </c>
      <c r="P604" s="8">
        <f t="shared" si="59"/>
        <v>-2.4299999999999999E-2</v>
      </c>
    </row>
    <row r="605" spans="1:16" x14ac:dyDescent="0.25">
      <c r="A605" s="1">
        <v>39904</v>
      </c>
      <c r="B605" s="2">
        <v>1026.0999999999999</v>
      </c>
      <c r="C605" s="2">
        <v>3583.4</v>
      </c>
      <c r="D605" s="2">
        <v>199.1</v>
      </c>
      <c r="E605" s="2">
        <v>426.1</v>
      </c>
      <c r="F605" s="3">
        <v>1846.1407999999999</v>
      </c>
      <c r="G605" s="4">
        <v>0.15</v>
      </c>
      <c r="I605" s="6">
        <f t="shared" si="55"/>
        <v>5234.7000000000007</v>
      </c>
      <c r="K605" s="7">
        <v>39904</v>
      </c>
      <c r="L605">
        <f t="shared" si="60"/>
        <v>0.15860649388017117</v>
      </c>
      <c r="M605">
        <f t="shared" si="56"/>
        <v>0.13434631212408993</v>
      </c>
      <c r="N605">
        <f t="shared" si="57"/>
        <v>0.24815332401676993</v>
      </c>
      <c r="O605">
        <f t="shared" si="58"/>
        <v>0.19564204148217182</v>
      </c>
      <c r="P605" s="8">
        <f t="shared" si="59"/>
        <v>-2.1299999999999999E-2</v>
      </c>
    </row>
    <row r="606" spans="1:16" x14ac:dyDescent="0.25">
      <c r="A606" s="1">
        <v>39934</v>
      </c>
      <c r="B606" s="2">
        <v>1020.1</v>
      </c>
      <c r="C606" s="2">
        <v>3636.6</v>
      </c>
      <c r="D606" s="2">
        <v>194.9</v>
      </c>
      <c r="E606" s="2">
        <v>423.1</v>
      </c>
      <c r="F606" s="3">
        <v>1892.0608</v>
      </c>
      <c r="G606" s="4">
        <v>0.18</v>
      </c>
      <c r="I606" s="6">
        <f t="shared" si="55"/>
        <v>5274.7</v>
      </c>
      <c r="K606" s="7">
        <v>39934</v>
      </c>
      <c r="L606">
        <f t="shared" si="60"/>
        <v>0.17925730510407123</v>
      </c>
      <c r="M606">
        <f t="shared" si="56"/>
        <v>0.16244725738396618</v>
      </c>
      <c r="N606">
        <f t="shared" si="57"/>
        <v>0.26665300266448044</v>
      </c>
      <c r="O606">
        <f t="shared" si="58"/>
        <v>0.19087088489376605</v>
      </c>
      <c r="P606" s="8">
        <f t="shared" si="59"/>
        <v>-1.8000000000000002E-2</v>
      </c>
    </row>
    <row r="607" spans="1:16" x14ac:dyDescent="0.25">
      <c r="A607" s="1">
        <v>39965</v>
      </c>
      <c r="B607" s="2">
        <v>1002</v>
      </c>
      <c r="C607" s="2">
        <v>3649.8</v>
      </c>
      <c r="D607" s="2">
        <v>210.7</v>
      </c>
      <c r="E607" s="2">
        <v>447.9</v>
      </c>
      <c r="F607" s="3">
        <v>1890.6158</v>
      </c>
      <c r="G607" s="4">
        <v>0.21</v>
      </c>
      <c r="I607" s="6">
        <f t="shared" si="55"/>
        <v>5310.4</v>
      </c>
      <c r="K607" s="7">
        <v>39965</v>
      </c>
      <c r="L607">
        <f t="shared" si="60"/>
        <v>0.18319147988057569</v>
      </c>
      <c r="M607">
        <f t="shared" si="56"/>
        <v>0.16398775353999243</v>
      </c>
      <c r="N607">
        <f t="shared" si="57"/>
        <v>0.33536090835360888</v>
      </c>
      <c r="O607">
        <f t="shared" si="58"/>
        <v>0.16592971840819179</v>
      </c>
      <c r="P607" s="8">
        <f t="shared" si="59"/>
        <v>-1.7899999999999999E-2</v>
      </c>
    </row>
    <row r="608" spans="1:16" x14ac:dyDescent="0.25">
      <c r="A608" s="1">
        <v>39995</v>
      </c>
      <c r="B608" s="2">
        <v>979.8</v>
      </c>
      <c r="C608" s="2">
        <v>3666.5</v>
      </c>
      <c r="D608" s="2">
        <v>208.6</v>
      </c>
      <c r="E608" s="2">
        <v>443.3</v>
      </c>
      <c r="F608" s="3">
        <v>1868.8715999999999</v>
      </c>
      <c r="G608" s="4">
        <v>0.16</v>
      </c>
      <c r="I608" s="6">
        <f t="shared" si="55"/>
        <v>5298.2000000000007</v>
      </c>
      <c r="K608" s="7">
        <v>39995</v>
      </c>
      <c r="L608">
        <f t="shared" si="60"/>
        <v>0.17813702163616582</v>
      </c>
      <c r="M608">
        <f t="shared" si="56"/>
        <v>0.17312983938055926</v>
      </c>
      <c r="N608">
        <f t="shared" si="57"/>
        <v>0.31404958677685935</v>
      </c>
      <c r="O608">
        <f t="shared" si="58"/>
        <v>0.11900411146642294</v>
      </c>
      <c r="P608" s="8">
        <f t="shared" si="59"/>
        <v>-1.8499999999999999E-2</v>
      </c>
    </row>
    <row r="609" spans="1:16" x14ac:dyDescent="0.25">
      <c r="A609" s="1">
        <v>40026</v>
      </c>
      <c r="B609" s="2">
        <v>962.4</v>
      </c>
      <c r="C609" s="2">
        <v>3708.6</v>
      </c>
      <c r="D609" s="2">
        <v>211.8</v>
      </c>
      <c r="E609" s="2">
        <v>433.7</v>
      </c>
      <c r="F609" s="3">
        <v>1883.5092</v>
      </c>
      <c r="G609" s="4">
        <v>0.16</v>
      </c>
      <c r="I609" s="6">
        <f t="shared" si="55"/>
        <v>5316.5</v>
      </c>
      <c r="K609" s="7">
        <v>40026</v>
      </c>
      <c r="L609">
        <f t="shared" si="60"/>
        <v>0.18000221950948841</v>
      </c>
      <c r="M609">
        <f t="shared" si="56"/>
        <v>0.18800653490085534</v>
      </c>
      <c r="N609">
        <f t="shared" si="57"/>
        <v>0.33948952064743732</v>
      </c>
      <c r="O609">
        <f t="shared" si="58"/>
        <v>6.7080607606164772E-2</v>
      </c>
      <c r="P609" s="8">
        <f t="shared" si="59"/>
        <v>-1.84E-2</v>
      </c>
    </row>
    <row r="610" spans="1:16" x14ac:dyDescent="0.25">
      <c r="A610" s="1">
        <v>40057</v>
      </c>
      <c r="B610" s="2">
        <v>941.5</v>
      </c>
      <c r="C610" s="2">
        <v>3769</v>
      </c>
      <c r="D610" s="2">
        <v>212.4</v>
      </c>
      <c r="E610" s="2">
        <v>421.1</v>
      </c>
      <c r="F610" s="3">
        <v>1870.4391000000001</v>
      </c>
      <c r="G610" s="4">
        <v>0.15</v>
      </c>
      <c r="I610" s="6">
        <f t="shared" si="55"/>
        <v>5344</v>
      </c>
      <c r="K610" s="7">
        <v>40057</v>
      </c>
      <c r="L610">
        <f t="shared" si="60"/>
        <v>0.15691028749567029</v>
      </c>
      <c r="M610">
        <f t="shared" si="56"/>
        <v>0.19113836040705398</v>
      </c>
      <c r="N610">
        <f t="shared" si="57"/>
        <v>0.21663145765315917</v>
      </c>
      <c r="O610">
        <f t="shared" si="58"/>
        <v>7.7063041849513491E-3</v>
      </c>
      <c r="P610" s="8">
        <f t="shared" si="59"/>
        <v>-1.66E-2</v>
      </c>
    </row>
    <row r="611" spans="1:16" x14ac:dyDescent="0.25">
      <c r="A611" s="1">
        <v>40087</v>
      </c>
      <c r="B611" s="2">
        <v>913.1</v>
      </c>
      <c r="C611" s="2">
        <v>3832.4</v>
      </c>
      <c r="D611" s="2">
        <v>219.7</v>
      </c>
      <c r="E611" s="2">
        <v>431.7</v>
      </c>
      <c r="F611" s="3">
        <v>1886.9498000000001</v>
      </c>
      <c r="G611" s="4">
        <v>0.12</v>
      </c>
      <c r="I611" s="6">
        <f t="shared" si="55"/>
        <v>5396.9</v>
      </c>
      <c r="K611" s="7">
        <v>40087</v>
      </c>
      <c r="L611">
        <f t="shared" si="60"/>
        <v>0.12465876174797316</v>
      </c>
      <c r="M611">
        <f t="shared" si="56"/>
        <v>0.18331429277179123</v>
      </c>
      <c r="N611">
        <f t="shared" si="57"/>
        <v>0.22975269020200106</v>
      </c>
      <c r="O611">
        <f t="shared" si="58"/>
        <v>-0.11375327574492861</v>
      </c>
      <c r="P611" s="8">
        <f t="shared" si="59"/>
        <v>-8.5000000000000006E-3</v>
      </c>
    </row>
    <row r="612" spans="1:16" x14ac:dyDescent="0.25">
      <c r="A612" s="1">
        <v>40118</v>
      </c>
      <c r="B612" s="2">
        <v>894.7</v>
      </c>
      <c r="C612" s="2">
        <v>3945.6</v>
      </c>
      <c r="D612" s="2">
        <v>228.5</v>
      </c>
      <c r="E612" s="2">
        <v>442.2</v>
      </c>
      <c r="F612" s="3">
        <v>1877.8910000000001</v>
      </c>
      <c r="G612" s="4">
        <v>0.12</v>
      </c>
      <c r="I612" s="6">
        <f t="shared" si="55"/>
        <v>5511</v>
      </c>
      <c r="K612" s="7">
        <v>40118</v>
      </c>
      <c r="L612">
        <f t="shared" si="60"/>
        <v>0.12773184906278132</v>
      </c>
      <c r="M612">
        <f t="shared" si="56"/>
        <v>0.21171918186843564</v>
      </c>
      <c r="N612">
        <f t="shared" si="57"/>
        <v>0.17749297752809001</v>
      </c>
      <c r="O612">
        <f t="shared" si="58"/>
        <v>-0.15673892554194152</v>
      </c>
      <c r="P612" s="8">
        <f t="shared" si="59"/>
        <v>-2.7000000000000001E-3</v>
      </c>
    </row>
    <row r="613" spans="1:16" x14ac:dyDescent="0.25">
      <c r="A613" s="1">
        <v>40148</v>
      </c>
      <c r="B613" s="2">
        <v>869.5</v>
      </c>
      <c r="C613" s="2">
        <v>3985.3</v>
      </c>
      <c r="D613" s="2">
        <v>235.2</v>
      </c>
      <c r="E613" s="2">
        <v>468</v>
      </c>
      <c r="F613" s="3">
        <v>1894.4991</v>
      </c>
      <c r="G613" s="4">
        <v>0.12</v>
      </c>
      <c r="I613" s="6">
        <f t="shared" si="55"/>
        <v>5558</v>
      </c>
      <c r="K613" s="7">
        <v>40148</v>
      </c>
      <c r="L613">
        <f t="shared" si="60"/>
        <v>9.4654744554299522E-2</v>
      </c>
      <c r="M613">
        <f t="shared" si="56"/>
        <v>0.19995784656148391</v>
      </c>
      <c r="N613">
        <f t="shared" si="57"/>
        <v>4.2240995998221509E-2</v>
      </c>
      <c r="O613">
        <f t="shared" si="58"/>
        <v>-0.19602404068423485</v>
      </c>
      <c r="P613" s="8">
        <f t="shared" si="59"/>
        <v>-4.0000000000000007E-4</v>
      </c>
    </row>
    <row r="614" spans="1:16" x14ac:dyDescent="0.25">
      <c r="A614" s="1">
        <v>40179</v>
      </c>
      <c r="B614" s="2">
        <v>846.2</v>
      </c>
      <c r="C614" s="2">
        <v>3988.6</v>
      </c>
      <c r="D614" s="2">
        <v>225.7</v>
      </c>
      <c r="E614" s="2">
        <v>434.7</v>
      </c>
      <c r="F614" s="3">
        <v>1882.5542</v>
      </c>
      <c r="G614" s="4">
        <v>0.11</v>
      </c>
      <c r="I614" s="6">
        <f t="shared" si="55"/>
        <v>5495.2</v>
      </c>
      <c r="K614" s="7">
        <v>40179</v>
      </c>
      <c r="L614">
        <f t="shared" si="60"/>
        <v>7.656139800956023E-2</v>
      </c>
      <c r="M614">
        <f t="shared" si="56"/>
        <v>0.16837541742339907</v>
      </c>
      <c r="N614">
        <f t="shared" si="57"/>
        <v>7.0166909739102223E-2</v>
      </c>
      <c r="O614">
        <f t="shared" si="58"/>
        <v>-0.21173730787144848</v>
      </c>
      <c r="P614" s="8">
        <f t="shared" si="59"/>
        <v>-3.9999999999999996E-4</v>
      </c>
    </row>
    <row r="615" spans="1:16" x14ac:dyDescent="0.25">
      <c r="A615" s="1">
        <v>40210</v>
      </c>
      <c r="B615" s="2">
        <v>829.6</v>
      </c>
      <c r="C615" s="2">
        <v>4036.2</v>
      </c>
      <c r="D615" s="2">
        <v>223</v>
      </c>
      <c r="E615" s="2">
        <v>437.4</v>
      </c>
      <c r="F615" s="3">
        <v>1850.2646999999999</v>
      </c>
      <c r="G615" s="4">
        <v>0.13</v>
      </c>
      <c r="I615" s="6">
        <f t="shared" si="55"/>
        <v>5526.2</v>
      </c>
      <c r="K615" s="7">
        <v>40210</v>
      </c>
      <c r="L615">
        <f t="shared" si="60"/>
        <v>7.9715524989254036E-2</v>
      </c>
      <c r="M615">
        <f t="shared" si="56"/>
        <v>0.1572337863409598</v>
      </c>
      <c r="N615">
        <f t="shared" si="57"/>
        <v>0.15575778788939454</v>
      </c>
      <c r="O615">
        <f t="shared" si="58"/>
        <v>-0.2166194523135033</v>
      </c>
      <c r="P615" s="8">
        <f t="shared" si="59"/>
        <v>-8.9999999999999998E-4</v>
      </c>
    </row>
    <row r="616" spans="1:16" x14ac:dyDescent="0.25">
      <c r="A616" s="1">
        <v>40238</v>
      </c>
      <c r="B616" s="2">
        <v>811.1</v>
      </c>
      <c r="C616" s="2">
        <v>4082</v>
      </c>
      <c r="D616" s="2">
        <v>235.9</v>
      </c>
      <c r="E616" s="2">
        <v>457.8</v>
      </c>
      <c r="F616" s="3">
        <v>1813.4465</v>
      </c>
      <c r="G616" s="4">
        <v>0.16</v>
      </c>
      <c r="I616" s="6">
        <f t="shared" si="55"/>
        <v>5586.8</v>
      </c>
      <c r="K616" s="7">
        <v>40238</v>
      </c>
      <c r="L616">
        <f t="shared" si="60"/>
        <v>7.1314886191489693E-2</v>
      </c>
      <c r="M616">
        <f t="shared" si="56"/>
        <v>0.1427131739544259</v>
      </c>
      <c r="N616">
        <f t="shared" si="57"/>
        <v>0.1575171032871685</v>
      </c>
      <c r="O616">
        <f t="shared" si="58"/>
        <v>-0.2226375311481695</v>
      </c>
      <c r="P616" s="8">
        <f t="shared" si="59"/>
        <v>-1.999999999999999E-4</v>
      </c>
    </row>
    <row r="617" spans="1:16" x14ac:dyDescent="0.25">
      <c r="A617" s="1">
        <v>40269</v>
      </c>
      <c r="B617" s="2">
        <v>794.3</v>
      </c>
      <c r="C617" s="2">
        <v>4161.8</v>
      </c>
      <c r="D617" s="2">
        <v>221.8</v>
      </c>
      <c r="E617" s="2">
        <v>452.3</v>
      </c>
      <c r="F617" s="3">
        <v>1774.8418999999999</v>
      </c>
      <c r="G617" s="4">
        <v>0.2</v>
      </c>
      <c r="I617" s="6">
        <f t="shared" si="55"/>
        <v>5630.2000000000007</v>
      </c>
      <c r="K617" s="7">
        <v>40269</v>
      </c>
      <c r="L617">
        <f t="shared" si="60"/>
        <v>7.5553517871129183E-2</v>
      </c>
      <c r="M617">
        <f t="shared" si="56"/>
        <v>0.16141095049394433</v>
      </c>
      <c r="N617">
        <f t="shared" si="57"/>
        <v>7.8214971209213058E-2</v>
      </c>
      <c r="O617">
        <f t="shared" si="58"/>
        <v>-0.22590390800116944</v>
      </c>
      <c r="P617" s="8">
        <f t="shared" si="59"/>
        <v>5.0000000000000012E-4</v>
      </c>
    </row>
    <row r="618" spans="1:16" x14ac:dyDescent="0.25">
      <c r="A618" s="1">
        <v>40299</v>
      </c>
      <c r="B618" s="2">
        <v>776.6</v>
      </c>
      <c r="C618" s="2">
        <v>4182</v>
      </c>
      <c r="D618" s="2">
        <v>215.3</v>
      </c>
      <c r="E618" s="2">
        <v>449.5</v>
      </c>
      <c r="F618" s="3">
        <v>1732.2808</v>
      </c>
      <c r="G618" s="4">
        <v>0.2</v>
      </c>
      <c r="I618" s="6">
        <f t="shared" si="55"/>
        <v>5623.4000000000005</v>
      </c>
      <c r="K618" s="7">
        <v>40299</v>
      </c>
      <c r="L618">
        <f t="shared" si="60"/>
        <v>6.6108025100953746E-2</v>
      </c>
      <c r="M618">
        <f t="shared" si="56"/>
        <v>0.14997525160864547</v>
      </c>
      <c r="N618">
        <f t="shared" si="57"/>
        <v>7.5728155339805703E-2</v>
      </c>
      <c r="O618">
        <f t="shared" si="58"/>
        <v>-0.23870208803058524</v>
      </c>
      <c r="P618" s="8">
        <f t="shared" si="59"/>
        <v>2.0000000000000017E-4</v>
      </c>
    </row>
    <row r="619" spans="1:16" x14ac:dyDescent="0.25">
      <c r="A619" s="1">
        <v>40330</v>
      </c>
      <c r="B619" s="2">
        <v>762.8</v>
      </c>
      <c r="C619" s="2">
        <v>4190.6000000000004</v>
      </c>
      <c r="D619" s="2">
        <v>222.7</v>
      </c>
      <c r="E619" s="2">
        <v>464</v>
      </c>
      <c r="F619" s="3">
        <v>1725.6886</v>
      </c>
      <c r="G619" s="4">
        <v>0.18</v>
      </c>
      <c r="I619" s="6">
        <f t="shared" si="55"/>
        <v>5640.1</v>
      </c>
      <c r="K619" s="7">
        <v>40330</v>
      </c>
      <c r="L619">
        <f t="shared" si="60"/>
        <v>6.2085718589936868E-2</v>
      </c>
      <c r="M619">
        <f t="shared" si="56"/>
        <v>0.14817250260288239</v>
      </c>
      <c r="N619">
        <f t="shared" si="57"/>
        <v>4.2666261767385638E-2</v>
      </c>
      <c r="O619">
        <f t="shared" si="58"/>
        <v>-0.2387225548902196</v>
      </c>
      <c r="P619" s="8">
        <f t="shared" si="59"/>
        <v>-2.9999999999999997E-4</v>
      </c>
    </row>
    <row r="620" spans="1:16" x14ac:dyDescent="0.25">
      <c r="A620" s="1">
        <v>40360</v>
      </c>
      <c r="B620" s="2">
        <v>750.3</v>
      </c>
      <c r="C620" s="2">
        <v>4192.3999999999996</v>
      </c>
      <c r="D620" s="2">
        <v>215.6</v>
      </c>
      <c r="E620" s="2">
        <v>455.5</v>
      </c>
      <c r="F620" s="3">
        <v>1740.0183999999999</v>
      </c>
      <c r="G620" s="4">
        <v>0.18</v>
      </c>
      <c r="I620" s="6">
        <f t="shared" si="55"/>
        <v>5613.8</v>
      </c>
      <c r="K620" s="7">
        <v>40360</v>
      </c>
      <c r="L620">
        <f t="shared" si="60"/>
        <v>5.956740024914111E-2</v>
      </c>
      <c r="M620">
        <f t="shared" si="56"/>
        <v>0.14343379244511104</v>
      </c>
      <c r="N620">
        <f t="shared" si="57"/>
        <v>2.9452369995398131E-2</v>
      </c>
      <c r="O620">
        <f t="shared" si="58"/>
        <v>-0.23423147581139009</v>
      </c>
      <c r="P620" s="8">
        <f t="shared" si="59"/>
        <v>1.999999999999999E-4</v>
      </c>
    </row>
    <row r="621" spans="1:16" x14ac:dyDescent="0.25">
      <c r="A621" s="1">
        <v>40391</v>
      </c>
      <c r="B621" s="2">
        <v>736.1</v>
      </c>
      <c r="C621" s="2">
        <v>4223.3999999999996</v>
      </c>
      <c r="D621" s="2">
        <v>218.5</v>
      </c>
      <c r="E621" s="2">
        <v>470.3</v>
      </c>
      <c r="F621" s="3">
        <v>1760.2535</v>
      </c>
      <c r="G621" s="4">
        <v>0.19</v>
      </c>
      <c r="I621" s="6">
        <f t="shared" si="55"/>
        <v>5648.3</v>
      </c>
      <c r="K621" s="7">
        <v>40391</v>
      </c>
      <c r="L621">
        <f t="shared" si="60"/>
        <v>6.2409479921000689E-2</v>
      </c>
      <c r="M621">
        <f t="shared" si="56"/>
        <v>0.1388124898883675</v>
      </c>
      <c r="N621">
        <f t="shared" si="57"/>
        <v>6.7079783113865199E-2</v>
      </c>
      <c r="O621">
        <f t="shared" si="58"/>
        <v>-0.23514131338320859</v>
      </c>
      <c r="P621" s="8">
        <f t="shared" si="59"/>
        <v>2.9999999999999997E-4</v>
      </c>
    </row>
    <row r="622" spans="1:16" x14ac:dyDescent="0.25">
      <c r="A622" s="1">
        <v>40422</v>
      </c>
      <c r="B622" s="2">
        <v>718.7</v>
      </c>
      <c r="C622" s="2">
        <v>4283.8999999999996</v>
      </c>
      <c r="D622" s="2">
        <v>219.9</v>
      </c>
      <c r="E622" s="2">
        <v>465.9</v>
      </c>
      <c r="F622" s="3">
        <v>1761.921</v>
      </c>
      <c r="G622" s="4">
        <v>0.19</v>
      </c>
      <c r="I622" s="6">
        <f t="shared" si="55"/>
        <v>5688.3999999999987</v>
      </c>
      <c r="K622" s="7">
        <v>40422</v>
      </c>
      <c r="L622">
        <f t="shared" si="60"/>
        <v>6.4446107784430898E-2</v>
      </c>
      <c r="M622">
        <f t="shared" si="56"/>
        <v>0.13661448660122039</v>
      </c>
      <c r="N622">
        <f t="shared" si="57"/>
        <v>8.2557221783741142E-2</v>
      </c>
      <c r="O622">
        <f t="shared" si="58"/>
        <v>-0.23664365374402543</v>
      </c>
      <c r="P622" s="8">
        <f t="shared" si="59"/>
        <v>4.0000000000000007E-4</v>
      </c>
    </row>
    <row r="623" spans="1:16" x14ac:dyDescent="0.25">
      <c r="A623" s="1">
        <v>40452</v>
      </c>
      <c r="B623" s="2">
        <v>699.1</v>
      </c>
      <c r="C623" s="2">
        <v>4344.6000000000004</v>
      </c>
      <c r="D623" s="2">
        <v>221.7</v>
      </c>
      <c r="E623" s="2">
        <v>478.3</v>
      </c>
      <c r="F623" s="3">
        <v>1770.8304000000001</v>
      </c>
      <c r="G623" s="4">
        <v>0.19</v>
      </c>
      <c r="I623" s="6">
        <f t="shared" si="55"/>
        <v>5743.7000000000007</v>
      </c>
      <c r="K623" s="7">
        <v>40452</v>
      </c>
      <c r="L623">
        <f t="shared" si="60"/>
        <v>6.4259111712279479E-2</v>
      </c>
      <c r="M623">
        <f t="shared" si="56"/>
        <v>0.1336499321573949</v>
      </c>
      <c r="N623">
        <f t="shared" si="57"/>
        <v>7.4608535462081793E-2</v>
      </c>
      <c r="O623">
        <f t="shared" si="58"/>
        <v>-0.23436644398203921</v>
      </c>
      <c r="P623" s="8">
        <f t="shared" si="59"/>
        <v>7.000000000000001E-4</v>
      </c>
    </row>
    <row r="624" spans="1:16" x14ac:dyDescent="0.25">
      <c r="A624" s="1">
        <v>40483</v>
      </c>
      <c r="B624" s="2">
        <v>680.4</v>
      </c>
      <c r="C624" s="2">
        <v>4370.3999999999996</v>
      </c>
      <c r="D624" s="2">
        <v>234.8</v>
      </c>
      <c r="E624" s="2">
        <v>515.20000000000005</v>
      </c>
      <c r="F624" s="3">
        <v>1748.7</v>
      </c>
      <c r="G624" s="4">
        <v>0.19</v>
      </c>
      <c r="I624" s="6">
        <f t="shared" si="55"/>
        <v>5800.7999999999993</v>
      </c>
      <c r="K624" s="7">
        <v>40483</v>
      </c>
      <c r="L624">
        <f t="shared" si="60"/>
        <v>5.2585737615677607E-2</v>
      </c>
      <c r="M624">
        <f t="shared" si="56"/>
        <v>0.10766423357664227</v>
      </c>
      <c r="N624">
        <f t="shared" si="57"/>
        <v>0.11823468018488148</v>
      </c>
      <c r="O624">
        <f t="shared" si="58"/>
        <v>-0.2395216273611267</v>
      </c>
      <c r="P624" s="8">
        <f t="shared" si="59"/>
        <v>7.000000000000001E-4</v>
      </c>
    </row>
    <row r="625" spans="1:16" x14ac:dyDescent="0.25">
      <c r="A625" s="1">
        <v>40513</v>
      </c>
      <c r="B625" s="2">
        <v>661.4</v>
      </c>
      <c r="C625" s="2">
        <v>4422.7</v>
      </c>
      <c r="D625" s="2">
        <v>239.9</v>
      </c>
      <c r="E625" s="2">
        <v>542.9</v>
      </c>
      <c r="F625" s="3">
        <v>1725.0797</v>
      </c>
      <c r="G625" s="4">
        <v>0.18</v>
      </c>
      <c r="I625" s="6">
        <f t="shared" si="55"/>
        <v>5866.8999999999987</v>
      </c>
      <c r="K625" s="7">
        <v>40513</v>
      </c>
      <c r="L625">
        <f t="shared" si="60"/>
        <v>5.5577545879812652E-2</v>
      </c>
      <c r="M625">
        <f t="shared" si="56"/>
        <v>0.10975334353750021</v>
      </c>
      <c r="N625">
        <f t="shared" si="57"/>
        <v>0.11319681456200215</v>
      </c>
      <c r="O625">
        <f t="shared" si="58"/>
        <v>-0.23933294997124788</v>
      </c>
      <c r="P625" s="8">
        <f t="shared" si="59"/>
        <v>5.9999999999999995E-4</v>
      </c>
    </row>
    <row r="626" spans="1:16" x14ac:dyDescent="0.25">
      <c r="A626" s="1">
        <v>40544</v>
      </c>
      <c r="B626" s="2">
        <v>649.5</v>
      </c>
      <c r="C626" s="2">
        <v>4438.5</v>
      </c>
      <c r="D626" s="2">
        <v>238.8</v>
      </c>
      <c r="E626" s="2">
        <v>533.1</v>
      </c>
      <c r="F626" s="3">
        <v>1719.0888</v>
      </c>
      <c r="G626" s="4">
        <v>0.17</v>
      </c>
      <c r="I626" s="6">
        <f t="shared" si="55"/>
        <v>5859.9000000000005</v>
      </c>
      <c r="K626" s="7">
        <v>40544</v>
      </c>
      <c r="L626">
        <f t="shared" si="60"/>
        <v>6.6367011209783222E-2</v>
      </c>
      <c r="M626">
        <f t="shared" si="56"/>
        <v>0.11279646993932711</v>
      </c>
      <c r="N626">
        <f t="shared" si="57"/>
        <v>0.16883706844336777</v>
      </c>
      <c r="O626">
        <f t="shared" si="58"/>
        <v>-0.23245095722051529</v>
      </c>
      <c r="P626" s="8">
        <f t="shared" si="59"/>
        <v>6.0000000000000016E-4</v>
      </c>
    </row>
    <row r="627" spans="1:16" x14ac:dyDescent="0.25">
      <c r="A627" s="1">
        <v>40575</v>
      </c>
      <c r="B627" s="2">
        <v>640</v>
      </c>
      <c r="C627" s="2">
        <v>4478.5</v>
      </c>
      <c r="D627" s="2">
        <v>230.2</v>
      </c>
      <c r="E627" s="2">
        <v>529</v>
      </c>
      <c r="F627" s="3">
        <v>1706.5355999999999</v>
      </c>
      <c r="G627" s="4">
        <v>0.16</v>
      </c>
      <c r="I627" s="6">
        <f t="shared" si="55"/>
        <v>5877.7</v>
      </c>
      <c r="K627" s="7">
        <v>40575</v>
      </c>
      <c r="L627">
        <f t="shared" si="60"/>
        <v>6.3606094603886942E-2</v>
      </c>
      <c r="M627">
        <f t="shared" si="56"/>
        <v>0.10958327139388539</v>
      </c>
      <c r="N627">
        <f t="shared" si="57"/>
        <v>0.1496062992125986</v>
      </c>
      <c r="O627">
        <f t="shared" si="58"/>
        <v>-0.22854387656702027</v>
      </c>
      <c r="P627" s="8">
        <f t="shared" si="59"/>
        <v>2.9999999999999997E-4</v>
      </c>
    </row>
    <row r="628" spans="1:16" x14ac:dyDescent="0.25">
      <c r="A628" s="1">
        <v>40603</v>
      </c>
      <c r="B628" s="2">
        <v>628.70000000000005</v>
      </c>
      <c r="C628" s="2">
        <v>4537.1000000000004</v>
      </c>
      <c r="D628" s="2">
        <v>238.3</v>
      </c>
      <c r="E628" s="2">
        <v>553.6</v>
      </c>
      <c r="F628" s="3">
        <v>1717.6436000000001</v>
      </c>
      <c r="G628" s="4">
        <v>0.14000000000000001</v>
      </c>
      <c r="I628" s="6">
        <f t="shared" si="55"/>
        <v>5957.7000000000007</v>
      </c>
      <c r="K628" s="7">
        <v>40603</v>
      </c>
      <c r="L628">
        <f t="shared" si="60"/>
        <v>6.6388630342951338E-2</v>
      </c>
      <c r="M628">
        <f t="shared" si="56"/>
        <v>0.11148946594806476</v>
      </c>
      <c r="N628">
        <f t="shared" si="57"/>
        <v>0.14155975205420224</v>
      </c>
      <c r="O628">
        <f t="shared" si="58"/>
        <v>-0.22487979287387494</v>
      </c>
      <c r="P628" s="8">
        <f t="shared" si="59"/>
        <v>-1.999999999999999E-4</v>
      </c>
    </row>
    <row r="629" spans="1:16" x14ac:dyDescent="0.25">
      <c r="A629" s="1">
        <v>40634</v>
      </c>
      <c r="B629" s="2">
        <v>618.9</v>
      </c>
      <c r="C629" s="2">
        <v>4605.7</v>
      </c>
      <c r="D629" s="2">
        <v>236</v>
      </c>
      <c r="E629" s="2">
        <v>553.5</v>
      </c>
      <c r="F629" s="3">
        <v>1747.6445000000001</v>
      </c>
      <c r="G629" s="4">
        <v>0.1</v>
      </c>
      <c r="I629" s="6">
        <f t="shared" si="55"/>
        <v>6014.0999999999995</v>
      </c>
      <c r="K629" s="7">
        <v>40634</v>
      </c>
      <c r="L629">
        <f t="shared" si="60"/>
        <v>6.8185854854179009E-2</v>
      </c>
      <c r="M629">
        <f t="shared" si="56"/>
        <v>0.10666057955692239</v>
      </c>
      <c r="N629">
        <f t="shared" si="57"/>
        <v>0.17119121792018976</v>
      </c>
      <c r="O629">
        <f t="shared" si="58"/>
        <v>-0.22082336648621426</v>
      </c>
      <c r="P629" s="8">
        <f t="shared" si="59"/>
        <v>-1E-3</v>
      </c>
    </row>
    <row r="630" spans="1:16" x14ac:dyDescent="0.25">
      <c r="A630" s="1">
        <v>40664</v>
      </c>
      <c r="B630" s="2">
        <v>607.29999999999995</v>
      </c>
      <c r="C630" s="2">
        <v>4581.7</v>
      </c>
      <c r="D630" s="2">
        <v>231.4</v>
      </c>
      <c r="E630" s="2">
        <v>569.9</v>
      </c>
      <c r="F630" s="3">
        <v>1790.5766000000001</v>
      </c>
      <c r="G630" s="4">
        <v>0.09</v>
      </c>
      <c r="I630" s="6">
        <f t="shared" si="55"/>
        <v>5990.2999999999993</v>
      </c>
      <c r="K630" s="7">
        <v>40664</v>
      </c>
      <c r="L630">
        <f t="shared" si="60"/>
        <v>6.5245225308531968E-2</v>
      </c>
      <c r="M630">
        <f t="shared" si="56"/>
        <v>9.5576279292204649E-2</v>
      </c>
      <c r="N630">
        <f t="shared" si="57"/>
        <v>0.20532490974729245</v>
      </c>
      <c r="O630">
        <f t="shared" si="58"/>
        <v>-0.2180015451970127</v>
      </c>
      <c r="P630" s="8">
        <f t="shared" si="59"/>
        <v>-1.1000000000000001E-3</v>
      </c>
    </row>
    <row r="631" spans="1:16" x14ac:dyDescent="0.25">
      <c r="A631" s="1">
        <v>40695</v>
      </c>
      <c r="B631" s="2">
        <v>596.79999999999995</v>
      </c>
      <c r="C631" s="2">
        <v>4660.7</v>
      </c>
      <c r="D631" s="2">
        <v>233.4</v>
      </c>
      <c r="E631" s="2">
        <v>583.5</v>
      </c>
      <c r="F631" s="3">
        <v>1743.2985000000001</v>
      </c>
      <c r="G631" s="4">
        <v>0.09</v>
      </c>
      <c r="I631" s="6">
        <f t="shared" si="55"/>
        <v>6074.4</v>
      </c>
      <c r="K631" s="7">
        <v>40695</v>
      </c>
      <c r="L631">
        <f t="shared" si="60"/>
        <v>7.7002180812396806E-2</v>
      </c>
      <c r="M631">
        <f t="shared" si="56"/>
        <v>0.11217964014699551</v>
      </c>
      <c r="N631">
        <f t="shared" si="57"/>
        <v>0.18960244648318025</v>
      </c>
      <c r="O631">
        <f t="shared" si="58"/>
        <v>-0.21761929732564239</v>
      </c>
      <c r="P631" s="8">
        <f t="shared" si="59"/>
        <v>-8.9999999999999998E-4</v>
      </c>
    </row>
    <row r="632" spans="1:16" x14ac:dyDescent="0.25">
      <c r="A632" s="1">
        <v>40725</v>
      </c>
      <c r="B632" s="2">
        <v>586.29999999999995</v>
      </c>
      <c r="C632" s="2">
        <v>4783.3</v>
      </c>
      <c r="D632" s="2">
        <v>227.4</v>
      </c>
      <c r="E632" s="2">
        <v>625.20000000000005</v>
      </c>
      <c r="F632" s="3">
        <v>1656.5500999999999</v>
      </c>
      <c r="G632" s="4">
        <v>7.0000000000000007E-2</v>
      </c>
      <c r="I632" s="6">
        <f t="shared" si="55"/>
        <v>6222.2</v>
      </c>
      <c r="K632" s="7">
        <v>40725</v>
      </c>
      <c r="L632">
        <f t="shared" si="60"/>
        <v>0.10837578823613232</v>
      </c>
      <c r="M632">
        <f t="shared" si="56"/>
        <v>0.14094552046560457</v>
      </c>
      <c r="N632">
        <f t="shared" si="57"/>
        <v>0.27045149754135012</v>
      </c>
      <c r="O632">
        <f t="shared" si="58"/>
        <v>-0.21857923497267762</v>
      </c>
      <c r="P632" s="8">
        <f t="shared" si="59"/>
        <v>-1.0999999999999998E-3</v>
      </c>
    </row>
    <row r="633" spans="1:16" x14ac:dyDescent="0.25">
      <c r="A633" s="1">
        <v>40756</v>
      </c>
      <c r="B633" s="2">
        <v>574.5</v>
      </c>
      <c r="C633" s="2">
        <v>4868.5</v>
      </c>
      <c r="D633" s="2">
        <v>232.4</v>
      </c>
      <c r="E633" s="2">
        <v>718.9</v>
      </c>
      <c r="F633" s="3">
        <v>1555.0881999999999</v>
      </c>
      <c r="G633" s="4">
        <v>0.1</v>
      </c>
      <c r="I633" s="6">
        <f t="shared" si="55"/>
        <v>6394.2999999999993</v>
      </c>
      <c r="K633" s="7">
        <v>40756</v>
      </c>
      <c r="L633">
        <f t="shared" si="60"/>
        <v>0.13207513765203674</v>
      </c>
      <c r="M633">
        <f t="shared" si="56"/>
        <v>0.15274423450300714</v>
      </c>
      <c r="N633">
        <f t="shared" si="57"/>
        <v>0.38109756097560976</v>
      </c>
      <c r="O633">
        <f t="shared" si="58"/>
        <v>-0.21953538921342211</v>
      </c>
      <c r="P633" s="8">
        <f t="shared" si="59"/>
        <v>-8.9999999999999998E-4</v>
      </c>
    </row>
    <row r="634" spans="1:16" x14ac:dyDescent="0.25">
      <c r="A634" s="1">
        <v>40787</v>
      </c>
      <c r="B634" s="2">
        <v>564.1</v>
      </c>
      <c r="C634" s="2">
        <v>4922.2</v>
      </c>
      <c r="D634" s="2">
        <v>227.6</v>
      </c>
      <c r="E634" s="2">
        <v>716.3</v>
      </c>
      <c r="F634" s="3">
        <v>1556.3097</v>
      </c>
      <c r="G634" s="4">
        <v>0.08</v>
      </c>
      <c r="I634" s="6">
        <f t="shared" si="55"/>
        <v>6430.2000000000007</v>
      </c>
      <c r="K634" s="7">
        <v>40787</v>
      </c>
      <c r="L634">
        <f t="shared" si="60"/>
        <v>0.13040573799310917</v>
      </c>
      <c r="M634">
        <f t="shared" si="56"/>
        <v>0.1489997432246318</v>
      </c>
      <c r="N634">
        <f t="shared" si="57"/>
        <v>0.3763487897346165</v>
      </c>
      <c r="O634">
        <f t="shared" si="58"/>
        <v>-0.21511061639070544</v>
      </c>
      <c r="P634" s="8">
        <f t="shared" si="59"/>
        <v>-1.1000000000000001E-3</v>
      </c>
    </row>
    <row r="635" spans="1:16" x14ac:dyDescent="0.25">
      <c r="A635" s="1">
        <v>40817</v>
      </c>
      <c r="B635" s="2">
        <v>554.79999999999995</v>
      </c>
      <c r="C635" s="2">
        <v>4949.3999999999996</v>
      </c>
      <c r="D635" s="2">
        <v>226.6</v>
      </c>
      <c r="E635" s="2">
        <v>740.3</v>
      </c>
      <c r="F635" s="3">
        <v>1529.2752</v>
      </c>
      <c r="G635" s="4">
        <v>7.0000000000000007E-2</v>
      </c>
      <c r="I635" s="6">
        <f t="shared" si="55"/>
        <v>6471.1</v>
      </c>
      <c r="K635" s="7">
        <v>40817</v>
      </c>
      <c r="L635">
        <f t="shared" si="60"/>
        <v>0.12664310461897374</v>
      </c>
      <c r="M635">
        <f t="shared" si="56"/>
        <v>0.13920729181052324</v>
      </c>
      <c r="N635">
        <f t="shared" si="57"/>
        <v>0.38128571428571423</v>
      </c>
      <c r="O635">
        <f t="shared" si="58"/>
        <v>-0.20640823916464035</v>
      </c>
      <c r="P635" s="8">
        <f t="shared" si="59"/>
        <v>-1.1999999999999999E-3</v>
      </c>
    </row>
    <row r="636" spans="1:16" x14ac:dyDescent="0.25">
      <c r="A636" s="1">
        <v>40848</v>
      </c>
      <c r="B636" s="2">
        <v>547.20000000000005</v>
      </c>
      <c r="C636" s="2">
        <v>5002</v>
      </c>
      <c r="D636" s="2">
        <v>231.5</v>
      </c>
      <c r="E636" s="2">
        <v>759.3</v>
      </c>
      <c r="F636" s="3">
        <v>1498.8901000000001</v>
      </c>
      <c r="G636" s="4">
        <v>0.08</v>
      </c>
      <c r="I636" s="6">
        <f t="shared" si="55"/>
        <v>6540</v>
      </c>
      <c r="K636" s="7">
        <v>40848</v>
      </c>
      <c r="L636">
        <f t="shared" si="60"/>
        <v>0.12743069921390168</v>
      </c>
      <c r="M636">
        <f t="shared" si="56"/>
        <v>0.14451766428702187</v>
      </c>
      <c r="N636">
        <f t="shared" si="57"/>
        <v>0.32106666666666661</v>
      </c>
      <c r="O636">
        <f t="shared" si="58"/>
        <v>-0.19576719576719567</v>
      </c>
      <c r="P636" s="8">
        <f t="shared" si="59"/>
        <v>-1.1000000000000001E-3</v>
      </c>
    </row>
    <row r="637" spans="1:16" x14ac:dyDescent="0.25">
      <c r="A637" s="1">
        <v>40878</v>
      </c>
      <c r="B637" s="2">
        <v>541.5</v>
      </c>
      <c r="C637" s="2">
        <v>5051.3999999999996</v>
      </c>
      <c r="D637" s="2">
        <v>237.5</v>
      </c>
      <c r="E637" s="2">
        <v>786</v>
      </c>
      <c r="F637" s="3">
        <v>1491.2059999999999</v>
      </c>
      <c r="G637" s="4">
        <v>7.0000000000000007E-2</v>
      </c>
      <c r="I637" s="6">
        <f t="shared" si="55"/>
        <v>6616.4</v>
      </c>
      <c r="K637" s="7">
        <v>40878</v>
      </c>
      <c r="L637">
        <f t="shared" si="60"/>
        <v>0.12775060082837633</v>
      </c>
      <c r="M637">
        <f t="shared" si="56"/>
        <v>0.14215298347163494</v>
      </c>
      <c r="N637">
        <f t="shared" si="57"/>
        <v>0.30748594787940742</v>
      </c>
      <c r="O637">
        <f t="shared" si="58"/>
        <v>-0.18128212881765948</v>
      </c>
      <c r="P637" s="8">
        <f t="shared" si="59"/>
        <v>-1.0999999999999998E-3</v>
      </c>
    </row>
    <row r="638" spans="1:16" x14ac:dyDescent="0.25">
      <c r="A638" s="1">
        <v>40909</v>
      </c>
      <c r="B638" s="2">
        <v>539</v>
      </c>
      <c r="C638" s="2">
        <v>5092.1000000000004</v>
      </c>
      <c r="D638" s="2">
        <v>240.9</v>
      </c>
      <c r="E638" s="2">
        <v>784.2</v>
      </c>
      <c r="F638" s="3">
        <v>1484.3552999999999</v>
      </c>
      <c r="G638" s="4">
        <v>0.08</v>
      </c>
      <c r="I638" s="6">
        <f t="shared" si="55"/>
        <v>6656.2</v>
      </c>
      <c r="K638" s="7">
        <v>40909</v>
      </c>
      <c r="L638">
        <f t="shared" si="60"/>
        <v>0.13588969095035738</v>
      </c>
      <c r="M638">
        <f t="shared" si="56"/>
        <v>0.14725695617888934</v>
      </c>
      <c r="N638">
        <f t="shared" si="57"/>
        <v>0.32802176447726383</v>
      </c>
      <c r="O638">
        <f t="shared" si="58"/>
        <v>-0.17013086989992302</v>
      </c>
      <c r="P638" s="8">
        <f t="shared" si="59"/>
        <v>-9.0000000000000008E-4</v>
      </c>
    </row>
    <row r="639" spans="1:16" x14ac:dyDescent="0.25">
      <c r="A639" s="1">
        <v>40940</v>
      </c>
      <c r="B639" s="2">
        <v>538.29999999999995</v>
      </c>
      <c r="C639" s="2">
        <v>5170.8</v>
      </c>
      <c r="D639" s="2">
        <v>233</v>
      </c>
      <c r="E639" s="2">
        <v>756.4</v>
      </c>
      <c r="F639" s="3">
        <v>1469.1991</v>
      </c>
      <c r="G639" s="4">
        <v>0.1</v>
      </c>
      <c r="I639" s="6">
        <f t="shared" si="55"/>
        <v>6698.5</v>
      </c>
      <c r="K639" s="7">
        <v>40940</v>
      </c>
      <c r="L639">
        <f t="shared" si="60"/>
        <v>0.139646460350137</v>
      </c>
      <c r="M639">
        <f t="shared" si="56"/>
        <v>0.15458300770347219</v>
      </c>
      <c r="N639">
        <f t="shared" si="57"/>
        <v>0.30321390937829285</v>
      </c>
      <c r="O639">
        <f t="shared" si="58"/>
        <v>-0.15890625000000008</v>
      </c>
      <c r="P639" s="8">
        <f t="shared" si="59"/>
        <v>-5.9999999999999995E-4</v>
      </c>
    </row>
    <row r="640" spans="1:16" x14ac:dyDescent="0.25">
      <c r="A640" s="1">
        <v>40969</v>
      </c>
      <c r="B640" s="2">
        <v>530.1</v>
      </c>
      <c r="C640" s="2">
        <v>5238.2</v>
      </c>
      <c r="D640" s="2">
        <v>241.1</v>
      </c>
      <c r="E640" s="2">
        <v>780</v>
      </c>
      <c r="F640" s="3">
        <v>1461.9113</v>
      </c>
      <c r="G640" s="4">
        <v>0.13</v>
      </c>
      <c r="I640" s="6">
        <f t="shared" si="55"/>
        <v>6789.4000000000005</v>
      </c>
      <c r="K640" s="7">
        <v>40969</v>
      </c>
      <c r="L640">
        <f t="shared" si="60"/>
        <v>0.13960085267804684</v>
      </c>
      <c r="M640">
        <f t="shared" si="56"/>
        <v>0.15452601882259581</v>
      </c>
      <c r="N640">
        <f t="shared" si="57"/>
        <v>0.28943048364692503</v>
      </c>
      <c r="O640">
        <f t="shared" si="58"/>
        <v>-0.15683155718148564</v>
      </c>
      <c r="P640" s="8">
        <f t="shared" si="59"/>
        <v>-1.0000000000000009E-4</v>
      </c>
    </row>
    <row r="641" spans="1:16" x14ac:dyDescent="0.25">
      <c r="A641" s="1">
        <v>41000</v>
      </c>
      <c r="B641" s="2">
        <v>520.6</v>
      </c>
      <c r="C641" s="2">
        <v>5275.4</v>
      </c>
      <c r="D641" s="2">
        <v>244.5</v>
      </c>
      <c r="E641" s="2">
        <v>791.3</v>
      </c>
      <c r="F641" s="3">
        <v>1468.9891</v>
      </c>
      <c r="G641" s="4">
        <v>0.14000000000000001</v>
      </c>
      <c r="I641" s="6">
        <f t="shared" si="55"/>
        <v>6831.8</v>
      </c>
      <c r="K641" s="7">
        <v>41000</v>
      </c>
      <c r="L641">
        <f t="shared" si="60"/>
        <v>0.13596381836018703</v>
      </c>
      <c r="M641">
        <f t="shared" si="56"/>
        <v>0.14540677855700543</v>
      </c>
      <c r="N641">
        <f t="shared" si="57"/>
        <v>0.31196960101329951</v>
      </c>
      <c r="O641">
        <f t="shared" si="58"/>
        <v>-0.15883018258200027</v>
      </c>
      <c r="P641" s="8">
        <f t="shared" si="59"/>
        <v>4.0000000000000007E-4</v>
      </c>
    </row>
    <row r="642" spans="1:16" x14ac:dyDescent="0.25">
      <c r="A642" s="1">
        <v>41030</v>
      </c>
      <c r="B642" s="2">
        <v>511</v>
      </c>
      <c r="C642" s="2">
        <v>5253</v>
      </c>
      <c r="D642" s="2">
        <v>236.9</v>
      </c>
      <c r="E642" s="2">
        <v>777.5</v>
      </c>
      <c r="F642" s="3">
        <v>1463.4268</v>
      </c>
      <c r="G642" s="4">
        <v>0.16</v>
      </c>
      <c r="I642" s="6">
        <f t="shared" si="55"/>
        <v>6778.4</v>
      </c>
      <c r="K642" s="7">
        <v>41030</v>
      </c>
      <c r="L642">
        <f t="shared" si="60"/>
        <v>0.13156269302038304</v>
      </c>
      <c r="M642">
        <f t="shared" si="56"/>
        <v>0.14651766811445538</v>
      </c>
      <c r="N642">
        <f t="shared" si="57"/>
        <v>0.26594284288031944</v>
      </c>
      <c r="O642">
        <f t="shared" si="58"/>
        <v>-0.15857072287172724</v>
      </c>
      <c r="P642" s="8">
        <f t="shared" si="59"/>
        <v>7.000000000000001E-4</v>
      </c>
    </row>
    <row r="643" spans="1:16" x14ac:dyDescent="0.25">
      <c r="A643" s="1">
        <v>41061</v>
      </c>
      <c r="B643" s="2">
        <v>503.4</v>
      </c>
      <c r="C643" s="2">
        <v>5318.3</v>
      </c>
      <c r="D643" s="2">
        <v>233.1</v>
      </c>
      <c r="E643" s="2">
        <v>794.4</v>
      </c>
      <c r="F643" s="3">
        <v>1478.8276000000001</v>
      </c>
      <c r="G643" s="4">
        <v>0.16</v>
      </c>
      <c r="I643" s="6">
        <f t="shared" ref="I643:I691" si="61">B643+C643+D643+E643</f>
        <v>6849.2</v>
      </c>
      <c r="K643" s="7">
        <v>41061</v>
      </c>
      <c r="L643">
        <f t="shared" si="60"/>
        <v>0.12755169234821551</v>
      </c>
      <c r="M643">
        <f t="shared" si="56"/>
        <v>0.14109468534769465</v>
      </c>
      <c r="N643">
        <f t="shared" si="57"/>
        <v>0.25780389276533233</v>
      </c>
      <c r="O643">
        <f t="shared" si="58"/>
        <v>-0.15650134048257369</v>
      </c>
      <c r="P643" s="8">
        <f t="shared" si="59"/>
        <v>7.000000000000001E-4</v>
      </c>
    </row>
    <row r="644" spans="1:16" x14ac:dyDescent="0.25">
      <c r="A644" s="1">
        <v>41091</v>
      </c>
      <c r="B644" s="2">
        <v>496.7</v>
      </c>
      <c r="C644" s="2">
        <v>5331.5</v>
      </c>
      <c r="D644" s="2">
        <v>234.6</v>
      </c>
      <c r="E644" s="2">
        <v>830.4</v>
      </c>
      <c r="F644" s="3">
        <v>1490.2992999999999</v>
      </c>
      <c r="G644" s="4">
        <v>0.16</v>
      </c>
      <c r="I644" s="6">
        <f t="shared" si="61"/>
        <v>6893.2</v>
      </c>
      <c r="K644" s="7">
        <v>41091</v>
      </c>
      <c r="L644">
        <f t="shared" si="60"/>
        <v>0.10783967085596735</v>
      </c>
      <c r="M644">
        <f t="shared" si="56"/>
        <v>0.11460707043254653</v>
      </c>
      <c r="N644">
        <f t="shared" si="57"/>
        <v>0.24912033779028842</v>
      </c>
      <c r="O644">
        <f t="shared" si="58"/>
        <v>-0.15282278696912838</v>
      </c>
      <c r="P644" s="8">
        <f t="shared" si="59"/>
        <v>8.9999999999999998E-4</v>
      </c>
    </row>
    <row r="645" spans="1:16" x14ac:dyDescent="0.25">
      <c r="A645" s="1">
        <v>41122</v>
      </c>
      <c r="B645" s="2">
        <v>489.9</v>
      </c>
      <c r="C645" s="2">
        <v>5378.7</v>
      </c>
      <c r="D645" s="2">
        <v>235.5</v>
      </c>
      <c r="E645" s="2">
        <v>844.3</v>
      </c>
      <c r="F645" s="3">
        <v>1497.6501000000001</v>
      </c>
      <c r="G645" s="4">
        <v>0.13</v>
      </c>
      <c r="I645" s="6">
        <f t="shared" si="61"/>
        <v>6948.4</v>
      </c>
      <c r="K645" s="7">
        <v>41122</v>
      </c>
      <c r="L645">
        <f t="shared" si="60"/>
        <v>8.6655302378681076E-2</v>
      </c>
      <c r="M645">
        <f t="shared" si="56"/>
        <v>0.10479613844099822</v>
      </c>
      <c r="N645">
        <f t="shared" si="57"/>
        <v>0.13507831388626101</v>
      </c>
      <c r="O645">
        <f t="shared" si="58"/>
        <v>-0.14725848563968671</v>
      </c>
      <c r="P645" s="8">
        <f t="shared" si="59"/>
        <v>2.9999999999999997E-4</v>
      </c>
    </row>
    <row r="646" spans="1:16" x14ac:dyDescent="0.25">
      <c r="A646" s="1">
        <v>41153</v>
      </c>
      <c r="B646" s="2">
        <v>483.3</v>
      </c>
      <c r="C646" s="2">
        <v>5455</v>
      </c>
      <c r="D646" s="2">
        <v>231.8</v>
      </c>
      <c r="E646" s="2">
        <v>862.9</v>
      </c>
      <c r="F646" s="3">
        <v>1498.6279</v>
      </c>
      <c r="G646" s="4">
        <v>0.14000000000000001</v>
      </c>
      <c r="I646" s="6">
        <f t="shared" si="61"/>
        <v>7033</v>
      </c>
      <c r="K646" s="7">
        <v>41153</v>
      </c>
      <c r="L646">
        <f t="shared" si="60"/>
        <v>9.3745140120058357E-2</v>
      </c>
      <c r="M646">
        <f t="shared" si="56"/>
        <v>0.1082442810125554</v>
      </c>
      <c r="N646">
        <f t="shared" si="57"/>
        <v>0.15976268672528882</v>
      </c>
      <c r="O646">
        <f t="shared" si="58"/>
        <v>-0.14323701471370326</v>
      </c>
      <c r="P646" s="8">
        <f t="shared" si="59"/>
        <v>6.0000000000000016E-4</v>
      </c>
    </row>
    <row r="647" spans="1:16" x14ac:dyDescent="0.25">
      <c r="A647" s="1">
        <v>41183</v>
      </c>
      <c r="B647" s="2">
        <v>474.6</v>
      </c>
      <c r="C647" s="2">
        <v>5488.1</v>
      </c>
      <c r="D647" s="2">
        <v>237.5</v>
      </c>
      <c r="E647" s="2">
        <v>905.2</v>
      </c>
      <c r="F647" s="3">
        <v>1486.3304000000001</v>
      </c>
      <c r="G647" s="4">
        <v>0.16</v>
      </c>
      <c r="I647" s="6">
        <f t="shared" si="61"/>
        <v>7105.4000000000005</v>
      </c>
      <c r="K647" s="7">
        <v>41183</v>
      </c>
      <c r="L647">
        <f t="shared" si="60"/>
        <v>9.8020429293319555E-2</v>
      </c>
      <c r="M647">
        <f t="shared" si="56"/>
        <v>0.10884147573443261</v>
      </c>
      <c r="N647">
        <f t="shared" si="57"/>
        <v>0.18181818181818188</v>
      </c>
      <c r="O647">
        <f t="shared" si="58"/>
        <v>-0.14455659697188164</v>
      </c>
      <c r="P647" s="8">
        <f t="shared" si="59"/>
        <v>8.9999999999999998E-4</v>
      </c>
    </row>
    <row r="648" spans="1:16" x14ac:dyDescent="0.25">
      <c r="A648" s="1">
        <v>41214</v>
      </c>
      <c r="B648" s="2">
        <v>468.5</v>
      </c>
      <c r="C648" s="2">
        <v>5671.2</v>
      </c>
      <c r="D648" s="2">
        <v>233.9</v>
      </c>
      <c r="E648" s="2">
        <v>899.7</v>
      </c>
      <c r="F648" s="3">
        <v>1475.4864</v>
      </c>
      <c r="G648" s="4">
        <v>0.16</v>
      </c>
      <c r="I648" s="6">
        <f t="shared" si="61"/>
        <v>7273.2999999999993</v>
      </c>
      <c r="K648" s="7">
        <v>41214</v>
      </c>
      <c r="L648">
        <f t="shared" si="60"/>
        <v>0.11212538226299683</v>
      </c>
      <c r="M648">
        <f t="shared" si="56"/>
        <v>0.13378648540583762</v>
      </c>
      <c r="N648">
        <f t="shared" si="57"/>
        <v>0.14412595882115475</v>
      </c>
      <c r="O648">
        <f t="shared" si="58"/>
        <v>-0.14382309941520474</v>
      </c>
      <c r="P648" s="8">
        <f t="shared" si="59"/>
        <v>8.0000000000000004E-4</v>
      </c>
    </row>
    <row r="649" spans="1:16" x14ac:dyDescent="0.25">
      <c r="A649" s="1">
        <v>41244</v>
      </c>
      <c r="B649" s="2">
        <v>459.2</v>
      </c>
      <c r="C649" s="2">
        <v>5748</v>
      </c>
      <c r="D649" s="2">
        <v>249.4</v>
      </c>
      <c r="E649" s="2">
        <v>962.8</v>
      </c>
      <c r="F649" s="3">
        <v>1514.2846999999999</v>
      </c>
      <c r="G649" s="4">
        <v>0.16</v>
      </c>
      <c r="I649" s="6">
        <f t="shared" si="61"/>
        <v>7419.4</v>
      </c>
      <c r="K649" s="7">
        <v>41244</v>
      </c>
      <c r="L649">
        <f t="shared" si="60"/>
        <v>0.12136509279970982</v>
      </c>
      <c r="M649">
        <f t="shared" si="56"/>
        <v>0.13790236370115225</v>
      </c>
      <c r="N649">
        <f t="shared" si="57"/>
        <v>0.18436736687835853</v>
      </c>
      <c r="O649">
        <f t="shared" si="58"/>
        <v>-0.1519852262234534</v>
      </c>
      <c r="P649" s="8">
        <f t="shared" si="59"/>
        <v>8.9999999999999998E-4</v>
      </c>
    </row>
    <row r="650" spans="1:16" x14ac:dyDescent="0.25">
      <c r="A650" s="1">
        <v>41275</v>
      </c>
      <c r="B650" s="2">
        <v>453.6</v>
      </c>
      <c r="C650" s="2">
        <v>5725.1</v>
      </c>
      <c r="D650" s="2">
        <v>257.8</v>
      </c>
      <c r="E650" s="2">
        <v>929.7</v>
      </c>
      <c r="F650" s="3">
        <v>1534.9975999999999</v>
      </c>
      <c r="G650" s="4">
        <v>0.14000000000000001</v>
      </c>
      <c r="I650" s="6">
        <f t="shared" si="61"/>
        <v>7366.2000000000007</v>
      </c>
      <c r="K650" s="7">
        <v>41275</v>
      </c>
      <c r="L650">
        <f t="shared" si="60"/>
        <v>0.10666746792464182</v>
      </c>
      <c r="M650">
        <f t="shared" si="56"/>
        <v>0.12431020600538087</v>
      </c>
      <c r="N650">
        <f t="shared" si="57"/>
        <v>0.15842356843234784</v>
      </c>
      <c r="O650">
        <f t="shared" si="58"/>
        <v>-0.15844155844155841</v>
      </c>
      <c r="P650" s="8">
        <f t="shared" si="59"/>
        <v>6.0000000000000016E-4</v>
      </c>
    </row>
    <row r="651" spans="1:16" x14ac:dyDescent="0.25">
      <c r="A651" s="1">
        <v>41306</v>
      </c>
      <c r="B651" s="2">
        <v>448.6</v>
      </c>
      <c r="C651" s="2">
        <v>5737.8</v>
      </c>
      <c r="D651" s="2">
        <v>245</v>
      </c>
      <c r="E651" s="2">
        <v>903.4</v>
      </c>
      <c r="F651" s="3">
        <v>1539.8559</v>
      </c>
      <c r="G651" s="4">
        <v>0.15</v>
      </c>
      <c r="I651" s="6">
        <f t="shared" si="61"/>
        <v>7334.8</v>
      </c>
      <c r="K651" s="7">
        <v>41306</v>
      </c>
      <c r="L651">
        <f t="shared" si="60"/>
        <v>9.499141598865421E-2</v>
      </c>
      <c r="M651">
        <f t="shared" si="56"/>
        <v>0.10965421211417962</v>
      </c>
      <c r="N651">
        <f t="shared" si="57"/>
        <v>0.16070345664038821</v>
      </c>
      <c r="O651">
        <f t="shared" si="58"/>
        <v>-0.16663570499721334</v>
      </c>
      <c r="P651" s="8">
        <f t="shared" si="59"/>
        <v>4.999999999999999E-4</v>
      </c>
    </row>
    <row r="652" spans="1:16" x14ac:dyDescent="0.25">
      <c r="A652" s="1">
        <v>41334</v>
      </c>
      <c r="B652" s="2">
        <v>450.7</v>
      </c>
      <c r="C652" s="2">
        <v>5829.7</v>
      </c>
      <c r="D652" s="2">
        <v>249.4</v>
      </c>
      <c r="E652" s="2">
        <v>922.5</v>
      </c>
      <c r="F652" s="3">
        <v>1528.4870000000001</v>
      </c>
      <c r="G652" s="4">
        <v>0.14000000000000001</v>
      </c>
      <c r="I652" s="6">
        <f t="shared" si="61"/>
        <v>7452.2999999999993</v>
      </c>
      <c r="K652" s="7">
        <v>41334</v>
      </c>
      <c r="L652">
        <f t="shared" si="60"/>
        <v>9.7637493740241943E-2</v>
      </c>
      <c r="M652">
        <f t="shared" si="56"/>
        <v>0.11292046886335001</v>
      </c>
      <c r="N652">
        <f t="shared" si="57"/>
        <v>0.14768387033591224</v>
      </c>
      <c r="O652">
        <f t="shared" si="58"/>
        <v>-0.14978305980003778</v>
      </c>
      <c r="P652" s="8">
        <f t="shared" si="59"/>
        <v>1.0000000000000009E-4</v>
      </c>
    </row>
    <row r="653" spans="1:16" x14ac:dyDescent="0.25">
      <c r="A653" s="1">
        <v>41365</v>
      </c>
      <c r="B653" s="2">
        <v>447.2</v>
      </c>
      <c r="C653" s="2">
        <v>5827.1</v>
      </c>
      <c r="D653" s="2">
        <v>259.3</v>
      </c>
      <c r="E653" s="2">
        <v>951.4</v>
      </c>
      <c r="F653" s="3">
        <v>1514.357</v>
      </c>
      <c r="G653" s="4">
        <v>0.15</v>
      </c>
      <c r="I653" s="6">
        <f t="shared" si="61"/>
        <v>7485</v>
      </c>
      <c r="K653" s="7">
        <v>41365</v>
      </c>
      <c r="L653">
        <f t="shared" si="60"/>
        <v>9.5611698234725817E-2</v>
      </c>
      <c r="M653">
        <f t="shared" si="56"/>
        <v>0.10457974750729818</v>
      </c>
      <c r="N653">
        <f t="shared" si="57"/>
        <v>0.16885499131106396</v>
      </c>
      <c r="O653">
        <f t="shared" si="58"/>
        <v>-0.14099116404149065</v>
      </c>
      <c r="P653" s="8">
        <f t="shared" si="59"/>
        <v>9.9999999999999815E-5</v>
      </c>
    </row>
    <row r="654" spans="1:16" x14ac:dyDescent="0.25">
      <c r="A654" s="1">
        <v>41395</v>
      </c>
      <c r="B654" s="2">
        <v>440.6</v>
      </c>
      <c r="C654" s="2">
        <v>5796.3</v>
      </c>
      <c r="D654" s="2">
        <v>249.5</v>
      </c>
      <c r="E654" s="2">
        <v>935.8</v>
      </c>
      <c r="F654" s="3">
        <v>1529.1794</v>
      </c>
      <c r="G654" s="4">
        <v>0.11</v>
      </c>
      <c r="I654" s="6">
        <f t="shared" si="61"/>
        <v>7422.2000000000007</v>
      </c>
      <c r="K654" s="7">
        <v>41395</v>
      </c>
      <c r="L654">
        <f t="shared" si="60"/>
        <v>9.4978165938864795E-2</v>
      </c>
      <c r="M654">
        <f t="shared" si="56"/>
        <v>0.10342661336379215</v>
      </c>
      <c r="N654">
        <f t="shared" si="57"/>
        <v>0.16847397476340698</v>
      </c>
      <c r="O654">
        <f t="shared" si="58"/>
        <v>-0.13776908023483361</v>
      </c>
      <c r="P654" s="8">
        <f t="shared" si="59"/>
        <v>-5.0000000000000001E-4</v>
      </c>
    </row>
    <row r="655" spans="1:16" x14ac:dyDescent="0.25">
      <c r="A655" s="1">
        <v>41426</v>
      </c>
      <c r="B655" s="2">
        <v>430.2</v>
      </c>
      <c r="C655" s="2">
        <v>5851.3</v>
      </c>
      <c r="D655" s="2">
        <v>246.2</v>
      </c>
      <c r="E655" s="2">
        <v>939.2</v>
      </c>
      <c r="F655" s="3">
        <v>1556.4231</v>
      </c>
      <c r="G655" s="4">
        <v>0.09</v>
      </c>
      <c r="I655" s="6">
        <f t="shared" si="61"/>
        <v>7466.9</v>
      </c>
      <c r="K655" s="7">
        <v>41426</v>
      </c>
      <c r="L655">
        <f t="shared" si="60"/>
        <v>9.0185715120013998E-2</v>
      </c>
      <c r="M655">
        <f t="shared" ref="M655:M691" si="62">(C655-C643)/C643</f>
        <v>0.10021999511121975</v>
      </c>
      <c r="N655">
        <f t="shared" ref="N655:N691" si="63">(E655+D655)/(D643+E643)-1</f>
        <v>0.15367396593673965</v>
      </c>
      <c r="O655">
        <f t="shared" ref="O655:O691" si="64">(B655-B643)/B643</f>
        <v>-0.14541120381406433</v>
      </c>
      <c r="P655" s="8">
        <f t="shared" ref="P655:P691" si="65">(G655-G643)/100</f>
        <v>-7.000000000000001E-4</v>
      </c>
    </row>
    <row r="656" spans="1:16" x14ac:dyDescent="0.25">
      <c r="A656" s="1">
        <v>41456</v>
      </c>
      <c r="B656" s="2">
        <v>425.1</v>
      </c>
      <c r="C656" s="2">
        <v>5875.3</v>
      </c>
      <c r="D656" s="2">
        <v>249.6</v>
      </c>
      <c r="E656" s="2">
        <v>950.2</v>
      </c>
      <c r="F656" s="3">
        <v>1566.7914000000001</v>
      </c>
      <c r="G656" s="4">
        <v>0.09</v>
      </c>
      <c r="I656" s="6">
        <f t="shared" si="61"/>
        <v>7500.2000000000007</v>
      </c>
      <c r="K656" s="7">
        <v>41456</v>
      </c>
      <c r="L656">
        <f t="shared" si="60"/>
        <v>8.805779608889934E-2</v>
      </c>
      <c r="M656">
        <f t="shared" si="62"/>
        <v>0.10199756166182128</v>
      </c>
      <c r="N656">
        <f t="shared" si="63"/>
        <v>0.12657276995305167</v>
      </c>
      <c r="O656">
        <f t="shared" si="64"/>
        <v>-0.1441513992349506</v>
      </c>
      <c r="P656" s="8">
        <f t="shared" si="65"/>
        <v>-7.000000000000001E-4</v>
      </c>
    </row>
    <row r="657" spans="1:16" x14ac:dyDescent="0.25">
      <c r="A657" s="1">
        <v>41487</v>
      </c>
      <c r="B657" s="2">
        <v>423.2</v>
      </c>
      <c r="C657" s="2">
        <v>5939.2</v>
      </c>
      <c r="D657" s="2">
        <v>247.3</v>
      </c>
      <c r="E657" s="2">
        <v>943.6</v>
      </c>
      <c r="F657" s="3">
        <v>1557.5346</v>
      </c>
      <c r="G657" s="4">
        <v>0.08</v>
      </c>
      <c r="I657" s="6">
        <f t="shared" si="61"/>
        <v>7553.3</v>
      </c>
      <c r="K657" s="7">
        <v>41487</v>
      </c>
      <c r="L657">
        <f t="shared" si="60"/>
        <v>8.705601289505506E-2</v>
      </c>
      <c r="M657">
        <f t="shared" si="62"/>
        <v>0.10420733634521354</v>
      </c>
      <c r="N657">
        <f t="shared" si="63"/>
        <v>0.10288942396740142</v>
      </c>
      <c r="O657">
        <f t="shared" si="64"/>
        <v>-0.13615023474178403</v>
      </c>
      <c r="P657" s="8">
        <f t="shared" si="65"/>
        <v>-5.0000000000000001E-4</v>
      </c>
    </row>
    <row r="658" spans="1:16" x14ac:dyDescent="0.25">
      <c r="A658" s="1">
        <v>41518</v>
      </c>
      <c r="B658" s="2">
        <v>418.1</v>
      </c>
      <c r="C658" s="2">
        <v>5988.4</v>
      </c>
      <c r="D658" s="2">
        <v>249.6</v>
      </c>
      <c r="E658" s="2">
        <v>951.7</v>
      </c>
      <c r="F658" s="3">
        <v>1584.7559000000001</v>
      </c>
      <c r="G658" s="4">
        <v>0.08</v>
      </c>
      <c r="I658" s="6">
        <f t="shared" si="61"/>
        <v>7607.8</v>
      </c>
      <c r="K658" s="7">
        <v>41518</v>
      </c>
      <c r="L658">
        <f t="shared" si="60"/>
        <v>8.1728991895350517E-2</v>
      </c>
      <c r="M658">
        <f t="shared" si="62"/>
        <v>9.7781851512373896E-2</v>
      </c>
      <c r="N658">
        <f t="shared" si="63"/>
        <v>9.7378277153558068E-2</v>
      </c>
      <c r="O658">
        <f t="shared" si="64"/>
        <v>-0.1349058555762466</v>
      </c>
      <c r="P658" s="8">
        <f t="shared" si="65"/>
        <v>-6.0000000000000016E-4</v>
      </c>
    </row>
    <row r="659" spans="1:16" x14ac:dyDescent="0.25">
      <c r="A659" s="1">
        <v>41548</v>
      </c>
      <c r="B659" s="2">
        <v>416</v>
      </c>
      <c r="C659" s="2">
        <v>6051</v>
      </c>
      <c r="D659" s="2">
        <v>250.6</v>
      </c>
      <c r="E659" s="2">
        <v>1007.8</v>
      </c>
      <c r="F659" s="3">
        <v>1552.3842999999999</v>
      </c>
      <c r="G659" s="4">
        <v>0.09</v>
      </c>
      <c r="I659" s="6">
        <f t="shared" si="61"/>
        <v>7725.4000000000005</v>
      </c>
      <c r="K659" s="7">
        <v>41548</v>
      </c>
      <c r="L659">
        <f t="shared" si="60"/>
        <v>8.7257578742927902E-2</v>
      </c>
      <c r="M659">
        <f t="shared" si="62"/>
        <v>0.10256737304349403</v>
      </c>
      <c r="N659">
        <f t="shared" si="63"/>
        <v>0.1012514220705345</v>
      </c>
      <c r="O659">
        <f t="shared" si="64"/>
        <v>-0.12347239780868104</v>
      </c>
      <c r="P659" s="8">
        <f t="shared" si="65"/>
        <v>-7.000000000000001E-4</v>
      </c>
    </row>
    <row r="660" spans="1:16" x14ac:dyDescent="0.25">
      <c r="A660" s="1">
        <v>41579</v>
      </c>
      <c r="B660" s="2">
        <v>413.4</v>
      </c>
      <c r="C660" s="2">
        <v>6119.2</v>
      </c>
      <c r="D660" s="2">
        <v>248.2</v>
      </c>
      <c r="E660" s="2">
        <v>991.6</v>
      </c>
      <c r="F660" s="3">
        <v>1570.5213000000001</v>
      </c>
      <c r="G660" s="4">
        <v>0.08</v>
      </c>
      <c r="I660" s="6">
        <f t="shared" si="61"/>
        <v>7772.4</v>
      </c>
      <c r="K660" s="7">
        <v>41579</v>
      </c>
      <c r="L660">
        <f t="shared" ref="L660:L691" si="66">(I660-I648)/I648</f>
        <v>6.8620846108369021E-2</v>
      </c>
      <c r="M660">
        <f t="shared" si="62"/>
        <v>7.8995627027789533E-2</v>
      </c>
      <c r="N660">
        <f t="shared" si="63"/>
        <v>9.3683839096682986E-2</v>
      </c>
      <c r="O660">
        <f t="shared" si="64"/>
        <v>-0.11760939167556035</v>
      </c>
      <c r="P660" s="8">
        <f t="shared" si="65"/>
        <v>-8.0000000000000004E-4</v>
      </c>
    </row>
    <row r="661" spans="1:16" x14ac:dyDescent="0.25">
      <c r="A661" s="1">
        <v>41609</v>
      </c>
      <c r="B661" s="2">
        <v>414.5</v>
      </c>
      <c r="C661" s="2">
        <v>6129.9</v>
      </c>
      <c r="D661" s="2">
        <v>263.2</v>
      </c>
      <c r="E661" s="2">
        <v>1074.4000000000001</v>
      </c>
      <c r="F661" s="3">
        <v>1590.9929</v>
      </c>
      <c r="G661" s="4">
        <v>0.09</v>
      </c>
      <c r="I661" s="6">
        <f t="shared" si="61"/>
        <v>7882</v>
      </c>
      <c r="K661" s="7">
        <v>41609</v>
      </c>
      <c r="L661">
        <f t="shared" si="66"/>
        <v>6.2350055260533249E-2</v>
      </c>
      <c r="M661">
        <f t="shared" si="62"/>
        <v>6.6440501043841277E-2</v>
      </c>
      <c r="N661">
        <f t="shared" si="63"/>
        <v>0.10344827586206895</v>
      </c>
      <c r="O661">
        <f t="shared" si="64"/>
        <v>-9.7343205574912869E-2</v>
      </c>
      <c r="P661" s="8">
        <f t="shared" si="65"/>
        <v>-7.000000000000001E-4</v>
      </c>
    </row>
    <row r="662" spans="1:16" x14ac:dyDescent="0.25">
      <c r="A662" s="1">
        <v>41640</v>
      </c>
      <c r="B662" s="2">
        <v>408.8</v>
      </c>
      <c r="C662" s="2">
        <v>6139.2</v>
      </c>
      <c r="D662" s="2">
        <v>267.5</v>
      </c>
      <c r="E662" s="2">
        <v>1059.4000000000001</v>
      </c>
      <c r="F662" s="3">
        <v>1629.06</v>
      </c>
      <c r="G662" s="4">
        <v>7.0000000000000007E-2</v>
      </c>
      <c r="I662" s="6">
        <f t="shared" si="61"/>
        <v>7874.9</v>
      </c>
      <c r="K662" s="7">
        <v>41640</v>
      </c>
      <c r="L662">
        <f t="shared" si="66"/>
        <v>6.905867340012474E-2</v>
      </c>
      <c r="M662">
        <f t="shared" si="62"/>
        <v>7.2330614312413652E-2</v>
      </c>
      <c r="N662">
        <f t="shared" si="63"/>
        <v>0.11738947368421071</v>
      </c>
      <c r="O662">
        <f t="shared" si="64"/>
        <v>-9.8765432098765454E-2</v>
      </c>
      <c r="P662" s="8">
        <f t="shared" si="65"/>
        <v>-7.000000000000001E-4</v>
      </c>
    </row>
    <row r="663" spans="1:16" x14ac:dyDescent="0.25">
      <c r="A663" s="1">
        <v>41671</v>
      </c>
      <c r="B663" s="2">
        <v>408</v>
      </c>
      <c r="C663" s="2">
        <v>6183.5</v>
      </c>
      <c r="D663" s="2">
        <v>257.60000000000002</v>
      </c>
      <c r="E663" s="2">
        <v>1055.8</v>
      </c>
      <c r="F663" s="3">
        <v>1635.9299000000001</v>
      </c>
      <c r="G663" s="4">
        <v>7.0000000000000007E-2</v>
      </c>
      <c r="I663" s="6">
        <f t="shared" si="61"/>
        <v>7904.9000000000005</v>
      </c>
      <c r="K663" s="7">
        <v>41671</v>
      </c>
      <c r="L663">
        <f t="shared" si="66"/>
        <v>7.7725364018105522E-2</v>
      </c>
      <c r="M663">
        <f t="shared" si="62"/>
        <v>7.767785562410677E-2</v>
      </c>
      <c r="N663">
        <f t="shared" si="63"/>
        <v>0.14367816091954011</v>
      </c>
      <c r="O663">
        <f t="shared" si="64"/>
        <v>-9.0503789567543513E-2</v>
      </c>
      <c r="P663" s="8">
        <f t="shared" si="65"/>
        <v>-7.9999999999999993E-4</v>
      </c>
    </row>
    <row r="664" spans="1:16" x14ac:dyDescent="0.25">
      <c r="A664" s="1">
        <v>41699</v>
      </c>
      <c r="B664" s="2">
        <v>406.8</v>
      </c>
      <c r="C664" s="2">
        <v>6236.1</v>
      </c>
      <c r="D664" s="2">
        <v>266.7</v>
      </c>
      <c r="E664" s="2">
        <v>1085</v>
      </c>
      <c r="F664" s="3">
        <v>1646.749</v>
      </c>
      <c r="G664" s="4">
        <v>0.08</v>
      </c>
      <c r="I664" s="6">
        <f t="shared" si="61"/>
        <v>7994.6</v>
      </c>
      <c r="K664" s="7">
        <v>41699</v>
      </c>
      <c r="L664">
        <f t="shared" si="66"/>
        <v>7.27694805630478E-2</v>
      </c>
      <c r="M664">
        <f t="shared" si="62"/>
        <v>6.9711992040756912E-2</v>
      </c>
      <c r="N664">
        <f t="shared" si="63"/>
        <v>0.15342606024404803</v>
      </c>
      <c r="O664">
        <f t="shared" si="64"/>
        <v>-9.7404038162857726E-2</v>
      </c>
      <c r="P664" s="8">
        <f t="shared" si="65"/>
        <v>-6.0000000000000016E-4</v>
      </c>
    </row>
    <row r="665" spans="1:16" x14ac:dyDescent="0.25">
      <c r="A665" s="1">
        <v>41730</v>
      </c>
      <c r="B665" s="2">
        <v>403</v>
      </c>
      <c r="C665" s="2">
        <v>6259.1</v>
      </c>
      <c r="D665" s="2">
        <v>270.60000000000002</v>
      </c>
      <c r="E665" s="2">
        <v>1106.5999999999999</v>
      </c>
      <c r="F665" s="3">
        <v>1676.8497</v>
      </c>
      <c r="G665" s="4">
        <v>0.09</v>
      </c>
      <c r="I665" s="6">
        <f t="shared" si="61"/>
        <v>8039.3000000000011</v>
      </c>
      <c r="K665" s="7">
        <v>41730</v>
      </c>
      <c r="L665">
        <f t="shared" si="66"/>
        <v>7.4054776219105029E-2</v>
      </c>
      <c r="M665">
        <f t="shared" si="62"/>
        <v>7.4136362856309312E-2</v>
      </c>
      <c r="N665">
        <f t="shared" si="63"/>
        <v>0.13752374659288003</v>
      </c>
      <c r="O665">
        <f t="shared" si="64"/>
        <v>-9.8837209302325563E-2</v>
      </c>
      <c r="P665" s="8">
        <f t="shared" si="65"/>
        <v>-5.9999999999999995E-4</v>
      </c>
    </row>
    <row r="666" spans="1:16" x14ac:dyDescent="0.25">
      <c r="A666" s="1">
        <v>41760</v>
      </c>
      <c r="B666" s="2">
        <v>401.9</v>
      </c>
      <c r="C666" s="2">
        <v>6235.6</v>
      </c>
      <c r="D666" s="2">
        <v>260.7</v>
      </c>
      <c r="E666" s="2">
        <v>1088.5</v>
      </c>
      <c r="F666" s="3">
        <v>1687.4694</v>
      </c>
      <c r="G666" s="4">
        <v>0.09</v>
      </c>
      <c r="I666" s="6">
        <f t="shared" si="61"/>
        <v>7986.7</v>
      </c>
      <c r="K666" s="7">
        <v>41760</v>
      </c>
      <c r="L666">
        <f t="shared" si="66"/>
        <v>7.6055616932984696E-2</v>
      </c>
      <c r="M666">
        <f t="shared" si="62"/>
        <v>7.5789727929886336E-2</v>
      </c>
      <c r="N666">
        <f t="shared" si="63"/>
        <v>0.1382772293934027</v>
      </c>
      <c r="O666">
        <f t="shared" si="64"/>
        <v>-8.783477076713582E-2</v>
      </c>
      <c r="P666" s="8">
        <f t="shared" si="65"/>
        <v>-2.0000000000000004E-4</v>
      </c>
    </row>
    <row r="667" spans="1:16" x14ac:dyDescent="0.25">
      <c r="A667" s="1">
        <v>41791</v>
      </c>
      <c r="B667" s="2">
        <v>399.4</v>
      </c>
      <c r="C667" s="2">
        <v>6259.4</v>
      </c>
      <c r="D667" s="2">
        <v>264.89999999999998</v>
      </c>
      <c r="E667" s="2">
        <v>1121.8</v>
      </c>
      <c r="F667" s="3">
        <v>1671.5617999999999</v>
      </c>
      <c r="G667" s="4">
        <v>0.1</v>
      </c>
      <c r="I667" s="6">
        <f t="shared" si="61"/>
        <v>8045.4999999999991</v>
      </c>
      <c r="K667" s="7">
        <v>41791</v>
      </c>
      <c r="L667">
        <f t="shared" si="66"/>
        <v>7.7488649908261722E-2</v>
      </c>
      <c r="M667">
        <f t="shared" si="62"/>
        <v>6.9745184830721285E-2</v>
      </c>
      <c r="N667">
        <f t="shared" si="63"/>
        <v>0.16981609583263002</v>
      </c>
      <c r="O667">
        <f t="shared" si="64"/>
        <v>-7.1594607159460741E-2</v>
      </c>
      <c r="P667" s="8">
        <f t="shared" si="65"/>
        <v>1.0000000000000009E-4</v>
      </c>
    </row>
    <row r="668" spans="1:16" x14ac:dyDescent="0.25">
      <c r="A668" s="1">
        <v>41821</v>
      </c>
      <c r="B668" s="2">
        <v>398.4</v>
      </c>
      <c r="C668" s="2">
        <v>6305.1</v>
      </c>
      <c r="D668" s="2">
        <v>262.7</v>
      </c>
      <c r="E668" s="2">
        <v>1137.2</v>
      </c>
      <c r="F668" s="3">
        <v>1671.9429</v>
      </c>
      <c r="G668" s="4">
        <v>0.09</v>
      </c>
      <c r="I668" s="6">
        <f t="shared" si="61"/>
        <v>8103.4</v>
      </c>
      <c r="K668" s="7">
        <v>41821</v>
      </c>
      <c r="L668">
        <f t="shared" si="66"/>
        <v>8.0424522012746177E-2</v>
      </c>
      <c r="M668">
        <f t="shared" si="62"/>
        <v>7.3153711299848545E-2</v>
      </c>
      <c r="N668">
        <f t="shared" si="63"/>
        <v>0.16677779629938327</v>
      </c>
      <c r="O668">
        <f t="shared" si="64"/>
        <v>-6.2808750882145478E-2</v>
      </c>
      <c r="P668" s="8">
        <f t="shared" si="65"/>
        <v>0</v>
      </c>
    </row>
    <row r="669" spans="1:16" x14ac:dyDescent="0.25">
      <c r="A669" s="1">
        <v>41852</v>
      </c>
      <c r="B669" s="2">
        <v>395.2</v>
      </c>
      <c r="C669" s="2">
        <v>6376.9</v>
      </c>
      <c r="D669" s="2">
        <v>260.89999999999998</v>
      </c>
      <c r="E669" s="2">
        <v>1088.4000000000001</v>
      </c>
      <c r="F669" s="3">
        <v>1649.6751999999999</v>
      </c>
      <c r="G669" s="4">
        <v>0.09</v>
      </c>
      <c r="I669" s="6">
        <f t="shared" si="61"/>
        <v>8121.4</v>
      </c>
      <c r="K669" s="7">
        <v>41852</v>
      </c>
      <c r="L669">
        <f t="shared" si="66"/>
        <v>7.5212158923913974E-2</v>
      </c>
      <c r="M669">
        <f t="shared" si="62"/>
        <v>7.3696794181034461E-2</v>
      </c>
      <c r="N669">
        <f t="shared" si="63"/>
        <v>0.1330086489209843</v>
      </c>
      <c r="O669">
        <f t="shared" si="64"/>
        <v>-6.6162570888468816E-2</v>
      </c>
      <c r="P669" s="8">
        <f t="shared" si="65"/>
        <v>9.9999999999999951E-5</v>
      </c>
    </row>
    <row r="670" spans="1:16" x14ac:dyDescent="0.25">
      <c r="A670" s="1">
        <v>41883</v>
      </c>
      <c r="B670" s="2">
        <v>391.2</v>
      </c>
      <c r="C670" s="2">
        <v>6386.4</v>
      </c>
      <c r="D670" s="2">
        <v>255.3</v>
      </c>
      <c r="E670" s="2">
        <v>1137.9000000000001</v>
      </c>
      <c r="F670" s="3">
        <v>1642.0181</v>
      </c>
      <c r="G670" s="4">
        <v>0.09</v>
      </c>
      <c r="I670" s="6">
        <f t="shared" si="61"/>
        <v>8170.7999999999993</v>
      </c>
      <c r="K670" s="7">
        <v>41883</v>
      </c>
      <c r="L670">
        <f t="shared" si="66"/>
        <v>7.4002996924209238E-2</v>
      </c>
      <c r="M670">
        <f t="shared" si="62"/>
        <v>6.6461826197314819E-2</v>
      </c>
      <c r="N670">
        <f t="shared" si="63"/>
        <v>0.15974361108798818</v>
      </c>
      <c r="O670">
        <f t="shared" si="64"/>
        <v>-6.4338674958144063E-2</v>
      </c>
      <c r="P670" s="8">
        <f t="shared" si="65"/>
        <v>9.9999999999999951E-5</v>
      </c>
    </row>
    <row r="671" spans="1:16" x14ac:dyDescent="0.25">
      <c r="A671" s="1">
        <v>41913</v>
      </c>
      <c r="B671" s="2">
        <v>386.9</v>
      </c>
      <c r="C671" s="2">
        <v>6420.8</v>
      </c>
      <c r="D671" s="2">
        <v>255.2</v>
      </c>
      <c r="E671" s="2">
        <v>1160.5999999999999</v>
      </c>
      <c r="F671" s="3">
        <v>1629.8117</v>
      </c>
      <c r="G671" s="4">
        <v>0.09</v>
      </c>
      <c r="I671" s="6">
        <f t="shared" si="61"/>
        <v>8223.5</v>
      </c>
      <c r="K671" s="7">
        <v>41913</v>
      </c>
      <c r="L671">
        <f t="shared" si="66"/>
        <v>6.4475625857560698E-2</v>
      </c>
      <c r="M671">
        <f t="shared" si="62"/>
        <v>6.1113865476780729E-2</v>
      </c>
      <c r="N671">
        <f t="shared" si="63"/>
        <v>0.12507946598855701</v>
      </c>
      <c r="O671">
        <f t="shared" si="64"/>
        <v>-6.9951923076923134E-2</v>
      </c>
      <c r="P671" s="8">
        <f t="shared" si="65"/>
        <v>0</v>
      </c>
    </row>
    <row r="672" spans="1:16" x14ac:dyDescent="0.25">
      <c r="A672" s="1">
        <v>41944</v>
      </c>
      <c r="B672" s="2">
        <v>381.8</v>
      </c>
      <c r="C672" s="2">
        <v>6507.3</v>
      </c>
      <c r="D672" s="2">
        <v>252.9</v>
      </c>
      <c r="E672" s="2">
        <v>1147.3</v>
      </c>
      <c r="F672" s="3">
        <v>1670.5740000000001</v>
      </c>
      <c r="G672" s="4">
        <v>0.09</v>
      </c>
      <c r="I672" s="6">
        <f t="shared" si="61"/>
        <v>8289.2999999999993</v>
      </c>
      <c r="K672" s="7">
        <v>41944</v>
      </c>
      <c r="L672">
        <f t="shared" si="66"/>
        <v>6.650455457773656E-2</v>
      </c>
      <c r="M672">
        <f t="shared" si="62"/>
        <v>6.3423323310236687E-2</v>
      </c>
      <c r="N672">
        <f t="shared" si="63"/>
        <v>0.12937570575899349</v>
      </c>
      <c r="O672">
        <f t="shared" si="64"/>
        <v>-7.6439283986453721E-2</v>
      </c>
      <c r="P672" s="8">
        <f t="shared" si="65"/>
        <v>9.9999999999999951E-5</v>
      </c>
    </row>
    <row r="673" spans="1:16" x14ac:dyDescent="0.25">
      <c r="A673" s="1">
        <v>41974</v>
      </c>
      <c r="B673" s="2">
        <v>377.7</v>
      </c>
      <c r="C673" s="2">
        <v>6522.1</v>
      </c>
      <c r="D673" s="2">
        <v>272.8</v>
      </c>
      <c r="E673" s="2">
        <v>1237.2</v>
      </c>
      <c r="F673" s="3">
        <v>1688.8517999999999</v>
      </c>
      <c r="G673" s="4">
        <v>0.12</v>
      </c>
      <c r="I673" s="6">
        <f t="shared" si="61"/>
        <v>8409.8000000000011</v>
      </c>
      <c r="K673" s="7">
        <v>41974</v>
      </c>
      <c r="L673">
        <f t="shared" si="66"/>
        <v>6.6962699822380248E-2</v>
      </c>
      <c r="M673">
        <f t="shared" si="62"/>
        <v>6.3981467886915083E-2</v>
      </c>
      <c r="N673">
        <f t="shared" si="63"/>
        <v>0.12888755980861233</v>
      </c>
      <c r="O673">
        <f t="shared" si="64"/>
        <v>-8.8781664656212331E-2</v>
      </c>
      <c r="P673" s="8">
        <f t="shared" si="65"/>
        <v>2.9999999999999997E-4</v>
      </c>
    </row>
    <row r="674" spans="1:16" x14ac:dyDescent="0.25">
      <c r="A674" s="1">
        <v>42005</v>
      </c>
      <c r="B674" s="2">
        <v>375.4</v>
      </c>
      <c r="C674" s="2">
        <v>6559.5</v>
      </c>
      <c r="D674" s="2">
        <v>273.8</v>
      </c>
      <c r="E674" s="2">
        <v>1190.5999999999999</v>
      </c>
      <c r="F674" s="3">
        <v>1709.3251</v>
      </c>
      <c r="G674" s="4">
        <v>0.11</v>
      </c>
      <c r="I674" s="6">
        <f t="shared" si="61"/>
        <v>8399.2999999999993</v>
      </c>
      <c r="K674" s="7">
        <v>42005</v>
      </c>
      <c r="L674">
        <f t="shared" si="66"/>
        <v>6.6591321794562425E-2</v>
      </c>
      <c r="M674">
        <f t="shared" si="62"/>
        <v>6.8461688819390173E-2</v>
      </c>
      <c r="N674">
        <f t="shared" si="63"/>
        <v>0.10362499057954611</v>
      </c>
      <c r="O674">
        <f t="shared" si="64"/>
        <v>-8.1702544031311233E-2</v>
      </c>
      <c r="P674" s="8">
        <f t="shared" si="65"/>
        <v>3.9999999999999996E-4</v>
      </c>
    </row>
    <row r="675" spans="1:16" x14ac:dyDescent="0.25">
      <c r="A675" s="1">
        <v>42036</v>
      </c>
      <c r="B675" s="2">
        <v>375.6</v>
      </c>
      <c r="C675" s="2">
        <v>6619.6</v>
      </c>
      <c r="D675" s="2">
        <v>269.7</v>
      </c>
      <c r="E675" s="2">
        <v>1203.9000000000001</v>
      </c>
      <c r="F675" s="3">
        <v>1723.296</v>
      </c>
      <c r="G675" s="4">
        <v>0.11</v>
      </c>
      <c r="I675" s="6">
        <f t="shared" si="61"/>
        <v>8468.8000000000011</v>
      </c>
      <c r="K675" s="7">
        <v>42036</v>
      </c>
      <c r="L675">
        <f t="shared" si="66"/>
        <v>7.1335500765348142E-2</v>
      </c>
      <c r="M675">
        <f t="shared" si="62"/>
        <v>7.0526400905636027E-2</v>
      </c>
      <c r="N675">
        <f t="shared" si="63"/>
        <v>0.12197350388305161</v>
      </c>
      <c r="O675">
        <f t="shared" si="64"/>
        <v>-7.9411764705882293E-2</v>
      </c>
      <c r="P675" s="8">
        <f t="shared" si="65"/>
        <v>3.9999999999999996E-4</v>
      </c>
    </row>
    <row r="676" spans="1:16" x14ac:dyDescent="0.25">
      <c r="A676" s="1">
        <v>42064</v>
      </c>
      <c r="B676" s="2">
        <v>367.4</v>
      </c>
      <c r="C676" s="2">
        <v>6691.4</v>
      </c>
      <c r="D676" s="2">
        <v>280.3</v>
      </c>
      <c r="E676" s="2">
        <v>1218.8</v>
      </c>
      <c r="F676" s="3">
        <v>1713.6849</v>
      </c>
      <c r="G676" s="4">
        <v>0.11</v>
      </c>
      <c r="I676" s="6">
        <f t="shared" si="61"/>
        <v>8557.9</v>
      </c>
      <c r="K676" s="7">
        <v>42064</v>
      </c>
      <c r="L676">
        <f t="shared" si="66"/>
        <v>7.0460060540864997E-2</v>
      </c>
      <c r="M676">
        <f t="shared" si="62"/>
        <v>7.3010375074164816E-2</v>
      </c>
      <c r="N676">
        <f t="shared" si="63"/>
        <v>0.10904786565066193</v>
      </c>
      <c r="O676">
        <f t="shared" si="64"/>
        <v>-9.6853490658800473E-2</v>
      </c>
      <c r="P676" s="8">
        <f t="shared" si="65"/>
        <v>2.9999999999999997E-4</v>
      </c>
    </row>
    <row r="677" spans="1:16" x14ac:dyDescent="0.25">
      <c r="A677" s="1">
        <v>42095</v>
      </c>
      <c r="B677" s="2">
        <v>358.2</v>
      </c>
      <c r="C677" s="2">
        <v>6738</v>
      </c>
      <c r="D677" s="2">
        <v>281.8</v>
      </c>
      <c r="E677" s="2">
        <v>1222.5</v>
      </c>
      <c r="F677" s="3">
        <v>1697.4069999999999</v>
      </c>
      <c r="G677" s="4">
        <v>0.12</v>
      </c>
      <c r="I677" s="6">
        <f t="shared" si="61"/>
        <v>8600.5</v>
      </c>
      <c r="K677" s="7">
        <v>42095</v>
      </c>
      <c r="L677">
        <f t="shared" si="66"/>
        <v>6.9807072755090474E-2</v>
      </c>
      <c r="M677">
        <f t="shared" si="62"/>
        <v>7.6512597657810169E-2</v>
      </c>
      <c r="N677">
        <f t="shared" si="63"/>
        <v>9.2288701713622023E-2</v>
      </c>
      <c r="O677">
        <f t="shared" si="64"/>
        <v>-0.111166253101737</v>
      </c>
      <c r="P677" s="8">
        <f t="shared" si="65"/>
        <v>2.9999999999999997E-4</v>
      </c>
    </row>
    <row r="678" spans="1:16" x14ac:dyDescent="0.25">
      <c r="A678" s="1">
        <v>42125</v>
      </c>
      <c r="B678" s="2">
        <v>349.4</v>
      </c>
      <c r="C678" s="2">
        <v>6718.7</v>
      </c>
      <c r="D678" s="2">
        <v>270.60000000000002</v>
      </c>
      <c r="E678" s="2">
        <v>1175.5</v>
      </c>
      <c r="F678" s="3">
        <v>1702.9348</v>
      </c>
      <c r="G678" s="4">
        <v>0.12</v>
      </c>
      <c r="I678" s="6">
        <f t="shared" si="61"/>
        <v>8514.2000000000007</v>
      </c>
      <c r="K678" s="7">
        <v>42125</v>
      </c>
      <c r="L678">
        <f t="shared" si="66"/>
        <v>6.6047303642305447E-2</v>
      </c>
      <c r="M678">
        <f t="shared" si="62"/>
        <v>7.7474501250881941E-2</v>
      </c>
      <c r="N678">
        <f t="shared" si="63"/>
        <v>7.1820337978060866E-2</v>
      </c>
      <c r="O678">
        <f t="shared" si="64"/>
        <v>-0.1306295098283155</v>
      </c>
      <c r="P678" s="8">
        <f t="shared" si="65"/>
        <v>2.9999999999999997E-4</v>
      </c>
    </row>
    <row r="679" spans="1:16" x14ac:dyDescent="0.25">
      <c r="A679" s="1">
        <v>42156</v>
      </c>
      <c r="B679" s="2">
        <v>341.1</v>
      </c>
      <c r="C679" s="2">
        <v>6733.2</v>
      </c>
      <c r="D679" s="2">
        <v>276.3</v>
      </c>
      <c r="E679" s="2">
        <v>1211.5999999999999</v>
      </c>
      <c r="F679" s="3">
        <v>1705.3729000000001</v>
      </c>
      <c r="G679" s="4">
        <v>0.13</v>
      </c>
      <c r="I679" s="6">
        <f t="shared" si="61"/>
        <v>8562.2000000000007</v>
      </c>
      <c r="K679" s="7">
        <v>42156</v>
      </c>
      <c r="L679">
        <f t="shared" si="66"/>
        <v>6.4222236032564994E-2</v>
      </c>
      <c r="M679">
        <f t="shared" si="62"/>
        <v>7.5694155989391984E-2</v>
      </c>
      <c r="N679">
        <f t="shared" si="63"/>
        <v>7.2979014927525787E-2</v>
      </c>
      <c r="O679">
        <f t="shared" si="64"/>
        <v>-0.1459689534301451</v>
      </c>
      <c r="P679" s="8">
        <f t="shared" si="65"/>
        <v>2.9999999999999997E-4</v>
      </c>
    </row>
    <row r="680" spans="1:16" x14ac:dyDescent="0.25">
      <c r="A680" s="1">
        <v>42186</v>
      </c>
      <c r="B680" s="2">
        <v>328.9</v>
      </c>
      <c r="C680" s="2">
        <v>6779.8</v>
      </c>
      <c r="D680" s="2">
        <v>274.39999999999998</v>
      </c>
      <c r="E680" s="2">
        <v>1228.2</v>
      </c>
      <c r="F680" s="3">
        <v>1711.8661999999999</v>
      </c>
      <c r="G680" s="4">
        <v>0.13</v>
      </c>
      <c r="I680" s="6">
        <f t="shared" si="61"/>
        <v>8611.2999999999993</v>
      </c>
      <c r="K680" s="7">
        <v>42186</v>
      </c>
      <c r="L680">
        <f t="shared" si="66"/>
        <v>6.2677394673840564E-2</v>
      </c>
      <c r="M680">
        <f t="shared" si="62"/>
        <v>7.5288258711202011E-2</v>
      </c>
      <c r="N680">
        <f t="shared" si="63"/>
        <v>7.3362383027358868E-2</v>
      </c>
      <c r="O680">
        <f t="shared" si="64"/>
        <v>-0.17444779116465864</v>
      </c>
      <c r="P680" s="8">
        <f t="shared" si="65"/>
        <v>4.0000000000000007E-4</v>
      </c>
    </row>
    <row r="681" spans="1:16" x14ac:dyDescent="0.25">
      <c r="A681" s="1">
        <v>42217</v>
      </c>
      <c r="B681" s="2">
        <v>314.39999999999998</v>
      </c>
      <c r="C681" s="2">
        <v>6859.1</v>
      </c>
      <c r="D681" s="2">
        <v>270.3</v>
      </c>
      <c r="E681" s="2">
        <v>1211.5</v>
      </c>
      <c r="F681" s="3">
        <v>1713.7615000000001</v>
      </c>
      <c r="G681" s="4">
        <v>0.14000000000000001</v>
      </c>
      <c r="I681" s="6">
        <f t="shared" si="61"/>
        <v>8655.2999999999993</v>
      </c>
      <c r="K681" s="7">
        <v>42217</v>
      </c>
      <c r="L681">
        <f t="shared" si="66"/>
        <v>6.5739897062082844E-2</v>
      </c>
      <c r="M681">
        <f t="shared" si="62"/>
        <v>7.5616678950587393E-2</v>
      </c>
      <c r="N681">
        <f t="shared" si="63"/>
        <v>9.8199066182464767E-2</v>
      </c>
      <c r="O681">
        <f t="shared" si="64"/>
        <v>-0.2044534412955466</v>
      </c>
      <c r="P681" s="8">
        <f t="shared" si="65"/>
        <v>5.0000000000000012E-4</v>
      </c>
    </row>
    <row r="682" spans="1:16" x14ac:dyDescent="0.25">
      <c r="A682" s="1">
        <v>42248</v>
      </c>
      <c r="B682" s="2">
        <v>300.7</v>
      </c>
      <c r="C682" s="2">
        <v>6930.7</v>
      </c>
      <c r="D682" s="2">
        <v>271.7</v>
      </c>
      <c r="E682" s="2">
        <v>1199</v>
      </c>
      <c r="F682" s="3">
        <v>1682.9385</v>
      </c>
      <c r="G682" s="4">
        <v>0.14000000000000001</v>
      </c>
      <c r="I682" s="6">
        <f t="shared" si="61"/>
        <v>8702.0999999999985</v>
      </c>
      <c r="K682" s="7">
        <v>42248</v>
      </c>
      <c r="L682">
        <f t="shared" si="66"/>
        <v>6.5024232633279402E-2</v>
      </c>
      <c r="M682">
        <f t="shared" si="62"/>
        <v>8.5227984466992396E-2</v>
      </c>
      <c r="N682">
        <f t="shared" si="63"/>
        <v>5.5627332759115689E-2</v>
      </c>
      <c r="O682">
        <f t="shared" si="64"/>
        <v>-0.2313394683026585</v>
      </c>
      <c r="P682" s="8">
        <f t="shared" si="65"/>
        <v>5.0000000000000012E-4</v>
      </c>
    </row>
    <row r="683" spans="1:16" x14ac:dyDescent="0.25">
      <c r="A683" s="1">
        <v>42278</v>
      </c>
      <c r="B683" s="2">
        <v>294.2</v>
      </c>
      <c r="C683" s="2">
        <v>6961.3</v>
      </c>
      <c r="D683" s="2">
        <v>271.2</v>
      </c>
      <c r="E683" s="2">
        <v>1195.7</v>
      </c>
      <c r="F683" s="3">
        <v>1702.3462999999999</v>
      </c>
      <c r="G683" s="4">
        <v>0.12</v>
      </c>
      <c r="I683" s="6">
        <f t="shared" si="61"/>
        <v>8722.4</v>
      </c>
      <c r="K683" s="7">
        <v>42278</v>
      </c>
      <c r="L683">
        <f t="shared" si="66"/>
        <v>6.0667598954216528E-2</v>
      </c>
      <c r="M683">
        <f t="shared" si="62"/>
        <v>8.4179541490156981E-2</v>
      </c>
      <c r="N683">
        <f t="shared" si="63"/>
        <v>3.609266845599679E-2</v>
      </c>
      <c r="O683">
        <f t="shared" si="64"/>
        <v>-0.23959679503747736</v>
      </c>
      <c r="P683" s="8">
        <f t="shared" si="65"/>
        <v>2.9999999999999997E-4</v>
      </c>
    </row>
    <row r="684" spans="1:16" x14ac:dyDescent="0.25">
      <c r="A684" s="1">
        <v>42309</v>
      </c>
      <c r="B684" s="2">
        <v>296.10000000000002</v>
      </c>
      <c r="C684" s="2">
        <v>7043.5</v>
      </c>
      <c r="D684" s="2">
        <v>270.3</v>
      </c>
      <c r="E684" s="2">
        <v>1228.0999999999999</v>
      </c>
      <c r="F684" s="3">
        <v>1674.4821999999999</v>
      </c>
      <c r="G684" s="4">
        <v>0.12</v>
      </c>
      <c r="I684" s="6">
        <f t="shared" si="61"/>
        <v>8838</v>
      </c>
      <c r="K684" s="7">
        <v>42309</v>
      </c>
      <c r="L684">
        <f t="shared" si="66"/>
        <v>6.6193767869422118E-2</v>
      </c>
      <c r="M684">
        <f t="shared" si="62"/>
        <v>8.239976641617873E-2</v>
      </c>
      <c r="N684">
        <f t="shared" si="63"/>
        <v>7.0132838165976263E-2</v>
      </c>
      <c r="O684">
        <f t="shared" si="64"/>
        <v>-0.22446306966998425</v>
      </c>
      <c r="P684" s="8">
        <f t="shared" si="65"/>
        <v>2.9999999999999997E-4</v>
      </c>
    </row>
    <row r="685" spans="1:16" x14ac:dyDescent="0.25">
      <c r="A685" s="1">
        <v>42339</v>
      </c>
      <c r="B685" s="2">
        <v>291.60000000000002</v>
      </c>
      <c r="C685" s="2">
        <v>7059.3</v>
      </c>
      <c r="D685" s="2">
        <v>284.89999999999998</v>
      </c>
      <c r="E685" s="2">
        <v>1282.7</v>
      </c>
      <c r="F685" s="3">
        <v>1642.7566999999999</v>
      </c>
      <c r="G685" s="4">
        <v>0.24</v>
      </c>
      <c r="I685" s="6">
        <f t="shared" si="61"/>
        <v>8918.5</v>
      </c>
      <c r="K685" s="7">
        <v>42339</v>
      </c>
      <c r="L685">
        <f t="shared" si="66"/>
        <v>6.0488953363932417E-2</v>
      </c>
      <c r="M685">
        <f t="shared" si="62"/>
        <v>8.2366109075297803E-2</v>
      </c>
      <c r="N685">
        <f t="shared" si="63"/>
        <v>3.8145695364238286E-2</v>
      </c>
      <c r="O685">
        <f t="shared" si="64"/>
        <v>-0.22795869737887203</v>
      </c>
      <c r="P685" s="8">
        <f t="shared" si="65"/>
        <v>1.1999999999999999E-3</v>
      </c>
    </row>
    <row r="686" spans="1:16" x14ac:dyDescent="0.25">
      <c r="A686" s="1">
        <v>42370</v>
      </c>
      <c r="B686" s="2">
        <v>290.3</v>
      </c>
      <c r="C686" s="2">
        <v>7060.6</v>
      </c>
      <c r="D686" s="2">
        <v>284.89999999999998</v>
      </c>
      <c r="E686" s="2">
        <v>1237.5999999999999</v>
      </c>
      <c r="F686" s="3">
        <v>1667.8371</v>
      </c>
      <c r="G686" s="4">
        <v>0.34</v>
      </c>
      <c r="I686" s="6">
        <f t="shared" si="61"/>
        <v>8873.4</v>
      </c>
      <c r="K686" s="7">
        <v>42370</v>
      </c>
      <c r="L686">
        <f t="shared" si="66"/>
        <v>5.6445179955472526E-2</v>
      </c>
      <c r="M686">
        <f t="shared" si="62"/>
        <v>7.6393017760500087E-2</v>
      </c>
      <c r="N686">
        <f t="shared" si="63"/>
        <v>3.9674952198852864E-2</v>
      </c>
      <c r="O686">
        <f t="shared" si="64"/>
        <v>-0.22669152903569517</v>
      </c>
      <c r="P686" s="8">
        <f t="shared" si="65"/>
        <v>2.3000000000000004E-3</v>
      </c>
    </row>
    <row r="687" spans="1:16" x14ac:dyDescent="0.25">
      <c r="A687" s="1">
        <v>42401</v>
      </c>
      <c r="B687" s="2">
        <v>290.10000000000002</v>
      </c>
      <c r="C687" s="2">
        <v>7080.5</v>
      </c>
      <c r="D687" s="2">
        <v>280.8</v>
      </c>
      <c r="E687" s="2">
        <v>1227.3</v>
      </c>
      <c r="F687" s="3">
        <v>1692.0523000000001</v>
      </c>
      <c r="G687" s="4">
        <v>0.38</v>
      </c>
      <c r="I687" s="6">
        <f t="shared" si="61"/>
        <v>8878.7000000000007</v>
      </c>
      <c r="K687" s="7">
        <v>42401</v>
      </c>
      <c r="L687">
        <f t="shared" si="66"/>
        <v>4.840119025127522E-2</v>
      </c>
      <c r="M687">
        <f t="shared" si="62"/>
        <v>6.9626563538582334E-2</v>
      </c>
      <c r="N687">
        <f t="shared" si="63"/>
        <v>2.3412052117263604E-2</v>
      </c>
      <c r="O687">
        <f t="shared" si="64"/>
        <v>-0.22763578274760382</v>
      </c>
      <c r="P687" s="8">
        <f t="shared" si="65"/>
        <v>2.7000000000000001E-3</v>
      </c>
    </row>
    <row r="688" spans="1:16" x14ac:dyDescent="0.25">
      <c r="A688" s="1">
        <v>42430</v>
      </c>
      <c r="B688" s="2">
        <v>286.8</v>
      </c>
      <c r="C688" s="2">
        <v>7168.1</v>
      </c>
      <c r="D688" s="2">
        <v>287.2</v>
      </c>
      <c r="E688" s="2">
        <v>1277.9000000000001</v>
      </c>
      <c r="F688" s="3">
        <v>1682.6664000000001</v>
      </c>
      <c r="G688" s="4">
        <v>0.36</v>
      </c>
      <c r="I688" s="6">
        <f t="shared" si="61"/>
        <v>9020</v>
      </c>
      <c r="K688" s="7">
        <v>42430</v>
      </c>
      <c r="L688">
        <f t="shared" si="66"/>
        <v>5.3996891760829217E-2</v>
      </c>
      <c r="M688">
        <f t="shared" si="62"/>
        <v>7.1240697014077883E-2</v>
      </c>
      <c r="N688">
        <f t="shared" si="63"/>
        <v>4.4026415849509837E-2</v>
      </c>
      <c r="O688">
        <f t="shared" si="64"/>
        <v>-0.21937942297223725</v>
      </c>
      <c r="P688" s="8">
        <f t="shared" si="65"/>
        <v>2.5000000000000001E-3</v>
      </c>
    </row>
    <row r="689" spans="1:16" x14ac:dyDescent="0.25">
      <c r="A689" s="1">
        <v>42461</v>
      </c>
      <c r="B689" s="2">
        <v>284.89999999999998</v>
      </c>
      <c r="C689" s="2">
        <v>7216.7</v>
      </c>
      <c r="D689" s="2">
        <v>288.7</v>
      </c>
      <c r="E689" s="2">
        <v>1307.5</v>
      </c>
      <c r="F689" s="3">
        <v>1655.6007</v>
      </c>
      <c r="G689" s="4">
        <v>0.37</v>
      </c>
      <c r="I689" s="6">
        <f t="shared" si="61"/>
        <v>9097.7999999999993</v>
      </c>
      <c r="K689" s="7">
        <v>42461</v>
      </c>
      <c r="L689">
        <f t="shared" si="66"/>
        <v>5.7822219638393034E-2</v>
      </c>
      <c r="M689">
        <f t="shared" si="62"/>
        <v>7.1044820421490032E-2</v>
      </c>
      <c r="N689">
        <f t="shared" si="63"/>
        <v>6.1091537592235623E-2</v>
      </c>
      <c r="O689">
        <f t="shared" si="64"/>
        <v>-0.20463428252372981</v>
      </c>
      <c r="P689" s="8">
        <f t="shared" si="65"/>
        <v>2.5000000000000001E-3</v>
      </c>
    </row>
    <row r="690" spans="1:16" x14ac:dyDescent="0.25">
      <c r="A690" s="1">
        <v>42491</v>
      </c>
      <c r="B690" s="2">
        <v>283.5</v>
      </c>
      <c r="C690" s="2">
        <v>7158.7</v>
      </c>
      <c r="D690" s="2">
        <v>283.89999999999998</v>
      </c>
      <c r="E690" s="2">
        <v>1308.5999999999999</v>
      </c>
      <c r="F690" s="3">
        <v>1659.0210999999999</v>
      </c>
      <c r="G690" s="4">
        <v>0.37</v>
      </c>
      <c r="I690" s="6">
        <f t="shared" si="61"/>
        <v>9034.6999999999989</v>
      </c>
      <c r="K690" s="7">
        <v>42491</v>
      </c>
      <c r="L690">
        <f t="shared" si="66"/>
        <v>6.1133165770124981E-2</v>
      </c>
      <c r="M690">
        <f t="shared" si="62"/>
        <v>6.5488859451977313E-2</v>
      </c>
      <c r="N690">
        <f t="shared" si="63"/>
        <v>0.1012378120461932</v>
      </c>
      <c r="O690">
        <f t="shared" si="64"/>
        <v>-0.18860904407555804</v>
      </c>
      <c r="P690" s="8">
        <f t="shared" si="65"/>
        <v>2.5000000000000001E-3</v>
      </c>
    </row>
    <row r="691" spans="1:16" x14ac:dyDescent="0.25">
      <c r="A691" s="1">
        <v>42522</v>
      </c>
      <c r="B691" s="2">
        <v>282.2</v>
      </c>
      <c r="C691" s="2">
        <v>7228.6</v>
      </c>
      <c r="D691" s="2">
        <v>294.60000000000002</v>
      </c>
      <c r="E691" s="2">
        <v>1317.4</v>
      </c>
      <c r="F691" s="3">
        <v>1662.2068999999999</v>
      </c>
      <c r="G691" s="4">
        <v>0.38</v>
      </c>
      <c r="I691" s="6">
        <f t="shared" si="61"/>
        <v>9122.8000000000011</v>
      </c>
      <c r="K691" s="7">
        <v>42522</v>
      </c>
      <c r="L691">
        <f t="shared" si="66"/>
        <v>6.5473826820209802E-2</v>
      </c>
      <c r="M691">
        <f t="shared" si="62"/>
        <v>7.3575714370581677E-2</v>
      </c>
      <c r="N691">
        <f t="shared" si="63"/>
        <v>8.3406142885946721E-2</v>
      </c>
      <c r="O691">
        <f t="shared" si="64"/>
        <v>-0.1726766344180593</v>
      </c>
      <c r="P691" s="8">
        <f t="shared" si="65"/>
        <v>2.5000000000000001E-3</v>
      </c>
    </row>
    <row r="693" spans="1:16" x14ac:dyDescent="0.25">
      <c r="L693">
        <f>CORREL(L326:L661,$P326:$P661)</f>
        <v>-0.49732189795765053</v>
      </c>
      <c r="M693">
        <f t="shared" ref="M693:O693" si="67">CORREL(M326:M661,$P326:$P661)</f>
        <v>-0.59615369291183895</v>
      </c>
      <c r="N693">
        <f t="shared" si="67"/>
        <v>-0.33134471237905466</v>
      </c>
      <c r="O693">
        <f t="shared" si="67"/>
        <v>0.23420799241207796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workbookViewId="0">
      <selection activeCell="N2" sqref="N2"/>
    </sheetView>
  </sheetViews>
  <sheetFormatPr defaultColWidth="9.1796875" defaultRowHeight="14.5" x14ac:dyDescent="0.35"/>
  <cols>
    <col min="1" max="1" width="12.26953125" style="21" customWidth="1"/>
    <col min="2" max="4" width="8.54296875" style="20" customWidth="1"/>
    <col min="5" max="5" width="10.453125" style="19" bestFit="1" customWidth="1"/>
    <col min="6" max="7" width="9.26953125" style="19" bestFit="1" customWidth="1"/>
    <col min="8" max="9" width="9.1796875" style="19"/>
    <col min="10" max="10" width="12.7265625" style="19" customWidth="1"/>
    <col min="11" max="11" width="11.453125" style="19" customWidth="1"/>
    <col min="12" max="16384" width="9.1796875" style="19"/>
  </cols>
  <sheetData>
    <row r="1" spans="1:15" x14ac:dyDescent="0.35">
      <c r="A1" s="19" t="s">
        <v>169</v>
      </c>
      <c r="B1" s="20" t="s">
        <v>171</v>
      </c>
      <c r="C1" s="20" t="s">
        <v>170</v>
      </c>
      <c r="E1" s="19" t="s">
        <v>169</v>
      </c>
      <c r="F1" s="26" t="s">
        <v>165</v>
      </c>
      <c r="G1" s="26" t="s">
        <v>162</v>
      </c>
      <c r="H1" s="26"/>
      <c r="I1" s="19" t="s">
        <v>169</v>
      </c>
      <c r="J1" s="19" t="s">
        <v>168</v>
      </c>
      <c r="K1" s="19" t="s">
        <v>167</v>
      </c>
      <c r="N1" s="19" t="s">
        <v>27</v>
      </c>
    </row>
    <row r="2" spans="1:15" x14ac:dyDescent="0.35">
      <c r="A2" s="21">
        <v>31413</v>
      </c>
      <c r="B2" s="20">
        <f t="shared" ref="B2:B33" si="0">F2/100-J3/(K3+K2/2)*4</f>
        <v>3.5227754358095296E-2</v>
      </c>
      <c r="C2" s="20">
        <f t="shared" ref="C2:C33" si="1">(F2-G2)/100</f>
        <v>9.2999999999999975E-3</v>
      </c>
      <c r="E2" s="24">
        <v>31413</v>
      </c>
      <c r="F2" s="22">
        <v>7.83</v>
      </c>
      <c r="G2" s="22">
        <v>6.9</v>
      </c>
      <c r="H2" s="22"/>
      <c r="I2" s="19" t="s">
        <v>166</v>
      </c>
      <c r="J2" s="23">
        <v>45479</v>
      </c>
      <c r="K2" s="23">
        <v>2818983</v>
      </c>
      <c r="N2" s="25" t="s">
        <v>165</v>
      </c>
      <c r="O2" s="25" t="s">
        <v>164</v>
      </c>
    </row>
    <row r="3" spans="1:15" x14ac:dyDescent="0.35">
      <c r="A3" s="21">
        <v>31503</v>
      </c>
      <c r="B3" s="20">
        <f t="shared" si="0"/>
        <v>2.7807358273754947E-2</v>
      </c>
      <c r="C3" s="20">
        <f t="shared" si="1"/>
        <v>7.8000000000000022E-3</v>
      </c>
      <c r="E3" s="24">
        <v>31503</v>
      </c>
      <c r="F3" s="22">
        <v>6.92</v>
      </c>
      <c r="G3" s="22">
        <v>6.14</v>
      </c>
      <c r="H3" s="22"/>
      <c r="I3" s="19" t="s">
        <v>163</v>
      </c>
      <c r="J3" s="23">
        <v>45653</v>
      </c>
      <c r="K3" s="23">
        <v>2830176</v>
      </c>
      <c r="N3" s="25" t="s">
        <v>162</v>
      </c>
      <c r="O3" s="25" t="s">
        <v>161</v>
      </c>
    </row>
    <row r="4" spans="1:15" x14ac:dyDescent="0.35">
      <c r="A4" s="21">
        <v>31594</v>
      </c>
      <c r="B4" s="20">
        <f t="shared" si="0"/>
        <v>2.2350242063625562E-2</v>
      </c>
      <c r="C4" s="20">
        <f t="shared" si="1"/>
        <v>6.799999999999997E-3</v>
      </c>
      <c r="E4" s="24">
        <v>31594</v>
      </c>
      <c r="F4" s="22">
        <v>6.21</v>
      </c>
      <c r="G4" s="22">
        <v>5.53</v>
      </c>
      <c r="H4" s="22"/>
      <c r="I4" s="19" t="s">
        <v>160</v>
      </c>
      <c r="J4" s="23">
        <v>44550</v>
      </c>
      <c r="K4" s="23">
        <v>2890025</v>
      </c>
      <c r="N4" s="11" t="s">
        <v>37</v>
      </c>
      <c r="O4" s="12" t="s">
        <v>159</v>
      </c>
    </row>
    <row r="5" spans="1:15" x14ac:dyDescent="0.35">
      <c r="A5" s="21">
        <v>31686</v>
      </c>
      <c r="B5" s="20">
        <f t="shared" si="0"/>
        <v>2.5942098551932205E-2</v>
      </c>
      <c r="C5" s="20">
        <f t="shared" si="1"/>
        <v>9.1999999999999998E-3</v>
      </c>
      <c r="E5" s="24">
        <v>31686</v>
      </c>
      <c r="F5" s="22">
        <v>6.27</v>
      </c>
      <c r="G5" s="22">
        <v>5.35</v>
      </c>
      <c r="H5" s="22"/>
      <c r="I5" s="19" t="s">
        <v>158</v>
      </c>
      <c r="J5" s="23">
        <v>43275</v>
      </c>
      <c r="K5" s="23">
        <v>2909731</v>
      </c>
    </row>
    <row r="6" spans="1:15" x14ac:dyDescent="0.35">
      <c r="A6" s="21">
        <v>31778</v>
      </c>
      <c r="B6" s="20">
        <f t="shared" si="0"/>
        <v>2.6924832345278892E-2</v>
      </c>
      <c r="C6" s="20">
        <f t="shared" si="1"/>
        <v>6.799999999999997E-3</v>
      </c>
      <c r="E6" s="24">
        <v>31778</v>
      </c>
      <c r="F6" s="22">
        <v>6.22</v>
      </c>
      <c r="G6" s="22">
        <v>5.54</v>
      </c>
      <c r="H6" s="22"/>
      <c r="I6" s="19" t="s">
        <v>157</v>
      </c>
      <c r="J6" s="23">
        <v>41424</v>
      </c>
      <c r="K6" s="23">
        <v>3052900</v>
      </c>
    </row>
    <row r="7" spans="1:15" x14ac:dyDescent="0.35">
      <c r="A7" s="21">
        <v>31868</v>
      </c>
      <c r="B7" s="20">
        <f t="shared" si="0"/>
        <v>3.1102149249919053E-2</v>
      </c>
      <c r="C7" s="20">
        <f t="shared" si="1"/>
        <v>0.01</v>
      </c>
      <c r="E7" s="24">
        <v>31868</v>
      </c>
      <c r="F7" s="22">
        <v>6.65</v>
      </c>
      <c r="G7" s="22">
        <v>5.65</v>
      </c>
      <c r="H7" s="22"/>
      <c r="I7" s="19" t="s">
        <v>156</v>
      </c>
      <c r="J7" s="23">
        <v>39907</v>
      </c>
      <c r="K7" s="23">
        <v>2998773</v>
      </c>
    </row>
    <row r="8" spans="1:15" x14ac:dyDescent="0.35">
      <c r="A8" s="21">
        <v>31959</v>
      </c>
      <c r="B8" s="20">
        <f t="shared" si="0"/>
        <v>3.1901717784193089E-2</v>
      </c>
      <c r="C8" s="20">
        <f t="shared" si="1"/>
        <v>7.9999999999999984E-3</v>
      </c>
      <c r="E8" s="24">
        <v>31959</v>
      </c>
      <c r="F8" s="22">
        <v>6.84</v>
      </c>
      <c r="G8" s="22">
        <v>6.04</v>
      </c>
      <c r="H8" s="22"/>
      <c r="I8" s="19" t="s">
        <v>155</v>
      </c>
      <c r="J8" s="23">
        <v>40051</v>
      </c>
      <c r="K8" s="23">
        <v>3026425</v>
      </c>
    </row>
    <row r="9" spans="1:15" x14ac:dyDescent="0.35">
      <c r="A9" s="21">
        <v>32051</v>
      </c>
      <c r="B9" s="20">
        <f t="shared" si="0"/>
        <v>3.1759855443457309E-2</v>
      </c>
      <c r="C9" s="20">
        <f t="shared" si="1"/>
        <v>1.0499999999999999E-2</v>
      </c>
      <c r="E9" s="24">
        <v>32051</v>
      </c>
      <c r="F9" s="22">
        <v>6.92</v>
      </c>
      <c r="G9" s="22">
        <v>5.87</v>
      </c>
      <c r="H9" s="22"/>
      <c r="I9" s="19" t="s">
        <v>154</v>
      </c>
      <c r="J9" s="23">
        <v>41492</v>
      </c>
      <c r="K9" s="23">
        <v>3034070</v>
      </c>
    </row>
    <row r="10" spans="1:15" x14ac:dyDescent="0.35">
      <c r="A10" s="21">
        <v>32143</v>
      </c>
      <c r="B10" s="20">
        <f t="shared" si="0"/>
        <v>2.9146177346364925E-2</v>
      </c>
      <c r="C10" s="20">
        <f t="shared" si="1"/>
        <v>9.5000000000000015E-3</v>
      </c>
      <c r="E10" s="24">
        <v>32143</v>
      </c>
      <c r="F10" s="22">
        <v>6.67</v>
      </c>
      <c r="G10" s="22">
        <v>5.72</v>
      </c>
      <c r="H10" s="22"/>
      <c r="I10" s="19" t="s">
        <v>153</v>
      </c>
      <c r="J10" s="23">
        <v>43512</v>
      </c>
      <c r="K10" s="23">
        <v>3131665</v>
      </c>
    </row>
    <row r="11" spans="1:15" x14ac:dyDescent="0.35">
      <c r="A11" s="21">
        <v>32234</v>
      </c>
      <c r="B11" s="20">
        <f t="shared" si="0"/>
        <v>3.4088936767211149E-2</v>
      </c>
      <c r="C11" s="20">
        <f t="shared" si="1"/>
        <v>9.3000000000000062E-3</v>
      </c>
      <c r="E11" s="24">
        <v>32234</v>
      </c>
      <c r="F11" s="22">
        <v>7.15</v>
      </c>
      <c r="G11" s="22">
        <v>6.22</v>
      </c>
      <c r="H11" s="22"/>
      <c r="I11" s="19" t="s">
        <v>152</v>
      </c>
      <c r="J11" s="23">
        <v>44342</v>
      </c>
      <c r="K11" s="23">
        <v>3157202</v>
      </c>
    </row>
    <row r="12" spans="1:15" x14ac:dyDescent="0.35">
      <c r="A12" s="21">
        <v>32325</v>
      </c>
      <c r="B12" s="20">
        <f t="shared" si="0"/>
        <v>4.178057545460688E-2</v>
      </c>
      <c r="C12" s="20">
        <f t="shared" si="1"/>
        <v>9.6000000000000078E-3</v>
      </c>
      <c r="E12" s="24">
        <v>32325</v>
      </c>
      <c r="F12" s="22">
        <v>7.98</v>
      </c>
      <c r="G12" s="22">
        <v>7.02</v>
      </c>
      <c r="H12" s="22"/>
      <c r="I12" s="19" t="s">
        <v>151</v>
      </c>
      <c r="J12" s="23">
        <v>44799</v>
      </c>
      <c r="K12" s="23">
        <v>3211319</v>
      </c>
    </row>
    <row r="13" spans="1:15" x14ac:dyDescent="0.35">
      <c r="A13" s="21">
        <v>32417</v>
      </c>
      <c r="B13" s="20">
        <f t="shared" si="0"/>
        <v>4.4983255821359036E-2</v>
      </c>
      <c r="C13" s="20">
        <f t="shared" si="1"/>
        <v>7.4000000000000021E-3</v>
      </c>
      <c r="E13" s="24">
        <v>32417</v>
      </c>
      <c r="F13" s="22">
        <v>8.4700000000000006</v>
      </c>
      <c r="G13" s="22">
        <v>7.73</v>
      </c>
      <c r="H13" s="22"/>
      <c r="I13" s="19" t="s">
        <v>150</v>
      </c>
      <c r="J13" s="23">
        <v>46077</v>
      </c>
      <c r="K13" s="23">
        <v>3242073</v>
      </c>
    </row>
    <row r="14" spans="1:15" x14ac:dyDescent="0.35">
      <c r="A14" s="21">
        <v>32509</v>
      </c>
      <c r="B14" s="20">
        <f t="shared" si="0"/>
        <v>5.383356956889402E-2</v>
      </c>
      <c r="C14" s="20">
        <f t="shared" si="1"/>
        <v>8.9999999999999854E-3</v>
      </c>
      <c r="E14" s="24">
        <v>32509</v>
      </c>
      <c r="F14" s="22">
        <v>9.4499999999999993</v>
      </c>
      <c r="G14" s="22">
        <v>8.5500000000000007</v>
      </c>
      <c r="H14" s="22"/>
      <c r="I14" s="19" t="s">
        <v>149</v>
      </c>
      <c r="J14" s="23">
        <v>48954</v>
      </c>
      <c r="K14" s="23">
        <v>3309277</v>
      </c>
    </row>
    <row r="15" spans="1:15" x14ac:dyDescent="0.35">
      <c r="A15" s="21">
        <v>32599</v>
      </c>
      <c r="B15" s="20">
        <f t="shared" si="0"/>
        <v>5.3729854106132936E-2</v>
      </c>
      <c r="C15" s="20">
        <f t="shared" si="1"/>
        <v>1.3300000000000001E-2</v>
      </c>
      <c r="E15" s="24">
        <v>32599</v>
      </c>
      <c r="F15" s="22">
        <v>9.73</v>
      </c>
      <c r="G15" s="22">
        <v>8.4</v>
      </c>
      <c r="H15" s="22"/>
      <c r="I15" s="19" t="s">
        <v>148</v>
      </c>
      <c r="J15" s="23">
        <v>49563</v>
      </c>
      <c r="K15" s="23">
        <v>3220439</v>
      </c>
    </row>
    <row r="16" spans="1:15" x14ac:dyDescent="0.35">
      <c r="A16" s="21">
        <v>32690</v>
      </c>
      <c r="B16" s="20">
        <f t="shared" si="0"/>
        <v>4.6551249757615605E-2</v>
      </c>
      <c r="C16" s="20">
        <f t="shared" si="1"/>
        <v>1.2300000000000004E-2</v>
      </c>
      <c r="E16" s="24">
        <v>32690</v>
      </c>
      <c r="F16" s="22">
        <v>9.08</v>
      </c>
      <c r="G16" s="22">
        <v>7.85</v>
      </c>
      <c r="H16" s="22"/>
      <c r="I16" s="19" t="s">
        <v>147</v>
      </c>
      <c r="J16" s="23">
        <v>52781</v>
      </c>
      <c r="K16" s="23">
        <v>3235392</v>
      </c>
    </row>
    <row r="17" spans="1:11" x14ac:dyDescent="0.35">
      <c r="A17" s="21">
        <v>32782</v>
      </c>
      <c r="B17" s="20">
        <f t="shared" si="0"/>
        <v>4.2506609481105032E-2</v>
      </c>
      <c r="C17" s="20">
        <f t="shared" si="1"/>
        <v>9.5999999999999905E-3</v>
      </c>
      <c r="E17" s="24">
        <v>32782</v>
      </c>
      <c r="F17" s="22">
        <v>8.61</v>
      </c>
      <c r="G17" s="22">
        <v>7.65</v>
      </c>
      <c r="H17" s="22"/>
      <c r="I17" s="19" t="s">
        <v>146</v>
      </c>
      <c r="J17" s="23">
        <v>53797</v>
      </c>
      <c r="K17" s="23">
        <v>3245447</v>
      </c>
    </row>
    <row r="18" spans="1:11" x14ac:dyDescent="0.35">
      <c r="A18" s="21">
        <v>32874</v>
      </c>
      <c r="B18" s="20">
        <f t="shared" si="0"/>
        <v>4.1313371073944435E-2</v>
      </c>
      <c r="C18" s="20">
        <f t="shared" si="1"/>
        <v>4.9000000000000024E-3</v>
      </c>
      <c r="E18" s="24">
        <v>32874</v>
      </c>
      <c r="F18" s="22">
        <v>8.25</v>
      </c>
      <c r="G18" s="22">
        <v>7.76</v>
      </c>
      <c r="H18" s="22"/>
      <c r="I18" s="19" t="s">
        <v>145</v>
      </c>
      <c r="J18" s="23">
        <v>53848</v>
      </c>
      <c r="K18" s="23">
        <v>3318209</v>
      </c>
    </row>
    <row r="19" spans="1:11" x14ac:dyDescent="0.35">
      <c r="A19" s="21">
        <v>32964</v>
      </c>
      <c r="B19" s="20">
        <f t="shared" si="0"/>
        <v>4.118541661088336E-2</v>
      </c>
      <c r="C19" s="20">
        <f t="shared" si="1"/>
        <v>4.9000000000000024E-3</v>
      </c>
      <c r="E19" s="24">
        <v>32964</v>
      </c>
      <c r="F19" s="22">
        <v>8.24</v>
      </c>
      <c r="G19" s="22">
        <v>7.75</v>
      </c>
      <c r="H19" s="22"/>
      <c r="I19" s="19" t="s">
        <v>144</v>
      </c>
      <c r="J19" s="23">
        <v>50493</v>
      </c>
      <c r="K19" s="23">
        <v>3244720</v>
      </c>
    </row>
    <row r="20" spans="1:11" x14ac:dyDescent="0.35">
      <c r="A20" s="21">
        <v>33055</v>
      </c>
      <c r="B20" s="20">
        <f t="shared" si="0"/>
        <v>4.0085569352457662E-2</v>
      </c>
      <c r="C20" s="20">
        <f t="shared" si="1"/>
        <v>6.799999999999997E-3</v>
      </c>
      <c r="E20" s="24">
        <v>33055</v>
      </c>
      <c r="F20" s="22">
        <v>8.16</v>
      </c>
      <c r="G20" s="22">
        <v>7.48</v>
      </c>
      <c r="H20" s="22"/>
      <c r="I20" s="19" t="s">
        <v>143</v>
      </c>
      <c r="J20" s="23">
        <v>50410</v>
      </c>
      <c r="K20" s="23">
        <v>3270083</v>
      </c>
    </row>
    <row r="21" spans="1:11" x14ac:dyDescent="0.35">
      <c r="A21" s="21">
        <v>33147</v>
      </c>
      <c r="B21" s="20">
        <f t="shared" si="0"/>
        <v>3.6635656523092384E-2</v>
      </c>
      <c r="C21" s="20">
        <f t="shared" si="1"/>
        <v>7.4999999999999997E-3</v>
      </c>
      <c r="E21" s="24">
        <v>33147</v>
      </c>
      <c r="F21" s="22">
        <v>7.74</v>
      </c>
      <c r="G21" s="22">
        <v>6.99</v>
      </c>
      <c r="H21" s="22"/>
      <c r="I21" s="19" t="s">
        <v>142</v>
      </c>
      <c r="J21" s="23">
        <v>51030</v>
      </c>
      <c r="K21" s="23">
        <v>3281803</v>
      </c>
    </row>
    <row r="22" spans="1:11" x14ac:dyDescent="0.35">
      <c r="A22" s="21">
        <v>33239</v>
      </c>
      <c r="B22" s="20">
        <f t="shared" si="0"/>
        <v>2.5795605192582248E-2</v>
      </c>
      <c r="C22" s="20">
        <f t="shared" si="1"/>
        <v>3.9999999999999949E-3</v>
      </c>
      <c r="E22" s="24">
        <v>33239</v>
      </c>
      <c r="F22" s="22">
        <v>6.43</v>
      </c>
      <c r="G22" s="22">
        <v>6.03</v>
      </c>
      <c r="H22" s="22"/>
      <c r="I22" s="19" t="s">
        <v>141</v>
      </c>
      <c r="J22" s="23">
        <v>50800</v>
      </c>
      <c r="K22" s="23">
        <v>3343847</v>
      </c>
    </row>
    <row r="23" spans="1:11" x14ac:dyDescent="0.35">
      <c r="A23" s="21">
        <v>33329</v>
      </c>
      <c r="B23" s="20">
        <f t="shared" si="0"/>
        <v>2.1962123380923994E-2</v>
      </c>
      <c r="C23" s="20">
        <f t="shared" si="1"/>
        <v>3.000000000000007E-3</v>
      </c>
      <c r="E23" s="24">
        <v>33329</v>
      </c>
      <c r="F23" s="22">
        <v>5.86</v>
      </c>
      <c r="G23" s="22">
        <v>5.56</v>
      </c>
      <c r="H23" s="22"/>
      <c r="I23" s="19" t="s">
        <v>140</v>
      </c>
      <c r="J23" s="23">
        <v>47510</v>
      </c>
      <c r="K23" s="23">
        <v>3263617</v>
      </c>
    </row>
    <row r="24" spans="1:11" x14ac:dyDescent="0.35">
      <c r="A24" s="21">
        <v>33420</v>
      </c>
      <c r="B24" s="20">
        <f t="shared" si="0"/>
        <v>2.1665166021273587E-2</v>
      </c>
      <c r="C24" s="20">
        <f t="shared" si="1"/>
        <v>2.7000000000000045E-3</v>
      </c>
      <c r="E24" s="24">
        <v>33420</v>
      </c>
      <c r="F24" s="22">
        <v>5.65</v>
      </c>
      <c r="G24" s="22">
        <v>5.38</v>
      </c>
      <c r="H24" s="22"/>
      <c r="I24" s="19" t="s">
        <v>139</v>
      </c>
      <c r="J24" s="23">
        <v>44802</v>
      </c>
      <c r="K24" s="23">
        <v>3259523</v>
      </c>
    </row>
    <row r="25" spans="1:11" x14ac:dyDescent="0.35">
      <c r="A25" s="21">
        <v>33512</v>
      </c>
      <c r="B25" s="20">
        <f t="shared" si="0"/>
        <v>1.5824274451714998E-2</v>
      </c>
      <c r="C25" s="20">
        <f t="shared" si="1"/>
        <v>2.7000000000000045E-3</v>
      </c>
      <c r="E25" s="24">
        <v>33512</v>
      </c>
      <c r="F25" s="22">
        <v>4.82</v>
      </c>
      <c r="G25" s="22">
        <v>4.55</v>
      </c>
      <c r="H25" s="22"/>
      <c r="I25" s="19" t="s">
        <v>138</v>
      </c>
      <c r="J25" s="23">
        <v>42767</v>
      </c>
      <c r="K25" s="23">
        <v>3281070</v>
      </c>
    </row>
    <row r="26" spans="1:11" x14ac:dyDescent="0.35">
      <c r="A26" s="21">
        <v>33604</v>
      </c>
      <c r="B26" s="20">
        <f t="shared" si="0"/>
        <v>1.2269443117873549E-2</v>
      </c>
      <c r="C26" s="20">
        <f t="shared" si="1"/>
        <v>1.1999999999999966E-3</v>
      </c>
      <c r="E26" s="24">
        <v>33604</v>
      </c>
      <c r="F26" s="22">
        <v>4.0199999999999996</v>
      </c>
      <c r="G26" s="22">
        <v>3.9</v>
      </c>
      <c r="H26" s="22"/>
      <c r="I26" s="19" t="s">
        <v>137</v>
      </c>
      <c r="J26" s="23">
        <v>39905</v>
      </c>
      <c r="K26" s="23">
        <v>3289702</v>
      </c>
    </row>
    <row r="27" spans="1:11" x14ac:dyDescent="0.35">
      <c r="A27" s="21">
        <v>33695</v>
      </c>
      <c r="B27" s="20">
        <f t="shared" si="0"/>
        <v>1.2108679317836213E-2</v>
      </c>
      <c r="C27" s="20">
        <f t="shared" si="1"/>
        <v>8.9999999999999857E-4</v>
      </c>
      <c r="E27" s="24">
        <v>33695</v>
      </c>
      <c r="F27" s="22">
        <v>3.77</v>
      </c>
      <c r="G27" s="22">
        <v>3.68</v>
      </c>
      <c r="H27" s="22"/>
      <c r="I27" s="19" t="s">
        <v>136</v>
      </c>
      <c r="J27" s="23">
        <v>34287</v>
      </c>
      <c r="K27" s="23">
        <v>3265470</v>
      </c>
    </row>
    <row r="28" spans="1:11" x14ac:dyDescent="0.35">
      <c r="A28" s="21">
        <v>33786</v>
      </c>
      <c r="B28" s="20">
        <f t="shared" si="0"/>
        <v>9.1207871272384784E-3</v>
      </c>
      <c r="C28" s="20">
        <f t="shared" si="1"/>
        <v>1.7999999999999971E-3</v>
      </c>
      <c r="E28" s="24">
        <v>33786</v>
      </c>
      <c r="F28" s="22">
        <v>3.26</v>
      </c>
      <c r="G28" s="22">
        <v>3.08</v>
      </c>
      <c r="H28" s="22"/>
      <c r="I28" s="19" t="s">
        <v>135</v>
      </c>
      <c r="J28" s="23">
        <v>31113</v>
      </c>
      <c r="K28" s="23">
        <v>3230320</v>
      </c>
    </row>
    <row r="29" spans="1:11" x14ac:dyDescent="0.35">
      <c r="A29" s="21">
        <v>33878</v>
      </c>
      <c r="B29" s="20">
        <f t="shared" si="0"/>
        <v>9.2982465458648876E-3</v>
      </c>
      <c r="C29" s="20">
        <f t="shared" si="1"/>
        <v>-4.0000000000000034E-4</v>
      </c>
      <c r="E29" s="24">
        <v>33878</v>
      </c>
      <c r="F29" s="22">
        <v>3.03</v>
      </c>
      <c r="G29" s="22">
        <v>3.07</v>
      </c>
      <c r="H29" s="22"/>
      <c r="I29" s="19" t="s">
        <v>134</v>
      </c>
      <c r="J29" s="23">
        <v>28223</v>
      </c>
      <c r="K29" s="23">
        <v>3193008</v>
      </c>
    </row>
    <row r="30" spans="1:11" x14ac:dyDescent="0.35">
      <c r="A30" s="21">
        <v>33970</v>
      </c>
      <c r="B30" s="20">
        <f t="shared" si="0"/>
        <v>1.0667082134750171E-2</v>
      </c>
      <c r="C30" s="20">
        <f t="shared" si="1"/>
        <v>8.0000000000000069E-4</v>
      </c>
      <c r="E30" s="24">
        <v>33970</v>
      </c>
      <c r="F30" s="22">
        <v>3.04</v>
      </c>
      <c r="G30" s="22">
        <v>2.96</v>
      </c>
      <c r="H30" s="22"/>
      <c r="I30" s="19" t="s">
        <v>133</v>
      </c>
      <c r="J30" s="23">
        <v>25395</v>
      </c>
      <c r="K30" s="23">
        <v>3240235</v>
      </c>
    </row>
    <row r="31" spans="1:11" x14ac:dyDescent="0.35">
      <c r="A31" s="21">
        <v>34060</v>
      </c>
      <c r="B31" s="20">
        <f t="shared" si="0"/>
        <v>1.0973754279193608E-2</v>
      </c>
      <c r="C31" s="20">
        <f t="shared" si="1"/>
        <v>2.9999999999999802E-4</v>
      </c>
      <c r="E31" s="24">
        <v>34060</v>
      </c>
      <c r="F31" s="22">
        <v>3</v>
      </c>
      <c r="G31" s="22">
        <v>2.97</v>
      </c>
      <c r="H31" s="22"/>
      <c r="I31" s="19" t="s">
        <v>132</v>
      </c>
      <c r="J31" s="23">
        <v>23542</v>
      </c>
      <c r="K31" s="23">
        <v>3152010</v>
      </c>
    </row>
    <row r="32" spans="1:11" x14ac:dyDescent="0.35">
      <c r="A32" s="21">
        <v>34151</v>
      </c>
      <c r="B32" s="20">
        <f t="shared" si="0"/>
        <v>1.2004262984596354E-2</v>
      </c>
      <c r="C32" s="20">
        <f t="shared" si="1"/>
        <v>6.0000000000000049E-4</v>
      </c>
      <c r="E32" s="24">
        <v>34151</v>
      </c>
      <c r="F32" s="22">
        <v>3.06</v>
      </c>
      <c r="G32" s="22">
        <v>3</v>
      </c>
      <c r="H32" s="22"/>
      <c r="I32" s="19" t="s">
        <v>131</v>
      </c>
      <c r="J32" s="23">
        <v>22509</v>
      </c>
      <c r="K32" s="23">
        <v>3156195</v>
      </c>
    </row>
    <row r="33" spans="1:11" x14ac:dyDescent="0.35">
      <c r="A33" s="21">
        <v>34243</v>
      </c>
      <c r="B33" s="20">
        <f t="shared" si="0"/>
        <v>1.2069668942606637E-2</v>
      </c>
      <c r="C33" s="20">
        <f t="shared" si="1"/>
        <v>-6.9999999999999837E-4</v>
      </c>
      <c r="E33" s="24">
        <v>34243</v>
      </c>
      <c r="F33" s="22">
        <v>2.99</v>
      </c>
      <c r="G33" s="22">
        <v>3.06</v>
      </c>
      <c r="H33" s="22"/>
      <c r="I33" s="19" t="s">
        <v>130</v>
      </c>
      <c r="J33" s="23">
        <v>22001</v>
      </c>
      <c r="K33" s="23">
        <v>3154385</v>
      </c>
    </row>
    <row r="34" spans="1:11" x14ac:dyDescent="0.35">
      <c r="A34" s="21">
        <v>34335</v>
      </c>
      <c r="B34" s="20">
        <f t="shared" ref="B34:B65" si="2">F34/100-J35/(K35+K34/2)*4</f>
        <v>1.5211078477135525E-2</v>
      </c>
      <c r="C34" s="20">
        <f t="shared" ref="C34:C65" si="3">(F34-G34)/100</f>
        <v>-4.9999999999999828E-4</v>
      </c>
      <c r="E34" s="24">
        <v>34335</v>
      </c>
      <c r="F34" s="22">
        <v>3.21</v>
      </c>
      <c r="G34" s="22">
        <v>3.26</v>
      </c>
      <c r="H34" s="22"/>
      <c r="I34" s="19" t="s">
        <v>129</v>
      </c>
      <c r="J34" s="23">
        <v>21288</v>
      </c>
      <c r="K34" s="23">
        <v>3198490</v>
      </c>
    </row>
    <row r="35" spans="1:11" x14ac:dyDescent="0.35">
      <c r="A35" s="21">
        <v>34425</v>
      </c>
      <c r="B35" s="20">
        <f t="shared" si="2"/>
        <v>2.1969619391298423E-2</v>
      </c>
      <c r="C35" s="20">
        <f t="shared" si="3"/>
        <v>-6.0000000000000049E-4</v>
      </c>
      <c r="E35" s="24">
        <v>34425</v>
      </c>
      <c r="F35" s="22">
        <v>3.94</v>
      </c>
      <c r="G35" s="22">
        <v>4</v>
      </c>
      <c r="H35" s="22"/>
      <c r="I35" s="19" t="s">
        <v>128</v>
      </c>
      <c r="J35" s="23">
        <v>20126</v>
      </c>
      <c r="K35" s="23">
        <v>3167430</v>
      </c>
    </row>
    <row r="36" spans="1:11" x14ac:dyDescent="0.35">
      <c r="A36" s="21">
        <v>34516</v>
      </c>
      <c r="B36" s="20">
        <f t="shared" si="2"/>
        <v>2.6256440783550009E-2</v>
      </c>
      <c r="C36" s="20">
        <f t="shared" si="3"/>
        <v>9.9999999999997863E-5</v>
      </c>
      <c r="E36" s="24">
        <v>34516</v>
      </c>
      <c r="F36" s="22">
        <v>4.49</v>
      </c>
      <c r="G36" s="22">
        <v>4.4800000000000004</v>
      </c>
      <c r="H36" s="22"/>
      <c r="I36" s="19" t="s">
        <v>127</v>
      </c>
      <c r="J36" s="23">
        <v>20608</v>
      </c>
      <c r="K36" s="23">
        <v>3145499</v>
      </c>
    </row>
    <row r="37" spans="1:11" x14ac:dyDescent="0.35">
      <c r="A37" s="21">
        <v>34608</v>
      </c>
      <c r="B37" s="20">
        <f t="shared" si="2"/>
        <v>3.1835926380282827E-2</v>
      </c>
      <c r="C37" s="20">
        <f t="shared" si="3"/>
        <v>-1.1000000000000031E-3</v>
      </c>
      <c r="E37" s="24">
        <v>34608</v>
      </c>
      <c r="F37" s="22">
        <v>5.17</v>
      </c>
      <c r="G37" s="22">
        <v>5.28</v>
      </c>
      <c r="H37" s="22"/>
      <c r="I37" s="19" t="s">
        <v>126</v>
      </c>
      <c r="J37" s="23">
        <v>21956</v>
      </c>
      <c r="K37" s="23">
        <v>3137939</v>
      </c>
    </row>
    <row r="38" spans="1:11" x14ac:dyDescent="0.35">
      <c r="A38" s="21">
        <v>34700</v>
      </c>
      <c r="B38" s="20">
        <f t="shared" si="2"/>
        <v>3.6422074783676012E-2</v>
      </c>
      <c r="C38" s="20">
        <f t="shared" si="3"/>
        <v>5.9999999999999604E-4</v>
      </c>
      <c r="E38" s="24">
        <v>34700</v>
      </c>
      <c r="F38" s="22">
        <v>5.8</v>
      </c>
      <c r="G38" s="22">
        <v>5.74</v>
      </c>
      <c r="H38" s="22"/>
      <c r="I38" s="19" t="s">
        <v>125</v>
      </c>
      <c r="J38" s="23">
        <v>23582</v>
      </c>
      <c r="K38" s="23">
        <v>3179704</v>
      </c>
    </row>
    <row r="39" spans="1:11" x14ac:dyDescent="0.35">
      <c r="A39" s="21">
        <v>34790</v>
      </c>
      <c r="B39" s="20">
        <f t="shared" si="2"/>
        <v>3.669693552090722E-2</v>
      </c>
      <c r="C39" s="20">
        <f t="shared" si="3"/>
        <v>4.2999999999999974E-3</v>
      </c>
      <c r="E39" s="24">
        <v>34790</v>
      </c>
      <c r="F39" s="22">
        <v>6.02</v>
      </c>
      <c r="G39" s="22">
        <v>5.59</v>
      </c>
      <c r="H39" s="22"/>
      <c r="I39" s="19" t="s">
        <v>124</v>
      </c>
      <c r="J39" s="23">
        <v>25649</v>
      </c>
      <c r="K39" s="23">
        <v>3164822</v>
      </c>
    </row>
    <row r="40" spans="1:11" x14ac:dyDescent="0.35">
      <c r="A40" s="21">
        <v>34881</v>
      </c>
      <c r="B40" s="20">
        <f t="shared" si="2"/>
        <v>3.3680714143016988E-2</v>
      </c>
      <c r="C40" s="20">
        <f t="shared" si="3"/>
        <v>4.2999999999999974E-3</v>
      </c>
      <c r="E40" s="24">
        <v>34881</v>
      </c>
      <c r="F40" s="22">
        <v>5.8</v>
      </c>
      <c r="G40" s="22">
        <v>5.37</v>
      </c>
      <c r="H40" s="22"/>
      <c r="I40" s="19" t="s">
        <v>123</v>
      </c>
      <c r="J40" s="23">
        <v>28173</v>
      </c>
      <c r="K40" s="23">
        <v>3212368</v>
      </c>
    </row>
    <row r="41" spans="1:11" x14ac:dyDescent="0.35">
      <c r="A41" s="21">
        <v>34973</v>
      </c>
      <c r="B41" s="20">
        <f t="shared" si="2"/>
        <v>3.3241393011078542E-2</v>
      </c>
      <c r="C41" s="20">
        <f t="shared" si="3"/>
        <v>4.5999999999999999E-3</v>
      </c>
      <c r="E41" s="24">
        <v>34973</v>
      </c>
      <c r="F41" s="22">
        <v>5.72</v>
      </c>
      <c r="G41" s="22">
        <v>5.26</v>
      </c>
      <c r="H41" s="22"/>
      <c r="I41" s="19" t="s">
        <v>122</v>
      </c>
      <c r="J41" s="23">
        <v>29368</v>
      </c>
      <c r="K41" s="23">
        <v>3224221</v>
      </c>
    </row>
    <row r="42" spans="1:11" x14ac:dyDescent="0.35">
      <c r="A42" s="21">
        <v>35065</v>
      </c>
      <c r="B42" s="20">
        <f t="shared" si="2"/>
        <v>3.05265453989427E-2</v>
      </c>
      <c r="C42" s="20">
        <f t="shared" si="3"/>
        <v>4.4000000000000037E-3</v>
      </c>
      <c r="E42" s="24">
        <v>35065</v>
      </c>
      <c r="F42" s="22">
        <v>5.37</v>
      </c>
      <c r="G42" s="22">
        <v>4.93</v>
      </c>
      <c r="H42" s="22"/>
      <c r="I42" s="19" t="s">
        <v>121</v>
      </c>
      <c r="J42" s="23">
        <v>29514</v>
      </c>
      <c r="K42" s="23">
        <v>3315388</v>
      </c>
    </row>
    <row r="43" spans="1:11" x14ac:dyDescent="0.35">
      <c r="A43" s="21">
        <v>35156</v>
      </c>
      <c r="B43" s="20">
        <f t="shared" si="2"/>
        <v>2.9688049590074275E-2</v>
      </c>
      <c r="C43" s="20">
        <f t="shared" si="3"/>
        <v>2.2000000000000062E-3</v>
      </c>
      <c r="E43" s="24">
        <v>35156</v>
      </c>
      <c r="F43" s="22">
        <v>5.24</v>
      </c>
      <c r="G43" s="22">
        <v>5.0199999999999996</v>
      </c>
      <c r="H43" s="22"/>
      <c r="I43" s="19" t="s">
        <v>120</v>
      </c>
      <c r="J43" s="23">
        <v>28757</v>
      </c>
      <c r="K43" s="23">
        <v>3306089</v>
      </c>
    </row>
    <row r="44" spans="1:11" x14ac:dyDescent="0.35">
      <c r="A44" s="21">
        <v>35247</v>
      </c>
      <c r="B44" s="20">
        <f t="shared" si="2"/>
        <v>3.0174193016694717E-2</v>
      </c>
      <c r="C44" s="20">
        <f t="shared" si="3"/>
        <v>2.0999999999999994E-3</v>
      </c>
      <c r="E44" s="24">
        <v>35247</v>
      </c>
      <c r="F44" s="22">
        <v>5.31</v>
      </c>
      <c r="G44" s="22">
        <v>5.0999999999999996</v>
      </c>
      <c r="H44" s="22"/>
      <c r="I44" s="19" t="s">
        <v>119</v>
      </c>
      <c r="J44" s="23">
        <v>28277</v>
      </c>
      <c r="K44" s="23">
        <v>3327065</v>
      </c>
    </row>
    <row r="45" spans="1:11" x14ac:dyDescent="0.35">
      <c r="A45" s="21">
        <v>35339</v>
      </c>
      <c r="B45" s="20">
        <f t="shared" si="2"/>
        <v>2.9941340467194481E-2</v>
      </c>
      <c r="C45" s="20">
        <f t="shared" si="3"/>
        <v>3.1000000000000051E-3</v>
      </c>
      <c r="E45" s="24">
        <v>35339</v>
      </c>
      <c r="F45" s="22">
        <v>5.28</v>
      </c>
      <c r="G45" s="22">
        <v>4.97</v>
      </c>
      <c r="H45" s="22"/>
      <c r="I45" s="19" t="s">
        <v>118</v>
      </c>
      <c r="J45" s="23">
        <v>28879</v>
      </c>
      <c r="K45" s="23">
        <v>3375156</v>
      </c>
    </row>
    <row r="46" spans="1:11" x14ac:dyDescent="0.35">
      <c r="A46" s="21">
        <v>35431</v>
      </c>
      <c r="B46" s="20">
        <f t="shared" si="2"/>
        <v>3.0255426627774615E-2</v>
      </c>
      <c r="C46" s="20">
        <f t="shared" si="3"/>
        <v>2.2000000000000062E-3</v>
      </c>
      <c r="E46" s="24">
        <v>35431</v>
      </c>
      <c r="F46" s="22">
        <v>5.28</v>
      </c>
      <c r="G46" s="22">
        <v>5.0599999999999996</v>
      </c>
      <c r="H46" s="22"/>
      <c r="I46" s="19" t="s">
        <v>117</v>
      </c>
      <c r="J46" s="23">
        <v>29368</v>
      </c>
      <c r="K46" s="23">
        <v>3451481</v>
      </c>
    </row>
    <row r="47" spans="1:11" x14ac:dyDescent="0.35">
      <c r="A47" s="21">
        <v>35521</v>
      </c>
      <c r="B47" s="20">
        <f t="shared" si="2"/>
        <v>3.2162814640428805E-2</v>
      </c>
      <c r="C47" s="20">
        <f t="shared" si="3"/>
        <v>4.6999999999999976E-3</v>
      </c>
      <c r="E47" s="24">
        <v>35521</v>
      </c>
      <c r="F47" s="22">
        <v>5.52</v>
      </c>
      <c r="G47" s="22">
        <v>5.05</v>
      </c>
      <c r="H47" s="22"/>
      <c r="I47" s="19" t="s">
        <v>116</v>
      </c>
      <c r="J47" s="23">
        <v>29141</v>
      </c>
      <c r="K47" s="23">
        <v>3444639</v>
      </c>
    </row>
    <row r="48" spans="1:11" x14ac:dyDescent="0.35">
      <c r="A48" s="21">
        <v>35612</v>
      </c>
      <c r="B48" s="20">
        <f t="shared" si="2"/>
        <v>3.1597625592288008E-2</v>
      </c>
      <c r="C48" s="20">
        <f t="shared" si="3"/>
        <v>4.8000000000000039E-3</v>
      </c>
      <c r="E48" s="24">
        <v>35612</v>
      </c>
      <c r="F48" s="22">
        <v>5.53</v>
      </c>
      <c r="G48" s="22">
        <v>5.05</v>
      </c>
      <c r="H48" s="22"/>
      <c r="I48" s="19" t="s">
        <v>115</v>
      </c>
      <c r="J48" s="23">
        <v>30044</v>
      </c>
      <c r="K48" s="23">
        <v>3494290</v>
      </c>
    </row>
    <row r="49" spans="1:11" x14ac:dyDescent="0.35">
      <c r="A49" s="21">
        <v>35704</v>
      </c>
      <c r="B49" s="20">
        <f t="shared" si="2"/>
        <v>3.1451709278497303E-2</v>
      </c>
      <c r="C49" s="20">
        <f t="shared" si="3"/>
        <v>4.1999999999999989E-3</v>
      </c>
      <c r="E49" s="24">
        <v>35704</v>
      </c>
      <c r="F49" s="22">
        <v>5.51</v>
      </c>
      <c r="G49" s="22">
        <v>5.09</v>
      </c>
      <c r="H49" s="22"/>
      <c r="I49" s="19" t="s">
        <v>114</v>
      </c>
      <c r="J49" s="23">
        <v>31118</v>
      </c>
      <c r="K49" s="23">
        <v>3504312</v>
      </c>
    </row>
    <row r="50" spans="1:11" x14ac:dyDescent="0.35">
      <c r="A50" s="21">
        <v>35796</v>
      </c>
      <c r="B50" s="20">
        <f t="shared" si="2"/>
        <v>3.2269100320758297E-2</v>
      </c>
      <c r="C50" s="20">
        <f t="shared" si="3"/>
        <v>4.6999999999999976E-3</v>
      </c>
      <c r="E50" s="24">
        <v>35796</v>
      </c>
      <c r="F50" s="22">
        <v>5.52</v>
      </c>
      <c r="G50" s="22">
        <v>5.05</v>
      </c>
      <c r="H50" s="22"/>
      <c r="I50" s="19" t="s">
        <v>113</v>
      </c>
      <c r="J50" s="23">
        <v>31640</v>
      </c>
      <c r="K50" s="23">
        <v>3599605</v>
      </c>
    </row>
    <row r="51" spans="1:11" x14ac:dyDescent="0.35">
      <c r="A51" s="21">
        <v>35886</v>
      </c>
      <c r="B51" s="20">
        <f t="shared" si="2"/>
        <v>3.2167357680760247E-2</v>
      </c>
      <c r="C51" s="20">
        <f t="shared" si="3"/>
        <v>5.3000000000000026E-3</v>
      </c>
      <c r="E51" s="24">
        <v>35886</v>
      </c>
      <c r="F51" s="22">
        <v>5.5</v>
      </c>
      <c r="G51" s="22">
        <v>4.97</v>
      </c>
      <c r="H51" s="22"/>
      <c r="I51" s="19" t="s">
        <v>112</v>
      </c>
      <c r="J51" s="23">
        <v>31224</v>
      </c>
      <c r="K51" s="23">
        <v>3646822</v>
      </c>
    </row>
    <row r="52" spans="1:11" x14ac:dyDescent="0.35">
      <c r="A52" s="21">
        <v>35977</v>
      </c>
      <c r="B52" s="20">
        <f t="shared" si="2"/>
        <v>3.2332425964609543E-2</v>
      </c>
      <c r="C52" s="20">
        <f t="shared" si="3"/>
        <v>7.0000000000000019E-3</v>
      </c>
      <c r="E52" s="24">
        <v>35977</v>
      </c>
      <c r="F52" s="22">
        <v>5.53</v>
      </c>
      <c r="G52" s="22">
        <v>4.83</v>
      </c>
      <c r="H52" s="22"/>
      <c r="I52" s="19" t="s">
        <v>111</v>
      </c>
      <c r="J52" s="23">
        <v>31302</v>
      </c>
      <c r="K52" s="23">
        <v>3660317</v>
      </c>
    </row>
    <row r="53" spans="1:11" x14ac:dyDescent="0.35">
      <c r="A53" s="21">
        <v>36069</v>
      </c>
      <c r="B53" s="20">
        <f t="shared" si="2"/>
        <v>2.6429513484734473E-2</v>
      </c>
      <c r="C53" s="20">
        <f t="shared" si="3"/>
        <v>6.100000000000003E-3</v>
      </c>
      <c r="E53" s="24">
        <v>36069</v>
      </c>
      <c r="F53" s="22">
        <v>4.8600000000000003</v>
      </c>
      <c r="G53" s="22">
        <v>4.25</v>
      </c>
      <c r="H53" s="22"/>
      <c r="I53" s="19" t="s">
        <v>110</v>
      </c>
      <c r="J53" s="23">
        <v>31458</v>
      </c>
      <c r="K53" s="23">
        <v>3648522</v>
      </c>
    </row>
    <row r="54" spans="1:11" x14ac:dyDescent="0.35">
      <c r="A54" s="21">
        <v>36161</v>
      </c>
      <c r="B54" s="20">
        <f t="shared" si="2"/>
        <v>2.6443675646688588E-2</v>
      </c>
      <c r="C54" s="20">
        <f t="shared" si="3"/>
        <v>3.2000000000000028E-3</v>
      </c>
      <c r="E54" s="24">
        <v>36161</v>
      </c>
      <c r="F54" s="22">
        <v>4.7300000000000004</v>
      </c>
      <c r="G54" s="22">
        <v>4.41</v>
      </c>
      <c r="H54" s="22"/>
      <c r="I54" s="19" t="s">
        <v>109</v>
      </c>
      <c r="J54" s="23">
        <v>31252</v>
      </c>
      <c r="K54" s="23">
        <v>3814226</v>
      </c>
    </row>
    <row r="55" spans="1:11" x14ac:dyDescent="0.35">
      <c r="A55" s="21">
        <v>36251</v>
      </c>
      <c r="B55" s="20">
        <f t="shared" si="2"/>
        <v>2.6809562894928286E-2</v>
      </c>
      <c r="C55" s="20">
        <f t="shared" si="3"/>
        <v>2.9999999999999983E-3</v>
      </c>
      <c r="E55" s="24">
        <v>36251</v>
      </c>
      <c r="F55" s="22">
        <v>4.75</v>
      </c>
      <c r="G55" s="22">
        <v>4.45</v>
      </c>
      <c r="H55" s="22"/>
      <c r="I55" s="19" t="s">
        <v>108</v>
      </c>
      <c r="J55" s="23">
        <v>29558</v>
      </c>
      <c r="K55" s="23">
        <v>3761767</v>
      </c>
    </row>
    <row r="56" spans="1:11" x14ac:dyDescent="0.35">
      <c r="A56" s="21">
        <v>36342</v>
      </c>
      <c r="B56" s="20">
        <f t="shared" si="2"/>
        <v>2.9894585385899747E-2</v>
      </c>
      <c r="C56" s="20">
        <f t="shared" si="3"/>
        <v>4.4999999999999927E-3</v>
      </c>
      <c r="E56" s="24">
        <v>36342</v>
      </c>
      <c r="F56" s="22">
        <v>5.0999999999999996</v>
      </c>
      <c r="G56" s="22">
        <v>4.6500000000000004</v>
      </c>
      <c r="H56" s="22"/>
      <c r="I56" s="19" t="s">
        <v>107</v>
      </c>
      <c r="J56" s="23">
        <v>29312</v>
      </c>
      <c r="K56" s="23">
        <v>3785889</v>
      </c>
    </row>
    <row r="57" spans="1:11" x14ac:dyDescent="0.35">
      <c r="A57" s="21">
        <v>36434</v>
      </c>
      <c r="B57" s="20">
        <f t="shared" si="2"/>
        <v>3.1289958146046383E-2</v>
      </c>
      <c r="C57" s="20">
        <f t="shared" si="3"/>
        <v>2.5000000000000001E-3</v>
      </c>
      <c r="E57" s="24">
        <v>36434</v>
      </c>
      <c r="F57" s="22">
        <v>5.3</v>
      </c>
      <c r="G57" s="22">
        <v>5.05</v>
      </c>
      <c r="H57" s="22"/>
      <c r="I57" s="19" t="s">
        <v>106</v>
      </c>
      <c r="J57" s="23">
        <v>30051</v>
      </c>
      <c r="K57" s="23">
        <v>3802466</v>
      </c>
    </row>
    <row r="58" spans="1:11" x14ac:dyDescent="0.35">
      <c r="A58" s="21">
        <v>36526</v>
      </c>
      <c r="B58" s="20">
        <f t="shared" si="2"/>
        <v>3.4501127146718824E-2</v>
      </c>
      <c r="C58" s="20">
        <f t="shared" si="3"/>
        <v>1.4999999999999946E-3</v>
      </c>
      <c r="E58" s="24">
        <v>36526</v>
      </c>
      <c r="F58" s="22">
        <v>5.68</v>
      </c>
      <c r="G58" s="22">
        <v>5.53</v>
      </c>
      <c r="H58" s="22"/>
      <c r="I58" s="19" t="s">
        <v>105</v>
      </c>
      <c r="J58" s="23">
        <v>31391</v>
      </c>
      <c r="K58" s="23">
        <v>3882450</v>
      </c>
    </row>
    <row r="59" spans="1:11" x14ac:dyDescent="0.35">
      <c r="A59" s="21">
        <v>36617</v>
      </c>
      <c r="B59" s="20">
        <f t="shared" si="2"/>
        <v>3.9199607429326822E-2</v>
      </c>
      <c r="C59" s="20">
        <f t="shared" si="3"/>
        <v>5.5999999999999965E-3</v>
      </c>
      <c r="E59" s="24">
        <v>36617</v>
      </c>
      <c r="F59" s="22">
        <v>6.27</v>
      </c>
      <c r="G59" s="22">
        <v>5.71</v>
      </c>
      <c r="H59" s="22"/>
      <c r="I59" s="19" t="s">
        <v>104</v>
      </c>
      <c r="J59" s="23">
        <v>32846</v>
      </c>
      <c r="K59" s="23">
        <v>3950732</v>
      </c>
    </row>
    <row r="60" spans="1:11" x14ac:dyDescent="0.35">
      <c r="A60" s="21">
        <v>36708</v>
      </c>
      <c r="B60" s="20">
        <f t="shared" si="2"/>
        <v>3.999078652577643E-2</v>
      </c>
      <c r="C60" s="20">
        <f t="shared" si="3"/>
        <v>5.0000000000000001E-3</v>
      </c>
      <c r="E60" s="24">
        <v>36708</v>
      </c>
      <c r="F60" s="22">
        <v>6.52</v>
      </c>
      <c r="G60" s="22">
        <v>6.02</v>
      </c>
      <c r="H60" s="22"/>
      <c r="I60" s="19" t="s">
        <v>103</v>
      </c>
      <c r="J60" s="23">
        <v>35132</v>
      </c>
      <c r="K60" s="23">
        <v>4004449</v>
      </c>
    </row>
    <row r="61" spans="1:11" x14ac:dyDescent="0.35">
      <c r="A61" s="21">
        <v>36800</v>
      </c>
      <c r="B61" s="20">
        <f t="shared" si="2"/>
        <v>3.8899578321551706E-2</v>
      </c>
      <c r="C61" s="20">
        <f t="shared" si="3"/>
        <v>4.5000000000000014E-3</v>
      </c>
      <c r="E61" s="24">
        <v>36800</v>
      </c>
      <c r="F61" s="22">
        <v>6.47</v>
      </c>
      <c r="G61" s="22">
        <v>6.02</v>
      </c>
      <c r="H61" s="22"/>
      <c r="I61" s="19" t="s">
        <v>102</v>
      </c>
      <c r="J61" s="23">
        <v>38174</v>
      </c>
      <c r="K61" s="23">
        <v>4054926</v>
      </c>
    </row>
    <row r="62" spans="1:11" x14ac:dyDescent="0.35">
      <c r="A62" s="21">
        <v>36892</v>
      </c>
      <c r="B62" s="20">
        <f t="shared" si="2"/>
        <v>3.1372024870556604E-2</v>
      </c>
      <c r="C62" s="20">
        <f t="shared" si="3"/>
        <v>7.9000000000000008E-3</v>
      </c>
      <c r="E62" s="24">
        <v>36892</v>
      </c>
      <c r="F62" s="22">
        <v>5.6</v>
      </c>
      <c r="G62" s="22">
        <v>4.8099999999999996</v>
      </c>
      <c r="H62" s="22"/>
      <c r="I62" s="19" t="s">
        <v>101</v>
      </c>
      <c r="J62" s="23">
        <v>40220</v>
      </c>
      <c r="K62" s="23">
        <v>4208094</v>
      </c>
    </row>
    <row r="63" spans="1:11" x14ac:dyDescent="0.35">
      <c r="A63" s="21">
        <v>36982</v>
      </c>
      <c r="B63" s="20">
        <f t="shared" si="2"/>
        <v>2.0833259755587655E-2</v>
      </c>
      <c r="C63" s="20">
        <f t="shared" si="3"/>
        <v>6.6999999999999994E-3</v>
      </c>
      <c r="E63" s="24">
        <v>36982</v>
      </c>
      <c r="F63" s="22">
        <v>4.33</v>
      </c>
      <c r="G63" s="22">
        <v>3.66</v>
      </c>
      <c r="H63" s="22"/>
      <c r="I63" s="19" t="s">
        <v>100</v>
      </c>
      <c r="J63" s="23">
        <v>39290</v>
      </c>
      <c r="K63" s="23">
        <v>4277314</v>
      </c>
    </row>
    <row r="64" spans="1:11" x14ac:dyDescent="0.35">
      <c r="A64" s="21">
        <v>37073</v>
      </c>
      <c r="B64" s="20">
        <f t="shared" si="2"/>
        <v>1.4823679373880308E-2</v>
      </c>
      <c r="C64" s="20">
        <f t="shared" si="3"/>
        <v>2.9000000000000002E-3</v>
      </c>
      <c r="E64" s="24">
        <v>37073</v>
      </c>
      <c r="F64" s="22">
        <v>3.5</v>
      </c>
      <c r="G64" s="22">
        <v>3.21</v>
      </c>
      <c r="H64" s="22"/>
      <c r="I64" s="19" t="s">
        <v>99</v>
      </c>
      <c r="J64" s="23">
        <v>36377</v>
      </c>
      <c r="K64" s="23">
        <v>4337939</v>
      </c>
    </row>
    <row r="65" spans="1:11" x14ac:dyDescent="0.35">
      <c r="A65" s="21">
        <v>37165</v>
      </c>
      <c r="B65" s="20">
        <f t="shared" si="2"/>
        <v>4.9090814740467489E-3</v>
      </c>
      <c r="C65" s="20">
        <f t="shared" si="3"/>
        <v>2.1999999999999997E-3</v>
      </c>
      <c r="E65" s="24">
        <v>37165</v>
      </c>
      <c r="F65" s="22">
        <v>2.13</v>
      </c>
      <c r="G65" s="22">
        <v>1.91</v>
      </c>
      <c r="H65" s="22"/>
      <c r="I65" s="19" t="s">
        <v>98</v>
      </c>
      <c r="J65" s="23">
        <v>33146</v>
      </c>
      <c r="K65" s="23">
        <v>4402298</v>
      </c>
    </row>
    <row r="66" spans="1:11" x14ac:dyDescent="0.35">
      <c r="A66" s="21">
        <v>37257</v>
      </c>
      <c r="B66" s="20">
        <f t="shared" ref="B66:B97" si="4">F66/100-J67/(K67+K66/2)*4</f>
        <v>3.5922249990801118E-3</v>
      </c>
      <c r="C66" s="20">
        <f t="shared" ref="C66:C97" si="5">(F66-G66)/100</f>
        <v>1.0000000000000009E-4</v>
      </c>
      <c r="E66" s="24">
        <v>37257</v>
      </c>
      <c r="F66" s="22">
        <v>1.73</v>
      </c>
      <c r="G66" s="22">
        <v>1.72</v>
      </c>
      <c r="H66" s="22"/>
      <c r="I66" s="19" t="s">
        <v>97</v>
      </c>
      <c r="J66" s="23">
        <v>27705</v>
      </c>
      <c r="K66" s="23">
        <v>4559912</v>
      </c>
    </row>
    <row r="67" spans="1:11" x14ac:dyDescent="0.35">
      <c r="A67" s="21">
        <v>37347</v>
      </c>
      <c r="B67" s="20">
        <f t="shared" si="4"/>
        <v>4.3888337330840518E-3</v>
      </c>
      <c r="C67" s="20">
        <f t="shared" si="5"/>
        <v>3.0000000000000024E-4</v>
      </c>
      <c r="E67" s="24">
        <v>37347</v>
      </c>
      <c r="F67" s="22">
        <v>1.75</v>
      </c>
      <c r="G67" s="22">
        <v>1.72</v>
      </c>
      <c r="H67" s="22"/>
      <c r="I67" s="19" t="s">
        <v>96</v>
      </c>
      <c r="J67" s="23">
        <v>23470</v>
      </c>
      <c r="K67" s="23">
        <v>4568712</v>
      </c>
    </row>
    <row r="68" spans="1:11" x14ac:dyDescent="0.35">
      <c r="A68" s="21">
        <v>37438</v>
      </c>
      <c r="B68" s="20">
        <f t="shared" si="4"/>
        <v>4.7846115632310549E-3</v>
      </c>
      <c r="C68" s="20">
        <f t="shared" si="5"/>
        <v>1.0000000000000009E-3</v>
      </c>
      <c r="E68" s="24">
        <v>37438</v>
      </c>
      <c r="F68" s="22">
        <v>1.74</v>
      </c>
      <c r="G68" s="22">
        <v>1.64</v>
      </c>
      <c r="H68" s="22"/>
      <c r="I68" s="19" t="s">
        <v>95</v>
      </c>
      <c r="J68" s="23">
        <v>22609</v>
      </c>
      <c r="K68" s="23">
        <v>4613276</v>
      </c>
    </row>
    <row r="69" spans="1:11" x14ac:dyDescent="0.35">
      <c r="A69" s="21">
        <v>37530</v>
      </c>
      <c r="B69" s="20">
        <f t="shared" si="4"/>
        <v>3.1040492408110128E-3</v>
      </c>
      <c r="C69" s="20">
        <f t="shared" si="5"/>
        <v>9.9999999999999872E-4</v>
      </c>
      <c r="E69" s="24">
        <v>37530</v>
      </c>
      <c r="F69" s="22">
        <v>1.44</v>
      </c>
      <c r="G69" s="22">
        <v>1.34</v>
      </c>
      <c r="H69" s="22"/>
      <c r="I69" s="19" t="s">
        <v>94</v>
      </c>
      <c r="J69" s="23">
        <v>22347</v>
      </c>
      <c r="K69" s="23">
        <v>4778994</v>
      </c>
    </row>
    <row r="70" spans="1:11" x14ac:dyDescent="0.35">
      <c r="A70" s="21">
        <v>37622</v>
      </c>
      <c r="B70" s="20">
        <f t="shared" si="4"/>
        <v>2.5046357017473979E-3</v>
      </c>
      <c r="C70" s="20">
        <f t="shared" si="5"/>
        <v>1.0000000000000009E-3</v>
      </c>
      <c r="E70" s="24">
        <v>37622</v>
      </c>
      <c r="F70" s="22">
        <v>1.25</v>
      </c>
      <c r="G70" s="22">
        <v>1.1499999999999999</v>
      </c>
      <c r="H70" s="22"/>
      <c r="I70" s="19" t="s">
        <v>93</v>
      </c>
      <c r="J70" s="23">
        <v>20615</v>
      </c>
      <c r="K70" s="23">
        <v>4910464</v>
      </c>
    </row>
    <row r="71" spans="1:11" x14ac:dyDescent="0.35">
      <c r="A71" s="21">
        <v>37712</v>
      </c>
      <c r="B71" s="20">
        <f t="shared" si="4"/>
        <v>3.2124824147858038E-3</v>
      </c>
      <c r="C71" s="20">
        <f t="shared" si="5"/>
        <v>2.0999999999999994E-3</v>
      </c>
      <c r="E71" s="24">
        <v>37712</v>
      </c>
      <c r="F71" s="22">
        <v>1.25</v>
      </c>
      <c r="G71" s="22">
        <v>1.04</v>
      </c>
      <c r="H71" s="22"/>
      <c r="I71" s="19" t="s">
        <v>92</v>
      </c>
      <c r="J71" s="23">
        <v>18694</v>
      </c>
      <c r="K71" s="23">
        <v>5025836</v>
      </c>
    </row>
    <row r="72" spans="1:11" x14ac:dyDescent="0.35">
      <c r="A72" s="21">
        <v>37803</v>
      </c>
      <c r="B72" s="20">
        <f t="shared" si="4"/>
        <v>1.6588985945490946E-3</v>
      </c>
      <c r="C72" s="20">
        <f t="shared" si="5"/>
        <v>8.9999999999999965E-4</v>
      </c>
      <c r="E72" s="24">
        <v>37803</v>
      </c>
      <c r="F72" s="22">
        <v>1.02</v>
      </c>
      <c r="G72" s="22">
        <v>0.93</v>
      </c>
      <c r="H72" s="22"/>
      <c r="I72" s="19" t="s">
        <v>91</v>
      </c>
      <c r="J72" s="23">
        <v>17843</v>
      </c>
      <c r="K72" s="23">
        <v>5171805</v>
      </c>
    </row>
    <row r="73" spans="1:11" x14ac:dyDescent="0.35">
      <c r="A73" s="21">
        <v>37895</v>
      </c>
      <c r="B73" s="20">
        <f t="shared" si="4"/>
        <v>2.055752273191061E-3</v>
      </c>
      <c r="C73" s="20">
        <f t="shared" si="5"/>
        <v>7.999999999999996E-4</v>
      </c>
      <c r="E73" s="24">
        <v>37895</v>
      </c>
      <c r="F73" s="22">
        <v>1</v>
      </c>
      <c r="G73" s="22">
        <v>0.92</v>
      </c>
      <c r="H73" s="22"/>
      <c r="I73" s="19" t="s">
        <v>90</v>
      </c>
      <c r="J73" s="23">
        <v>16549</v>
      </c>
      <c r="K73" s="23">
        <v>5164386</v>
      </c>
    </row>
    <row r="74" spans="1:11" x14ac:dyDescent="0.35">
      <c r="A74" s="21">
        <v>37987</v>
      </c>
      <c r="B74" s="20">
        <f t="shared" si="4"/>
        <v>2.2117944850538846E-3</v>
      </c>
      <c r="C74" s="20">
        <f t="shared" si="5"/>
        <v>7.999999999999996E-4</v>
      </c>
      <c r="E74" s="24">
        <v>37987</v>
      </c>
      <c r="F74" s="22">
        <v>1</v>
      </c>
      <c r="G74" s="22">
        <v>0.92</v>
      </c>
      <c r="H74" s="22"/>
      <c r="I74" s="19" t="s">
        <v>89</v>
      </c>
      <c r="J74" s="23">
        <v>15494</v>
      </c>
      <c r="K74" s="23">
        <v>5219175</v>
      </c>
    </row>
    <row r="75" spans="1:11" x14ac:dyDescent="0.35">
      <c r="A75" s="21">
        <v>38078</v>
      </c>
      <c r="B75" s="20">
        <f t="shared" si="4"/>
        <v>2.5456283165095966E-3</v>
      </c>
      <c r="C75" s="20">
        <f t="shared" si="5"/>
        <v>-7.0000000000000064E-4</v>
      </c>
      <c r="E75" s="24">
        <v>38078</v>
      </c>
      <c r="F75" s="22">
        <v>1.01</v>
      </c>
      <c r="G75" s="22">
        <v>1.08</v>
      </c>
      <c r="H75" s="22"/>
      <c r="I75" s="19" t="s">
        <v>88</v>
      </c>
      <c r="J75" s="23">
        <v>15505</v>
      </c>
      <c r="K75" s="23">
        <v>5353736</v>
      </c>
    </row>
    <row r="76" spans="1:11" x14ac:dyDescent="0.35">
      <c r="A76" s="21">
        <v>38169</v>
      </c>
      <c r="B76" s="20">
        <f t="shared" si="4"/>
        <v>6.2340289692867316E-3</v>
      </c>
      <c r="C76" s="20">
        <f t="shared" si="5"/>
        <v>-6.0000000000000049E-4</v>
      </c>
      <c r="E76" s="24">
        <v>38169</v>
      </c>
      <c r="F76" s="22">
        <v>1.43</v>
      </c>
      <c r="G76" s="22">
        <v>1.49</v>
      </c>
      <c r="H76" s="22"/>
      <c r="I76" s="19" t="s">
        <v>87</v>
      </c>
      <c r="J76" s="23">
        <v>15372</v>
      </c>
      <c r="K76" s="23">
        <v>5462525</v>
      </c>
    </row>
    <row r="77" spans="1:11" x14ac:dyDescent="0.35">
      <c r="A77" s="21">
        <v>38261</v>
      </c>
      <c r="B77" s="20">
        <f t="shared" si="4"/>
        <v>1.0749544957868496E-2</v>
      </c>
      <c r="C77" s="20">
        <f t="shared" si="5"/>
        <v>-5.9999999999999832E-4</v>
      </c>
      <c r="E77" s="24">
        <v>38261</v>
      </c>
      <c r="F77" s="22">
        <v>1.95</v>
      </c>
      <c r="G77" s="22">
        <v>2.0099999999999998</v>
      </c>
      <c r="H77" s="22"/>
      <c r="I77" s="19" t="s">
        <v>86</v>
      </c>
      <c r="J77" s="23">
        <v>16727</v>
      </c>
      <c r="K77" s="23">
        <v>5563833</v>
      </c>
    </row>
    <row r="78" spans="1:11" x14ac:dyDescent="0.35">
      <c r="A78" s="21">
        <v>38353</v>
      </c>
      <c r="B78" s="20">
        <f t="shared" si="4"/>
        <v>1.5002264508728656E-2</v>
      </c>
      <c r="C78" s="20">
        <f t="shared" si="5"/>
        <v>-6.9999999999999837E-4</v>
      </c>
      <c r="E78" s="24">
        <v>38353</v>
      </c>
      <c r="F78" s="22">
        <v>2.4700000000000002</v>
      </c>
      <c r="G78" s="22">
        <v>2.54</v>
      </c>
      <c r="H78" s="22"/>
      <c r="I78" s="19" t="s">
        <v>85</v>
      </c>
      <c r="J78" s="23">
        <v>18596</v>
      </c>
      <c r="K78" s="23">
        <v>5718670</v>
      </c>
    </row>
    <row r="79" spans="1:11" x14ac:dyDescent="0.35">
      <c r="A79" s="21">
        <v>38443</v>
      </c>
      <c r="B79" s="20">
        <f t="shared" si="4"/>
        <v>1.838580174137687E-2</v>
      </c>
      <c r="C79" s="20">
        <f t="shared" si="5"/>
        <v>6.9999999999999837E-4</v>
      </c>
      <c r="E79" s="24">
        <v>38443</v>
      </c>
      <c r="F79" s="22">
        <v>2.94</v>
      </c>
      <c r="G79" s="22">
        <v>2.87</v>
      </c>
      <c r="H79" s="22"/>
      <c r="I79" s="19" t="s">
        <v>84</v>
      </c>
      <c r="J79" s="23">
        <v>21060</v>
      </c>
      <c r="K79" s="23">
        <v>5827229</v>
      </c>
    </row>
    <row r="80" spans="1:11" x14ac:dyDescent="0.35">
      <c r="A80" s="21">
        <v>38534</v>
      </c>
      <c r="B80" s="20">
        <f t="shared" si="4"/>
        <v>2.2161748666984116E-2</v>
      </c>
      <c r="C80" s="20">
        <f t="shared" si="5"/>
        <v>1.0000000000000009E-3</v>
      </c>
      <c r="E80" s="24">
        <v>38534</v>
      </c>
      <c r="F80" s="22">
        <v>3.46</v>
      </c>
      <c r="G80" s="22">
        <v>3.36</v>
      </c>
      <c r="H80" s="22"/>
      <c r="I80" s="19" t="s">
        <v>83</v>
      </c>
      <c r="J80" s="23">
        <v>24340</v>
      </c>
      <c r="K80" s="23">
        <v>5925885</v>
      </c>
    </row>
    <row r="81" spans="1:11" x14ac:dyDescent="0.35">
      <c r="A81" s="21">
        <v>38626</v>
      </c>
      <c r="B81" s="20">
        <f t="shared" si="4"/>
        <v>2.5975211568204998E-2</v>
      </c>
      <c r="C81" s="20">
        <f t="shared" si="5"/>
        <v>1.4999999999999992E-3</v>
      </c>
      <c r="E81" s="24">
        <v>38626</v>
      </c>
      <c r="F81" s="22">
        <v>3.98</v>
      </c>
      <c r="G81" s="22">
        <v>3.83</v>
      </c>
      <c r="H81" s="22"/>
      <c r="I81" s="19" t="s">
        <v>82</v>
      </c>
      <c r="J81" s="23">
        <v>28077</v>
      </c>
      <c r="K81" s="23">
        <v>6066301</v>
      </c>
    </row>
    <row r="82" spans="1:11" x14ac:dyDescent="0.35">
      <c r="A82" s="21">
        <v>38718</v>
      </c>
      <c r="B82" s="20">
        <f t="shared" si="4"/>
        <v>2.9503291929307833E-2</v>
      </c>
      <c r="C82" s="20">
        <f t="shared" si="5"/>
        <v>4.9999999999999828E-4</v>
      </c>
      <c r="E82" s="24">
        <v>38718</v>
      </c>
      <c r="F82" s="22">
        <v>4.45</v>
      </c>
      <c r="G82" s="22">
        <v>4.4000000000000004</v>
      </c>
      <c r="H82" s="22"/>
      <c r="I82" s="19" t="s">
        <v>81</v>
      </c>
      <c r="J82" s="23">
        <v>31983</v>
      </c>
      <c r="K82" s="23">
        <v>6220662</v>
      </c>
    </row>
    <row r="83" spans="1:11" x14ac:dyDescent="0.35">
      <c r="A83" s="21">
        <v>38808</v>
      </c>
      <c r="B83" s="20">
        <f t="shared" si="4"/>
        <v>3.2363817070054701E-2</v>
      </c>
      <c r="C83" s="20">
        <f t="shared" si="5"/>
        <v>2.0000000000000018E-3</v>
      </c>
      <c r="E83" s="24">
        <v>38808</v>
      </c>
      <c r="F83" s="22">
        <v>4.91</v>
      </c>
      <c r="G83" s="22">
        <v>4.71</v>
      </c>
      <c r="H83" s="22"/>
      <c r="I83" s="19" t="s">
        <v>80</v>
      </c>
      <c r="J83" s="23">
        <v>35397</v>
      </c>
      <c r="K83" s="23">
        <v>6330941</v>
      </c>
    </row>
    <row r="84" spans="1:11" x14ac:dyDescent="0.35">
      <c r="A84" s="21">
        <v>38899</v>
      </c>
      <c r="B84" s="20">
        <f t="shared" si="4"/>
        <v>3.3793948704657947E-2</v>
      </c>
      <c r="C84" s="20">
        <f t="shared" si="5"/>
        <v>3.3999999999999985E-3</v>
      </c>
      <c r="E84" s="24">
        <v>38899</v>
      </c>
      <c r="F84" s="22">
        <v>5.25</v>
      </c>
      <c r="G84" s="22">
        <v>4.91</v>
      </c>
      <c r="H84" s="22"/>
      <c r="I84" s="19" t="s">
        <v>79</v>
      </c>
      <c r="J84" s="23">
        <v>40176</v>
      </c>
      <c r="K84" s="23">
        <v>6436719</v>
      </c>
    </row>
    <row r="85" spans="1:11" x14ac:dyDescent="0.35">
      <c r="A85" s="21">
        <v>38991</v>
      </c>
      <c r="B85" s="20">
        <f t="shared" si="4"/>
        <v>3.3191700886313555E-2</v>
      </c>
      <c r="C85" s="20">
        <f t="shared" si="5"/>
        <v>3.3999999999999985E-3</v>
      </c>
      <c r="E85" s="24">
        <v>38991</v>
      </c>
      <c r="F85" s="22">
        <v>5.24</v>
      </c>
      <c r="G85" s="22">
        <v>4.9000000000000004</v>
      </c>
      <c r="H85" s="22"/>
      <c r="I85" s="19" t="s">
        <v>78</v>
      </c>
      <c r="J85" s="23">
        <v>45327</v>
      </c>
      <c r="K85" s="23">
        <v>6474119</v>
      </c>
    </row>
    <row r="86" spans="1:11" x14ac:dyDescent="0.35">
      <c r="A86" s="21">
        <v>39083</v>
      </c>
      <c r="B86" s="20">
        <f t="shared" si="4"/>
        <v>3.2980046334517052E-2</v>
      </c>
      <c r="C86" s="20">
        <f t="shared" si="5"/>
        <v>2.6999999999999958E-3</v>
      </c>
      <c r="E86" s="24">
        <v>39083</v>
      </c>
      <c r="F86" s="22">
        <v>5.25</v>
      </c>
      <c r="G86" s="22">
        <v>4.9800000000000004</v>
      </c>
      <c r="H86" s="22"/>
      <c r="I86" s="19" t="s">
        <v>77</v>
      </c>
      <c r="J86" s="23">
        <v>47388</v>
      </c>
      <c r="K86" s="23">
        <v>6631175</v>
      </c>
    </row>
    <row r="87" spans="1:11" x14ac:dyDescent="0.35">
      <c r="A87" s="21">
        <v>39173</v>
      </c>
      <c r="B87" s="20">
        <f t="shared" si="4"/>
        <v>3.2448119224782523E-2</v>
      </c>
      <c r="C87" s="20">
        <f t="shared" si="5"/>
        <v>5.0999999999999978E-3</v>
      </c>
      <c r="E87" s="24">
        <v>39173</v>
      </c>
      <c r="F87" s="22">
        <v>5.25</v>
      </c>
      <c r="G87" s="22">
        <v>4.74</v>
      </c>
      <c r="H87" s="22"/>
      <c r="I87" s="19" t="s">
        <v>76</v>
      </c>
      <c r="J87" s="23">
        <v>48852</v>
      </c>
      <c r="K87" s="23">
        <v>6695092</v>
      </c>
    </row>
    <row r="88" spans="1:11" x14ac:dyDescent="0.35">
      <c r="A88" s="21">
        <v>39264</v>
      </c>
      <c r="B88" s="20">
        <f t="shared" si="4"/>
        <v>3.0310983635692578E-2</v>
      </c>
      <c r="C88" s="20">
        <f t="shared" si="5"/>
        <v>7.6000000000000069E-3</v>
      </c>
      <c r="E88" s="24">
        <v>39264</v>
      </c>
      <c r="F88" s="22">
        <v>5.07</v>
      </c>
      <c r="G88" s="22">
        <v>4.3099999999999996</v>
      </c>
      <c r="H88" s="22"/>
      <c r="I88" s="19" t="s">
        <v>75</v>
      </c>
      <c r="J88" s="23">
        <v>50328</v>
      </c>
      <c r="K88" s="23">
        <v>6692011</v>
      </c>
    </row>
    <row r="89" spans="1:11" x14ac:dyDescent="0.35">
      <c r="A89" s="21">
        <v>39356</v>
      </c>
      <c r="B89" s="20">
        <f t="shared" si="4"/>
        <v>2.5110670354608726E-2</v>
      </c>
      <c r="C89" s="20">
        <f t="shared" si="5"/>
        <v>1.0899999999999998E-2</v>
      </c>
      <c r="E89" s="24">
        <v>39356</v>
      </c>
      <c r="F89" s="22">
        <v>4.5</v>
      </c>
      <c r="G89" s="22">
        <v>3.41</v>
      </c>
      <c r="H89" s="22"/>
      <c r="I89" s="19" t="s">
        <v>74</v>
      </c>
      <c r="J89" s="23">
        <v>51410</v>
      </c>
      <c r="K89" s="23">
        <v>6739817</v>
      </c>
    </row>
    <row r="90" spans="1:11" x14ac:dyDescent="0.35">
      <c r="A90" s="21">
        <v>39448</v>
      </c>
      <c r="B90" s="20">
        <f t="shared" si="4"/>
        <v>1.4755079607931869E-2</v>
      </c>
      <c r="C90" s="20">
        <f t="shared" si="5"/>
        <v>1.1200000000000002E-2</v>
      </c>
      <c r="E90" s="24">
        <v>39448</v>
      </c>
      <c r="F90" s="22">
        <v>3.18</v>
      </c>
      <c r="G90" s="22">
        <v>2.06</v>
      </c>
      <c r="H90" s="22"/>
      <c r="I90" s="19" t="s">
        <v>73</v>
      </c>
      <c r="J90" s="23">
        <v>51129</v>
      </c>
      <c r="K90" s="23">
        <v>6912791</v>
      </c>
    </row>
    <row r="91" spans="1:11" x14ac:dyDescent="0.35">
      <c r="A91" s="21">
        <v>39539</v>
      </c>
      <c r="B91" s="20">
        <f t="shared" si="4"/>
        <v>7.0827592438421193E-3</v>
      </c>
      <c r="C91" s="20">
        <f t="shared" si="5"/>
        <v>4.5999999999999999E-3</v>
      </c>
      <c r="E91" s="24">
        <v>39539</v>
      </c>
      <c r="F91" s="22">
        <v>2.08</v>
      </c>
      <c r="G91" s="22">
        <v>1.62</v>
      </c>
      <c r="H91" s="22"/>
      <c r="I91" s="19" t="s">
        <v>72</v>
      </c>
      <c r="J91" s="23">
        <v>44851</v>
      </c>
      <c r="K91" s="23">
        <v>7068969</v>
      </c>
    </row>
    <row r="92" spans="1:11" x14ac:dyDescent="0.35">
      <c r="A92" s="21">
        <v>39630</v>
      </c>
      <c r="B92" s="20">
        <f t="shared" si="4"/>
        <v>6.9363341193831429E-3</v>
      </c>
      <c r="C92" s="20">
        <f t="shared" si="5"/>
        <v>4.3999999999999994E-3</v>
      </c>
      <c r="E92" s="24">
        <v>39630</v>
      </c>
      <c r="F92" s="22">
        <v>1.94</v>
      </c>
      <c r="G92" s="22">
        <v>1.5</v>
      </c>
      <c r="H92" s="22"/>
      <c r="I92" s="19" t="s">
        <v>71</v>
      </c>
      <c r="J92" s="23">
        <v>36226</v>
      </c>
      <c r="K92" s="23">
        <v>7029156</v>
      </c>
    </row>
    <row r="93" spans="1:11" x14ac:dyDescent="0.35">
      <c r="A93" s="21">
        <v>39722</v>
      </c>
      <c r="B93" s="20">
        <f t="shared" si="4"/>
        <v>-5.9746468668896539E-3</v>
      </c>
      <c r="C93" s="20">
        <f t="shared" si="5"/>
        <v>2E-3</v>
      </c>
      <c r="E93" s="24">
        <v>39722</v>
      </c>
      <c r="F93" s="22">
        <v>0.51</v>
      </c>
      <c r="G93" s="22">
        <v>0.31</v>
      </c>
      <c r="H93" s="22"/>
      <c r="I93" s="19" t="s">
        <v>70</v>
      </c>
      <c r="J93" s="23">
        <v>33455</v>
      </c>
      <c r="K93" s="23">
        <v>7222231</v>
      </c>
    </row>
    <row r="94" spans="1:11" x14ac:dyDescent="0.35">
      <c r="A94" s="21">
        <v>39814</v>
      </c>
      <c r="B94" s="20">
        <f t="shared" si="4"/>
        <v>-7.5780578059294352E-3</v>
      </c>
      <c r="C94" s="20">
        <f t="shared" si="5"/>
        <v>-2.9999999999999997E-4</v>
      </c>
      <c r="E94" s="24">
        <v>39814</v>
      </c>
      <c r="F94" s="22">
        <v>0.18</v>
      </c>
      <c r="G94" s="22">
        <v>0.21</v>
      </c>
      <c r="H94" s="22"/>
      <c r="I94" s="19" t="s">
        <v>69</v>
      </c>
      <c r="J94" s="23">
        <v>30753</v>
      </c>
      <c r="K94" s="23">
        <v>7496417</v>
      </c>
    </row>
    <row r="95" spans="1:11" x14ac:dyDescent="0.35">
      <c r="A95" s="21">
        <v>39904</v>
      </c>
      <c r="B95" s="20">
        <f t="shared" si="4"/>
        <v>-6.6219390027539796E-3</v>
      </c>
      <c r="C95" s="20">
        <f t="shared" si="5"/>
        <v>9.9999999999999815E-5</v>
      </c>
      <c r="E95" s="24">
        <v>39904</v>
      </c>
      <c r="F95" s="22">
        <v>0.18</v>
      </c>
      <c r="G95" s="22">
        <v>0.17</v>
      </c>
      <c r="H95" s="22"/>
      <c r="I95" s="19" t="s">
        <v>68</v>
      </c>
      <c r="J95" s="23">
        <v>26463</v>
      </c>
      <c r="K95" s="23">
        <v>7538990</v>
      </c>
    </row>
    <row r="96" spans="1:11" x14ac:dyDescent="0.35">
      <c r="A96" s="21">
        <v>39995</v>
      </c>
      <c r="B96" s="20">
        <f t="shared" si="4"/>
        <v>-6.0344402208420932E-3</v>
      </c>
      <c r="C96" s="20">
        <f t="shared" si="5"/>
        <v>-1.0000000000000009E-4</v>
      </c>
      <c r="E96" s="24">
        <v>39995</v>
      </c>
      <c r="F96" s="22">
        <v>0.15</v>
      </c>
      <c r="G96" s="22">
        <v>0.16</v>
      </c>
      <c r="H96" s="22"/>
      <c r="I96" s="19" t="s">
        <v>67</v>
      </c>
      <c r="J96" s="23">
        <v>23844</v>
      </c>
      <c r="K96" s="23">
        <v>7555213</v>
      </c>
    </row>
    <row r="97" spans="1:11" x14ac:dyDescent="0.35">
      <c r="A97" s="21">
        <v>40087</v>
      </c>
      <c r="B97" s="20">
        <f t="shared" si="4"/>
        <v>-5.4330404010678023E-3</v>
      </c>
      <c r="C97" s="20">
        <f t="shared" si="5"/>
        <v>5.9999999999999995E-4</v>
      </c>
      <c r="E97" s="24">
        <v>40087</v>
      </c>
      <c r="F97" s="22">
        <v>0.12</v>
      </c>
      <c r="G97" s="22">
        <v>0.06</v>
      </c>
      <c r="H97" s="22"/>
      <c r="I97" s="19" t="s">
        <v>66</v>
      </c>
      <c r="J97" s="23">
        <v>21343</v>
      </c>
      <c r="K97" s="23">
        <v>7553295</v>
      </c>
    </row>
    <row r="98" spans="1:11" x14ac:dyDescent="0.35">
      <c r="A98" s="21">
        <v>40179</v>
      </c>
      <c r="B98" s="20">
        <f t="shared" ref="B98:B122" si="6">F98/100-J99/(K99+K98/2)*4</f>
        <v>-4.4230145195671934E-3</v>
      </c>
      <c r="C98" s="20">
        <f t="shared" ref="C98:C122" si="7">(F98-G98)/100</f>
        <v>2.0000000000000004E-4</v>
      </c>
      <c r="E98" s="24">
        <v>40179</v>
      </c>
      <c r="F98" s="22">
        <v>0.13</v>
      </c>
      <c r="G98" s="22">
        <v>0.11</v>
      </c>
      <c r="H98" s="22"/>
      <c r="I98" s="19" t="s">
        <v>65</v>
      </c>
      <c r="J98" s="23">
        <v>19026</v>
      </c>
      <c r="K98" s="23">
        <v>7696824</v>
      </c>
    </row>
    <row r="99" spans="1:11" x14ac:dyDescent="0.35">
      <c r="A99" s="21">
        <v>40269</v>
      </c>
      <c r="B99" s="20">
        <f t="shared" si="6"/>
        <v>-3.4424147667846015E-3</v>
      </c>
      <c r="C99" s="20">
        <f t="shared" si="7"/>
        <v>4.0000000000000007E-4</v>
      </c>
      <c r="E99" s="24">
        <v>40269</v>
      </c>
      <c r="F99" s="22">
        <v>0.19</v>
      </c>
      <c r="G99" s="22">
        <v>0.15</v>
      </c>
      <c r="H99" s="22"/>
      <c r="I99" s="19" t="s">
        <v>64</v>
      </c>
      <c r="J99" s="23">
        <v>16512</v>
      </c>
      <c r="K99" s="23">
        <v>7692359</v>
      </c>
    </row>
    <row r="100" spans="1:11" x14ac:dyDescent="0.35">
      <c r="A100" s="21">
        <v>40360</v>
      </c>
      <c r="B100" s="20">
        <f t="shared" si="6"/>
        <v>-3.085150968074441E-3</v>
      </c>
      <c r="C100" s="20">
        <f t="shared" si="7"/>
        <v>4.0000000000000007E-4</v>
      </c>
      <c r="E100" s="24">
        <v>40360</v>
      </c>
      <c r="F100" s="22">
        <v>0.19</v>
      </c>
      <c r="G100" s="22">
        <v>0.15</v>
      </c>
      <c r="H100" s="22"/>
      <c r="I100" s="19" t="s">
        <v>63</v>
      </c>
      <c r="J100" s="23">
        <v>15378</v>
      </c>
      <c r="K100" s="23">
        <v>7667715</v>
      </c>
    </row>
    <row r="101" spans="1:11" x14ac:dyDescent="0.35">
      <c r="A101" s="21">
        <v>40452</v>
      </c>
      <c r="B101" s="20">
        <f t="shared" si="6"/>
        <v>-2.6276099769399677E-3</v>
      </c>
      <c r="C101" s="20">
        <f t="shared" si="7"/>
        <v>4.999999999999999E-4</v>
      </c>
      <c r="E101" s="24">
        <v>40452</v>
      </c>
      <c r="F101" s="22">
        <v>0.19</v>
      </c>
      <c r="G101" s="22">
        <v>0.14000000000000001</v>
      </c>
      <c r="H101" s="22"/>
      <c r="I101" s="19" t="s">
        <v>62</v>
      </c>
      <c r="J101" s="23">
        <v>14422</v>
      </c>
      <c r="K101" s="23">
        <v>7738109</v>
      </c>
    </row>
    <row r="102" spans="1:11" x14ac:dyDescent="0.35">
      <c r="A102" s="21">
        <v>40544</v>
      </c>
      <c r="B102" s="20">
        <f t="shared" si="6"/>
        <v>-2.5617299450092835E-3</v>
      </c>
      <c r="C102" s="20">
        <f t="shared" si="7"/>
        <v>1.999999999999999E-4</v>
      </c>
      <c r="E102" s="24">
        <v>40544</v>
      </c>
      <c r="F102" s="22">
        <v>0.15</v>
      </c>
      <c r="G102" s="22">
        <v>0.13</v>
      </c>
      <c r="H102" s="22"/>
      <c r="I102" s="19" t="s">
        <v>61</v>
      </c>
      <c r="J102" s="23">
        <v>13291</v>
      </c>
      <c r="K102" s="23">
        <v>7873123</v>
      </c>
    </row>
    <row r="103" spans="1:11" x14ac:dyDescent="0.35">
      <c r="A103" s="21">
        <v>40634</v>
      </c>
      <c r="B103" s="20">
        <f t="shared" si="6"/>
        <v>-2.8566538909723504E-3</v>
      </c>
      <c r="C103" s="20">
        <f t="shared" si="7"/>
        <v>3.9999999999999996E-4</v>
      </c>
      <c r="E103" s="24">
        <v>40634</v>
      </c>
      <c r="F103" s="22">
        <v>0.09</v>
      </c>
      <c r="G103" s="22">
        <v>0.05</v>
      </c>
      <c r="H103" s="22"/>
      <c r="I103" s="19" t="s">
        <v>60</v>
      </c>
      <c r="J103" s="23">
        <v>12112</v>
      </c>
      <c r="K103" s="23">
        <v>7991361</v>
      </c>
    </row>
    <row r="104" spans="1:11" x14ac:dyDescent="0.35">
      <c r="A104" s="21">
        <v>40725</v>
      </c>
      <c r="B104" s="20">
        <f t="shared" si="6"/>
        <v>-2.5192839907233764E-3</v>
      </c>
      <c r="C104" s="20">
        <f t="shared" si="7"/>
        <v>5.0000000000000001E-4</v>
      </c>
      <c r="E104" s="24">
        <v>40725</v>
      </c>
      <c r="F104" s="22">
        <v>0.08</v>
      </c>
      <c r="G104" s="22">
        <v>0.03</v>
      </c>
      <c r="H104" s="22"/>
      <c r="I104" s="19" t="s">
        <v>59</v>
      </c>
      <c r="J104" s="23">
        <v>11478</v>
      </c>
      <c r="K104" s="23">
        <v>8225834</v>
      </c>
    </row>
    <row r="105" spans="1:11" x14ac:dyDescent="0.35">
      <c r="A105" s="21">
        <v>40817</v>
      </c>
      <c r="B105" s="20">
        <f t="shared" si="6"/>
        <v>-2.3494793707247597E-3</v>
      </c>
      <c r="C105" s="20">
        <f t="shared" si="7"/>
        <v>6.0000000000000006E-4</v>
      </c>
      <c r="E105" s="24">
        <v>40817</v>
      </c>
      <c r="F105" s="22">
        <v>7.0000000000000007E-2</v>
      </c>
      <c r="G105" s="22">
        <v>0.01</v>
      </c>
      <c r="H105" s="22"/>
      <c r="I105" s="19" t="s">
        <v>58</v>
      </c>
      <c r="J105" s="23">
        <v>10471</v>
      </c>
      <c r="K105" s="23">
        <v>8505467</v>
      </c>
    </row>
    <row r="106" spans="1:11" x14ac:dyDescent="0.35">
      <c r="A106" s="21">
        <v>40909</v>
      </c>
      <c r="B106" s="20">
        <f t="shared" si="6"/>
        <v>-1.7559541696150751E-3</v>
      </c>
      <c r="C106" s="20">
        <f t="shared" si="7"/>
        <v>2.9999999999999997E-4</v>
      </c>
      <c r="E106" s="24">
        <v>40909</v>
      </c>
      <c r="F106" s="22">
        <v>0.1</v>
      </c>
      <c r="G106" s="22">
        <v>7.0000000000000007E-2</v>
      </c>
      <c r="H106" s="22"/>
      <c r="I106" s="19" t="s">
        <v>57</v>
      </c>
      <c r="J106" s="23">
        <v>9919</v>
      </c>
      <c r="K106" s="23">
        <v>8758012</v>
      </c>
    </row>
    <row r="107" spans="1:11" x14ac:dyDescent="0.35">
      <c r="A107" s="21">
        <v>41000</v>
      </c>
      <c r="B107" s="20">
        <f t="shared" si="6"/>
        <v>-1.1274833285447442E-3</v>
      </c>
      <c r="C107" s="20">
        <f t="shared" si="7"/>
        <v>5.9999999999999995E-4</v>
      </c>
      <c r="E107" s="24">
        <v>41000</v>
      </c>
      <c r="F107" s="22">
        <v>0.15</v>
      </c>
      <c r="G107" s="22">
        <v>0.09</v>
      </c>
      <c r="H107" s="22"/>
      <c r="I107" s="19" t="s">
        <v>56</v>
      </c>
      <c r="J107" s="23">
        <v>9098</v>
      </c>
      <c r="K107" s="23">
        <v>8825858</v>
      </c>
    </row>
    <row r="108" spans="1:11" x14ac:dyDescent="0.35">
      <c r="A108" s="21">
        <v>41091</v>
      </c>
      <c r="B108" s="20">
        <f t="shared" si="6"/>
        <v>-1.0972450111324038E-3</v>
      </c>
      <c r="C108" s="20">
        <f t="shared" si="7"/>
        <v>4.0000000000000007E-4</v>
      </c>
      <c r="E108" s="24">
        <v>41091</v>
      </c>
      <c r="F108" s="22">
        <v>0.14000000000000001</v>
      </c>
      <c r="G108" s="22">
        <v>0.1</v>
      </c>
      <c r="H108" s="22"/>
      <c r="I108" s="19" t="s">
        <v>55</v>
      </c>
      <c r="J108" s="23">
        <v>8754</v>
      </c>
      <c r="K108" s="23">
        <v>8913892</v>
      </c>
    </row>
    <row r="109" spans="1:11" x14ac:dyDescent="0.35">
      <c r="A109" s="21">
        <v>41183</v>
      </c>
      <c r="B109" s="20">
        <f t="shared" si="6"/>
        <v>-6.7569019419919346E-4</v>
      </c>
      <c r="C109" s="20">
        <f t="shared" si="7"/>
        <v>7.000000000000001E-4</v>
      </c>
      <c r="E109" s="24">
        <v>41183</v>
      </c>
      <c r="F109" s="22">
        <v>0.16</v>
      </c>
      <c r="G109" s="22">
        <v>0.09</v>
      </c>
      <c r="H109" s="22"/>
      <c r="I109" s="19" t="s">
        <v>54</v>
      </c>
      <c r="J109" s="23">
        <v>8439</v>
      </c>
      <c r="K109" s="23">
        <v>9060350</v>
      </c>
    </row>
    <row r="110" spans="1:11" x14ac:dyDescent="0.35">
      <c r="A110" s="21">
        <v>41275</v>
      </c>
      <c r="B110" s="20">
        <f t="shared" si="6"/>
        <v>-6.6440232807085751E-4</v>
      </c>
      <c r="C110" s="20">
        <f t="shared" si="7"/>
        <v>5.0000000000000012E-4</v>
      </c>
      <c r="E110" s="24">
        <v>41275</v>
      </c>
      <c r="F110" s="22">
        <v>0.14000000000000001</v>
      </c>
      <c r="G110" s="22">
        <v>0.09</v>
      </c>
      <c r="H110" s="22"/>
      <c r="I110" s="19" t="s">
        <v>53</v>
      </c>
      <c r="J110" s="23">
        <v>7952</v>
      </c>
      <c r="K110" s="23">
        <v>9447123</v>
      </c>
    </row>
    <row r="111" spans="1:11" x14ac:dyDescent="0.35">
      <c r="A111" s="21">
        <v>41365</v>
      </c>
      <c r="B111" s="20">
        <f t="shared" si="6"/>
        <v>-7.6923272324140092E-4</v>
      </c>
      <c r="C111" s="20">
        <f t="shared" si="7"/>
        <v>6.9999999999999988E-4</v>
      </c>
      <c r="E111" s="24">
        <v>41365</v>
      </c>
      <c r="F111" s="22">
        <v>0.12</v>
      </c>
      <c r="G111" s="22">
        <v>0.05</v>
      </c>
      <c r="H111" s="22"/>
      <c r="I111" s="19" t="s">
        <v>52</v>
      </c>
      <c r="J111" s="23">
        <v>7303</v>
      </c>
      <c r="K111" s="23">
        <v>9426781</v>
      </c>
    </row>
    <row r="112" spans="1:11" x14ac:dyDescent="0.35">
      <c r="A112" s="21">
        <v>41456</v>
      </c>
      <c r="B112" s="20">
        <f t="shared" si="6"/>
        <v>-9.5414419971494063E-4</v>
      </c>
      <c r="C112" s="20">
        <f t="shared" si="7"/>
        <v>5.9999999999999995E-4</v>
      </c>
      <c r="E112" s="24">
        <v>41456</v>
      </c>
      <c r="F112" s="22">
        <v>0.09</v>
      </c>
      <c r="G112" s="22">
        <v>0.03</v>
      </c>
      <c r="H112" s="22"/>
      <c r="I112" s="19" t="s">
        <v>51</v>
      </c>
      <c r="J112" s="23">
        <v>6946</v>
      </c>
      <c r="K112" s="23">
        <v>9395658</v>
      </c>
    </row>
    <row r="113" spans="1:11" x14ac:dyDescent="0.35">
      <c r="A113" s="21">
        <v>41548</v>
      </c>
      <c r="B113" s="20">
        <f t="shared" si="6"/>
        <v>-8.4127753286303265E-4</v>
      </c>
      <c r="C113" s="20">
        <f t="shared" si="7"/>
        <v>2.9999999999999997E-4</v>
      </c>
      <c r="E113" s="24">
        <v>41548</v>
      </c>
      <c r="F113" s="22">
        <v>0.09</v>
      </c>
      <c r="G113" s="22">
        <v>0.06</v>
      </c>
      <c r="H113" s="22"/>
      <c r="I113" s="19" t="s">
        <v>50</v>
      </c>
      <c r="J113" s="23">
        <v>6628</v>
      </c>
      <c r="K113" s="23">
        <v>9600951</v>
      </c>
    </row>
    <row r="114" spans="1:11" x14ac:dyDescent="0.35">
      <c r="A114" s="21">
        <v>41640</v>
      </c>
      <c r="B114" s="20">
        <f t="shared" si="6"/>
        <v>-9.2238163194045602E-4</v>
      </c>
      <c r="C114" s="20">
        <f t="shared" si="7"/>
        <v>2.0000000000000004E-4</v>
      </c>
      <c r="E114" s="24">
        <v>41640</v>
      </c>
      <c r="F114" s="22">
        <v>7.0000000000000007E-2</v>
      </c>
      <c r="G114" s="22">
        <v>0.05</v>
      </c>
      <c r="H114" s="22"/>
      <c r="I114" s="19" t="s">
        <v>49</v>
      </c>
      <c r="J114" s="23">
        <v>6352</v>
      </c>
      <c r="K114" s="23">
        <v>9791110</v>
      </c>
    </row>
    <row r="115" spans="1:11" x14ac:dyDescent="0.35">
      <c r="A115" s="21">
        <v>41730</v>
      </c>
      <c r="B115" s="20">
        <f t="shared" si="6"/>
        <v>-6.909579579572583E-4</v>
      </c>
      <c r="C115" s="20">
        <f t="shared" si="7"/>
        <v>5.9999999999999995E-4</v>
      </c>
      <c r="E115" s="24">
        <v>41730</v>
      </c>
      <c r="F115" s="22">
        <v>0.09</v>
      </c>
      <c r="G115" s="22">
        <v>0.03</v>
      </c>
      <c r="H115" s="22"/>
      <c r="I115" s="19" t="s">
        <v>48</v>
      </c>
      <c r="J115" s="23">
        <v>6010</v>
      </c>
      <c r="K115" s="23">
        <v>9922167</v>
      </c>
    </row>
    <row r="116" spans="1:11" x14ac:dyDescent="0.35">
      <c r="A116" s="21">
        <v>41821</v>
      </c>
      <c r="B116" s="20">
        <f t="shared" si="6"/>
        <v>-6.8871470533328483E-4</v>
      </c>
      <c r="C116" s="20">
        <f t="shared" si="7"/>
        <v>5.9999999999999995E-4</v>
      </c>
      <c r="E116" s="24">
        <v>41821</v>
      </c>
      <c r="F116" s="22">
        <v>0.09</v>
      </c>
      <c r="G116" s="22">
        <v>0.03</v>
      </c>
      <c r="H116" s="22"/>
      <c r="I116" s="19" t="s">
        <v>47</v>
      </c>
      <c r="J116" s="23">
        <v>5974</v>
      </c>
      <c r="K116" s="23">
        <v>10058798</v>
      </c>
    </row>
    <row r="117" spans="1:11" x14ac:dyDescent="0.35">
      <c r="A117" s="21">
        <v>41913</v>
      </c>
      <c r="B117" s="20">
        <f t="shared" si="6"/>
        <v>-5.6640739436431757E-4</v>
      </c>
      <c r="C117" s="20">
        <f t="shared" si="7"/>
        <v>8.0000000000000004E-4</v>
      </c>
      <c r="E117" s="24">
        <v>41913</v>
      </c>
      <c r="F117" s="22">
        <v>0.1</v>
      </c>
      <c r="G117" s="22">
        <v>0.02</v>
      </c>
      <c r="H117" s="22"/>
      <c r="I117" s="19" t="s">
        <v>46</v>
      </c>
      <c r="J117" s="23">
        <v>6038</v>
      </c>
      <c r="K117" s="23">
        <v>10172827</v>
      </c>
    </row>
    <row r="118" spans="1:11" x14ac:dyDescent="0.35">
      <c r="A118" s="21">
        <v>42005</v>
      </c>
      <c r="B118" s="20">
        <f t="shared" si="6"/>
        <v>-4.3607389802066796E-4</v>
      </c>
      <c r="C118" s="20">
        <f t="shared" si="7"/>
        <v>8.9999999999999998E-4</v>
      </c>
      <c r="E118" s="24">
        <v>42005</v>
      </c>
      <c r="F118" s="22">
        <v>0.11</v>
      </c>
      <c r="G118" s="22">
        <v>0.02</v>
      </c>
      <c r="H118" s="22"/>
      <c r="I118" s="19" t="s">
        <v>45</v>
      </c>
      <c r="J118" s="23">
        <v>6052</v>
      </c>
      <c r="K118" s="23">
        <v>10368059</v>
      </c>
    </row>
    <row r="119" spans="1:11" x14ac:dyDescent="0.35">
      <c r="A119" s="21">
        <v>42095</v>
      </c>
      <c r="B119" s="20">
        <f t="shared" si="6"/>
        <v>-2.722324103428327E-4</v>
      </c>
      <c r="C119" s="20">
        <f t="shared" si="7"/>
        <v>1.1000000000000001E-3</v>
      </c>
      <c r="E119" s="24">
        <v>42095</v>
      </c>
      <c r="F119" s="22">
        <v>0.13</v>
      </c>
      <c r="G119" s="22">
        <v>0.02</v>
      </c>
      <c r="H119" s="22"/>
      <c r="I119" s="19" t="s">
        <v>44</v>
      </c>
      <c r="J119" s="23">
        <v>6053</v>
      </c>
      <c r="K119" s="23">
        <v>10578233</v>
      </c>
    </row>
    <row r="120" spans="1:11" x14ac:dyDescent="0.35">
      <c r="A120" s="21">
        <v>42186</v>
      </c>
      <c r="B120" s="20">
        <f t="shared" si="6"/>
        <v>-2.3528657924871011E-4</v>
      </c>
      <c r="C120" s="20">
        <f t="shared" si="7"/>
        <v>8.9999999999999998E-4</v>
      </c>
      <c r="E120" s="24">
        <v>42186</v>
      </c>
      <c r="F120" s="22">
        <v>0.13</v>
      </c>
      <c r="G120" s="22">
        <v>0.04</v>
      </c>
      <c r="H120" s="22"/>
      <c r="I120" s="19" t="s">
        <v>43</v>
      </c>
      <c r="J120" s="23">
        <v>6240</v>
      </c>
      <c r="K120" s="23">
        <v>10586399</v>
      </c>
    </row>
    <row r="121" spans="1:11" x14ac:dyDescent="0.35">
      <c r="A121" s="21">
        <v>42278</v>
      </c>
      <c r="B121" s="20">
        <f t="shared" si="6"/>
        <v>6.6265559661034344E-5</v>
      </c>
      <c r="C121" s="20">
        <f t="shared" si="7"/>
        <v>4.0000000000000007E-4</v>
      </c>
      <c r="E121" s="24">
        <v>42278</v>
      </c>
      <c r="F121" s="22">
        <v>0.16</v>
      </c>
      <c r="G121" s="22">
        <v>0.12</v>
      </c>
      <c r="H121" s="22"/>
      <c r="I121" s="19" t="s">
        <v>42</v>
      </c>
      <c r="J121" s="23">
        <v>6119</v>
      </c>
      <c r="K121" s="23">
        <v>10649101</v>
      </c>
    </row>
    <row r="122" spans="1:11" x14ac:dyDescent="0.35">
      <c r="A122" s="21">
        <v>42370</v>
      </c>
      <c r="B122" s="20">
        <f t="shared" si="6"/>
        <v>1.9757470825151101E-3</v>
      </c>
      <c r="C122" s="20">
        <f t="shared" si="7"/>
        <v>7.000000000000001E-4</v>
      </c>
      <c r="E122" s="24">
        <v>42370</v>
      </c>
      <c r="F122" s="22">
        <v>0.36</v>
      </c>
      <c r="G122" s="22">
        <v>0.28999999999999998</v>
      </c>
      <c r="H122" s="22"/>
      <c r="I122" s="19" t="s">
        <v>41</v>
      </c>
      <c r="J122" s="23">
        <v>6223</v>
      </c>
      <c r="K122" s="23">
        <v>10905117</v>
      </c>
    </row>
    <row r="123" spans="1:11" x14ac:dyDescent="0.35">
      <c r="E123" s="24">
        <v>42461</v>
      </c>
      <c r="F123" s="22">
        <v>0.37</v>
      </c>
      <c r="G123" s="22">
        <v>0.26</v>
      </c>
      <c r="H123" s="22"/>
      <c r="I123" s="19" t="s">
        <v>40</v>
      </c>
      <c r="J123" s="23">
        <v>6724</v>
      </c>
      <c r="K123" s="23">
        <v>11106439</v>
      </c>
    </row>
    <row r="124" spans="1:11" x14ac:dyDescent="0.35">
      <c r="H124" s="22"/>
    </row>
    <row r="125" spans="1:11" x14ac:dyDescent="0.35">
      <c r="H125" s="22"/>
    </row>
    <row r="126" spans="1:11" x14ac:dyDescent="0.35">
      <c r="H126" s="22"/>
    </row>
    <row r="127" spans="1:11" x14ac:dyDescent="0.35">
      <c r="H127" s="22"/>
    </row>
    <row r="128" spans="1:11" x14ac:dyDescent="0.35">
      <c r="H128" s="22"/>
    </row>
    <row r="129" spans="8:8" x14ac:dyDescent="0.35">
      <c r="H129" s="22"/>
    </row>
    <row r="130" spans="8:8" x14ac:dyDescent="0.35">
      <c r="H130" s="22"/>
    </row>
    <row r="131" spans="8:8" x14ac:dyDescent="0.35">
      <c r="H131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7</vt:i4>
      </vt:variant>
    </vt:vector>
  </HeadingPairs>
  <TitlesOfParts>
    <vt:vector size="11" baseType="lpstr">
      <vt:lpstr>Data_Fig_1_Panel_A</vt:lpstr>
      <vt:lpstr>Data_Fig_1_Panel_B</vt:lpstr>
      <vt:lpstr>Data_Fig_2</vt:lpstr>
      <vt:lpstr>Data_Fig_8</vt:lpstr>
      <vt:lpstr>Fig_1_Panel_A</vt:lpstr>
      <vt:lpstr>Fig_1_Panel_B</vt:lpstr>
      <vt:lpstr>Fig_2_Panel_A</vt:lpstr>
      <vt:lpstr>Fig_2_Panel_B</vt:lpstr>
      <vt:lpstr>Fig_2_Panel_C</vt:lpstr>
      <vt:lpstr>Fig_2_Panel_D</vt:lpstr>
      <vt:lpstr>Fig_8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pschnabl</dc:creator>
  <cp:lastModifiedBy>Stern User</cp:lastModifiedBy>
  <cp:lastPrinted>2017-02-28T22:12:39Z</cp:lastPrinted>
  <dcterms:created xsi:type="dcterms:W3CDTF">2016-07-27T00:56:26Z</dcterms:created>
  <dcterms:modified xsi:type="dcterms:W3CDTF">2017-04-06T18:52:23Z</dcterms:modified>
</cp:coreProperties>
</file>