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jemplo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<sst xmlns="http://schemas.openxmlformats.org/spreadsheetml/2006/main" count="80" uniqueCount="72">
  <si>
    <t xml:space="preserve">#</t>
  </si>
  <si>
    <t xml:space="preserve">Current Assts</t>
  </si>
  <si>
    <t xml:space="preserve">Fixed Assets</t>
  </si>
  <si>
    <t xml:space="preserve">=</t>
  </si>
  <si>
    <t xml:space="preserve">Current Liability</t>
  </si>
  <si>
    <t xml:space="preserve">Noncurrent Liabilities</t>
  </si>
  <si>
    <t xml:space="preserve">Equity</t>
  </si>
  <si>
    <t xml:space="preserve">Check</t>
  </si>
  <si>
    <t xml:space="preserve">Cash</t>
  </si>
  <si>
    <t xml:space="preserve">Accounts Receivable</t>
  </si>
  <si>
    <t xml:space="preserve">Inventories</t>
  </si>
  <si>
    <t xml:space="preserve">Off. Supplies</t>
  </si>
  <si>
    <t xml:space="preserve">PPE</t>
  </si>
  <si>
    <t xml:space="preserve">Intangible</t>
  </si>
  <si>
    <t xml:space="preserve">Accounts Payable</t>
  </si>
  <si>
    <t xml:space="preserve">Short term debt</t>
  </si>
  <si>
    <t xml:space="preserve">Accrued Salaries</t>
  </si>
  <si>
    <t xml:space="preserve">Long term debt</t>
  </si>
  <si>
    <t xml:space="preserve">Revenues/Profits</t>
  </si>
  <si>
    <t xml:space="preserve">Cost/Loss</t>
  </si>
  <si>
    <t xml:space="preserve">Share Capital</t>
  </si>
  <si>
    <t xml:space="preserve">Retained Earnings</t>
  </si>
  <si>
    <t xml:space="preserve">2b</t>
  </si>
  <si>
    <t xml:space="preserve">3b</t>
  </si>
  <si>
    <t xml:space="preserve">3c</t>
  </si>
  <si>
    <t xml:space="preserve">4b</t>
  </si>
  <si>
    <t xml:space="preserve">5b</t>
  </si>
  <si>
    <t xml:space="preserve">6b</t>
  </si>
  <si>
    <t xml:space="preserve">7b</t>
  </si>
  <si>
    <t xml:space="preserve">Silvana eTravel Balance sheets</t>
  </si>
  <si>
    <t xml:space="preserve">Silvana eTravel Income Statement</t>
  </si>
  <si>
    <t xml:space="preserve">As of December 31, 2022</t>
  </si>
  <si>
    <t xml:space="preserve">For the period ended at December 31, 2022</t>
  </si>
  <si>
    <t xml:space="preserve">Assets</t>
  </si>
  <si>
    <t xml:space="preserve">Revenues</t>
  </si>
  <si>
    <t xml:space="preserve">Current assets</t>
  </si>
  <si>
    <t xml:space="preserve">Cost of service</t>
  </si>
  <si>
    <t xml:space="preserve">Cash and cash equivalents</t>
  </si>
  <si>
    <t xml:space="preserve">Gross Profit</t>
  </si>
  <si>
    <t xml:space="preserve">Accounts receivable</t>
  </si>
  <si>
    <t xml:space="preserve">Selling, General, and Administrative expenses</t>
  </si>
  <si>
    <t xml:space="preserve">Other current assets</t>
  </si>
  <si>
    <t xml:space="preserve">Advertising</t>
  </si>
  <si>
    <t xml:space="preserve">Depreciation</t>
  </si>
  <si>
    <t xml:space="preserve">Noncurrent assets</t>
  </si>
  <si>
    <t xml:space="preserve">Rent</t>
  </si>
  <si>
    <t xml:space="preserve">Property Plan and Equipment, Net</t>
  </si>
  <si>
    <t xml:space="preserve">Payrol taxes</t>
  </si>
  <si>
    <t xml:space="preserve">Goodwill, Net</t>
  </si>
  <si>
    <t xml:space="preserve">Salaries and wages</t>
  </si>
  <si>
    <t xml:space="preserve">Other Intangible assets</t>
  </si>
  <si>
    <t xml:space="preserve">Supplies</t>
  </si>
  <si>
    <t xml:space="preserve">Travel and entertainment</t>
  </si>
  <si>
    <t xml:space="preserve">Other  operating income/expense</t>
  </si>
  <si>
    <t xml:space="preserve">Liabilities and Shareholders' Equity</t>
  </si>
  <si>
    <t xml:space="preserve">Operating Profit</t>
  </si>
  <si>
    <t xml:space="preserve">Current Liabilities</t>
  </si>
  <si>
    <t xml:space="preserve">Accounts payable</t>
  </si>
  <si>
    <t xml:space="preserve">Financial Income</t>
  </si>
  <si>
    <t xml:space="preserve">Short-term debt</t>
  </si>
  <si>
    <t xml:space="preserve">Financial Expense</t>
  </si>
  <si>
    <t xml:space="preserve">Income taxes liabilities</t>
  </si>
  <si>
    <t xml:space="preserve">Financial Profit</t>
  </si>
  <si>
    <t xml:space="preserve">Accrued expenses</t>
  </si>
  <si>
    <t xml:space="preserve">Income before income tax</t>
  </si>
  <si>
    <t xml:space="preserve">Provision for income tax</t>
  </si>
  <si>
    <t xml:space="preserve">Long-term debt</t>
  </si>
  <si>
    <t xml:space="preserve">Net income</t>
  </si>
  <si>
    <t xml:space="preserve">Deferred income taxes</t>
  </si>
  <si>
    <t xml:space="preserve">Commitments and contingent liabilities</t>
  </si>
  <si>
    <t xml:space="preserve">Shareholders' Equity</t>
  </si>
  <si>
    <t xml:space="preserve">Share capital/Issued Capital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</si>
</sst>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[$€-2]\ * #,##0_-;\-[$€-2]\ * #,##0_-;_-[$€-2]\ * \-??_-;_-@_-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u val="double"/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T66"/>
  <sheetViews>
    <sheetView showFormulas="false" showGridLines="fals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R30" activeCellId="0" sqref="R30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9.14"/>
    <col collapsed="false" customWidth="true" hidden="false" outlineLevel="0" max="3" min="3" style="1" width="1.85"/>
    <col collapsed="false" customWidth="true" hidden="false" outlineLevel="0" max="4" min="4" style="1" width="12.71"/>
    <col collapsed="false" customWidth="true" hidden="false" outlineLevel="0" max="5" min="5" style="1" width="18.42"/>
    <col collapsed="false" customWidth="true" hidden="false" outlineLevel="0" max="6" min="6" style="1" width="9.57"/>
    <col collapsed="false" customWidth="true" hidden="false" outlineLevel="0" max="7" min="7" style="1" width="12.15"/>
    <col collapsed="false" customWidth="true" hidden="false" outlineLevel="0" max="8" min="8" style="1" width="12.42"/>
    <col collapsed="false" customWidth="true" hidden="false" outlineLevel="0" max="10" min="9" style="1" width="9.86"/>
    <col collapsed="false" customWidth="true" hidden="false" outlineLevel="0" max="11" min="11" style="1" width="15.71"/>
    <col collapsed="false" customWidth="true" hidden="false" outlineLevel="0" max="13" min="12" style="1" width="15.29"/>
    <col collapsed="false" customWidth="true" hidden="false" outlineLevel="0" max="14" min="14" style="1" width="21.85"/>
    <col collapsed="false" customWidth="true" hidden="false" outlineLevel="0" max="15" min="15" style="1" width="16.29"/>
    <col collapsed="false" customWidth="true" hidden="false" outlineLevel="0" max="16" min="16" style="1" width="9.57"/>
    <col collapsed="false" customWidth="true" hidden="false" outlineLevel="0" max="17" min="17" style="1" width="12.57"/>
    <col collapsed="false" customWidth="true" hidden="false" outlineLevel="0" max="18" min="18" style="1" width="17"/>
    <col collapsed="false" customWidth="true" hidden="false" outlineLevel="0" max="19" min="19" style="0" width="3.42"/>
  </cols>
  <sheetData>
    <row r="2" customFormat="false" ht="15" hidden="false" customHeight="false" outlineLevel="0" collapsed="false">
      <c r="B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5" hidden="false" customHeight="false" outlineLevel="0" collapsed="false">
      <c r="B3" s="2" t="s">
        <v>0</v>
      </c>
      <c r="D3" s="3" t="s">
        <v>1</v>
      </c>
      <c r="E3" s="3"/>
      <c r="F3" s="3"/>
      <c r="G3" s="3"/>
      <c r="H3" s="3" t="s">
        <v>2</v>
      </c>
      <c r="I3" s="3"/>
      <c r="J3" s="2" t="s">
        <v>3</v>
      </c>
      <c r="K3" s="4" t="s">
        <v>4</v>
      </c>
      <c r="L3" s="4"/>
      <c r="M3" s="4"/>
      <c r="N3" s="2" t="s">
        <v>5</v>
      </c>
      <c r="O3" s="4" t="s">
        <v>6</v>
      </c>
      <c r="P3" s="4"/>
      <c r="Q3" s="4"/>
      <c r="R3" s="4"/>
      <c r="T3" s="5" t="s">
        <v>7</v>
      </c>
    </row>
    <row r="4" customFormat="false" ht="15" hidden="false" customHeight="false" outlineLevel="0" collapsed="false">
      <c r="B4" s="2"/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  <c r="T4" s="5"/>
    </row>
    <row r="5" customFormat="false" ht="15" hidden="false" customHeight="false" outlineLevel="0" collapsed="false">
      <c r="B5" s="1" t="n">
        <v>1</v>
      </c>
      <c r="D5" s="6" t="n">
        <v>30000</v>
      </c>
      <c r="E5" s="6"/>
      <c r="F5" s="6"/>
      <c r="G5" s="6"/>
      <c r="H5" s="6"/>
      <c r="I5" s="6"/>
      <c r="J5" s="6" t="s">
        <v>3</v>
      </c>
      <c r="K5" s="6"/>
      <c r="L5" s="6"/>
      <c r="M5" s="6"/>
      <c r="N5" s="6"/>
      <c r="O5" s="6"/>
      <c r="P5" s="6"/>
      <c r="Q5" s="6" t="n">
        <v>30000</v>
      </c>
      <c r="R5" s="6"/>
      <c r="T5" s="0" t="str">
        <f aca="false">IF(SUM(D5:I5)=SUM(K5:R5)," ","Error")</f>
        <v> </v>
      </c>
    </row>
    <row r="6" customFormat="false" ht="15" hidden="false" customHeight="false" outlineLevel="0" collapsed="false">
      <c r="B6" s="1" t="n">
        <v>2</v>
      </c>
      <c r="D6" s="6" t="n">
        <v>-20000</v>
      </c>
      <c r="E6" s="6"/>
      <c r="F6" s="6"/>
      <c r="G6" s="6"/>
      <c r="H6" s="6" t="n">
        <v>20000</v>
      </c>
      <c r="I6" s="6"/>
      <c r="J6" s="6" t="s">
        <v>3</v>
      </c>
      <c r="K6" s="6"/>
      <c r="L6" s="6"/>
      <c r="M6" s="6"/>
      <c r="N6" s="6"/>
      <c r="O6" s="6"/>
      <c r="P6" s="6"/>
      <c r="Q6" s="6"/>
      <c r="R6" s="6"/>
      <c r="T6" s="0" t="str">
        <f aca="false">IF(SUM(D6:I6)=SUM(K6:R6)," ","Error")</f>
        <v> </v>
      </c>
    </row>
    <row r="7" customFormat="false" ht="15" hidden="false" customHeight="false" outlineLevel="0" collapsed="false">
      <c r="B7" s="1" t="s">
        <v>22</v>
      </c>
      <c r="D7" s="6"/>
      <c r="E7" s="6"/>
      <c r="F7" s="6"/>
      <c r="G7" s="6"/>
      <c r="H7" s="6" t="n">
        <v>-200</v>
      </c>
      <c r="I7" s="6"/>
      <c r="J7" s="6"/>
      <c r="K7" s="6"/>
      <c r="L7" s="6"/>
      <c r="M7" s="6"/>
      <c r="N7" s="6"/>
      <c r="O7" s="6"/>
      <c r="P7" s="7" t="n">
        <v>-200</v>
      </c>
      <c r="Q7" s="6"/>
      <c r="R7" s="6"/>
      <c r="T7" s="0" t="str">
        <f aca="false">IF(SUM(D7:I7)=SUM(K7:R7)," ","Error")</f>
        <v> </v>
      </c>
    </row>
    <row r="8" customFormat="false" ht="15" hidden="false" customHeight="false" outlineLevel="0" collapsed="false">
      <c r="B8" s="1" t="n">
        <v>3</v>
      </c>
      <c r="D8" s="6"/>
      <c r="E8" s="6"/>
      <c r="F8" s="6"/>
      <c r="G8" s="6" t="n">
        <v>500</v>
      </c>
      <c r="H8" s="6"/>
      <c r="I8" s="6"/>
      <c r="J8" s="6" t="s">
        <v>3</v>
      </c>
      <c r="K8" s="6" t="n">
        <v>500</v>
      </c>
      <c r="L8" s="6"/>
      <c r="M8" s="6"/>
      <c r="N8" s="6"/>
      <c r="O8" s="6"/>
      <c r="P8" s="6"/>
      <c r="Q8" s="6"/>
      <c r="R8" s="6"/>
      <c r="T8" s="0" t="str">
        <f aca="false">IF(SUM(D8:I8)=SUM(K8:R8)," ","Error")</f>
        <v> </v>
      </c>
    </row>
    <row r="9" customFormat="false" ht="15" hidden="false" customHeight="false" outlineLevel="0" collapsed="false">
      <c r="B9" s="1" t="s">
        <v>23</v>
      </c>
      <c r="D9" s="6" t="n">
        <v>-500</v>
      </c>
      <c r="E9" s="6"/>
      <c r="F9" s="6"/>
      <c r="G9" s="6"/>
      <c r="H9" s="6"/>
      <c r="I9" s="6"/>
      <c r="J9" s="6"/>
      <c r="K9" s="6" t="n">
        <v>-500</v>
      </c>
      <c r="L9" s="6"/>
      <c r="M9" s="6"/>
      <c r="N9" s="6"/>
      <c r="O9" s="6"/>
      <c r="P9" s="6"/>
      <c r="Q9" s="6"/>
      <c r="R9" s="6"/>
      <c r="T9" s="0" t="str">
        <f aca="false">IF(SUM(D9:I9)=SUM(K9:R9)," ","Error")</f>
        <v> </v>
      </c>
    </row>
    <row r="10" customFormat="false" ht="15" hidden="false" customHeight="false" outlineLevel="0" collapsed="false">
      <c r="B10" s="1" t="s">
        <v>24</v>
      </c>
      <c r="D10" s="6"/>
      <c r="E10" s="6"/>
      <c r="F10" s="6"/>
      <c r="G10" s="6" t="n">
        <v>-500</v>
      </c>
      <c r="H10" s="6"/>
      <c r="I10" s="6"/>
      <c r="J10" s="6"/>
      <c r="K10" s="6"/>
      <c r="L10" s="6"/>
      <c r="M10" s="6"/>
      <c r="N10" s="6"/>
      <c r="O10" s="6"/>
      <c r="P10" s="6" t="n">
        <v>-500</v>
      </c>
      <c r="Q10" s="6"/>
      <c r="R10" s="6"/>
      <c r="T10" s="0" t="str">
        <f aca="false">IF(SUM(D10:I10)=SUM(K10:R10)," ","Error")</f>
        <v> </v>
      </c>
    </row>
    <row r="11" customFormat="false" ht="15" hidden="false" customHeight="false" outlineLevel="0" collapsed="false">
      <c r="B11" s="1" t="n">
        <v>4</v>
      </c>
      <c r="D11" s="6" t="n">
        <v>5500</v>
      </c>
      <c r="E11" s="6"/>
      <c r="F11" s="6"/>
      <c r="G11" s="6"/>
      <c r="H11" s="6"/>
      <c r="I11" s="6"/>
      <c r="J11" s="6" t="s">
        <v>3</v>
      </c>
      <c r="K11" s="6"/>
      <c r="L11" s="6"/>
      <c r="M11" s="6"/>
      <c r="N11" s="6"/>
      <c r="O11" s="6" t="n">
        <v>5500</v>
      </c>
      <c r="P11" s="6"/>
      <c r="Q11" s="6"/>
      <c r="R11" s="6"/>
      <c r="T11" s="0" t="str">
        <f aca="false">IF(SUM(D11:I11)=SUM(K11:R11)," ","Error")</f>
        <v> </v>
      </c>
    </row>
    <row r="12" customFormat="false" ht="15" hidden="false" customHeight="false" outlineLevel="0" collapsed="false">
      <c r="B12" s="1" t="s">
        <v>25</v>
      </c>
      <c r="D12" s="6"/>
      <c r="E12" s="6"/>
      <c r="F12" s="6"/>
      <c r="G12" s="6"/>
      <c r="H12" s="6"/>
      <c r="I12" s="6"/>
      <c r="J12" s="6"/>
      <c r="K12" s="6"/>
      <c r="L12" s="6"/>
      <c r="M12" s="6" t="n">
        <v>600</v>
      </c>
      <c r="N12" s="6"/>
      <c r="O12" s="6"/>
      <c r="P12" s="7" t="n">
        <v>-600</v>
      </c>
      <c r="Q12" s="6"/>
      <c r="R12" s="6"/>
      <c r="T12" s="0" t="str">
        <f aca="false">IF(SUM(D12:I12)=SUM(K12:R12)," ","Error")</f>
        <v> </v>
      </c>
    </row>
    <row r="13" customFormat="false" ht="15" hidden="false" customHeight="false" outlineLevel="0" collapsed="false">
      <c r="B13" s="1" t="n">
        <v>5</v>
      </c>
      <c r="D13" s="6"/>
      <c r="E13" s="6" t="n">
        <v>3000</v>
      </c>
      <c r="F13" s="6"/>
      <c r="G13" s="6"/>
      <c r="H13" s="6"/>
      <c r="I13" s="6"/>
      <c r="J13" s="6"/>
      <c r="K13" s="6"/>
      <c r="L13" s="6"/>
      <c r="M13" s="6"/>
      <c r="N13" s="6"/>
      <c r="O13" s="6" t="n">
        <v>3000</v>
      </c>
      <c r="P13" s="6"/>
      <c r="Q13" s="6"/>
      <c r="R13" s="6"/>
      <c r="T13" s="0" t="str">
        <f aca="false">IF(SUM(D13:I13)=SUM(K13:R13)," ","Error")</f>
        <v> </v>
      </c>
    </row>
    <row r="14" customFormat="false" ht="15" hidden="false" customHeight="false" outlineLevel="0" collapsed="false">
      <c r="B14" s="1" t="s">
        <v>26</v>
      </c>
      <c r="D14" s="6"/>
      <c r="E14" s="6"/>
      <c r="F14" s="6"/>
      <c r="G14" s="6"/>
      <c r="H14" s="6"/>
      <c r="I14" s="6"/>
      <c r="J14" s="6"/>
      <c r="K14" s="6"/>
      <c r="L14" s="6"/>
      <c r="M14" s="6" t="n">
        <v>200</v>
      </c>
      <c r="N14" s="6"/>
      <c r="O14" s="6"/>
      <c r="P14" s="7" t="n">
        <v>-200</v>
      </c>
      <c r="Q14" s="6"/>
      <c r="R14" s="6"/>
      <c r="T14" s="0" t="str">
        <f aca="false">IF(SUM(D14:I14)=SUM(K14:R14)," ","Error")</f>
        <v> </v>
      </c>
    </row>
    <row r="15" customFormat="false" ht="15" hidden="false" customHeight="false" outlineLevel="0" collapsed="false">
      <c r="B15" s="8" t="n">
        <v>6</v>
      </c>
      <c r="C15" s="8"/>
      <c r="D15" s="9" t="n">
        <v>-1100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 t="n">
        <v>-1100</v>
      </c>
      <c r="Q15" s="9"/>
      <c r="R15" s="9"/>
      <c r="T15" s="0" t="str">
        <f aca="false">IF(SUM(D15:I15)=SUM(K15:R15)," ","Error")</f>
        <v> </v>
      </c>
    </row>
    <row r="16" customFormat="false" ht="15" hidden="false" customHeight="false" outlineLevel="0" collapsed="false">
      <c r="B16" s="8" t="s">
        <v>27</v>
      </c>
      <c r="C16" s="8"/>
      <c r="D16" s="9" t="n">
        <v>-1600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 t="n">
        <v>-1600</v>
      </c>
      <c r="Q16" s="9"/>
      <c r="R16" s="9"/>
      <c r="T16" s="0" t="str">
        <f aca="false">IF(SUM(D16:I16)=SUM(K16:R16)," ","Error")</f>
        <v> </v>
      </c>
    </row>
    <row r="17" customFormat="false" ht="15" hidden="false" customHeight="false" outlineLevel="0" collapsed="false">
      <c r="B17" s="8" t="n">
        <v>7</v>
      </c>
      <c r="C17" s="8"/>
      <c r="D17" s="9" t="n">
        <v>5000</v>
      </c>
      <c r="E17" s="9"/>
      <c r="F17" s="9"/>
      <c r="G17" s="9"/>
      <c r="H17" s="9"/>
      <c r="I17" s="9"/>
      <c r="J17" s="9"/>
      <c r="K17" s="9"/>
      <c r="L17" s="9"/>
      <c r="M17" s="9"/>
      <c r="N17" s="9" t="n">
        <v>5000</v>
      </c>
      <c r="O17" s="9"/>
      <c r="P17" s="9"/>
      <c r="Q17" s="9"/>
      <c r="R17" s="9"/>
      <c r="T17" s="0" t="str">
        <f aca="false">IF(SUM(D17:I17)=SUM(K17:R17)," ","Error")</f>
        <v> </v>
      </c>
    </row>
    <row r="18" customFormat="false" ht="15" hidden="false" customHeight="false" outlineLevel="0" collapsed="false">
      <c r="B18" s="2" t="s">
        <v>28</v>
      </c>
      <c r="C18" s="2"/>
      <c r="D18" s="11"/>
      <c r="E18" s="11"/>
      <c r="F18" s="11"/>
      <c r="G18" s="11"/>
      <c r="H18" s="11"/>
      <c r="I18" s="11"/>
      <c r="J18" s="11"/>
      <c r="K18" s="11"/>
      <c r="L18" s="11" t="n">
        <v>35</v>
      </c>
      <c r="M18" s="11"/>
      <c r="N18" s="11"/>
      <c r="O18" s="11"/>
      <c r="P18" s="11" t="n">
        <v>-35</v>
      </c>
      <c r="Q18" s="11"/>
      <c r="R18" s="11"/>
      <c r="T18" s="0" t="str">
        <f aca="false">IF(SUM(D18:I18)=SUM(K18:R18)," ","Error")</f>
        <v> </v>
      </c>
    </row>
    <row r="19" customFormat="false" ht="15" hidden="false" customHeight="false" outlineLevel="0" collapsed="false">
      <c r="D19" s="6" t="n">
        <f aca="false">SUM(D5:D18)</f>
        <v>17300</v>
      </c>
      <c r="E19" s="6" t="n">
        <f aca="false">SUM(E5:E18)</f>
        <v>3000</v>
      </c>
      <c r="F19" s="6" t="n">
        <f aca="false">SUM(F5:F18)</f>
        <v>0</v>
      </c>
      <c r="G19" s="6" t="n">
        <f aca="false">SUM(G5:G18)</f>
        <v>0</v>
      </c>
      <c r="H19" s="6" t="n">
        <f aca="false">SUM(H5:H18)</f>
        <v>19800</v>
      </c>
      <c r="I19" s="6" t="n">
        <f aca="false">SUM(I5:I18)</f>
        <v>0</v>
      </c>
      <c r="J19" s="6" t="n">
        <f aca="false">SUM(J5:J18)</f>
        <v>0</v>
      </c>
      <c r="K19" s="6" t="n">
        <f aca="false">SUM(K5:K18)</f>
        <v>0</v>
      </c>
      <c r="L19" s="6" t="n">
        <f aca="false">SUM(L5:L18)</f>
        <v>35</v>
      </c>
      <c r="M19" s="6" t="n">
        <f aca="false">SUM(M5:M18)</f>
        <v>800</v>
      </c>
      <c r="N19" s="6" t="n">
        <f aca="false">SUM(N5:N18)</f>
        <v>5000</v>
      </c>
      <c r="O19" s="6" t="n">
        <f aca="false">SUM(O5:O18)</f>
        <v>8500</v>
      </c>
      <c r="P19" s="6" t="n">
        <f aca="false">SUM(P5:P18)</f>
        <v>-4235</v>
      </c>
      <c r="Q19" s="6" t="n">
        <f aca="false">SUM(Q5:Q18)</f>
        <v>30000</v>
      </c>
      <c r="R19" s="6" t="n">
        <f aca="false">SUM(R5:R18)</f>
        <v>0</v>
      </c>
      <c r="S19" s="6"/>
      <c r="T19" s="0" t="str">
        <f aca="false">IF(SUM(D19:I19)=SUM(K19:R19)," ","Error")</f>
        <v> </v>
      </c>
    </row>
    <row r="20" customFormat="false" ht="15" hidden="false" customHeight="false" outlineLevel="0" collapsed="false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5" hidden="false" customHeight="false" outlineLevel="0" collapsed="false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="12" customFormat="true" ht="15" hidden="false" customHeight="false" outlineLevel="0" collapsed="false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="12" customFormat="true" ht="15" hidden="false" customHeight="false" outlineLevel="0" collapsed="false">
      <c r="D23" s="14" t="s">
        <v>29</v>
      </c>
      <c r="E23" s="14"/>
      <c r="F23" s="14"/>
      <c r="G23" s="14"/>
      <c r="H23" s="14"/>
      <c r="J23" s="14" t="s">
        <v>30</v>
      </c>
      <c r="K23" s="14"/>
      <c r="L23" s="14"/>
      <c r="M23" s="14"/>
      <c r="N23" s="14"/>
      <c r="O23" s="14"/>
    </row>
    <row r="24" s="12" customFormat="true" ht="15" hidden="false" customHeight="false" outlineLevel="0" collapsed="false">
      <c r="D24" s="15"/>
      <c r="E24" s="16"/>
      <c r="F24" s="16"/>
      <c r="G24" s="16"/>
      <c r="H24" s="17"/>
      <c r="J24" s="15"/>
      <c r="K24" s="16"/>
      <c r="L24" s="16"/>
      <c r="M24" s="16"/>
      <c r="N24" s="16"/>
      <c r="O24" s="17"/>
    </row>
    <row r="25" s="12" customFormat="true" ht="15" hidden="false" customHeight="false" outlineLevel="0" collapsed="false">
      <c r="D25" s="18" t="s">
        <v>31</v>
      </c>
      <c r="E25" s="19"/>
      <c r="F25" s="19"/>
      <c r="G25" s="19"/>
      <c r="H25" s="20"/>
      <c r="J25" s="18" t="s">
        <v>32</v>
      </c>
      <c r="K25" s="19"/>
      <c r="L25" s="19"/>
      <c r="M25" s="19"/>
      <c r="N25" s="19"/>
      <c r="O25" s="20"/>
    </row>
    <row r="26" s="12" customFormat="true" ht="15" hidden="false" customHeight="false" outlineLevel="0" collapsed="false">
      <c r="D26" s="21" t="s">
        <v>33</v>
      </c>
      <c r="E26" s="16"/>
      <c r="F26" s="16"/>
      <c r="G26" s="16"/>
      <c r="H26" s="22" t="n">
        <f aca="false">+H27+H33</f>
        <v>40100</v>
      </c>
      <c r="J26" s="23" t="s">
        <v>34</v>
      </c>
      <c r="K26" s="24"/>
      <c r="L26" s="24"/>
      <c r="M26" s="24"/>
      <c r="N26" s="24"/>
      <c r="O26" s="25" t="n">
        <f aca="false">+O19</f>
        <v>8500</v>
      </c>
    </row>
    <row r="27" s="12" customFormat="true" ht="15" hidden="false" customHeight="false" outlineLevel="0" collapsed="false">
      <c r="D27" s="26" t="s">
        <v>35</v>
      </c>
      <c r="E27" s="27"/>
      <c r="F27" s="27"/>
      <c r="G27" s="27"/>
      <c r="H27" s="28" t="n">
        <f aca="false">+H28+H29+H30+H31</f>
        <v>20300</v>
      </c>
      <c r="J27" s="23" t="s">
        <v>36</v>
      </c>
      <c r="K27" s="24"/>
      <c r="L27" s="24"/>
      <c r="M27" s="24"/>
      <c r="N27" s="24"/>
      <c r="O27" s="29" t="n">
        <f aca="false">+P14+P12</f>
        <v>-800</v>
      </c>
    </row>
    <row r="28" s="12" customFormat="true" ht="15" hidden="false" customHeight="false" outlineLevel="0" collapsed="false">
      <c r="D28" s="15"/>
      <c r="E28" s="16" t="s">
        <v>37</v>
      </c>
      <c r="F28" s="16"/>
      <c r="G28" s="16"/>
      <c r="H28" s="30" t="n">
        <f aca="false">+D19</f>
        <v>17300</v>
      </c>
      <c r="J28" s="21" t="s">
        <v>38</v>
      </c>
      <c r="K28" s="31"/>
      <c r="L28" s="31"/>
      <c r="M28" s="31"/>
      <c r="N28" s="31"/>
      <c r="O28" s="22" t="n">
        <f aca="false">+O26+O27</f>
        <v>7700</v>
      </c>
    </row>
    <row r="29" s="12" customFormat="true" ht="15" hidden="false" customHeight="false" outlineLevel="0" collapsed="false">
      <c r="D29" s="15"/>
      <c r="E29" s="16" t="s">
        <v>39</v>
      </c>
      <c r="F29" s="16"/>
      <c r="G29" s="16"/>
      <c r="H29" s="30" t="n">
        <f aca="false">+E19</f>
        <v>3000</v>
      </c>
      <c r="J29" s="23"/>
      <c r="K29" s="24"/>
      <c r="L29" s="24"/>
      <c r="M29" s="24"/>
      <c r="N29" s="24"/>
      <c r="O29" s="30"/>
    </row>
    <row r="30" s="12" customFormat="true" ht="15" hidden="false" customHeight="false" outlineLevel="0" collapsed="false">
      <c r="D30" s="15"/>
      <c r="E30" s="16" t="s">
        <v>10</v>
      </c>
      <c r="F30" s="16"/>
      <c r="G30" s="16"/>
      <c r="H30" s="30"/>
      <c r="J30" s="23" t="s">
        <v>40</v>
      </c>
      <c r="K30" s="24"/>
      <c r="L30" s="24"/>
      <c r="M30" s="24"/>
      <c r="N30" s="24"/>
      <c r="O30" s="30" t="n">
        <f aca="false">+SUM(O31:O37)</f>
        <v>-1800</v>
      </c>
    </row>
    <row r="31" s="12" customFormat="true" ht="15" hidden="false" customHeight="false" outlineLevel="0" collapsed="false">
      <c r="D31" s="15"/>
      <c r="E31" s="16" t="s">
        <v>41</v>
      </c>
      <c r="F31" s="16"/>
      <c r="G31" s="16"/>
      <c r="H31" s="30"/>
      <c r="J31" s="15"/>
      <c r="K31" s="16" t="s">
        <v>42</v>
      </c>
      <c r="L31" s="16"/>
      <c r="M31" s="16"/>
      <c r="N31" s="16"/>
      <c r="O31" s="17"/>
    </row>
    <row r="32" s="12" customFormat="true" ht="15" hidden="false" customHeight="false" outlineLevel="0" collapsed="false">
      <c r="D32" s="15"/>
      <c r="E32" s="16"/>
      <c r="F32" s="16"/>
      <c r="G32" s="16"/>
      <c r="H32" s="30"/>
      <c r="J32" s="15"/>
      <c r="K32" s="16" t="s">
        <v>43</v>
      </c>
      <c r="L32" s="16"/>
      <c r="M32" s="16"/>
      <c r="N32" s="16"/>
      <c r="O32" s="30" t="n">
        <f aca="false">+P7</f>
        <v>-200</v>
      </c>
    </row>
    <row r="33" s="12" customFormat="true" ht="15" hidden="false" customHeight="false" outlineLevel="0" collapsed="false">
      <c r="D33" s="26" t="s">
        <v>44</v>
      </c>
      <c r="E33" s="27"/>
      <c r="F33" s="27"/>
      <c r="G33" s="27"/>
      <c r="H33" s="28" t="n">
        <f aca="false">+H34+H35+H36</f>
        <v>19800</v>
      </c>
      <c r="J33" s="15"/>
      <c r="K33" s="16" t="s">
        <v>45</v>
      </c>
      <c r="L33" s="16"/>
      <c r="M33" s="16"/>
      <c r="N33" s="16"/>
      <c r="O33" s="30" t="n">
        <f aca="false">+P15</f>
        <v>-1100</v>
      </c>
    </row>
    <row r="34" s="12" customFormat="true" ht="15" hidden="false" customHeight="false" outlineLevel="0" collapsed="false">
      <c r="D34" s="15"/>
      <c r="E34" s="16" t="s">
        <v>46</v>
      </c>
      <c r="F34" s="16"/>
      <c r="G34" s="16"/>
      <c r="H34" s="30" t="n">
        <f aca="false">+H19</f>
        <v>19800</v>
      </c>
      <c r="J34" s="15"/>
      <c r="K34" s="16" t="s">
        <v>47</v>
      </c>
      <c r="L34" s="16"/>
      <c r="M34" s="16"/>
      <c r="N34" s="16"/>
      <c r="O34" s="17"/>
    </row>
    <row r="35" s="12" customFormat="true" ht="15" hidden="false" customHeight="false" outlineLevel="0" collapsed="false">
      <c r="D35" s="15"/>
      <c r="E35" s="16" t="s">
        <v>48</v>
      </c>
      <c r="F35" s="16"/>
      <c r="G35" s="16"/>
      <c r="H35" s="30"/>
      <c r="J35" s="15"/>
      <c r="K35" s="16" t="s">
        <v>49</v>
      </c>
      <c r="L35" s="16"/>
      <c r="M35" s="16"/>
      <c r="N35" s="16"/>
      <c r="O35" s="17"/>
    </row>
    <row r="36" s="12" customFormat="true" ht="15" hidden="false" customHeight="false" outlineLevel="0" collapsed="false">
      <c r="D36" s="15"/>
      <c r="E36" s="16" t="s">
        <v>50</v>
      </c>
      <c r="F36" s="16"/>
      <c r="G36" s="16"/>
      <c r="H36" s="30"/>
      <c r="J36" s="15"/>
      <c r="K36" s="16" t="s">
        <v>51</v>
      </c>
      <c r="L36" s="16"/>
      <c r="M36" s="16"/>
      <c r="N36" s="16"/>
      <c r="O36" s="30" t="n">
        <f aca="false">+P10</f>
        <v>-500</v>
      </c>
    </row>
    <row r="37" s="12" customFormat="true" ht="15" hidden="false" customHeight="false" outlineLevel="0" collapsed="false">
      <c r="D37" s="15"/>
      <c r="E37" s="16"/>
      <c r="F37" s="16"/>
      <c r="G37" s="16"/>
      <c r="H37" s="30"/>
      <c r="J37" s="15"/>
      <c r="K37" s="16" t="s">
        <v>52</v>
      </c>
      <c r="L37" s="16"/>
      <c r="M37" s="16"/>
      <c r="N37" s="16"/>
      <c r="O37" s="17"/>
    </row>
    <row r="38" s="12" customFormat="true" ht="15" hidden="false" customHeight="false" outlineLevel="0" collapsed="false">
      <c r="D38" s="15"/>
      <c r="E38" s="16"/>
      <c r="F38" s="16"/>
      <c r="G38" s="16"/>
      <c r="H38" s="30"/>
      <c r="J38" s="23" t="s">
        <v>53</v>
      </c>
      <c r="K38" s="24"/>
      <c r="L38" s="24"/>
      <c r="M38" s="24"/>
      <c r="N38" s="24"/>
      <c r="O38" s="32" t="n">
        <f aca="false">P16</f>
        <v>-1600</v>
      </c>
    </row>
    <row r="39" s="12" customFormat="true" ht="15" hidden="false" customHeight="false" outlineLevel="0" collapsed="false">
      <c r="D39" s="21" t="s">
        <v>54</v>
      </c>
      <c r="E39" s="31"/>
      <c r="F39" s="31"/>
      <c r="G39" s="31"/>
      <c r="H39" s="22" t="n">
        <f aca="false">+H40+H46+H51</f>
        <v>40100</v>
      </c>
      <c r="J39" s="21" t="s">
        <v>55</v>
      </c>
      <c r="K39" s="31"/>
      <c r="L39" s="31"/>
      <c r="M39" s="31"/>
      <c r="N39" s="31"/>
      <c r="O39" s="22" t="n">
        <f aca="false">+O28+O30+O38</f>
        <v>4300</v>
      </c>
    </row>
    <row r="40" s="12" customFormat="true" ht="15" hidden="false" customHeight="false" outlineLevel="0" collapsed="false">
      <c r="D40" s="15" t="s">
        <v>56</v>
      </c>
      <c r="E40" s="16"/>
      <c r="F40" s="16"/>
      <c r="G40" s="16"/>
      <c r="H40" s="30" t="n">
        <f aca="false">+H41+H42+H43+H44</f>
        <v>835</v>
      </c>
      <c r="J40" s="23"/>
      <c r="K40" s="24"/>
      <c r="L40" s="24"/>
      <c r="M40" s="24"/>
      <c r="N40" s="24"/>
      <c r="O40" s="28"/>
    </row>
    <row r="41" s="12" customFormat="true" ht="15" hidden="false" customHeight="false" outlineLevel="0" collapsed="false">
      <c r="D41" s="15"/>
      <c r="E41" s="16" t="s">
        <v>57</v>
      </c>
      <c r="F41" s="16"/>
      <c r="G41" s="16"/>
      <c r="H41" s="30"/>
      <c r="J41" s="23" t="s">
        <v>58</v>
      </c>
      <c r="K41" s="24"/>
      <c r="L41" s="24"/>
      <c r="M41" s="24"/>
      <c r="N41" s="24"/>
      <c r="O41" s="30"/>
    </row>
    <row r="42" s="12" customFormat="true" ht="15" hidden="false" customHeight="false" outlineLevel="0" collapsed="false">
      <c r="D42" s="15"/>
      <c r="E42" s="16" t="s">
        <v>59</v>
      </c>
      <c r="F42" s="16"/>
      <c r="G42" s="16"/>
      <c r="H42" s="30" t="n">
        <f aca="false">+L19</f>
        <v>35</v>
      </c>
      <c r="J42" s="23" t="s">
        <v>60</v>
      </c>
      <c r="K42" s="24"/>
      <c r="L42" s="24"/>
      <c r="M42" s="24"/>
      <c r="N42" s="24"/>
      <c r="O42" s="33" t="n">
        <f aca="false">+P18</f>
        <v>-35</v>
      </c>
    </row>
    <row r="43" s="12" customFormat="true" ht="15" hidden="false" customHeight="false" outlineLevel="0" collapsed="false">
      <c r="D43" s="15"/>
      <c r="E43" s="16" t="s">
        <v>61</v>
      </c>
      <c r="F43" s="16"/>
      <c r="G43" s="16"/>
      <c r="H43" s="30"/>
      <c r="J43" s="21" t="s">
        <v>62</v>
      </c>
      <c r="K43" s="31"/>
      <c r="L43" s="31"/>
      <c r="M43" s="31"/>
      <c r="N43" s="31"/>
      <c r="O43" s="22" t="n">
        <f aca="false">+O42</f>
        <v>-35</v>
      </c>
    </row>
    <row r="44" s="12" customFormat="true" ht="15" hidden="false" customHeight="false" outlineLevel="0" collapsed="false">
      <c r="D44" s="15"/>
      <c r="E44" s="16" t="s">
        <v>63</v>
      </c>
      <c r="F44" s="16"/>
      <c r="G44" s="16"/>
      <c r="H44" s="30" t="n">
        <f aca="false">+M19</f>
        <v>800</v>
      </c>
      <c r="J44" s="23"/>
      <c r="K44" s="24"/>
      <c r="L44" s="24"/>
      <c r="M44" s="24"/>
      <c r="N44" s="24"/>
      <c r="O44" s="30"/>
    </row>
    <row r="45" s="12" customFormat="true" ht="15" hidden="false" customHeight="false" outlineLevel="0" collapsed="false">
      <c r="D45" s="15"/>
      <c r="E45" s="16"/>
      <c r="F45" s="16"/>
      <c r="G45" s="16"/>
      <c r="H45" s="30"/>
      <c r="J45" s="23" t="s">
        <v>64</v>
      </c>
      <c r="K45" s="24"/>
      <c r="L45" s="24"/>
      <c r="M45" s="24"/>
      <c r="N45" s="24"/>
      <c r="O45" s="30" t="n">
        <f aca="false">+O39+O43</f>
        <v>4265</v>
      </c>
    </row>
    <row r="46" s="12" customFormat="true" ht="15" hidden="false" customHeight="false" outlineLevel="0" collapsed="false">
      <c r="D46" s="15" t="s">
        <v>5</v>
      </c>
      <c r="E46" s="16"/>
      <c r="F46" s="16"/>
      <c r="G46" s="16"/>
      <c r="H46" s="30" t="n">
        <f aca="false">+H47+H48+H49</f>
        <v>5000</v>
      </c>
      <c r="J46" s="23" t="s">
        <v>65</v>
      </c>
      <c r="K46" s="24"/>
      <c r="L46" s="24"/>
      <c r="M46" s="24"/>
      <c r="N46" s="24"/>
      <c r="O46" s="34"/>
    </row>
    <row r="47" s="12" customFormat="true" ht="15" hidden="false" customHeight="false" outlineLevel="0" collapsed="false">
      <c r="D47" s="15"/>
      <c r="E47" s="16" t="s">
        <v>66</v>
      </c>
      <c r="F47" s="16"/>
      <c r="G47" s="16"/>
      <c r="H47" s="30" t="n">
        <f aca="false">+N19</f>
        <v>5000</v>
      </c>
      <c r="J47" s="21" t="s">
        <v>67</v>
      </c>
      <c r="K47" s="31"/>
      <c r="L47" s="31"/>
      <c r="M47" s="31"/>
      <c r="N47" s="31"/>
      <c r="O47" s="22" t="n">
        <f aca="false">+O45</f>
        <v>4265</v>
      </c>
    </row>
    <row r="48" s="12" customFormat="true" ht="15" hidden="false" customHeight="false" outlineLevel="0" collapsed="false">
      <c r="D48" s="15"/>
      <c r="E48" s="16" t="s">
        <v>68</v>
      </c>
      <c r="F48" s="16"/>
      <c r="G48" s="16"/>
      <c r="H48" s="30"/>
      <c r="J48" s="18"/>
      <c r="K48" s="19"/>
      <c r="L48" s="19"/>
      <c r="M48" s="19"/>
      <c r="N48" s="19"/>
      <c r="O48" s="20"/>
    </row>
    <row r="49" s="12" customFormat="true" ht="15" hidden="false" customHeight="false" outlineLevel="0" collapsed="false">
      <c r="D49" s="15"/>
      <c r="E49" s="16" t="s">
        <v>69</v>
      </c>
      <c r="F49" s="16"/>
      <c r="G49" s="16"/>
      <c r="H49" s="30"/>
    </row>
    <row r="50" s="12" customFormat="true" ht="15" hidden="false" customHeight="false" outlineLevel="0" collapsed="false">
      <c r="D50" s="15"/>
      <c r="E50" s="16"/>
      <c r="F50" s="16"/>
      <c r="G50" s="16"/>
      <c r="H50" s="30"/>
    </row>
    <row r="51" s="12" customFormat="true" ht="15" hidden="false" customHeight="false" outlineLevel="0" collapsed="false">
      <c r="D51" s="35" t="s">
        <v>70</v>
      </c>
      <c r="E51" s="16"/>
      <c r="F51" s="16"/>
      <c r="G51" s="16"/>
      <c r="H51" s="30" t="n">
        <f aca="false">+H52+H53</f>
        <v>34265</v>
      </c>
    </row>
    <row r="52" s="12" customFormat="true" ht="15" hidden="false" customHeight="false" outlineLevel="0" collapsed="false">
      <c r="D52" s="15"/>
      <c r="E52" s="16" t="s">
        <v>71</v>
      </c>
      <c r="F52" s="16"/>
      <c r="G52" s="16"/>
      <c r="H52" s="30" t="n">
        <f aca="false">+Q19</f>
        <v>30000</v>
      </c>
    </row>
    <row r="53" s="12" customFormat="true" ht="15" hidden="false" customHeight="false" outlineLevel="0" collapsed="false">
      <c r="D53" s="15"/>
      <c r="E53" s="16" t="s">
        <v>21</v>
      </c>
      <c r="F53" s="16"/>
      <c r="G53" s="16"/>
      <c r="H53" s="30" t="n">
        <f aca="false">+O19+P19</f>
        <v>4265</v>
      </c>
    </row>
    <row r="54" s="12" customFormat="true" ht="15" hidden="false" customHeight="false" outlineLevel="0" collapsed="false">
      <c r="D54" s="18"/>
      <c r="E54" s="19"/>
      <c r="F54" s="19"/>
      <c r="G54" s="19"/>
      <c r="H54" s="36"/>
    </row>
    <row r="55" s="12" customFormat="true" ht="15" hidden="false" customHeight="false" outlineLevel="0" collapsed="false"/>
    <row r="56" s="12" customFormat="true" ht="15" hidden="false" customHeight="false" outlineLevel="0" collapsed="false"/>
    <row r="57" s="12" customFormat="true" ht="15" hidden="false" customHeight="false" outlineLevel="0" collapsed="false"/>
    <row r="58" s="12" customFormat="true" ht="15" hidden="false" customHeight="false" outlineLevel="0" collapsed="false"/>
    <row r="59" s="12" customFormat="true" ht="15" hidden="false" customHeight="false" outlineLevel="0" collapsed="false"/>
    <row r="60" s="12" customFormat="true" ht="15" hidden="false" customHeight="false" outlineLevel="0" collapsed="false"/>
    <row r="61" s="12" customFormat="true" ht="15" hidden="false" customHeight="false" outlineLevel="0" collapsed="false"/>
    <row r="62" s="12" customFormat="true" ht="15" hidden="false" customHeight="false" outlineLevel="0" collapsed="false"/>
    <row r="63" s="12" customFormat="true" ht="15" hidden="false" customHeight="false" outlineLevel="0" collapsed="false"/>
    <row r="64" s="12" customFormat="true" ht="15" hidden="false" customHeight="false" outlineLevel="0" collapsed="false"/>
    <row r="65" s="12" customFormat="true" ht="15" hidden="false" customHeight="false" outlineLevel="0" collapsed="false"/>
    <row r="66" s="12" customFormat="true" ht="15" hidden="false" customHeight="false" outlineLevel="0" collapsed="false"/>
  </sheetData>
  <mergeCells count="6">
    <mergeCell ref="D3:G3"/>
    <mergeCell ref="H3:I3"/>
    <mergeCell ref="K3:M3"/>
    <mergeCell ref="O3:R3"/>
    <mergeCell ref="D23:H23"/>
    <mergeCell ref="J23:O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LibreOffice/7.6.0.3$Linux_X86_64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2023-07-27T09:07:42Z</dcterms:created>
  <dc:creator/>
  <dc:description/>
  <dc:language>en-US</dc:language>
  <cp:lastModifiedBy>Marcelo Ortiz M.</cp:lastModifiedBy>
  <dcterms:modified xsi:type="dcterms:W3CDTF">2023-09-13T16:29:40Z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