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ceivable" sheetId="1" state="visible" r:id="rId2"/>
    <sheet name="reevaluatio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<sst xmlns="http://schemas.openxmlformats.org/spreadsheetml/2006/main" count="59" uniqueCount="37">
  <si>
    <t xml:space="preserve">ASSETS</t>
  </si>
  <si>
    <t xml:space="preserve">Before</t>
  </si>
  <si>
    <t xml:space="preserve">E1</t>
  </si>
  <si>
    <t xml:space="preserve">E2</t>
  </si>
  <si>
    <t xml:space="preserve">LIABILITY AND EQUITY</t>
  </si>
  <si>
    <t xml:space="preserve">cash</t>
  </si>
  <si>
    <t xml:space="preserve">current liability</t>
  </si>
  <si>
    <t xml:space="preserve">receivables</t>
  </si>
  <si>
    <t xml:space="preserve">noncurrent liability</t>
  </si>
  <si>
    <t xml:space="preserve">other current assets</t>
  </si>
  <si>
    <t xml:space="preserve">Total current assets</t>
  </si>
  <si>
    <t xml:space="preserve">equity</t>
  </si>
  <si>
    <t xml:space="preserve">Total noncurrent assets</t>
  </si>
  <si>
    <t xml:space="preserve">Total assets</t>
  </si>
  <si>
    <t xml:space="preserve">Total liability and equity</t>
  </si>
  <si>
    <t xml:space="preserve">Key ratios</t>
  </si>
  <si>
    <t xml:space="preserve">Current ratio</t>
  </si>
  <si>
    <t xml:space="preserve">Total Debt to equity</t>
  </si>
  <si>
    <t xml:space="preserve">Case 1</t>
  </si>
  <si>
    <t xml:space="preserve">ASSET</t>
  </si>
  <si>
    <t xml:space="preserve">EQUITY</t>
  </si>
  <si>
    <t xml:space="preserve">Income Statement</t>
  </si>
  <si>
    <t xml:space="preserve">PPE:</t>
  </si>
  <si>
    <t xml:space="preserve">Revaluation surplus</t>
  </si>
  <si>
    <t xml:space="preserve">+ 0.5</t>
  </si>
  <si>
    <t xml:space="preserve">-0.2</t>
  </si>
  <si>
    <t xml:space="preserve">- LAND ($3M)</t>
  </si>
  <si>
    <t xml:space="preserve">-0.7</t>
  </si>
  <si>
    <t xml:space="preserve">Retained Earnings</t>
  </si>
  <si>
    <t xml:space="preserve">LIABILITY</t>
  </si>
  <si>
    <t xml:space="preserve">OCI</t>
  </si>
  <si>
    <t xml:space="preserve">-0.5</t>
  </si>
  <si>
    <t xml:space="preserve">Case 2</t>
  </si>
  <si>
    <t xml:space="preserve">+0.3</t>
  </si>
  <si>
    <t xml:space="preserve">-0.4</t>
  </si>
  <si>
    <t xml:space="preserve">+0.4</t>
  </si>
  <si>
    <t xml:space="preserve">+0.7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</si>
</sst>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2"/>
      <name val="Times New Roman"/>
      <family val="1"/>
    </font>
    <font>
      <i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227880</xdr:colOff>
      <xdr:row>0</xdr:row>
      <xdr:rowOff>38880</xdr:rowOff>
    </xdr:from>
    <xdr:to>
      <xdr:col>5</xdr:col>
      <xdr:colOff>457560</xdr:colOff>
      <xdr:row>10</xdr:row>
      <xdr:rowOff>142920</xdr:rowOff>
    </xdr:to>
    <xdr:sp>
      <xdr:nvSpPr>
        <xdr:cNvPr id="0" name="Text Frame 1"/>
        <xdr:cNvSpPr txBox="1"/>
      </xdr:nvSpPr>
      <xdr:spPr>
        <a:xfrm>
          <a:off x="227880" y="38880"/>
          <a:ext cx="4401720" cy="1729800"/>
        </a:xfrm>
        <a:prstGeom prst="rect">
          <a:avLst/>
        </a:prstGeom>
        <a:noFill/>
        <a:ln w="0">
          <a:noFill/>
        </a:ln>
      </xdr:spPr>
      <xdr:txBody>
        <a:bodyPr lIns="0" rIns="0" tIns="0" bIns="0" anchor="t">
          <a:noAutofit/>
        </a:bodyPr>
        <a:p>
          <a:r>
            <a:rPr b="0" lang="en-US" sz="1200" spc="-1" strike="noStrike">
              <a:latin typeface="Times New Roman"/>
            </a:rPr>
            <a:t>Syntex </a:t>
          </a:r>
          <a:r>
            <a:rPr b="0" lang="en-US" sz="1200" spc="-1" strike="noStrike">
              <a:latin typeface="Times New Roman"/>
            </a:rPr>
            <a:t>	</a:t>
          </a:r>
          <a:r>
            <a:rPr b="0" lang="en-US" sz="1200" spc="-1" strike="noStrike">
              <a:latin typeface="Times New Roman"/>
            </a:rPr>
            <a:t>Co. securitizes its entire receivables of $400 million with no recourse by selling the portfolio to a trust that finances the purchase by selling bonds. Evaluate three scenarios</a:t>
          </a:r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1) before securitization</a:t>
          </a:r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2) after securitization with off-balance financing (as reported under US GAAP)</a:t>
          </a:r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3) after securitization but reflecting the securitization as a borrowing (analyst’s adjustment)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2:I24"/>
  <sheetViews>
    <sheetView showFormulas="false" showGridLines="false" showRowColHeaders="true" showZeros="true" rightToLeft="false" tabSelected="false" showOutlineSymbols="true" defaultGridColor="true" view="normal" topLeftCell="C10" colorId="64" zoomScale="160" zoomScaleNormal="160" zoomScalePageLayoutView="100" workbookViewId="0">
      <selection pane="topLeft" activeCell="F24" activeCellId="0" sqref="F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28"/>
    <col collapsed="false" customWidth="true" hidden="false" outlineLevel="0" max="2" min="2" style="0" width="20.32"/>
    <col collapsed="false" customWidth="false" hidden="false" outlineLevel="0" max="5" min="3" style="1" width="11.53"/>
    <col collapsed="false" customWidth="true" hidden="false" outlineLevel="0" max="6" min="6" style="0" width="21.32"/>
    <col collapsed="false" customWidth="false" hidden="false" outlineLevel="0" max="9" min="7" style="1" width="11.53"/>
  </cols>
  <sheetData>
    <row r="12" customFormat="false" ht="12.8" hidden="false" customHeight="false" outlineLevel="0" collapsed="false">
      <c r="C12" s="2"/>
      <c r="D12" s="2"/>
      <c r="E12" s="2"/>
      <c r="F12" s="3"/>
      <c r="G12" s="2"/>
      <c r="H12" s="2"/>
      <c r="I12" s="2"/>
    </row>
    <row r="13" customFormat="false" ht="12.8" hidden="false" customHeight="false" outlineLevel="0" collapsed="false">
      <c r="B13" s="4" t="s">
        <v>0</v>
      </c>
      <c r="C13" s="5" t="s">
        <v>1</v>
      </c>
      <c r="D13" s="5" t="s">
        <v>2</v>
      </c>
      <c r="E13" s="5" t="s">
        <v>3</v>
      </c>
      <c r="F13" s="4" t="s">
        <v>4</v>
      </c>
      <c r="G13" s="5" t="s">
        <v>1</v>
      </c>
      <c r="H13" s="5" t="s">
        <v>2</v>
      </c>
      <c r="I13" s="5" t="s">
        <v>3</v>
      </c>
    </row>
    <row r="14" customFormat="false" ht="12.8" hidden="false" customHeight="false" outlineLevel="0" collapsed="false">
      <c r="B14" s="0" t="s">
        <v>5</v>
      </c>
      <c r="C14" s="1" t="n">
        <v>50</v>
      </c>
      <c r="D14" s="1" t="n">
        <f aca="false">+C15+C14</f>
        <v>450</v>
      </c>
      <c r="E14" s="1" t="n">
        <f aca="false">+C14+C15</f>
        <v>450</v>
      </c>
      <c r="F14" s="0" t="s">
        <v>6</v>
      </c>
      <c r="G14" s="1" t="n">
        <v>400</v>
      </c>
      <c r="H14" s="1" t="n">
        <f aca="false">+G14</f>
        <v>400</v>
      </c>
      <c r="I14" s="1" t="n">
        <f aca="false">+H14+E15</f>
        <v>800</v>
      </c>
    </row>
    <row r="15" customFormat="false" ht="12.8" hidden="false" customHeight="false" outlineLevel="0" collapsed="false">
      <c r="B15" s="0" t="s">
        <v>7</v>
      </c>
      <c r="C15" s="1" t="n">
        <v>400</v>
      </c>
      <c r="D15" s="1" t="n">
        <v>0</v>
      </c>
      <c r="E15" s="1" t="n">
        <f aca="false">+C15</f>
        <v>400</v>
      </c>
      <c r="F15" s="0" t="s">
        <v>8</v>
      </c>
      <c r="G15" s="1" t="n">
        <v>500</v>
      </c>
      <c r="H15" s="1" t="n">
        <f aca="false">+G15</f>
        <v>500</v>
      </c>
      <c r="I15" s="1" t="n">
        <f aca="false">+H15</f>
        <v>500</v>
      </c>
    </row>
    <row r="16" customFormat="false" ht="12.8" hidden="false" customHeight="false" outlineLevel="0" collapsed="false">
      <c r="B16" s="0" t="s">
        <v>9</v>
      </c>
      <c r="C16" s="1" t="n">
        <v>150</v>
      </c>
      <c r="D16" s="1" t="n">
        <f aca="false">+C16</f>
        <v>150</v>
      </c>
      <c r="E16" s="1" t="n">
        <f aca="false">+C16</f>
        <v>150</v>
      </c>
    </row>
    <row r="17" customFormat="false" ht="12.8" hidden="false" customHeight="false" outlineLevel="0" collapsed="false">
      <c r="B17" s="0" t="s">
        <v>10</v>
      </c>
      <c r="C17" s="1" t="n">
        <f aca="false">SUM(C14:C16)</f>
        <v>600</v>
      </c>
      <c r="D17" s="1" t="n">
        <f aca="false">SUM(D14:D16)</f>
        <v>600</v>
      </c>
      <c r="E17" s="1" t="n">
        <f aca="false">SUM(E14:E16)</f>
        <v>1000</v>
      </c>
      <c r="F17" s="0" t="s">
        <v>11</v>
      </c>
      <c r="G17" s="1" t="n">
        <v>600</v>
      </c>
      <c r="H17" s="1" t="n">
        <f aca="false">+G17</f>
        <v>600</v>
      </c>
      <c r="I17" s="1" t="n">
        <f aca="false">+H17</f>
        <v>600</v>
      </c>
    </row>
    <row r="19" customFormat="false" ht="12.8" hidden="false" customHeight="false" outlineLevel="0" collapsed="false">
      <c r="B19" s="0" t="s">
        <v>12</v>
      </c>
      <c r="C19" s="1" t="n">
        <v>900</v>
      </c>
      <c r="D19" s="1" t="n">
        <f aca="false">+C19</f>
        <v>900</v>
      </c>
      <c r="E19" s="1" t="n">
        <f aca="false">+C19</f>
        <v>900</v>
      </c>
    </row>
    <row r="20" customFormat="false" ht="12.8" hidden="false" customHeight="false" outlineLevel="0" collapsed="false">
      <c r="B20" s="3" t="s">
        <v>13</v>
      </c>
      <c r="C20" s="2" t="n">
        <f aca="false">C19+C17</f>
        <v>1500</v>
      </c>
      <c r="D20" s="2" t="n">
        <f aca="false">D19+D17</f>
        <v>1500</v>
      </c>
      <c r="E20" s="2" t="n">
        <f aca="false">E19+E17</f>
        <v>1900</v>
      </c>
      <c r="F20" s="3" t="s">
        <v>14</v>
      </c>
      <c r="G20" s="2" t="n">
        <f aca="false">G17+G15+G14</f>
        <v>1500</v>
      </c>
      <c r="H20" s="2" t="n">
        <f aca="false">H17+H15+H14</f>
        <v>1500</v>
      </c>
      <c r="I20" s="2" t="n">
        <f aca="false">I17+I15+I14</f>
        <v>1900</v>
      </c>
    </row>
    <row r="22" customFormat="false" ht="12.8" hidden="false" customHeight="false" outlineLevel="0" collapsed="false">
      <c r="B22" s="4" t="s">
        <v>15</v>
      </c>
      <c r="C22" s="5" t="s">
        <v>1</v>
      </c>
      <c r="D22" s="5" t="s">
        <v>2</v>
      </c>
      <c r="E22" s="5" t="s">
        <v>3</v>
      </c>
    </row>
    <row r="23" customFormat="false" ht="12.8" hidden="false" customHeight="false" outlineLevel="0" collapsed="false">
      <c r="B23" s="0" t="s">
        <v>16</v>
      </c>
      <c r="C23" s="1" t="n">
        <f aca="false">+C17/G14</f>
        <v>1.5</v>
      </c>
      <c r="D23" s="1" t="n">
        <f aca="false">+D17/H14</f>
        <v>1.5</v>
      </c>
      <c r="E23" s="6" t="n">
        <f aca="false">+E17/I14</f>
        <v>1.25</v>
      </c>
    </row>
    <row r="24" customFormat="false" ht="12.8" hidden="false" customHeight="false" outlineLevel="0" collapsed="false">
      <c r="B24" s="0" t="s">
        <v>17</v>
      </c>
      <c r="C24" s="1" t="n">
        <f aca="false">+(G14+G15)/G17</f>
        <v>1.5</v>
      </c>
      <c r="D24" s="1" t="n">
        <f aca="false">+(H14+H15)/H17</f>
        <v>1.5</v>
      </c>
      <c r="E24" s="6" t="n">
        <f aca="false">+(I14+I15)/I17</f>
        <v>2.16666666666667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"/>
  <sheetViews>
    <sheetView showFormulas="false" showGridLines="fals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N12" activeCellId="0" sqref="N12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2.51"/>
    <col collapsed="false" customWidth="true" hidden="false" outlineLevel="0" max="9" min="9" style="0" width="2.34"/>
    <col collapsed="false" customWidth="true" hidden="false" outlineLevel="0" max="10" min="10" style="0" width="15.13"/>
  </cols>
  <sheetData>
    <row r="1" customFormat="false" ht="12.8" hidden="false" customHeight="false" outlineLevel="0" collapsed="false">
      <c r="A1" s="3" t="s">
        <v>18</v>
      </c>
    </row>
    <row r="3" customFormat="false" ht="24.25" hidden="false" customHeight="false" outlineLevel="0" collapsed="false">
      <c r="B3" s="7" t="s">
        <v>19</v>
      </c>
      <c r="C3" s="8" t="n">
        <v>2020</v>
      </c>
      <c r="D3" s="9" t="n">
        <v>2021</v>
      </c>
      <c r="E3" s="10"/>
      <c r="F3" s="7" t="s">
        <v>20</v>
      </c>
      <c r="G3" s="8" t="n">
        <v>2020</v>
      </c>
      <c r="H3" s="9" t="n">
        <v>2021</v>
      </c>
      <c r="I3" s="11"/>
      <c r="J3" s="12" t="s">
        <v>21</v>
      </c>
      <c r="K3" s="8" t="n">
        <v>2020</v>
      </c>
      <c r="L3" s="9" t="n">
        <v>2021</v>
      </c>
    </row>
    <row r="4" customFormat="false" ht="24.25" hidden="false" customHeight="false" outlineLevel="0" collapsed="false">
      <c r="B4" s="13" t="s">
        <v>22</v>
      </c>
      <c r="C4" s="11"/>
      <c r="D4" s="14"/>
      <c r="E4" s="11"/>
      <c r="F4" s="15" t="s">
        <v>23</v>
      </c>
      <c r="G4" s="11" t="s">
        <v>24</v>
      </c>
      <c r="H4" s="14" t="n">
        <v>-0.5</v>
      </c>
      <c r="I4" s="11"/>
      <c r="J4" s="16"/>
      <c r="K4" s="11"/>
      <c r="L4" s="14" t="s">
        <v>25</v>
      </c>
    </row>
    <row r="5" customFormat="false" ht="24.25" hidden="false" customHeight="false" outlineLevel="0" collapsed="false">
      <c r="B5" s="17" t="s">
        <v>26</v>
      </c>
      <c r="C5" s="11" t="s">
        <v>24</v>
      </c>
      <c r="D5" s="14" t="s">
        <v>27</v>
      </c>
      <c r="E5" s="11"/>
      <c r="F5" s="18" t="s">
        <v>28</v>
      </c>
      <c r="G5" s="19"/>
      <c r="H5" s="20" t="s">
        <v>25</v>
      </c>
      <c r="I5" s="11"/>
      <c r="J5" s="21"/>
      <c r="K5" s="19"/>
      <c r="L5" s="20"/>
    </row>
    <row r="6" customFormat="false" ht="12.8" hidden="false" customHeight="false" outlineLevel="0" collapsed="false">
      <c r="B6" s="16"/>
      <c r="C6" s="11"/>
      <c r="D6" s="14"/>
      <c r="E6" s="11"/>
      <c r="F6" s="11"/>
      <c r="G6" s="11"/>
      <c r="H6" s="11"/>
      <c r="I6" s="11"/>
      <c r="J6" s="11"/>
      <c r="K6" s="11"/>
      <c r="L6" s="11"/>
    </row>
    <row r="7" customFormat="false" ht="12.8" hidden="false" customHeight="false" outlineLevel="0" collapsed="false">
      <c r="B7" s="21"/>
      <c r="C7" s="19"/>
      <c r="D7" s="20"/>
      <c r="E7" s="11"/>
      <c r="F7" s="7" t="s">
        <v>29</v>
      </c>
      <c r="G7" s="8" t="n">
        <v>2020</v>
      </c>
      <c r="H7" s="9" t="n">
        <v>2021</v>
      </c>
      <c r="I7" s="11"/>
      <c r="J7" s="7" t="s">
        <v>30</v>
      </c>
      <c r="K7" s="8" t="n">
        <v>2020</v>
      </c>
      <c r="L7" s="9" t="n">
        <v>2021</v>
      </c>
    </row>
    <row r="8" customFormat="false" ht="12.8" hidden="false" customHeight="false" outlineLevel="0" collapsed="false">
      <c r="B8" s="11"/>
      <c r="C8" s="11"/>
      <c r="D8" s="11"/>
      <c r="E8" s="11"/>
      <c r="F8" s="16"/>
      <c r="G8" s="11"/>
      <c r="H8" s="14"/>
      <c r="I8" s="11"/>
      <c r="J8" s="16"/>
      <c r="K8" s="11" t="s">
        <v>24</v>
      </c>
      <c r="L8" s="14" t="s">
        <v>31</v>
      </c>
    </row>
    <row r="9" customFormat="false" ht="12.8" hidden="false" customHeight="false" outlineLevel="0" collapsed="false">
      <c r="F9" s="22"/>
      <c r="G9" s="23"/>
      <c r="H9" s="24"/>
      <c r="J9" s="22"/>
      <c r="K9" s="23"/>
      <c r="L9" s="24"/>
    </row>
    <row r="10" customFormat="false" ht="12.8" hidden="false" customHeight="false" outlineLevel="0" collapsed="false">
      <c r="A10" s="3" t="s">
        <v>32</v>
      </c>
    </row>
    <row r="12" customFormat="false" ht="24.25" hidden="false" customHeight="false" outlineLevel="0" collapsed="false">
      <c r="B12" s="7" t="s">
        <v>19</v>
      </c>
      <c r="C12" s="8" t="n">
        <v>2020</v>
      </c>
      <c r="D12" s="9" t="n">
        <v>2021</v>
      </c>
      <c r="E12" s="10"/>
      <c r="F12" s="7" t="s">
        <v>20</v>
      </c>
      <c r="G12" s="8" t="n">
        <v>2020</v>
      </c>
      <c r="H12" s="9" t="n">
        <v>2021</v>
      </c>
      <c r="I12" s="11"/>
      <c r="J12" s="12" t="s">
        <v>21</v>
      </c>
      <c r="K12" s="8" t="n">
        <v>2020</v>
      </c>
      <c r="L12" s="9" t="n">
        <v>2021</v>
      </c>
    </row>
    <row r="13" customFormat="false" ht="23.85" hidden="false" customHeight="false" outlineLevel="0" collapsed="false">
      <c r="B13" s="13" t="s">
        <v>22</v>
      </c>
      <c r="C13" s="11"/>
      <c r="D13" s="14"/>
      <c r="E13" s="11"/>
      <c r="F13" s="15" t="s">
        <v>23</v>
      </c>
      <c r="G13" s="11"/>
      <c r="H13" s="14" t="s">
        <v>33</v>
      </c>
      <c r="I13" s="11"/>
      <c r="J13" s="16"/>
      <c r="K13" s="11" t="s">
        <v>34</v>
      </c>
      <c r="L13" s="14" t="s">
        <v>35</v>
      </c>
    </row>
    <row r="14" customFormat="false" ht="23.85" hidden="false" customHeight="false" outlineLevel="0" collapsed="false">
      <c r="B14" s="17" t="s">
        <v>26</v>
      </c>
      <c r="C14" s="11" t="s">
        <v>34</v>
      </c>
      <c r="D14" s="14" t="s">
        <v>36</v>
      </c>
      <c r="E14" s="11"/>
      <c r="F14" s="18" t="s">
        <v>28</v>
      </c>
      <c r="G14" s="19" t="s">
        <v>34</v>
      </c>
      <c r="H14" s="20" t="s">
        <v>35</v>
      </c>
      <c r="I14" s="11"/>
      <c r="J14" s="21"/>
      <c r="K14" s="19"/>
      <c r="L14" s="20"/>
    </row>
    <row r="15" customFormat="false" ht="12.8" hidden="false" customHeight="false" outlineLevel="0" collapsed="false">
      <c r="B15" s="16"/>
      <c r="C15" s="11"/>
      <c r="D15" s="14"/>
      <c r="E15" s="11"/>
      <c r="F15" s="11"/>
      <c r="G15" s="11"/>
      <c r="H15" s="11"/>
      <c r="I15" s="11"/>
      <c r="J15" s="11"/>
      <c r="K15" s="11"/>
      <c r="L15" s="11"/>
    </row>
    <row r="16" customFormat="false" ht="12.8" hidden="false" customHeight="false" outlineLevel="0" collapsed="false">
      <c r="B16" s="21"/>
      <c r="C16" s="19"/>
      <c r="D16" s="20"/>
      <c r="E16" s="11"/>
      <c r="F16" s="7" t="s">
        <v>29</v>
      </c>
      <c r="G16" s="8" t="n">
        <v>2020</v>
      </c>
      <c r="H16" s="9" t="n">
        <v>2021</v>
      </c>
      <c r="I16" s="11"/>
      <c r="J16" s="7" t="s">
        <v>30</v>
      </c>
      <c r="K16" s="8" t="n">
        <v>2020</v>
      </c>
      <c r="L16" s="9" t="n">
        <v>2021</v>
      </c>
    </row>
    <row r="17" customFormat="false" ht="12.8" hidden="false" customHeight="false" outlineLevel="0" collapsed="false">
      <c r="B17" s="11"/>
      <c r="C17" s="11"/>
      <c r="D17" s="11"/>
      <c r="E17" s="11"/>
      <c r="F17" s="16"/>
      <c r="G17" s="11"/>
      <c r="H17" s="14"/>
      <c r="I17" s="11"/>
      <c r="J17" s="16"/>
      <c r="K17" s="11"/>
      <c r="L17" s="14" t="s">
        <v>33</v>
      </c>
    </row>
    <row r="18" customFormat="false" ht="12.8" hidden="false" customHeight="false" outlineLevel="0" collapsed="false">
      <c r="F18" s="22"/>
      <c r="G18" s="23"/>
      <c r="H18" s="24"/>
      <c r="J18" s="22"/>
      <c r="K18" s="23"/>
      <c r="L18" s="2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446</TotalTime>
  <Application>LibreOffice/7.5.5.2$Linux_X86_64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2023-08-03T11:41:18Z</dcterms:created>
  <dc:creator>Marcelo Ortiz M.</dc:creator>
  <dc:description/>
  <dc:language>en-US</dc:language>
  <cp:lastModifiedBy>Marcelo Ortiz M.</cp:lastModifiedBy>
  <dcterms:modified xsi:type="dcterms:W3CDTF">2023-08-03T19:08:15Z</dcterms:modified>
  <cp:revision>6</cp:revision>
  <dc:subject/>
  <dc:title/>
</cp:coreProperties>
</file>