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1_change_estimates" sheetId="1" state="visible" r:id="rId3"/>
    <sheet name="2_special_items" sheetId="2" state="visible" r:id="rId4"/>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<sst xmlns="http://schemas.openxmlformats.org/spreadsheetml/2006/main" count="79" uniqueCount="67">
  <si>
    <t xml:space="preserve">Part 1</t>
  </si>
  <si>
    <t xml:space="preserve">R:The renovation expense is capitalized and thus increases PPE (Equipment in particular). At the same time, it decreases cash by $15.500.</t>
  </si>
  <si>
    <t xml:space="preserve">Part 2</t>
  </si>
  <si>
    <t xml:space="preserve">historic cost</t>
  </si>
  <si>
    <t xml:space="preserve">accumulated depreciation</t>
  </si>
  <si>
    <t xml:space="preserve">residual value</t>
  </si>
  <si>
    <t xml:space="preserve">estimated life</t>
  </si>
  <si>
    <t xml:space="preserve">years</t>
  </si>
  <si>
    <t xml:space="preserve">depreciation per year</t>
  </si>
  <si>
    <t xml:space="preserve">years in books</t>
  </si>
  <si>
    <t xml:space="preserve">R: the machine was 2 years old by the end of 2012.</t>
  </si>
  <si>
    <t xml:space="preserve">Part 3</t>
  </si>
  <si>
    <t xml:space="preserve">net book value</t>
  </si>
  <si>
    <t xml:space="preserve">renovation cost</t>
  </si>
  <si>
    <t xml:space="preserve">new book value</t>
  </si>
  <si>
    <t xml:space="preserve">new residual value</t>
  </si>
  <si>
    <t xml:space="preserve">new estimated life</t>
  </si>
  <si>
    <t xml:space="preserve">depreciation expense</t>
  </si>
  <si>
    <t xml:space="preserve">R: of course, much lower than the renovation expense, and even lower than previous year expense!!!!</t>
  </si>
  <si>
    <t xml:space="preserve">Part 4</t>
  </si>
  <si>
    <t xml:space="preserve">effect on net income</t>
  </si>
  <si>
    <t xml:space="preserve">R: the net income will increase by almost 3k euros that year relative to the base scenario. The company must inform in the 2013 report about the accounting change. No need to restate the 2012 report.</t>
  </si>
  <si>
    <t xml:space="preserve">https://www.bayer.com/en/investors/integrated-annual-reportshttps://www.bayer.com/en/investors/integrated-annual-reports</t>
  </si>
  <si>
    <t xml:space="preserve">For clarity, I will paste here the tables from the PDF, but students can just write down the numbers needed.</t>
  </si>
  <si>
    <t xml:space="preserve"> Other Operating Income [Table 4.30] </t>
  </si>
  <si>
    <t xml:space="preserve"> Breakdown of Special Items by Function [Table 4.31] </t>
  </si>
  <si>
    <t xml:space="preserve"> Gains on retirements of noncurrent assets </t>
  </si>
  <si>
    <t xml:space="preserve"> Production-related                                  </t>
  </si>
  <si>
    <t xml:space="preserve"> Reversals of impairment losses on receivables </t>
  </si>
  <si>
    <t xml:space="preserve"> Marketing- and distribution-related                 </t>
  </si>
  <si>
    <t xml:space="preserve"> Reversals of unutilized provisions   </t>
  </si>
  <si>
    <t xml:space="preserve"> Research- and development-related                   </t>
  </si>
  <si>
    <t xml:space="preserve"> Gains from derivative hedging transactions  </t>
  </si>
  <si>
    <t xml:space="preserve"> General-administration-related                       </t>
  </si>
  <si>
    <t xml:space="preserve">   -    </t>
  </si>
  <si>
    <t xml:space="preserve"> Miscellaneous operating income      </t>
  </si>
  <si>
    <t xml:space="preserve"> Other                                              </t>
  </si>
  <si>
    <t xml:space="preserve"> Total                               </t>
  </si>
  <si>
    <t xml:space="preserve"> Total                                              </t>
  </si>
  <si>
    <t xml:space="preserve"> of which special items              </t>
  </si>
  <si>
    <t xml:space="preserve"> Other Operating Expenses [Table 4.32] </t>
  </si>
  <si>
    <t xml:space="preserve"> Breakdown of Special Items by Function [Table 4.33] </t>
  </si>
  <si>
    <t xml:space="preserve">          </t>
  </si>
  <si>
    <t xml:space="preserve"> Losses on retirements of noncurrent assets </t>
  </si>
  <si>
    <t xml:space="preserve"> Impairment losses on receivables      </t>
  </si>
  <si>
    <t xml:space="preserve"> Expenses related to significant legal risks </t>
  </si>
  <si>
    <t xml:space="preserve"> Losses from derivative hedging transactions </t>
  </si>
  <si>
    <t xml:space="preserve"> Miscellaneous operating expenses       </t>
  </si>
  <si>
    <t xml:space="preserve"> Total                                </t>
  </si>
  <si>
    <t xml:space="preserve"> of which special items               </t>
  </si>
  <si>
    <t xml:space="preserve">1)</t>
  </si>
  <si>
    <t xml:space="preserve">Income before income taxes 2012</t>
  </si>
  <si>
    <t xml:space="preserve">2.1)</t>
  </si>
  <si>
    <t xml:space="preserve">other operating income / income before taxes</t>
  </si>
  <si>
    <t xml:space="preserve">Discussion: Other operating income is a relevant component in the company's income, around 30%.</t>
  </si>
  <si>
    <t xml:space="preserve">2.2)</t>
  </si>
  <si>
    <t xml:space="preserve">Discussion: Miscellaneous income includes: (1) impairment loss "reversal"; (2) adjustments in pension plans; (3) gains from break-up fee; (4) compensation from insurers given a fire.</t>
  </si>
  <si>
    <t xml:space="preserve">2.3)</t>
  </si>
  <si>
    <t xml:space="preserve">Other /Special items</t>
  </si>
  <si>
    <t xml:space="preserve">Discussion: 94% of the special income is not explained. Here in class, we can discuss managers' motivation to leave this item as a black box.</t>
  </si>
  <si>
    <t xml:space="preserve">2.4)</t>
  </si>
  <si>
    <t xml:space="preserve">Special items / Other operating expenses</t>
  </si>
  <si>
    <t xml:space="preserve">Discussion: almost 2/3 of the other expenses are driven by special items. The magnitude in 2011 and 2012 is also relevant. Remember: by its definition, "special items" should be unusual and infrequent. Apparently, they are not so infrequent in this company.</t>
  </si>
  <si>
    <t xml:space="preserve">Discussion: again, a large fraction of the special items are not explained.</t>
  </si>
  <si>
    <t xml:space="preserve">2.5)</t>
  </si>
  <si>
    <t xml:space="preserve">Discussion: Miscellaneous expenses include: (1) restructuring expenses in several subgroups of the company; (2) impairment losses of inventory (a product called Medrad) and patent value.</t>
  </si>
  <si>
    <t xml:space="preserve">None of them should be recurring expenses, but the restructuring process might take a few years, so a remaining fraction of these expenses might be included in the next report.</t>
  </si>
</sst>
</file>

<file path=xl/styles.xml><?xml version="1.0" encoding="utf-8"?>
<styleSheet xmlns="http://schemas.openxmlformats.org/spreadsheetml/2006/main">
  <numFmts count="5">
    <numFmt numFmtId="164" formatCode="General"/>
    <numFmt numFmtId="165" formatCode="#,##0\ [$€-C0A];[RED]\-#,##0\ [$€-C0A]"/>
    <numFmt numFmtId="166" formatCode="#,##0.00\ [$€-C0A];[RED]\-#,##0.00\ [$€-C0A]"/>
    <numFmt numFmtId="167" formatCode="#,##0"/>
    <numFmt numFmtId="168" formatCode="0%"/>
  </numFmts>
  <fonts count="8">
    <font>
      <sz val="10"/>
      <name val="Arial"/>
      <family val="2"/>
      <charset val="1"/>
    </font>
    <font>
      <sz val="10"/>
      <name val="Arial"/>
      <family val="0"/>
    </font>
    <font>
      <sz val="10"/>
      <name val="Arial"/>
      <family val="0"/>
    </font>
    <font>
      <sz val="10"/>
      <name val="Arial"/>
      <family val="0"/>
    </font>
    <font>
      <sz val="12"/>
      <color rgb="FF000000"/>
      <name val="Times New Roman"/>
      <family val="0"/>
    </font>
    <font>
      <u val="single"/>
      <sz val="12"/>
      <color rgb="FF0000EE"/>
      <name val="Times New Roman"/>
      <family val="0"/>
    </font>
    <font>
      <b val="true"/>
      <sz val="10"/>
      <name val="Arial"/>
      <family val="2"/>
      <charset val="1"/>
    </font>
    <font>
      <u val="single"/>
      <sz val="12"/>
      <color rgb="FF0000EE"/>
      <name val="Times New Roman"/>
      <family val="0"/>
    </font>
  </fonts>
  <fills count="3">
    <fill>
      <patternFill patternType="none"/>
    </fill>
    <fill>
      <patternFill patternType="gray125"/>
    </fill>
    <fill>
      <patternFill patternType="solid">
        <fgColor rgb="FFFFFF00"/>
        <bgColor rgb="FFFFFF00"/>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5" fontId="0" fillId="0" borderId="1" xfId="0" applyFont="false" applyBorder="true" applyAlignment="true" applyProtection="true">
      <alignment horizontal="general" vertical="bottom" textRotation="0" wrapText="false" indent="0" shrinkToFit="false"/>
      <protection locked="true" hidden="false"/>
    </xf>
    <xf numFmtId="166" fontId="0" fillId="0" borderId="1"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0" fillId="2" borderId="0" xfId="0" applyFont="false" applyBorder="fals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general" vertical="bottom" textRotation="0" wrapText="false" indent="0" shrinkToFit="false"/>
      <protection locked="true" hidden="false"/>
    </xf>
    <xf numFmtId="164" fontId="0" fillId="0" borderId="2" xfId="0" applyFont="false" applyBorder="true" applyAlignment="true" applyProtection="true">
      <alignment horizontal="center" vertical="bottom" textRotation="0" wrapText="false" indent="0" shrinkToFit="false"/>
      <protection locked="true" hidden="false"/>
    </xf>
    <xf numFmtId="164" fontId="0" fillId="2" borderId="2" xfId="0" applyFont="false" applyBorder="true" applyAlignment="true" applyProtection="true">
      <alignment horizontal="center" vertical="bottom" textRotation="0" wrapText="false" indent="0" shrinkToFit="false"/>
      <protection locked="true" hidden="false"/>
    </xf>
    <xf numFmtId="167" fontId="0" fillId="0" borderId="0" xfId="0" applyFont="false" applyBorder="false" applyAlignment="true" applyProtection="true">
      <alignment horizontal="center" vertical="bottom" textRotation="0" wrapText="false" indent="0" shrinkToFit="false"/>
      <protection locked="true" hidden="false"/>
    </xf>
    <xf numFmtId="167" fontId="0" fillId="2" borderId="0" xfId="0" applyFont="false" applyBorder="false" applyAlignment="true" applyProtection="true">
      <alignment horizontal="center" vertical="bottom" textRotation="0" wrapText="false" indent="0" shrinkToFit="false"/>
      <protection locked="true" hidden="false"/>
    </xf>
    <xf numFmtId="167" fontId="0" fillId="0" borderId="2" xfId="0" applyFont="false" applyBorder="true" applyAlignment="true" applyProtection="true">
      <alignment horizontal="center" vertical="bottom" textRotation="0" wrapText="false" indent="0" shrinkToFit="false"/>
      <protection locked="true" hidden="false"/>
    </xf>
    <xf numFmtId="167" fontId="0" fillId="2" borderId="2" xfId="0" applyFont="false" applyBorder="true" applyAlignment="true" applyProtection="true">
      <alignment horizontal="center" vertical="bottom" textRotation="0" wrapText="false" indent="0" shrinkToFit="false"/>
      <protection locked="true" hidden="false"/>
    </xf>
    <xf numFmtId="165" fontId="0" fillId="0" borderId="0" xfId="0" applyFont="false" applyBorder="false" applyAlignment="true" applyProtection="true">
      <alignment horizontal="center" vertical="bottom" textRotation="0" wrapText="false" indent="0" shrinkToFit="false"/>
      <protection locked="true" hidden="false"/>
    </xf>
    <xf numFmtId="168" fontId="0" fillId="0" borderId="0" xfId="19" applyFont="true" applyBorder="true" applyAlignment="true" applyProtection="tru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EE"/>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hyperlink" Target="https://www.bayer.com/en/investors/integrated-annual-reports" TargetMode="Externa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394200</xdr:colOff>
      <xdr:row>0</xdr:row>
      <xdr:rowOff>24480</xdr:rowOff>
    </xdr:from>
    <xdr:to>
      <xdr:col>9</xdr:col>
      <xdr:colOff>730440</xdr:colOff>
      <xdr:row>13</xdr:row>
      <xdr:rowOff>100440</xdr:rowOff>
    </xdr:to>
    <xdr:sp>
      <xdr:nvSpPr>
        <xdr:cNvPr id="0" name="Text Frame 3"/>
        <xdr:cNvSpPr/>
      </xdr:nvSpPr>
      <xdr:spPr>
        <a:xfrm>
          <a:off x="394200" y="24480"/>
          <a:ext cx="8741880" cy="2180880"/>
        </a:xfrm>
        <a:prstGeom prst="rect">
          <a:avLst/>
        </a:prstGeom>
        <a:noFill/>
        <a:ln w="0">
          <a:noFill/>
        </a:ln>
      </xdr:spPr>
      <xdr:style>
        <a:lnRef idx="0"/>
        <a:fillRef idx="0"/>
        <a:effectRef idx="0"/>
        <a:fontRef idx="minor"/>
      </xdr:style>
      <xdr:txBody>
        <a:bodyPr lIns="0" rIns="0" tIns="0" bIns="0" anchor="t">
          <a:noAutofit/>
        </a:bodyPr>
        <a:p>
          <a:pPr>
            <a:lnSpc>
              <a:spcPct val="100000"/>
            </a:lnSpc>
          </a:pPr>
          <a:r>
            <a:rPr b="0" lang="en-US" sz="1200" strike="noStrike" u="none">
              <a:solidFill>
                <a:srgbClr val="000000"/>
              </a:solidFill>
              <a:uFillTx/>
              <a:latin typeface="Times New Roman"/>
              <a:ea typeface="DejaVu Sans"/>
            </a:rPr>
            <a:t>At the end of the annual accounting period, December 31, 2012, O’Connor Company’s records reflected the following for information for one on its machines: </a:t>
          </a:r>
          <a:endParaRPr b="0" lang="en-US" sz="1200" strike="noStrike" u="none">
            <a:uFillTx/>
            <a:latin typeface="Times New Roman"/>
          </a:endParaRPr>
        </a:p>
        <a:p>
          <a:pPr>
            <a:lnSpc>
              <a:spcPct val="100000"/>
            </a:lnSpc>
          </a:pPr>
          <a:r>
            <a:rPr b="0" lang="en-US" sz="1200" strike="noStrike" u="none">
              <a:solidFill>
                <a:srgbClr val="000000"/>
              </a:solidFill>
              <a:uFillTx/>
              <a:latin typeface="Times New Roman"/>
              <a:ea typeface="DejaVu Sans"/>
            </a:rPr>
            <a:t>- Cost when acquired $30,000 </a:t>
          </a:r>
          <a:endParaRPr b="0" lang="en-US" sz="1200" strike="noStrike" u="none">
            <a:uFillTx/>
            <a:latin typeface="Times New Roman"/>
          </a:endParaRPr>
        </a:p>
        <a:p>
          <a:pPr>
            <a:lnSpc>
              <a:spcPct val="100000"/>
            </a:lnSpc>
          </a:pPr>
          <a:r>
            <a:rPr b="0" lang="en-US" sz="1200" strike="noStrike" u="none">
              <a:solidFill>
                <a:srgbClr val="000000"/>
              </a:solidFill>
              <a:uFillTx/>
              <a:latin typeface="Times New Roman"/>
              <a:ea typeface="DejaVu Sans"/>
            </a:rPr>
            <a:t>- Accumulated depreciation $10,200</a:t>
          </a:r>
          <a:endParaRPr b="0" lang="en-US" sz="1200" strike="noStrike" u="none">
            <a:uFillTx/>
            <a:latin typeface="Times New Roman"/>
          </a:endParaRPr>
        </a:p>
        <a:p>
          <a:pPr>
            <a:lnSpc>
              <a:spcPct val="100000"/>
            </a:lnSpc>
          </a:pPr>
          <a:endParaRPr b="0" lang="en-US" sz="1200" strike="noStrike" u="none">
            <a:uFillTx/>
            <a:latin typeface="Times New Roman"/>
          </a:endParaRPr>
        </a:p>
        <a:p>
          <a:pPr>
            <a:lnSpc>
              <a:spcPct val="100000"/>
            </a:lnSpc>
          </a:pPr>
          <a:r>
            <a:rPr b="0" lang="en-US" sz="1200" strike="noStrike" u="none">
              <a:solidFill>
                <a:srgbClr val="000000"/>
              </a:solidFill>
              <a:uFillTx/>
              <a:latin typeface="Times New Roman"/>
              <a:ea typeface="DejaVu Sans"/>
            </a:rPr>
            <a:t>During January 2013, the machine was renovated at a cost of $15,500 paid in cash. As a result, the estimated useful life increased from five years (original estimation) to eight years (updated estimation in Jan 2013), and the residual value increased from $4,500 to $6,500. The company uses straight-line depreciation. </a:t>
          </a:r>
          <a:endParaRPr b="0" lang="en-US" sz="1200" strike="noStrike" u="none">
            <a:uFillTx/>
            <a:latin typeface="Times New Roman"/>
          </a:endParaRPr>
        </a:p>
        <a:p>
          <a:pPr>
            <a:lnSpc>
              <a:spcPct val="100000"/>
            </a:lnSpc>
          </a:pPr>
          <a:endParaRPr b="0" lang="en-US" sz="1200" strike="noStrike" u="none">
            <a:uFillTx/>
            <a:latin typeface="Times New Roman"/>
          </a:endParaRPr>
        </a:p>
        <a:p>
          <a:pPr>
            <a:lnSpc>
              <a:spcPct val="100000"/>
            </a:lnSpc>
          </a:pPr>
          <a:r>
            <a:rPr b="0" lang="en-US" sz="1200" strike="noStrike" u="none">
              <a:solidFill>
                <a:srgbClr val="000000"/>
              </a:solidFill>
              <a:uFillTx/>
              <a:latin typeface="Times New Roman"/>
              <a:ea typeface="DejaVu Sans"/>
            </a:rPr>
            <a:t>Required: </a:t>
          </a:r>
          <a:endParaRPr b="0" lang="en-US" sz="1200" strike="noStrike" u="none">
            <a:uFillTx/>
            <a:latin typeface="Times New Roman"/>
          </a:endParaRPr>
        </a:p>
        <a:p>
          <a:pPr>
            <a:lnSpc>
              <a:spcPct val="100000"/>
            </a:lnSpc>
          </a:pPr>
          <a:r>
            <a:rPr b="0" lang="en-US" sz="1200" strike="noStrike" u="none">
              <a:solidFill>
                <a:srgbClr val="000000"/>
              </a:solidFill>
              <a:uFillTx/>
              <a:latin typeface="Times New Roman"/>
              <a:ea typeface="DejaVu Sans"/>
            </a:rPr>
            <a:t>1. How did the renovation impact the balance sheet in January 2013? did it also impacted the income statement?</a:t>
          </a:r>
          <a:endParaRPr b="0" lang="en-US" sz="1200" strike="noStrike" u="none">
            <a:uFillTx/>
            <a:latin typeface="Times New Roman"/>
          </a:endParaRPr>
        </a:p>
        <a:p>
          <a:pPr>
            <a:lnSpc>
              <a:spcPct val="100000"/>
            </a:lnSpc>
          </a:pPr>
          <a:r>
            <a:rPr b="0" lang="en-US" sz="1200" strike="noStrike" u="none">
              <a:solidFill>
                <a:srgbClr val="000000"/>
              </a:solidFill>
              <a:uFillTx/>
              <a:latin typeface="Times New Roman"/>
              <a:ea typeface="DejaVu Sans"/>
            </a:rPr>
            <a:t>2. How old was the machine at the end of 2012? </a:t>
          </a:r>
          <a:endParaRPr b="0" lang="en-US" sz="1200" strike="noStrike" u="none">
            <a:uFillTx/>
            <a:latin typeface="Times New Roman"/>
          </a:endParaRPr>
        </a:p>
        <a:p>
          <a:pPr>
            <a:lnSpc>
              <a:spcPct val="100000"/>
            </a:lnSpc>
          </a:pPr>
          <a:r>
            <a:rPr b="0" lang="en-US" sz="1200" strike="noStrike" u="none">
              <a:solidFill>
                <a:srgbClr val="000000"/>
              </a:solidFill>
              <a:uFillTx/>
              <a:latin typeface="Times New Roman"/>
              <a:ea typeface="DejaVu Sans"/>
            </a:rPr>
            <a:t>3. How much is the new straight-line depreciation expense for the year 2013? </a:t>
          </a:r>
          <a:endParaRPr b="0" lang="en-US" sz="1200" strike="noStrike" u="none">
            <a:uFillTx/>
            <a:latin typeface="Times New Roman"/>
          </a:endParaRPr>
        </a:p>
        <a:p>
          <a:pPr>
            <a:lnSpc>
              <a:spcPct val="100000"/>
            </a:lnSpc>
          </a:pPr>
          <a:r>
            <a:rPr b="0" lang="en-US" sz="1200" strike="noStrike" u="none">
              <a:solidFill>
                <a:srgbClr val="000000"/>
              </a:solidFill>
              <a:uFillTx/>
              <a:latin typeface="Times New Roman"/>
              <a:ea typeface="DejaVu Sans"/>
            </a:rPr>
            <a:t>4. Analyze how your response in 3 would change if a software update of the Machine drives the extension in the estimated life and residual value without needing any renovation expense. What would be the effect on net income? What are the reporting requirements for this update on estimates?</a:t>
          </a:r>
          <a:endParaRPr b="0" lang="en-US" sz="1200" strike="noStrike" u="none">
            <a:uFillTx/>
            <a:latin typeface="Times New Roman"/>
          </a:endParaRPr>
        </a:p>
        <a:p>
          <a:pPr>
            <a:lnSpc>
              <a:spcPct val="100000"/>
            </a:lnSpc>
          </a:pPr>
          <a:endParaRPr b="0" lang="en-US" sz="1200" strike="noStrike" u="none">
            <a:uFillTx/>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476280</xdr:colOff>
      <xdr:row>0</xdr:row>
      <xdr:rowOff>97560</xdr:rowOff>
    </xdr:from>
    <xdr:to>
      <xdr:col>7</xdr:col>
      <xdr:colOff>3215160</xdr:colOff>
      <xdr:row>10</xdr:row>
      <xdr:rowOff>73080</xdr:rowOff>
    </xdr:to>
    <xdr:sp>
      <xdr:nvSpPr>
        <xdr:cNvPr id="1" name="Text Frame 4"/>
        <xdr:cNvSpPr/>
      </xdr:nvSpPr>
      <xdr:spPr>
        <a:xfrm>
          <a:off x="476280" y="97560"/>
          <a:ext cx="10500480" cy="1622160"/>
        </a:xfrm>
        <a:prstGeom prst="rect">
          <a:avLst/>
        </a:prstGeom>
        <a:noFill/>
        <a:ln w="0">
          <a:noFill/>
        </a:ln>
      </xdr:spPr>
      <xdr:style>
        <a:lnRef idx="0"/>
        <a:fillRef idx="0"/>
        <a:effectRef idx="0"/>
        <a:fontRef idx="minor"/>
      </xdr:style>
      <xdr:txBody>
        <a:bodyPr lIns="0" rIns="0" tIns="0" bIns="0" anchor="t">
          <a:noAutofit/>
        </a:bodyPr>
        <a:p>
          <a:pPr>
            <a:lnSpc>
              <a:spcPct val="100000"/>
            </a:lnSpc>
          </a:pPr>
          <a:r>
            <a:rPr b="0" lang="en-US" sz="1200" strike="noStrike" u="sng">
              <a:solidFill>
                <a:srgbClr val="0000ee"/>
              </a:solidFill>
              <a:uFillTx/>
              <a:latin typeface="Times New Roman"/>
              <a:ea typeface="DejaVu Sans"/>
              <a:hlinkClick r:id="rId1"/>
            </a:rPr>
            <a:t>https://www.bayer.com/en/investors/integrated-annual-reports</a:t>
          </a:r>
          <a:r>
            <a:rPr b="0" lang="en-US" sz="1200" strike="noStrike" u="none">
              <a:solidFill>
                <a:srgbClr val="000000"/>
              </a:solidFill>
              <a:uFillTx/>
              <a:latin typeface="Times New Roman"/>
              <a:ea typeface="DejaVu Sans"/>
            </a:rPr>
            <a:t> → Annual Report 2012</a:t>
          </a:r>
          <a:endParaRPr b="0" lang="en-US" sz="1200" strike="noStrike" u="none">
            <a:uFillTx/>
            <a:latin typeface="Times New Roman"/>
          </a:endParaRPr>
        </a:p>
        <a:p>
          <a:pPr>
            <a:lnSpc>
              <a:spcPct val="100000"/>
            </a:lnSpc>
          </a:pPr>
          <a:endParaRPr b="0" lang="en-US" sz="1200" strike="noStrike" u="none">
            <a:uFillTx/>
            <a:latin typeface="Times New Roman"/>
          </a:endParaRPr>
        </a:p>
        <a:p>
          <a:pPr>
            <a:lnSpc>
              <a:spcPct val="100000"/>
            </a:lnSpc>
          </a:pPr>
          <a:r>
            <a:rPr b="0" lang="en-US" sz="1200" strike="noStrike" u="none">
              <a:solidFill>
                <a:srgbClr val="000000"/>
              </a:solidFill>
              <a:uFillTx/>
              <a:latin typeface="Times New Roman"/>
              <a:ea typeface="DejaVu Sans"/>
            </a:rPr>
            <a:t>1) Income Statement: How much was the income before taxes  in 2012?</a:t>
          </a:r>
          <a:endParaRPr b="0" lang="en-US" sz="1200" strike="noStrike" u="none">
            <a:uFillTx/>
            <a:latin typeface="Times New Roman"/>
          </a:endParaRPr>
        </a:p>
        <a:p>
          <a:pPr>
            <a:lnSpc>
              <a:spcPct val="100000"/>
            </a:lnSpc>
          </a:pPr>
          <a:r>
            <a:rPr b="0" lang="en-US" sz="1200" strike="noStrike" u="none">
              <a:solidFill>
                <a:srgbClr val="000000"/>
              </a:solidFill>
              <a:uFillTx/>
              <a:latin typeface="Times New Roman"/>
              <a:ea typeface="DejaVu Sans"/>
            </a:rPr>
            <a:t>2) Notes 10 and 11:</a:t>
          </a:r>
          <a:endParaRPr b="0" lang="en-US" sz="1200" strike="noStrike" u="none">
            <a:uFillTx/>
            <a:latin typeface="Times New Roman"/>
          </a:endParaRPr>
        </a:p>
        <a:p>
          <a:pPr>
            <a:lnSpc>
              <a:spcPct val="100000"/>
            </a:lnSpc>
          </a:pPr>
          <a:r>
            <a:rPr b="0" lang="en-US" sz="1200" strike="noStrike" u="none">
              <a:solidFill>
                <a:srgbClr val="000000"/>
              </a:solidFill>
              <a:uFillTx/>
              <a:latin typeface="Times New Roman"/>
              <a:ea typeface="DejaVu Sans"/>
            </a:rPr>
            <a:t>	</a:t>
          </a:r>
          <a:r>
            <a:rPr b="0" lang="en-US" sz="1200" strike="noStrike" u="none">
              <a:solidFill>
                <a:srgbClr val="000000"/>
              </a:solidFill>
              <a:uFillTx/>
              <a:latin typeface="Times New Roman"/>
              <a:ea typeface="DejaVu Sans"/>
            </a:rPr>
            <a:t>2.1: Is "other operating income" a relevant component of net income? </a:t>
          </a:r>
          <a:endParaRPr b="0" lang="en-US" sz="1200" strike="noStrike" u="none">
            <a:uFillTx/>
            <a:latin typeface="Times New Roman"/>
          </a:endParaRPr>
        </a:p>
        <a:p>
          <a:pPr>
            <a:lnSpc>
              <a:spcPct val="100000"/>
            </a:lnSpc>
          </a:pPr>
          <a:r>
            <a:rPr b="0" lang="en-US" sz="1200" strike="noStrike" u="none">
              <a:solidFill>
                <a:srgbClr val="000000"/>
              </a:solidFill>
              <a:uFillTx/>
              <a:latin typeface="Times New Roman"/>
              <a:ea typeface="DejaVu Sans"/>
            </a:rPr>
            <a:t>	</a:t>
          </a:r>
          <a:r>
            <a:rPr b="0" lang="en-US" sz="1200" strike="noStrike" u="none">
              <a:solidFill>
                <a:srgbClr val="000000"/>
              </a:solidFill>
              <a:uFillTx/>
              <a:latin typeface="Times New Roman"/>
              <a:ea typeface="DejaVu Sans"/>
            </a:rPr>
            <a:t>2.2: What events generated “miscelaneous operating income”? </a:t>
          </a:r>
          <a:endParaRPr b="0" lang="en-US" sz="1200" strike="noStrike" u="none">
            <a:uFillTx/>
            <a:latin typeface="Times New Roman"/>
          </a:endParaRPr>
        </a:p>
        <a:p>
          <a:pPr>
            <a:lnSpc>
              <a:spcPct val="100000"/>
            </a:lnSpc>
          </a:pPr>
          <a:r>
            <a:rPr b="0" lang="en-US" sz="1200" strike="noStrike" u="none">
              <a:solidFill>
                <a:srgbClr val="000000"/>
              </a:solidFill>
              <a:uFillTx/>
              <a:latin typeface="Times New Roman"/>
              <a:ea typeface="DejaVu Sans"/>
            </a:rPr>
            <a:t>	</a:t>
          </a:r>
          <a:r>
            <a:rPr b="0" lang="en-US" sz="1200" strike="noStrike" u="none">
              <a:solidFill>
                <a:srgbClr val="000000"/>
              </a:solidFill>
              <a:uFillTx/>
              <a:latin typeface="Times New Roman"/>
              <a:ea typeface="DejaVu Sans"/>
            </a:rPr>
            <a:t>2.3: How much of the special items account is not being explained?</a:t>
          </a:r>
          <a:r>
            <a:rPr b="0" lang="en-US" sz="1200" strike="noStrike" u="none">
              <a:solidFill>
                <a:srgbClr val="000000"/>
              </a:solidFill>
              <a:uFillTx/>
              <a:latin typeface="Times New Roman"/>
              <a:ea typeface="DejaVu Sans"/>
            </a:rPr>
            <a:t>	</a:t>
          </a:r>
          <a:endParaRPr b="0" lang="en-US" sz="1200" strike="noStrike" u="none">
            <a:uFillTx/>
            <a:latin typeface="Times New Roman"/>
          </a:endParaRPr>
        </a:p>
        <a:p>
          <a:pPr>
            <a:lnSpc>
              <a:spcPct val="100000"/>
            </a:lnSpc>
          </a:pPr>
          <a:r>
            <a:rPr b="0" lang="en-US" sz="1200" strike="noStrike" u="none">
              <a:solidFill>
                <a:srgbClr val="000000"/>
              </a:solidFill>
              <a:uFillTx/>
              <a:latin typeface="Times New Roman"/>
              <a:ea typeface="DejaVu Sans"/>
            </a:rPr>
            <a:t>	</a:t>
          </a:r>
          <a:r>
            <a:rPr b="0" lang="en-US" sz="1200" strike="noStrike" u="none">
              <a:solidFill>
                <a:srgbClr val="000000"/>
              </a:solidFill>
              <a:uFillTx/>
              <a:latin typeface="Times New Roman"/>
              <a:ea typeface="DejaVu Sans"/>
            </a:rPr>
            <a:t>2.4: What fraction of the “other operating expenses” is driven by special items? How much of them are not being explained?</a:t>
          </a:r>
          <a:endParaRPr b="0" lang="en-US" sz="1200" strike="noStrike" u="none">
            <a:uFillTx/>
            <a:latin typeface="Times New Roman"/>
          </a:endParaRPr>
        </a:p>
        <a:p>
          <a:pPr>
            <a:lnSpc>
              <a:spcPct val="100000"/>
            </a:lnSpc>
          </a:pPr>
          <a:r>
            <a:rPr b="0" lang="en-US" sz="1200" strike="noStrike" u="none">
              <a:solidFill>
                <a:srgbClr val="000000"/>
              </a:solidFill>
              <a:uFillTx/>
              <a:latin typeface="Times New Roman"/>
              <a:ea typeface="DejaVu Sans"/>
            </a:rPr>
            <a:t>	</a:t>
          </a:r>
          <a:r>
            <a:rPr b="0" lang="en-US" sz="1200" strike="noStrike" u="none">
              <a:solidFill>
                <a:srgbClr val="000000"/>
              </a:solidFill>
              <a:uFillTx/>
              <a:latin typeface="Times New Roman"/>
              <a:ea typeface="DejaVu Sans"/>
            </a:rPr>
            <a:t>2.5: What events generated “other operating expenses: Miscellaneuous”? Are they recurring expenses?</a:t>
          </a:r>
          <a:endParaRPr b="0" lang="en-US" sz="1200" strike="noStrike" u="none">
            <a:uFillTx/>
            <a:latin typeface="Times New Roman"/>
          </a:endParaRPr>
        </a:p>
        <a:p>
          <a:pPr>
            <a:lnSpc>
              <a:spcPct val="100000"/>
            </a:lnSpc>
          </a:pPr>
          <a:endParaRPr b="0" lang="en-US" sz="1200" strike="noStrike" u="none">
            <a:uFillTx/>
            <a:latin typeface="Times New Roman"/>
          </a:endParaRPr>
        </a:p>
        <a:p>
          <a:pPr>
            <a:lnSpc>
              <a:spcPct val="100000"/>
            </a:lnSpc>
          </a:pPr>
          <a:r>
            <a:rPr b="0" lang="en-US" sz="1200" strike="noStrike" u="none">
              <a:solidFill>
                <a:srgbClr val="000000"/>
              </a:solidFill>
              <a:uFillTx/>
              <a:latin typeface="Times New Roman"/>
              <a:ea typeface="DejaVu Sans"/>
            </a:rPr>
            <a:t>Response: </a:t>
          </a:r>
          <a:endParaRPr b="0" lang="en-US" sz="1200" strike="noStrike" u="none">
            <a:uFillTx/>
            <a:latin typeface="Times New Roman"/>
          </a:endParaRPr>
        </a:p>
        <a:p>
          <a:pPr>
            <a:lnSpc>
              <a:spcPct val="100000"/>
            </a:lnSpc>
          </a:pPr>
          <a:endParaRPr b="0" lang="en-US" sz="1200" strike="noStrike" u="none">
            <a:uFillTx/>
            <a:latin typeface="Times New Roman"/>
          </a:endParaRPr>
        </a:p>
      </xdr:txBody>
    </xdr:sp>
    <xdr:clientData/>
  </xdr:twoCellAnchor>
</xdr:wsDr>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9:E46"/>
  <sheetViews>
    <sheetView showFormulas="false" showGridLines="false" showRowColHeaders="true" showZeros="true" rightToLeft="false" tabSelected="false" showOutlineSymbols="true" defaultGridColor="true" view="normal" topLeftCell="A1" colorId="64" zoomScale="200" zoomScaleNormal="200" zoomScalePageLayoutView="100" workbookViewId="0">
      <selection pane="topLeft" activeCell="C42" activeCellId="1" sqref="J33:J34 C42"/>
    </sheetView>
  </sheetViews>
  <sheetFormatPr defaultColWidth="11.5703125" defaultRowHeight="12.75" zeroHeight="false" outlineLevelRow="0" outlineLevelCol="0"/>
  <cols>
    <col collapsed="false" customWidth="true" hidden="false" outlineLevel="0" max="2" min="2" style="1" width="26.71"/>
  </cols>
  <sheetData>
    <row r="19" customFormat="false" ht="12.75" hidden="false" customHeight="false" outlineLevel="0" collapsed="false">
      <c r="A19" s="1" t="s">
        <v>0</v>
      </c>
    </row>
    <row r="20" customFormat="false" ht="12.75" hidden="false" customHeight="false" outlineLevel="0" collapsed="false">
      <c r="B20" s="1" t="s">
        <v>1</v>
      </c>
    </row>
    <row r="22" customFormat="false" ht="12.75" hidden="false" customHeight="false" outlineLevel="0" collapsed="false">
      <c r="A22" s="1" t="s">
        <v>2</v>
      </c>
    </row>
    <row r="23" customFormat="false" ht="12.75" hidden="false" customHeight="false" outlineLevel="0" collapsed="false">
      <c r="B23" s="1" t="s">
        <v>3</v>
      </c>
      <c r="C23" s="2" t="n">
        <v>30000</v>
      </c>
    </row>
    <row r="24" customFormat="false" ht="12.75" hidden="false" customHeight="false" outlineLevel="0" collapsed="false">
      <c r="B24" s="3" t="s">
        <v>4</v>
      </c>
      <c r="C24" s="2" t="n">
        <v>10200</v>
      </c>
    </row>
    <row r="25" customFormat="false" ht="12.75" hidden="false" customHeight="false" outlineLevel="0" collapsed="false">
      <c r="B25" s="1" t="s">
        <v>5</v>
      </c>
      <c r="C25" s="2" t="n">
        <v>4500</v>
      </c>
    </row>
    <row r="26" customFormat="false" ht="12.75" hidden="false" customHeight="false" outlineLevel="0" collapsed="false">
      <c r="B26" s="1" t="s">
        <v>6</v>
      </c>
      <c r="C26" s="1" t="n">
        <v>5</v>
      </c>
      <c r="D26" s="1" t="s">
        <v>7</v>
      </c>
    </row>
    <row r="28" customFormat="false" ht="12.75" hidden="false" customHeight="false" outlineLevel="0" collapsed="false">
      <c r="B28" s="4" t="s">
        <v>8</v>
      </c>
      <c r="C28" s="5" t="n">
        <f aca="false">(C23-C25)/C26</f>
        <v>5100</v>
      </c>
    </row>
    <row r="29" customFormat="false" ht="12.75" hidden="false" customHeight="false" outlineLevel="0" collapsed="false">
      <c r="B29" s="4" t="s">
        <v>9</v>
      </c>
      <c r="C29" s="4" t="n">
        <f aca="false">C24/C28</f>
        <v>2</v>
      </c>
      <c r="E29" s="1" t="s">
        <v>10</v>
      </c>
    </row>
    <row r="32" customFormat="false" ht="12.75" hidden="false" customHeight="false" outlineLevel="0" collapsed="false">
      <c r="A32" s="1" t="s">
        <v>11</v>
      </c>
      <c r="B32" s="1" t="s">
        <v>3</v>
      </c>
      <c r="C32" s="2" t="n">
        <v>30000</v>
      </c>
    </row>
    <row r="33" customFormat="false" ht="12.75" hidden="false" customHeight="false" outlineLevel="0" collapsed="false">
      <c r="B33" s="3" t="s">
        <v>4</v>
      </c>
      <c r="C33" s="2" t="n">
        <v>10200</v>
      </c>
    </row>
    <row r="34" customFormat="false" ht="12.75" hidden="false" customHeight="false" outlineLevel="0" collapsed="false">
      <c r="B34" s="1" t="s">
        <v>12</v>
      </c>
      <c r="C34" s="2" t="n">
        <f aca="false">+C32-C33</f>
        <v>19800</v>
      </c>
    </row>
    <row r="35" customFormat="false" ht="12.75" hidden="false" customHeight="false" outlineLevel="0" collapsed="false">
      <c r="B35" s="1" t="s">
        <v>13</v>
      </c>
      <c r="C35" s="2" t="n">
        <v>15500</v>
      </c>
    </row>
    <row r="36" customFormat="false" ht="12.75" hidden="false" customHeight="false" outlineLevel="0" collapsed="false">
      <c r="B36" s="1" t="s">
        <v>14</v>
      </c>
      <c r="C36" s="2" t="n">
        <f aca="false">+C34+C35</f>
        <v>35300</v>
      </c>
    </row>
    <row r="38" customFormat="false" ht="12.75" hidden="false" customHeight="false" outlineLevel="0" collapsed="false">
      <c r="B38" s="1" t="s">
        <v>15</v>
      </c>
      <c r="C38" s="2" t="n">
        <v>6500</v>
      </c>
    </row>
    <row r="39" customFormat="false" ht="12.75" hidden="false" customHeight="false" outlineLevel="0" collapsed="false">
      <c r="B39" s="1" t="s">
        <v>16</v>
      </c>
      <c r="C39" s="1" t="n">
        <f aca="false">8-2</f>
        <v>6</v>
      </c>
      <c r="D39" s="1" t="s">
        <v>7</v>
      </c>
    </row>
    <row r="41" customFormat="false" ht="12.75" hidden="false" customHeight="false" outlineLevel="0" collapsed="false">
      <c r="B41" s="4" t="s">
        <v>17</v>
      </c>
      <c r="C41" s="6" t="n">
        <f aca="false">+(C36-C38)/C39</f>
        <v>4800</v>
      </c>
      <c r="E41" s="1" t="s">
        <v>18</v>
      </c>
    </row>
    <row r="45" customFormat="false" ht="12.75" hidden="false" customHeight="false" outlineLevel="0" collapsed="false">
      <c r="A45" s="1" t="s">
        <v>19</v>
      </c>
      <c r="B45" s="4" t="s">
        <v>17</v>
      </c>
      <c r="C45" s="6" t="n">
        <f aca="false">(C34-C38)/C39</f>
        <v>2216.66666666667</v>
      </c>
    </row>
    <row r="46" customFormat="false" ht="12.75" hidden="false" customHeight="false" outlineLevel="0" collapsed="false">
      <c r="B46" s="1" t="s">
        <v>20</v>
      </c>
      <c r="C46" s="2" t="n">
        <f aca="false">+C28-C45</f>
        <v>2883.33333333333</v>
      </c>
      <c r="E46" s="1" t="s">
        <v>21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K58"/>
  <sheetViews>
    <sheetView showFormulas="false" showGridLines="false" showRowColHeaders="true" showZeros="true" rightToLeft="false" tabSelected="true" showOutlineSymbols="true" defaultGridColor="true" view="normal" topLeftCell="A10" colorId="64" zoomScale="200" zoomScaleNormal="200" zoomScalePageLayoutView="100" workbookViewId="0">
      <selection pane="topLeft" activeCell="J34" activeCellId="0" sqref="J33:J34"/>
    </sheetView>
  </sheetViews>
  <sheetFormatPr defaultColWidth="11.5703125" defaultRowHeight="12.75" zeroHeight="false" outlineLevelRow="0" outlineLevelCol="0"/>
  <cols>
    <col collapsed="false" customWidth="true" hidden="false" outlineLevel="0" max="3" min="3" style="1" width="40.71"/>
    <col collapsed="false" customWidth="false" hidden="false" outlineLevel="0" max="5" min="4" style="7" width="11.57"/>
    <col collapsed="false" customWidth="true" hidden="false" outlineLevel="0" max="8" min="8" style="1" width="48.29"/>
    <col collapsed="false" customWidth="false" hidden="false" outlineLevel="0" max="10" min="9" style="7" width="11.57"/>
  </cols>
  <sheetData>
    <row r="1" customFormat="false" ht="14.9" hidden="false" customHeight="false" outlineLevel="0" collapsed="false">
      <c r="C1" s="8" t="s">
        <v>22</v>
      </c>
    </row>
    <row r="14" customFormat="false" ht="12.75" hidden="false" customHeight="false" outlineLevel="0" collapsed="false">
      <c r="B14" s="1" t="s">
        <v>23</v>
      </c>
    </row>
    <row r="16" customFormat="false" ht="12.75" hidden="false" customHeight="false" outlineLevel="0" collapsed="false">
      <c r="C16" s="9" t="s">
        <v>24</v>
      </c>
      <c r="D16" s="10"/>
      <c r="E16" s="10"/>
      <c r="F16" s="9"/>
      <c r="G16" s="9"/>
      <c r="H16" s="9" t="s">
        <v>25</v>
      </c>
      <c r="I16" s="10"/>
      <c r="J16" s="10"/>
      <c r="K16" s="9"/>
    </row>
    <row r="17" customFormat="false" ht="12.75" hidden="false" customHeight="false" outlineLevel="0" collapsed="false">
      <c r="C17" s="9"/>
      <c r="D17" s="10" t="n">
        <v>2011</v>
      </c>
      <c r="E17" s="10" t="n">
        <v>2012</v>
      </c>
      <c r="F17" s="9"/>
      <c r="G17" s="9"/>
      <c r="H17" s="9"/>
      <c r="I17" s="10" t="n">
        <v>2011</v>
      </c>
      <c r="J17" s="10" t="n">
        <v>2012</v>
      </c>
      <c r="K17" s="9"/>
    </row>
    <row r="19" customFormat="false" ht="12.75" hidden="false" customHeight="false" outlineLevel="0" collapsed="false">
      <c r="C19" s="1" t="s">
        <v>26</v>
      </c>
      <c r="D19" s="7" t="n">
        <v>195</v>
      </c>
      <c r="E19" s="7" t="n">
        <v>226</v>
      </c>
      <c r="H19" s="1" t="s">
        <v>27</v>
      </c>
      <c r="I19" s="7" t="n">
        <v>18</v>
      </c>
      <c r="J19" s="7" t="n">
        <v>8</v>
      </c>
    </row>
    <row r="20" customFormat="false" ht="12.75" hidden="false" customHeight="false" outlineLevel="0" collapsed="false">
      <c r="C20" s="1" t="s">
        <v>28</v>
      </c>
      <c r="D20" s="7" t="n">
        <v>42</v>
      </c>
      <c r="E20" s="7" t="n">
        <v>28</v>
      </c>
      <c r="H20" s="1" t="s">
        <v>29</v>
      </c>
      <c r="I20" s="7" t="n">
        <v>4</v>
      </c>
      <c r="J20" s="7" t="n">
        <v>2</v>
      </c>
    </row>
    <row r="21" customFormat="false" ht="12.75" hidden="false" customHeight="false" outlineLevel="0" collapsed="false">
      <c r="C21" s="1" t="s">
        <v>30</v>
      </c>
      <c r="D21" s="7" t="n">
        <v>50</v>
      </c>
      <c r="E21" s="7" t="n">
        <v>69</v>
      </c>
      <c r="H21" s="1" t="s">
        <v>31</v>
      </c>
      <c r="I21" s="7" t="n">
        <v>13</v>
      </c>
      <c r="J21" s="7" t="n">
        <v>6</v>
      </c>
    </row>
    <row r="22" customFormat="false" ht="12.75" hidden="false" customHeight="false" outlineLevel="0" collapsed="false">
      <c r="C22" s="1" t="s">
        <v>32</v>
      </c>
      <c r="D22" s="7" t="n">
        <v>138</v>
      </c>
      <c r="E22" s="7" t="n">
        <v>171</v>
      </c>
      <c r="H22" s="1" t="s">
        <v>33</v>
      </c>
      <c r="I22" s="7" t="s">
        <v>34</v>
      </c>
      <c r="J22" s="7" t="s">
        <v>34</v>
      </c>
    </row>
    <row r="23" customFormat="false" ht="12.75" hidden="false" customHeight="false" outlineLevel="0" collapsed="false">
      <c r="C23" s="1" t="s">
        <v>35</v>
      </c>
      <c r="D23" s="7" t="n">
        <v>434</v>
      </c>
      <c r="E23" s="11" t="n">
        <v>589</v>
      </c>
      <c r="H23" s="1" t="s">
        <v>36</v>
      </c>
      <c r="I23" s="11" t="n">
        <v>136</v>
      </c>
      <c r="J23" s="7" t="n">
        <v>272</v>
      </c>
    </row>
    <row r="24" customFormat="false" ht="12.75" hidden="false" customHeight="false" outlineLevel="0" collapsed="false">
      <c r="C24" s="12" t="s">
        <v>37</v>
      </c>
      <c r="D24" s="13" t="n">
        <v>859</v>
      </c>
      <c r="E24" s="14" t="n">
        <v>1083</v>
      </c>
      <c r="H24" s="12" t="s">
        <v>38</v>
      </c>
      <c r="I24" s="14" t="n">
        <v>171</v>
      </c>
      <c r="J24" s="13" t="n">
        <v>288</v>
      </c>
    </row>
    <row r="25" customFormat="false" ht="12.75" hidden="false" customHeight="false" outlineLevel="0" collapsed="false">
      <c r="C25" s="1" t="s">
        <v>39</v>
      </c>
      <c r="D25" s="7" t="n">
        <v>171</v>
      </c>
      <c r="E25" s="7" t="n">
        <v>288</v>
      </c>
    </row>
    <row r="27" customFormat="false" ht="12.75" hidden="false" customHeight="false" outlineLevel="0" collapsed="false">
      <c r="C27" s="9" t="s">
        <v>40</v>
      </c>
      <c r="D27" s="10"/>
      <c r="E27" s="10"/>
      <c r="F27" s="9"/>
      <c r="G27" s="9"/>
      <c r="H27" s="9" t="s">
        <v>41</v>
      </c>
      <c r="I27" s="10"/>
      <c r="J27" s="10"/>
    </row>
    <row r="28" customFormat="false" ht="12.75" hidden="false" customHeight="false" outlineLevel="0" collapsed="false">
      <c r="C28" s="9"/>
      <c r="D28" s="10" t="n">
        <v>2011</v>
      </c>
      <c r="E28" s="10" t="n">
        <v>2012</v>
      </c>
      <c r="F28" s="9"/>
      <c r="G28" s="9"/>
      <c r="H28" s="9"/>
      <c r="I28" s="10" t="n">
        <v>2011</v>
      </c>
      <c r="J28" s="10" t="n">
        <v>2012</v>
      </c>
    </row>
    <row r="29" customFormat="false" ht="12.75" hidden="false" customHeight="false" outlineLevel="0" collapsed="false">
      <c r="I29" s="7" t="s">
        <v>42</v>
      </c>
      <c r="J29" s="7" t="s">
        <v>42</v>
      </c>
    </row>
    <row r="30" customFormat="false" ht="12.75" hidden="false" customHeight="false" outlineLevel="0" collapsed="false">
      <c r="C30" s="1" t="s">
        <v>43</v>
      </c>
      <c r="D30" s="7" t="n">
        <v>-20</v>
      </c>
      <c r="E30" s="7" t="n">
        <v>-26</v>
      </c>
      <c r="H30" s="1" t="s">
        <v>29</v>
      </c>
      <c r="I30" s="7" t="n">
        <v>-150</v>
      </c>
      <c r="J30" s="7" t="n">
        <v>-217</v>
      </c>
    </row>
    <row r="31" customFormat="false" ht="12.75" hidden="false" customHeight="false" outlineLevel="0" collapsed="false">
      <c r="C31" s="1" t="s">
        <v>44</v>
      </c>
      <c r="D31" s="7" t="n">
        <v>-62</v>
      </c>
      <c r="E31" s="7" t="n">
        <v>-95</v>
      </c>
      <c r="H31" s="1" t="s">
        <v>31</v>
      </c>
      <c r="I31" s="7" t="n">
        <v>-139</v>
      </c>
      <c r="J31" s="7" t="n">
        <v>-48</v>
      </c>
    </row>
    <row r="32" customFormat="false" ht="12.75" hidden="false" customHeight="false" outlineLevel="0" collapsed="false">
      <c r="C32" s="1" t="s">
        <v>45</v>
      </c>
      <c r="D32" s="7" t="n">
        <v>-260</v>
      </c>
      <c r="E32" s="15" t="n">
        <v>-1298</v>
      </c>
      <c r="H32" s="1" t="s">
        <v>33</v>
      </c>
      <c r="I32" s="7" t="n">
        <v>-64</v>
      </c>
      <c r="J32" s="7" t="n">
        <v>-60</v>
      </c>
    </row>
    <row r="33" customFormat="false" ht="12.75" hidden="false" customHeight="false" outlineLevel="0" collapsed="false">
      <c r="C33" s="1" t="s">
        <v>46</v>
      </c>
      <c r="D33" s="7" t="n">
        <v>-130</v>
      </c>
      <c r="E33" s="7" t="n">
        <v>-324</v>
      </c>
      <c r="H33" s="1" t="s">
        <v>36</v>
      </c>
      <c r="I33" s="7" t="n">
        <v>-443</v>
      </c>
      <c r="J33" s="16" t="n">
        <v>-1497</v>
      </c>
    </row>
    <row r="34" customFormat="false" ht="12.75" hidden="false" customHeight="false" outlineLevel="0" collapsed="false">
      <c r="C34" s="1" t="s">
        <v>47</v>
      </c>
      <c r="D34" s="15" t="n">
        <v>-1188</v>
      </c>
      <c r="E34" s="15" t="n">
        <v>-1215</v>
      </c>
      <c r="H34" s="12" t="s">
        <v>38</v>
      </c>
      <c r="I34" s="17" t="n">
        <v>-1026</v>
      </c>
      <c r="J34" s="18" t="n">
        <v>-2005</v>
      </c>
    </row>
    <row r="35" customFormat="false" ht="12.75" hidden="false" customHeight="false" outlineLevel="0" collapsed="false">
      <c r="C35" s="12" t="s">
        <v>48</v>
      </c>
      <c r="D35" s="17" t="n">
        <v>-1660</v>
      </c>
      <c r="E35" s="18" t="n">
        <v>-2958</v>
      </c>
    </row>
    <row r="37" customFormat="false" ht="12.75" hidden="false" customHeight="false" outlineLevel="0" collapsed="false">
      <c r="C37" s="1" t="s">
        <v>49</v>
      </c>
      <c r="D37" s="15" t="n">
        <v>-1026</v>
      </c>
      <c r="E37" s="16" t="n">
        <v>-2005</v>
      </c>
    </row>
    <row r="41" customFormat="false" ht="12.75" hidden="false" customHeight="false" outlineLevel="0" collapsed="false">
      <c r="B41" s="1" t="s">
        <v>50</v>
      </c>
      <c r="C41" s="1" t="s">
        <v>51</v>
      </c>
      <c r="D41" s="19" t="n">
        <v>3248</v>
      </c>
    </row>
    <row r="44" customFormat="false" ht="12.75" hidden="false" customHeight="false" outlineLevel="0" collapsed="false">
      <c r="B44" s="1" t="s">
        <v>52</v>
      </c>
      <c r="C44" s="1" t="s">
        <v>53</v>
      </c>
      <c r="D44" s="20" t="n">
        <f aca="false">E24/D41</f>
        <v>0.333435960591133</v>
      </c>
    </row>
    <row r="45" customFormat="false" ht="12.75" hidden="false" customHeight="false" outlineLevel="0" collapsed="false">
      <c r="C45" s="1" t="s">
        <v>54</v>
      </c>
    </row>
    <row r="47" customFormat="false" ht="12.75" hidden="false" customHeight="false" outlineLevel="0" collapsed="false">
      <c r="B47" s="1" t="s">
        <v>55</v>
      </c>
      <c r="C47" s="1" t="s">
        <v>56</v>
      </c>
    </row>
    <row r="49" customFormat="false" ht="12.75" hidden="false" customHeight="false" outlineLevel="0" collapsed="false">
      <c r="B49" s="1" t="s">
        <v>57</v>
      </c>
      <c r="C49" s="1" t="s">
        <v>58</v>
      </c>
      <c r="D49" s="20" t="n">
        <f aca="false">J23/J24</f>
        <v>0.944444444444444</v>
      </c>
    </row>
    <row r="50" customFormat="false" ht="12.75" hidden="false" customHeight="false" outlineLevel="0" collapsed="false">
      <c r="C50" s="1" t="s">
        <v>59</v>
      </c>
    </row>
    <row r="52" customFormat="false" ht="12.75" hidden="false" customHeight="false" outlineLevel="0" collapsed="false">
      <c r="B52" s="1" t="s">
        <v>60</v>
      </c>
      <c r="C52" s="1" t="s">
        <v>61</v>
      </c>
      <c r="D52" s="20" t="n">
        <f aca="false">E37/E35</f>
        <v>0.677822853279243</v>
      </c>
    </row>
    <row r="53" customFormat="false" ht="12.75" hidden="false" customHeight="false" outlineLevel="0" collapsed="false">
      <c r="C53" s="1" t="s">
        <v>62</v>
      </c>
    </row>
    <row r="54" customFormat="false" ht="12.75" hidden="false" customHeight="false" outlineLevel="0" collapsed="false">
      <c r="C54" s="1" t="s">
        <v>58</v>
      </c>
      <c r="D54" s="20" t="n">
        <f aca="false">J33/J34</f>
        <v>0.746633416458853</v>
      </c>
    </row>
    <row r="55" customFormat="false" ht="12.75" hidden="false" customHeight="false" outlineLevel="0" collapsed="false">
      <c r="C55" s="1" t="s">
        <v>63</v>
      </c>
    </row>
    <row r="57" customFormat="false" ht="12.75" hidden="false" customHeight="false" outlineLevel="0" collapsed="false">
      <c r="B57" s="1" t="s">
        <v>64</v>
      </c>
      <c r="C57" s="1" t="s">
        <v>65</v>
      </c>
    </row>
    <row r="58" customFormat="false" ht="12.75" hidden="false" customHeight="false" outlineLevel="0" collapsed="false">
      <c r="C58" s="1" t="s">
        <v>66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80</TotalTime>
  <Application>LibreOffice/24.8.3.2$Linux_X86_64 LibreOffice_project/e14c9fdd1f585efcbb2c5363087a99d20928d522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2023-08-05T10:18:21Z</dcterms:created>
  <dc:creator>Marcelo Ortiz M.</dc:creator>
  <dc:description/>
  <dc:language>en-US</dc:language>
  <cp:lastModifiedBy>Marcelo Ortiz</cp:lastModifiedBy>
  <dcterms:modified xsi:type="dcterms:W3CDTF">2024-11-15T15:24:57Z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file>