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trabajos-practicas\I.R.M.S.C\TP N°1 Acometida Eléctrica\"/>
    </mc:Choice>
  </mc:AlternateContent>
  <xr:revisionPtr revIDLastSave="0" documentId="13_ncr:1_{C65C4953-5CBB-4961-B37A-C52C7D8708FE}" xr6:coauthVersionLast="47" xr6:coauthVersionMax="47" xr10:uidLastSave="{00000000-0000-0000-0000-000000000000}"/>
  <bookViews>
    <workbookView xWindow="-120" yWindow="-120" windowWidth="20730" windowHeight="11160" xr2:uid="{8BD8B827-068B-4443-BBEC-821D56F38EC4}"/>
  </bookViews>
  <sheets>
    <sheet name="Consumo Salas" sheetId="1" r:id="rId1"/>
    <sheet name="Termicas" sheetId="2" r:id="rId2"/>
    <sheet name="Acometida electrica" sheetId="3" r:id="rId3"/>
    <sheet name="Cableado" sheetId="4" r:id="rId4"/>
  </sheets>
  <definedNames>
    <definedName name="_xlnm.Print_Area" localSheetId="0">'Consumo Salas'!$H$13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2" i="2"/>
  <c r="F7" i="2"/>
  <c r="D15" i="4"/>
  <c r="G22" i="3"/>
  <c r="G21" i="3"/>
  <c r="G13" i="3"/>
  <c r="G14" i="3"/>
  <c r="G15" i="3"/>
  <c r="G16" i="3"/>
  <c r="G17" i="3"/>
  <c r="G18" i="3"/>
  <c r="G19" i="3"/>
  <c r="G20" i="3"/>
  <c r="G12" i="3"/>
  <c r="G9" i="3"/>
  <c r="G8" i="3"/>
  <c r="G7" i="3"/>
  <c r="G4" i="3"/>
  <c r="G3" i="3"/>
  <c r="J9" i="1"/>
  <c r="H117" i="1"/>
  <c r="H115" i="1"/>
  <c r="H113" i="1"/>
  <c r="H111" i="1"/>
  <c r="H107" i="1"/>
  <c r="H105" i="1"/>
  <c r="J5" i="1" s="1"/>
  <c r="H103" i="1"/>
  <c r="H101" i="1"/>
  <c r="H98" i="1"/>
  <c r="H96" i="1"/>
  <c r="H94" i="1"/>
  <c r="H92" i="1"/>
  <c r="H89" i="1"/>
  <c r="H87" i="1"/>
  <c r="H85" i="1"/>
  <c r="H83" i="1"/>
  <c r="H79" i="1"/>
  <c r="H77" i="1"/>
  <c r="H75" i="1"/>
  <c r="H73" i="1"/>
  <c r="H70" i="1"/>
  <c r="H68" i="1"/>
  <c r="H66" i="1"/>
  <c r="H64" i="1"/>
  <c r="H61" i="1"/>
  <c r="H59" i="1"/>
  <c r="H57" i="1"/>
  <c r="H55" i="1"/>
  <c r="H52" i="1"/>
  <c r="H50" i="1"/>
  <c r="H48" i="1"/>
  <c r="H46" i="1"/>
  <c r="H36" i="1"/>
  <c r="H42" i="1"/>
  <c r="H40" i="1"/>
  <c r="H38" i="1"/>
  <c r="H32" i="1"/>
  <c r="H30" i="1"/>
  <c r="H28" i="1"/>
  <c r="H26" i="1"/>
  <c r="H21" i="1"/>
  <c r="H19" i="1"/>
  <c r="H17" i="1"/>
  <c r="H15" i="1"/>
  <c r="H9" i="1"/>
  <c r="H7" i="1"/>
  <c r="H5" i="1"/>
  <c r="H3" i="1"/>
  <c r="J3" i="1" l="1"/>
</calcChain>
</file>

<file path=xl/sharedStrings.xml><?xml version="1.0" encoding="utf-8"?>
<sst xmlns="http://schemas.openxmlformats.org/spreadsheetml/2006/main" count="363" uniqueCount="106">
  <si>
    <t>Sala</t>
  </si>
  <si>
    <t>help desk</t>
  </si>
  <si>
    <t>Equipo</t>
  </si>
  <si>
    <t>Cantidad</t>
  </si>
  <si>
    <t>Consumo (W)</t>
  </si>
  <si>
    <t>Total (W)</t>
  </si>
  <si>
    <t>Consumo(V)</t>
  </si>
  <si>
    <t>Consumo (A)</t>
  </si>
  <si>
    <t>Precio General (usd)</t>
  </si>
  <si>
    <t>Pc escritorio</t>
  </si>
  <si>
    <t>Impresora multifuncion</t>
  </si>
  <si>
    <t xml:space="preserve">Combo perifericos </t>
  </si>
  <si>
    <t>Luminaria</t>
  </si>
  <si>
    <t>Monitor</t>
  </si>
  <si>
    <t>Consumo Total(W)</t>
  </si>
  <si>
    <t>Consumo Total(V)</t>
  </si>
  <si>
    <t>Consumo Total(A)</t>
  </si>
  <si>
    <t>Precio total (usd)</t>
  </si>
  <si>
    <t>Combo perifericos</t>
  </si>
  <si>
    <t>Luminarias</t>
  </si>
  <si>
    <t>Proyector</t>
  </si>
  <si>
    <t>Laptop</t>
  </si>
  <si>
    <t>Servidor</t>
  </si>
  <si>
    <t>Consumo total(A)</t>
  </si>
  <si>
    <t>Consumo total(V)</t>
  </si>
  <si>
    <t>Consumo total(W)</t>
  </si>
  <si>
    <t>Precio General(usd)</t>
  </si>
  <si>
    <t>Producto</t>
  </si>
  <si>
    <t>Marca</t>
  </si>
  <si>
    <t>Modelo</t>
  </si>
  <si>
    <t>Precio (usd)</t>
  </si>
  <si>
    <t>Precio Total (usd)</t>
  </si>
  <si>
    <t>Amperaje (A)</t>
  </si>
  <si>
    <t>Enlace</t>
  </si>
  <si>
    <t>Gabexel</t>
  </si>
  <si>
    <t>GEE 11060P</t>
  </si>
  <si>
    <t>&lt;link&gt;</t>
  </si>
  <si>
    <t>Sica</t>
  </si>
  <si>
    <t>Llave Toma Doble</t>
  </si>
  <si>
    <t>Llave de Luz</t>
  </si>
  <si>
    <t>Gabinete Metalico c/ Riel Din 600x1450</t>
  </si>
  <si>
    <t>SICALIFE</t>
  </si>
  <si>
    <t>sica</t>
  </si>
  <si>
    <t>Disyuntor Diferencia Bipolar</t>
  </si>
  <si>
    <t>2x25</t>
  </si>
  <si>
    <t>Disyuntor Diferencial Ultrasensible Bipolar</t>
  </si>
  <si>
    <t>GE</t>
  </si>
  <si>
    <t>BAW</t>
  </si>
  <si>
    <t>IDS480/300</t>
  </si>
  <si>
    <t>A9R14291</t>
  </si>
  <si>
    <t>Disyuntor Diferencia Tetrapolar</t>
  </si>
  <si>
    <t>Siemens</t>
  </si>
  <si>
    <t>3vj122d</t>
  </si>
  <si>
    <t>Llave Termica Bipolar</t>
  </si>
  <si>
    <t>782201-782202-782203</t>
  </si>
  <si>
    <t>782201-782202-782204</t>
  </si>
  <si>
    <t>5 A 32amp</t>
  </si>
  <si>
    <t>6 A 32amp</t>
  </si>
  <si>
    <t>7 A 32amp</t>
  </si>
  <si>
    <t>Llave Termica Tetrapolar</t>
  </si>
  <si>
    <t xml:space="preserve"> Bornera Puesta a Tierra 15 Tomas 5.3mm</t>
  </si>
  <si>
    <t>BT115-80 , GML065</t>
  </si>
  <si>
    <t>Uso</t>
  </si>
  <si>
    <t>Color</t>
  </si>
  <si>
    <t>Seccion de cable (mm²)</t>
  </si>
  <si>
    <t>Trifasica</t>
  </si>
  <si>
    <t>Marron</t>
  </si>
  <si>
    <t>Negro</t>
  </si>
  <si>
    <t>Gris</t>
  </si>
  <si>
    <t>Instalación Electrica</t>
  </si>
  <si>
    <t>Celeste</t>
  </si>
  <si>
    <t>Rojo</t>
  </si>
  <si>
    <t>Puesta a Tierra</t>
  </si>
  <si>
    <t>Verde-Amarillo</t>
  </si>
  <si>
    <t>Conexión</t>
  </si>
  <si>
    <t>Fase General</t>
  </si>
  <si>
    <t>Fase</t>
  </si>
  <si>
    <t>Sector</t>
  </si>
  <si>
    <t>Total</t>
  </si>
  <si>
    <t>Promedio</t>
  </si>
  <si>
    <t>R</t>
  </si>
  <si>
    <t>Help Desk</t>
  </si>
  <si>
    <t>Prog y Anali</t>
  </si>
  <si>
    <t>Baños</t>
  </si>
  <si>
    <t>T</t>
  </si>
  <si>
    <t>Capacitacion</t>
  </si>
  <si>
    <t>Software</t>
  </si>
  <si>
    <t>Juntas</t>
  </si>
  <si>
    <t>Direccion</t>
  </si>
  <si>
    <t>Sala Juntas</t>
  </si>
  <si>
    <t>Hardware</t>
  </si>
  <si>
    <t>Sala Server</t>
  </si>
  <si>
    <t>Sala Datos</t>
  </si>
  <si>
    <t>Secretaria</t>
  </si>
  <si>
    <t>Telecomucaciones</t>
  </si>
  <si>
    <t>Secreteria</t>
  </si>
  <si>
    <t>S</t>
  </si>
  <si>
    <t>Prog y Analis</t>
  </si>
  <si>
    <t>Extra</t>
  </si>
  <si>
    <t>Fases</t>
  </si>
  <si>
    <t>Base</t>
  </si>
  <si>
    <t>Datos</t>
  </si>
  <si>
    <t xml:space="preserve">Sala </t>
  </si>
  <si>
    <t>Server</t>
  </si>
  <si>
    <t>Telecomu</t>
  </si>
  <si>
    <t>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</si>
</sst>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1"/>
      <name val="Times New Roman"/>
      <family val="1"/>
    </font>
    <font>
      <b/>
      <u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1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9" fillId="8" borderId="0" xfId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9" borderId="3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4" fillId="0" borderId="0" xfId="0" applyFont="1"/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4" fillId="4" borderId="4" xfId="0" applyFont="1" applyFill="1" applyBorder="1"/>
    <xf numFmtId="0" fontId="4" fillId="3" borderId="4" xfId="0" applyFont="1" applyFill="1" applyBorder="1"/>
    <xf numFmtId="0" fontId="4" fillId="3" borderId="7" xfId="0" applyFont="1" applyFill="1" applyBorder="1"/>
    <xf numFmtId="0" fontId="4" fillId="3" borderId="13" xfId="0" applyFont="1" applyFill="1" applyBorder="1"/>
    <xf numFmtId="0" fontId="4" fillId="4" borderId="5" xfId="0" applyFont="1" applyFill="1" applyBorder="1"/>
    <xf numFmtId="0" fontId="4" fillId="3" borderId="5" xfId="0" applyFont="1" applyFill="1" applyBorder="1"/>
    <xf numFmtId="0" fontId="4" fillId="3" borderId="8" xfId="0" applyFont="1" applyFill="1" applyBorder="1"/>
    <xf numFmtId="0" fontId="4" fillId="3" borderId="14" xfId="0" applyFont="1" applyFill="1" applyBorder="1"/>
    <xf numFmtId="0" fontId="4" fillId="5" borderId="5" xfId="0" applyFont="1" applyFill="1" applyBorder="1"/>
    <xf numFmtId="0" fontId="4" fillId="6" borderId="5" xfId="0" applyFont="1" applyFill="1" applyBorder="1"/>
    <xf numFmtId="0" fontId="4" fillId="3" borderId="6" xfId="0" applyFont="1" applyFill="1" applyBorder="1"/>
    <xf numFmtId="0" fontId="11" fillId="3" borderId="6" xfId="0" applyFont="1" applyFill="1" applyBorder="1"/>
    <xf numFmtId="0" fontId="4" fillId="3" borderId="9" xfId="0" applyFont="1" applyFill="1" applyBorder="1"/>
    <xf numFmtId="0" fontId="4" fillId="3" borderId="15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4" fillId="3" borderId="10" xfId="0" applyFont="1" applyFill="1" applyBorder="1"/>
    <xf numFmtId="0" fontId="4" fillId="3" borderId="0" xfId="0" applyFont="1" applyFill="1"/>
    <xf numFmtId="0" fontId="4" fillId="3" borderId="17" xfId="0" applyFont="1" applyFill="1" applyBorder="1"/>
    <xf numFmtId="0" fontId="4" fillId="8" borderId="18" xfId="0" applyFont="1" applyFill="1" applyBorder="1"/>
    <xf numFmtId="0" fontId="4" fillId="8" borderId="19" xfId="0" applyFont="1" applyFill="1" applyBorder="1"/>
    <xf numFmtId="0" fontId="4" fillId="5" borderId="16" xfId="0" applyFont="1" applyFill="1" applyBorder="1"/>
    <xf numFmtId="0" fontId="4" fillId="8" borderId="20" xfId="0" applyFont="1" applyFill="1" applyBorder="1"/>
    <xf numFmtId="0" fontId="4" fillId="8" borderId="0" xfId="0" applyFont="1" applyFill="1"/>
    <xf numFmtId="0" fontId="4" fillId="6" borderId="16" xfId="0" applyFont="1" applyFill="1" applyBorder="1"/>
    <xf numFmtId="0" fontId="4" fillId="3" borderId="21" xfId="0" applyFont="1" applyFill="1" applyBorder="1"/>
    <xf numFmtId="0" fontId="4" fillId="3" borderId="19" xfId="0" applyFont="1" applyFill="1" applyBorder="1"/>
    <xf numFmtId="0" fontId="4" fillId="3" borderId="22" xfId="0" applyFont="1" applyFill="1" applyBorder="1"/>
    <xf numFmtId="0" fontId="4" fillId="3" borderId="24" xfId="0" applyFont="1" applyFill="1" applyBorder="1"/>
    <xf numFmtId="0" fontId="10" fillId="2" borderId="27" xfId="0" applyFont="1" applyFill="1" applyBorder="1" applyAlignment="1">
      <alignment horizontal="center"/>
    </xf>
    <xf numFmtId="0" fontId="4" fillId="4" borderId="16" xfId="0" applyFont="1" applyFill="1" applyBorder="1"/>
    <xf numFmtId="0" fontId="4" fillId="3" borderId="23" xfId="0" applyFont="1" applyFill="1" applyBorder="1"/>
    <xf numFmtId="0" fontId="4" fillId="3" borderId="26" xfId="0" applyFont="1" applyFill="1" applyBorder="1"/>
    <xf numFmtId="0" fontId="4" fillId="3" borderId="11" xfId="0" applyFont="1" applyFill="1" applyBorder="1"/>
    <xf numFmtId="0" fontId="4" fillId="3" borderId="25" xfId="0" applyFont="1" applyFill="1" applyBorder="1"/>
    <xf numFmtId="0" fontId="0" fillId="0" borderId="0" xfId="0" applyAlignment="1">
      <alignment horizontal="left" vertical="center" indent="1"/>
    </xf>
    <xf numFmtId="0" fontId="4" fillId="9" borderId="17" xfId="0" applyFont="1" applyFill="1" applyBorder="1" applyAlignment="1">
      <alignment horizontal="center"/>
    </xf>
    <xf numFmtId="0" fontId="5" fillId="9" borderId="30" xfId="0" applyFont="1" applyFill="1" applyBorder="1" applyAlignment="1">
      <alignment horizontal="center"/>
    </xf>
    <xf numFmtId="0" fontId="5" fillId="9" borderId="38" xfId="0" applyFont="1" applyFill="1" applyBorder="1" applyAlignment="1">
      <alignment horizontal="center"/>
    </xf>
    <xf numFmtId="0" fontId="5" fillId="9" borderId="39" xfId="0" applyFont="1" applyFill="1" applyBorder="1" applyAlignment="1">
      <alignment horizontal="center"/>
    </xf>
    <xf numFmtId="0" fontId="3" fillId="9" borderId="40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9" fontId="5" fillId="9" borderId="1" xfId="0" applyNumberFormat="1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/>
    </xf>
    <xf numFmtId="0" fontId="5" fillId="9" borderId="41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9" fontId="5" fillId="4" borderId="1" xfId="0" applyNumberFormat="1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10" fontId="5" fillId="9" borderId="1" xfId="0" applyNumberFormat="1" applyFont="1" applyFill="1" applyBorder="1" applyAlignment="1">
      <alignment horizontal="center"/>
    </xf>
    <xf numFmtId="0" fontId="5" fillId="13" borderId="33" xfId="0" applyFont="1" applyFill="1" applyBorder="1" applyAlignment="1">
      <alignment horizontal="center"/>
    </xf>
    <xf numFmtId="0" fontId="5" fillId="13" borderId="34" xfId="0" applyFont="1" applyFill="1" applyBorder="1" applyAlignment="1">
      <alignment horizontal="center"/>
    </xf>
    <xf numFmtId="0" fontId="5" fillId="10" borderId="35" xfId="0" applyFont="1" applyFill="1" applyBorder="1" applyAlignment="1">
      <alignment horizontal="center"/>
    </xf>
    <xf numFmtId="0" fontId="5" fillId="10" borderId="37" xfId="0" applyFont="1" applyFill="1" applyBorder="1" applyAlignment="1">
      <alignment horizontal="center"/>
    </xf>
    <xf numFmtId="0" fontId="5" fillId="12" borderId="45" xfId="0" applyFont="1" applyFill="1" applyBorder="1" applyAlignment="1">
      <alignment horizontal="center"/>
    </xf>
    <xf numFmtId="0" fontId="5" fillId="12" borderId="39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4" fillId="12" borderId="45" xfId="0" applyFont="1" applyFill="1" applyBorder="1" applyAlignment="1">
      <alignment horizontal="center"/>
    </xf>
    <xf numFmtId="0" fontId="4" fillId="12" borderId="27" xfId="0" applyFont="1" applyFill="1" applyBorder="1" applyAlignment="1">
      <alignment horizontal="center"/>
    </xf>
    <xf numFmtId="0" fontId="4" fillId="12" borderId="3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21" xfId="0" applyFont="1" applyFill="1" applyBorder="1"/>
    <xf numFmtId="0" fontId="4" fillId="6" borderId="4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extura grung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bre.com.ar/interruptor-diferencial-para-riel-din-sica-785640/p/MLA10522705?pdp_filters=category:MLA30208" TargetMode="External"/><Relationship Id="rId13" Type="http://schemas.openxmlformats.org/officeDocument/2006/relationships/hyperlink" Target="https://www.mercadolibre.com.ar/disyuntor-diferencial-2x25-sica-bipolar-monofasico/p/MLA21622049?pdp_filters=category:MLA30208" TargetMode="External"/><Relationship Id="rId18" Type="http://schemas.openxmlformats.org/officeDocument/2006/relationships/hyperlink" Target="https://articulo.mercadolibre.com.ar/MLA-1102777168-interruptor-automatico-compacto-tetrapolar-reg-112160a-sica-_JM" TargetMode="External"/><Relationship Id="rId3" Type="http://schemas.openxmlformats.org/officeDocument/2006/relationships/hyperlink" Target="https://www.mercadolibre.com.ar/llave-de-luz-armada-2-puntos-sica-life-blanco-corriente-nominal-15-a-voltaje-nominal-220v/p/MLA23907393?pdp_filters=category:MLA388863" TargetMode="External"/><Relationship Id="rId7" Type="http://schemas.openxmlformats.org/officeDocument/2006/relationships/hyperlink" Target="https://www.mercadolibre.com.ar/disyuntor-diferencial-2x25-sica-bipolar-monofasico/p/MLA21622049?pdp_filters=category:MLA30208" TargetMode="External"/><Relationship Id="rId12" Type="http://schemas.openxmlformats.org/officeDocument/2006/relationships/hyperlink" Target="https://articulo.mercadolibre.com.ar/MLA-1347173173-interruptor-compacto-tetrapolar-siemens-200a-_JM" TargetMode="External"/><Relationship Id="rId17" Type="http://schemas.openxmlformats.org/officeDocument/2006/relationships/hyperlink" Target="https://www.mercadolibre.com.ar/llave-termica-bipolar-termomagnetica-2x40-sica-40-40a-2x40a-color-blanco-corriente-nominal-40-a-voltaje-nominal-415v/p/MLA27458821?pdp_filters=category:MLA2467" TargetMode="External"/><Relationship Id="rId2" Type="http://schemas.openxmlformats.org/officeDocument/2006/relationships/hyperlink" Target="https://articulo.mercadolibre.com.ar/MLA-747986263-gabinete-metalico-estanco-potptermicas-600x1100x160mm-6x24-_JM" TargetMode="External"/><Relationship Id="rId16" Type="http://schemas.openxmlformats.org/officeDocument/2006/relationships/hyperlink" Target="https://articulo.mercadolibre.com.ar/MLA-615240196-llave-termica-bipolar-sica-original-5a-10a-15a-20a-25a-32a-_JM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articulo.mercadolibre.com.ar/MLA-747986263-gabinete-metalico-estanco-potptermicas-600x1100x160mm-6x24-_JM" TargetMode="External"/><Relationship Id="rId6" Type="http://schemas.openxmlformats.org/officeDocument/2006/relationships/hyperlink" Target="https://www.mercadolibre.com.ar/disyuntor-diferencial-2x25-sica-bipolar-monofasico/p/MLA21622049?pdp_filters=category:MLA30208" TargetMode="External"/><Relationship Id="rId11" Type="http://schemas.openxmlformats.org/officeDocument/2006/relationships/hyperlink" Target="https://electricidadmaza.com.ar/producto/interruptor-diferencial-iid-bipolar-100a-300ma/" TargetMode="External"/><Relationship Id="rId5" Type="http://schemas.openxmlformats.org/officeDocument/2006/relationships/hyperlink" Target="https://www.mercadolibre.com.ar/disyuntor-diferencial-bipolar-16a-2x16a-10ma-usensible-sica/p/MLA10763521?pdp_filters=category:MLA2467" TargetMode="External"/><Relationship Id="rId15" Type="http://schemas.openxmlformats.org/officeDocument/2006/relationships/hyperlink" Target="https://articulo.mercadolibre.com.ar/MLA-1117191374-llave-termica-din-sica-3ka-bipolar-2-x-1-2-3-amp-_JM" TargetMode="External"/><Relationship Id="rId10" Type="http://schemas.openxmlformats.org/officeDocument/2006/relationships/hyperlink" Target="https://articulo.mercadolibre.com.ar/MLA-1100104500-disyuntor-diferencial-tetrapolar-baw-80a-300ma-_JM" TargetMode="External"/><Relationship Id="rId19" Type="http://schemas.openxmlformats.org/officeDocument/2006/relationships/hyperlink" Target="https://articulo.mercadolibre.com.ar/MLA-1103080488-barra-colectora-bornera-puesta-a-tierra-baw-15-tomas-53mm-_JM" TargetMode="External"/><Relationship Id="rId4" Type="http://schemas.openxmlformats.org/officeDocument/2006/relationships/hyperlink" Target="https://www.mercadolibre.com.ar/llave-de-luz-armada-2-tomas-10a-sica-life-blanco-corriente-nominal-10-a-voltaje-nominal-220v/p/MLA23914899?pdp_filters=category:MLA2467" TargetMode="External"/><Relationship Id="rId9" Type="http://schemas.openxmlformats.org/officeDocument/2006/relationships/hyperlink" Target="https://www.mercadolibre.com.ar/disyuntor-diferencial-2x25-sica-bipolar-monofasico/p/MLA21622049?pdp_filters=category:MLA30208" TargetMode="External"/><Relationship Id="rId14" Type="http://schemas.openxmlformats.org/officeDocument/2006/relationships/hyperlink" Target="https://articulo.mercadolibre.com.ar/MLA-1117191374-llave-termica-din-sica-3ka-bipolar-2-x-1-2-3-amp-_J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bre.com.ar/cable-unipolar-trefilcon-25-mm-normalizado-rollo-100-metros-cubierta-marron/p/MLA33644847?pdp_filters=category:MLA455454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www.mercadolibre.com.ar/cable-electrico-normalizado-1x25mm-color-negro-trefilcon-x-100-metros/p/MLA19930547?pdp_filters=category:MLA455454" TargetMode="External"/><Relationship Id="rId7" Type="http://schemas.openxmlformats.org/officeDocument/2006/relationships/hyperlink" Target="https://www.mercadolibre.com.ar/cable-electrico-normalizado-1x25mm-trefilcon-x-100-metros/p/MLA19824767?pdp_filters=category:MLA455454" TargetMode="External"/><Relationship Id="rId12" Type="http://schemas.openxmlformats.org/officeDocument/2006/relationships/hyperlink" Target="https://articulo.mercadolibre.com.ar/MLA-856307247-cable-unipolar-15-mm-imsa-plastix-cf-rollo-x-100mts-_JM?attributes=Y29sb3I%3D%3ATWFycsOzbg%3D%3D&amp;quantity=1" TargetMode="External"/><Relationship Id="rId2" Type="http://schemas.openxmlformats.org/officeDocument/2006/relationships/hyperlink" Target="https://www.mercadolibre.com.ar/cable-unipolar-trefilcon-25-mm-normalizado-rollo-100-metros-cubierta-marron/p/MLA33644847?pdp_filters=category:MLA455454" TargetMode="External"/><Relationship Id="rId1" Type="http://schemas.openxmlformats.org/officeDocument/2006/relationships/hyperlink" Target="https://www.mercadolibre.com.ar/cable-unipolar-trefilcon-25-mm-normalizado-rollo-100-metros-cubierta-marron/p/MLA33644847?pdp_filters=category:MLA455454" TargetMode="External"/><Relationship Id="rId6" Type="http://schemas.openxmlformats.org/officeDocument/2006/relationships/hyperlink" Target="https://www.mercadolibre.com.ar/cable-electrico-normalizado-1x25mm-trefilcon-x-100-metros/p/MLA19824767?pdp_filters=category:MLA455454" TargetMode="External"/><Relationship Id="rId11" Type="http://schemas.openxmlformats.org/officeDocument/2006/relationships/hyperlink" Target="https://articulo.mercadolibre.com.ar/MLA-856307247-cable-unipolar-15-mm-imsa-plastix-cf-rollo-x-100mts-_JM?attributes=Y29sb3I%3D%3ATWFycsOzbg%3D%3D&amp;quantity=1" TargetMode="External"/><Relationship Id="rId5" Type="http://schemas.openxmlformats.org/officeDocument/2006/relationships/hyperlink" Target="https://www.mercadolibre.com.ar/cable-unipolar-trefilcon-25-mm-normalizado-rollo-100-metros-cubierta-marron/p/MLA33644847?pdp_filters=category:MLA455454" TargetMode="External"/><Relationship Id="rId10" Type="http://schemas.openxmlformats.org/officeDocument/2006/relationships/hyperlink" Target="https://www.mercadolibre.com.ar/cable-unipolar-4mm-normalizado-iram-mh-x-50mts-cubierta-verdeamarillo/p/MLA35237841?pdp_filters=category:MLA455454" TargetMode="External"/><Relationship Id="rId4" Type="http://schemas.openxmlformats.org/officeDocument/2006/relationships/hyperlink" Target="https://www.mercadolibre.com.ar/cable-unipolar-trefilcon-25-mm-normalizado-rollo-100-metros-color-de-la-cubierta-celeste/p/MLA32377939?pdp_filters=category:MLA455454" TargetMode="External"/><Relationship Id="rId9" Type="http://schemas.openxmlformats.org/officeDocument/2006/relationships/hyperlink" Target="https://www.mercadolibre.com.ar/cable-electrico-normalizado-1x25mm-color-negro-trefilcon-x-100-metros/p/MLA19930547?pdp_filters=category:MLA4554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3B8D-0893-4CEE-90D0-0BDD2C7877BD}">
  <dimension ref="A1:J117"/>
  <sheetViews>
    <sheetView tabSelected="1" zoomScaleNormal="100" workbookViewId="0">
      <selection activeCell="H13" sqref="H13"/>
    </sheetView>
  </sheetViews>
  <sheetFormatPr baseColWidth="10" defaultRowHeight="15" x14ac:dyDescent="0.25"/>
  <cols>
    <col min="1" max="1" width="22.5703125" customWidth="1"/>
    <col min="2" max="3" width="14" customWidth="1"/>
    <col min="4" max="4" width="12.140625" customWidth="1"/>
    <col min="5" max="5" width="13.28515625" customWidth="1"/>
    <col min="6" max="6" width="13.7109375" customWidth="1"/>
    <col min="7" max="7" width="21.7109375" customWidth="1"/>
    <col min="8" max="8" width="20.7109375" customWidth="1"/>
    <col min="10" max="10" width="22.28515625" customWidth="1"/>
  </cols>
  <sheetData>
    <row r="1" spans="1:10" ht="16.5" thickBot="1" x14ac:dyDescent="0.3">
      <c r="A1" s="108" t="s">
        <v>0</v>
      </c>
      <c r="B1" s="108" t="s">
        <v>1</v>
      </c>
      <c r="C1" s="7"/>
      <c r="D1" s="7"/>
      <c r="E1" s="7"/>
      <c r="F1" s="7"/>
      <c r="G1" s="7"/>
      <c r="H1" s="7"/>
    </row>
    <row r="2" spans="1:10" ht="16.5" thickBot="1" x14ac:dyDescent="0.3">
      <c r="A2" s="29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2" t="s">
        <v>14</v>
      </c>
      <c r="J2" s="1" t="s">
        <v>23</v>
      </c>
    </row>
    <row r="3" spans="1:10" ht="15.75" x14ac:dyDescent="0.25">
      <c r="A3" s="33" t="s">
        <v>9</v>
      </c>
      <c r="B3" s="33">
        <v>2</v>
      </c>
      <c r="C3" s="33">
        <v>300</v>
      </c>
      <c r="D3" s="34">
        <v>600</v>
      </c>
      <c r="E3" s="33">
        <v>240</v>
      </c>
      <c r="F3" s="34">
        <v>2.5</v>
      </c>
      <c r="G3" s="35">
        <v>460</v>
      </c>
      <c r="H3" s="36">
        <f>SUM(D3:D7)</f>
        <v>1452</v>
      </c>
      <c r="J3" s="2">
        <f>SUM(H5,H17,H28,H38,H48,H57,H66,H75,H85,H94,H103,H113)</f>
        <v>249.03000000000003</v>
      </c>
    </row>
    <row r="4" spans="1:10" ht="15.75" x14ac:dyDescent="0.25">
      <c r="A4" s="37" t="s">
        <v>13</v>
      </c>
      <c r="B4" s="37">
        <v>2</v>
      </c>
      <c r="C4" s="37">
        <v>180</v>
      </c>
      <c r="D4" s="38">
        <v>360</v>
      </c>
      <c r="E4" s="37">
        <v>240</v>
      </c>
      <c r="F4" s="38">
        <v>1.5</v>
      </c>
      <c r="G4" s="39">
        <v>200</v>
      </c>
      <c r="H4" s="40" t="s">
        <v>16</v>
      </c>
      <c r="J4" s="3" t="s">
        <v>24</v>
      </c>
    </row>
    <row r="5" spans="1:10" ht="15.75" x14ac:dyDescent="0.25">
      <c r="A5" s="37" t="s">
        <v>10</v>
      </c>
      <c r="B5" s="37">
        <v>1</v>
      </c>
      <c r="C5" s="37">
        <v>240</v>
      </c>
      <c r="D5" s="38">
        <v>240</v>
      </c>
      <c r="E5" s="37">
        <v>220</v>
      </c>
      <c r="F5" s="38">
        <v>1.0900000000000001</v>
      </c>
      <c r="G5" s="39">
        <v>900</v>
      </c>
      <c r="H5" s="40">
        <f>SUM(F3:F7)</f>
        <v>17.96</v>
      </c>
      <c r="J5" s="3">
        <f>SUM(H7,H19,H30,H40,H50,H59,H68,H77,H87,H96,H105,H115)</f>
        <v>9509</v>
      </c>
    </row>
    <row r="6" spans="1:10" ht="15.75" x14ac:dyDescent="0.25">
      <c r="A6" s="37" t="s">
        <v>11</v>
      </c>
      <c r="B6" s="37">
        <v>2</v>
      </c>
      <c r="C6" s="37">
        <v>30</v>
      </c>
      <c r="D6" s="38">
        <v>60</v>
      </c>
      <c r="E6" s="37">
        <v>5</v>
      </c>
      <c r="F6" s="38">
        <v>12</v>
      </c>
      <c r="G6" s="39">
        <v>60</v>
      </c>
      <c r="H6" s="41" t="s">
        <v>15</v>
      </c>
      <c r="J6" s="4" t="s">
        <v>25</v>
      </c>
    </row>
    <row r="7" spans="1:10" ht="16.5" thickBot="1" x14ac:dyDescent="0.3">
      <c r="A7" s="42" t="s">
        <v>12</v>
      </c>
      <c r="B7" s="43">
        <v>6</v>
      </c>
      <c r="C7" s="42">
        <v>36</v>
      </c>
      <c r="D7" s="44">
        <v>192</v>
      </c>
      <c r="E7" s="42">
        <v>220</v>
      </c>
      <c r="F7" s="44">
        <v>0.87</v>
      </c>
      <c r="G7" s="45">
        <v>180</v>
      </c>
      <c r="H7" s="41">
        <f>SUM(E3:E7)</f>
        <v>925</v>
      </c>
      <c r="J7" s="4">
        <v>20760</v>
      </c>
    </row>
    <row r="8" spans="1:10" ht="15.75" x14ac:dyDescent="0.25">
      <c r="A8" s="28"/>
      <c r="B8" s="28"/>
      <c r="C8" s="28"/>
      <c r="D8" s="28"/>
      <c r="E8" s="28"/>
      <c r="F8" s="28"/>
      <c r="G8" s="28"/>
      <c r="H8" s="46" t="s">
        <v>17</v>
      </c>
      <c r="J8" s="5" t="s">
        <v>26</v>
      </c>
    </row>
    <row r="9" spans="1:10" ht="15.75" thickBot="1" x14ac:dyDescent="0.3">
      <c r="A9" s="28"/>
      <c r="B9" s="28"/>
      <c r="C9" s="28"/>
      <c r="D9" s="28"/>
      <c r="E9" s="28"/>
      <c r="F9" s="28"/>
      <c r="G9" s="28"/>
      <c r="H9" s="47">
        <f>SUM(G3:G7)</f>
        <v>1800</v>
      </c>
      <c r="J9" s="6">
        <f>SUM(H9,H21,H32,H42,H52,H61,H70,H79,H89,H98,H107,H117)</f>
        <v>23378</v>
      </c>
    </row>
    <row r="10" spans="1:10" x14ac:dyDescent="0.25">
      <c r="A10" s="7"/>
      <c r="B10" s="7"/>
      <c r="C10" s="7"/>
      <c r="D10" s="7"/>
      <c r="E10" s="7"/>
      <c r="F10" s="7"/>
      <c r="G10" s="7"/>
      <c r="H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</row>
    <row r="13" spans="1:10" ht="16.5" thickBot="1" x14ac:dyDescent="0.3">
      <c r="A13" s="108" t="s">
        <v>0</v>
      </c>
      <c r="B13" s="108" t="s">
        <v>105</v>
      </c>
      <c r="C13" s="7"/>
      <c r="D13" s="7"/>
      <c r="E13" s="7"/>
      <c r="F13" s="7"/>
      <c r="G13" s="7"/>
      <c r="H13" s="7"/>
    </row>
    <row r="14" spans="1:10" ht="15.75" thickBot="1" x14ac:dyDescent="0.3">
      <c r="A14" s="29" t="s">
        <v>2</v>
      </c>
      <c r="B14" s="30" t="s">
        <v>3</v>
      </c>
      <c r="C14" s="30" t="s">
        <v>4</v>
      </c>
      <c r="D14" s="30" t="s">
        <v>5</v>
      </c>
      <c r="E14" s="30" t="s">
        <v>6</v>
      </c>
      <c r="F14" s="30" t="s">
        <v>7</v>
      </c>
      <c r="G14" s="31" t="s">
        <v>8</v>
      </c>
      <c r="H14" s="32" t="s">
        <v>14</v>
      </c>
    </row>
    <row r="15" spans="1:10" x14ac:dyDescent="0.25">
      <c r="A15" s="33" t="s">
        <v>9</v>
      </c>
      <c r="B15" s="33">
        <v>2</v>
      </c>
      <c r="C15" s="33">
        <v>300</v>
      </c>
      <c r="D15" s="34">
        <v>600</v>
      </c>
      <c r="E15" s="33">
        <v>240</v>
      </c>
      <c r="F15" s="34">
        <v>2.5</v>
      </c>
      <c r="G15" s="35">
        <v>460</v>
      </c>
      <c r="H15" s="36">
        <f>SUM(D15:D19)</f>
        <v>1692</v>
      </c>
    </row>
    <row r="16" spans="1:10" x14ac:dyDescent="0.25">
      <c r="A16" s="37" t="s">
        <v>13</v>
      </c>
      <c r="B16" s="37">
        <v>2</v>
      </c>
      <c r="C16" s="37">
        <v>180</v>
      </c>
      <c r="D16" s="38">
        <v>360</v>
      </c>
      <c r="E16" s="37">
        <v>240</v>
      </c>
      <c r="F16" s="38">
        <v>1.5</v>
      </c>
      <c r="G16" s="39">
        <v>200</v>
      </c>
      <c r="H16" s="40" t="s">
        <v>16</v>
      </c>
    </row>
    <row r="17" spans="1:8" x14ac:dyDescent="0.25">
      <c r="A17" s="37" t="s">
        <v>10</v>
      </c>
      <c r="B17" s="37">
        <v>1</v>
      </c>
      <c r="C17" s="37">
        <v>240</v>
      </c>
      <c r="D17" s="38">
        <v>240</v>
      </c>
      <c r="E17" s="37">
        <v>220</v>
      </c>
      <c r="F17" s="38">
        <v>1.0900000000000001</v>
      </c>
      <c r="G17" s="39">
        <v>900</v>
      </c>
      <c r="H17" s="40">
        <f>SUM(F15:F19)</f>
        <v>18.989999999999998</v>
      </c>
    </row>
    <row r="18" spans="1:8" x14ac:dyDescent="0.25">
      <c r="A18" s="37" t="s">
        <v>18</v>
      </c>
      <c r="B18" s="37">
        <v>2</v>
      </c>
      <c r="C18" s="37">
        <v>30</v>
      </c>
      <c r="D18" s="38">
        <v>60</v>
      </c>
      <c r="E18" s="37">
        <v>5</v>
      </c>
      <c r="F18" s="38">
        <v>12</v>
      </c>
      <c r="G18" s="39">
        <v>60</v>
      </c>
      <c r="H18" s="41" t="s">
        <v>15</v>
      </c>
    </row>
    <row r="19" spans="1:8" ht="15.75" thickBot="1" x14ac:dyDescent="0.3">
      <c r="A19" s="42" t="s">
        <v>12</v>
      </c>
      <c r="B19" s="43">
        <v>12</v>
      </c>
      <c r="C19" s="42">
        <v>36</v>
      </c>
      <c r="D19" s="44">
        <v>432</v>
      </c>
      <c r="E19" s="42">
        <v>220</v>
      </c>
      <c r="F19" s="44">
        <v>1.9</v>
      </c>
      <c r="G19" s="45">
        <v>360</v>
      </c>
      <c r="H19" s="41">
        <f>SUM(E15:E19)</f>
        <v>925</v>
      </c>
    </row>
    <row r="20" spans="1:8" x14ac:dyDescent="0.25">
      <c r="A20" s="28"/>
      <c r="B20" s="28"/>
      <c r="C20" s="28"/>
      <c r="D20" s="28"/>
      <c r="E20" s="28"/>
      <c r="F20" s="28"/>
      <c r="G20" s="28"/>
      <c r="H20" s="46" t="s">
        <v>17</v>
      </c>
    </row>
    <row r="21" spans="1:8" ht="15.75" thickBot="1" x14ac:dyDescent="0.3">
      <c r="A21" s="28"/>
      <c r="B21" s="28"/>
      <c r="C21" s="28"/>
      <c r="D21" s="28"/>
      <c r="E21" s="28"/>
      <c r="F21" s="28"/>
      <c r="G21" s="28"/>
      <c r="H21" s="47">
        <f>SUM(G15:G19)</f>
        <v>1980</v>
      </c>
    </row>
    <row r="22" spans="1:8" x14ac:dyDescent="0.25">
      <c r="A22" s="7"/>
      <c r="B22" s="7"/>
      <c r="C22" s="7"/>
      <c r="D22" s="7"/>
      <c r="E22" s="7"/>
      <c r="F22" s="7"/>
      <c r="G22" s="7"/>
      <c r="H22" s="7"/>
    </row>
    <row r="23" spans="1:8" x14ac:dyDescent="0.25">
      <c r="A23" s="7"/>
      <c r="B23" s="7"/>
      <c r="C23" s="7"/>
      <c r="D23" s="7"/>
      <c r="E23" s="7"/>
      <c r="F23" s="7"/>
      <c r="G23" s="7"/>
      <c r="H23" s="7"/>
    </row>
    <row r="24" spans="1:8" ht="16.5" thickBot="1" x14ac:dyDescent="0.3">
      <c r="A24" s="108" t="s">
        <v>0</v>
      </c>
      <c r="B24" s="108" t="s">
        <v>82</v>
      </c>
      <c r="C24" s="7"/>
      <c r="D24" s="7"/>
      <c r="E24" s="7"/>
      <c r="F24" s="7"/>
      <c r="G24" s="7"/>
      <c r="H24" s="7"/>
    </row>
    <row r="25" spans="1:8" ht="15.75" thickBot="1" x14ac:dyDescent="0.3">
      <c r="A25" s="29" t="s">
        <v>2</v>
      </c>
      <c r="B25" s="30" t="s">
        <v>3</v>
      </c>
      <c r="C25" s="30" t="s">
        <v>4</v>
      </c>
      <c r="D25" s="30" t="s">
        <v>5</v>
      </c>
      <c r="E25" s="30" t="s">
        <v>6</v>
      </c>
      <c r="F25" s="30" t="s">
        <v>7</v>
      </c>
      <c r="G25" s="31" t="s">
        <v>8</v>
      </c>
      <c r="H25" s="32" t="s">
        <v>14</v>
      </c>
    </row>
    <row r="26" spans="1:8" x14ac:dyDescent="0.25">
      <c r="A26" s="33" t="s">
        <v>9</v>
      </c>
      <c r="B26" s="33">
        <v>7</v>
      </c>
      <c r="C26" s="33">
        <v>300</v>
      </c>
      <c r="D26" s="34">
        <v>2100</v>
      </c>
      <c r="E26" s="33">
        <v>240</v>
      </c>
      <c r="F26" s="34">
        <v>8.75</v>
      </c>
      <c r="G26" s="35">
        <v>1610</v>
      </c>
      <c r="H26" s="36">
        <f>SUM(D26:D30)</f>
        <v>4410</v>
      </c>
    </row>
    <row r="27" spans="1:8" x14ac:dyDescent="0.25">
      <c r="A27" s="37" t="s">
        <v>13</v>
      </c>
      <c r="B27" s="37">
        <v>7</v>
      </c>
      <c r="C27" s="37">
        <v>180</v>
      </c>
      <c r="D27" s="38">
        <v>1260</v>
      </c>
      <c r="E27" s="37">
        <v>240</v>
      </c>
      <c r="F27" s="38">
        <v>5.25</v>
      </c>
      <c r="G27" s="39">
        <v>700</v>
      </c>
      <c r="H27" s="40" t="s">
        <v>16</v>
      </c>
    </row>
    <row r="28" spans="1:8" x14ac:dyDescent="0.25">
      <c r="A28" s="37" t="s">
        <v>10</v>
      </c>
      <c r="B28" s="37">
        <v>2</v>
      </c>
      <c r="C28" s="37">
        <v>240</v>
      </c>
      <c r="D28" s="38">
        <v>480</v>
      </c>
      <c r="E28" s="37">
        <v>220</v>
      </c>
      <c r="F28" s="38">
        <v>2.1800000000000002</v>
      </c>
      <c r="G28" s="39">
        <v>1800</v>
      </c>
      <c r="H28" s="40">
        <f>SUM(F26:F30)</f>
        <v>59.78</v>
      </c>
    </row>
    <row r="29" spans="1:8" x14ac:dyDescent="0.25">
      <c r="A29" s="37" t="s">
        <v>18</v>
      </c>
      <c r="B29" s="37">
        <v>7</v>
      </c>
      <c r="C29" s="37">
        <v>30</v>
      </c>
      <c r="D29" s="38">
        <v>210</v>
      </c>
      <c r="E29" s="37">
        <v>5</v>
      </c>
      <c r="F29" s="38">
        <v>42</v>
      </c>
      <c r="G29" s="39">
        <v>210</v>
      </c>
      <c r="H29" s="41" t="s">
        <v>15</v>
      </c>
    </row>
    <row r="30" spans="1:8" ht="15.75" thickBot="1" x14ac:dyDescent="0.3">
      <c r="A30" s="42" t="s">
        <v>12</v>
      </c>
      <c r="B30" s="42">
        <v>10</v>
      </c>
      <c r="C30" s="42">
        <v>36</v>
      </c>
      <c r="D30" s="44">
        <v>360</v>
      </c>
      <c r="E30" s="42">
        <v>220</v>
      </c>
      <c r="F30" s="44">
        <v>1.6</v>
      </c>
      <c r="G30" s="45">
        <v>360</v>
      </c>
      <c r="H30" s="41">
        <f>SUM(E26:E30)</f>
        <v>925</v>
      </c>
    </row>
    <row r="31" spans="1:8" x14ac:dyDescent="0.25">
      <c r="A31" s="28"/>
      <c r="B31" s="28"/>
      <c r="C31" s="28"/>
      <c r="D31" s="28"/>
      <c r="E31" s="28"/>
      <c r="F31" s="28"/>
      <c r="G31" s="28"/>
      <c r="H31" s="46" t="s">
        <v>17</v>
      </c>
    </row>
    <row r="32" spans="1:8" ht="15.75" thickBot="1" x14ac:dyDescent="0.3">
      <c r="A32" s="28"/>
      <c r="B32" s="28"/>
      <c r="C32" s="28"/>
      <c r="D32" s="28"/>
      <c r="E32" s="28"/>
      <c r="F32" s="28"/>
      <c r="G32" s="28"/>
      <c r="H32" s="47">
        <f>SUM(G26:G30)</f>
        <v>4680</v>
      </c>
    </row>
    <row r="33" spans="1:8" x14ac:dyDescent="0.25">
      <c r="A33" s="7"/>
      <c r="B33" s="7"/>
      <c r="C33" s="7"/>
      <c r="D33" s="7"/>
      <c r="E33" s="7"/>
      <c r="F33" s="7"/>
      <c r="G33" s="7"/>
      <c r="H33" s="7"/>
    </row>
    <row r="34" spans="1:8" ht="16.5" thickBot="1" x14ac:dyDescent="0.3">
      <c r="A34" s="108" t="s">
        <v>0</v>
      </c>
      <c r="B34" s="108" t="s">
        <v>104</v>
      </c>
      <c r="C34" s="7"/>
      <c r="D34" s="7"/>
      <c r="E34" s="7"/>
      <c r="F34" s="7"/>
      <c r="G34" s="7"/>
      <c r="H34" s="7"/>
    </row>
    <row r="35" spans="1:8" ht="15.75" thickBot="1" x14ac:dyDescent="0.3">
      <c r="A35" s="29" t="s">
        <v>2</v>
      </c>
      <c r="B35" s="30" t="s">
        <v>3</v>
      </c>
      <c r="C35" s="30" t="s">
        <v>4</v>
      </c>
      <c r="D35" s="30" t="s">
        <v>5</v>
      </c>
      <c r="E35" s="30" t="s">
        <v>6</v>
      </c>
      <c r="F35" s="30" t="s">
        <v>7</v>
      </c>
      <c r="G35" s="31" t="s">
        <v>8</v>
      </c>
      <c r="H35" s="32" t="s">
        <v>14</v>
      </c>
    </row>
    <row r="36" spans="1:8" x14ac:dyDescent="0.25">
      <c r="A36" s="33" t="s">
        <v>9</v>
      </c>
      <c r="B36" s="33">
        <v>3</v>
      </c>
      <c r="C36" s="33">
        <v>300</v>
      </c>
      <c r="D36" s="34">
        <v>900</v>
      </c>
      <c r="E36" s="33">
        <v>240</v>
      </c>
      <c r="F36" s="34">
        <v>3.75</v>
      </c>
      <c r="G36" s="35">
        <v>690</v>
      </c>
      <c r="H36" s="36">
        <f>SUM(D36:D40)</f>
        <v>2058</v>
      </c>
    </row>
    <row r="37" spans="1:8" x14ac:dyDescent="0.25">
      <c r="A37" s="37" t="s">
        <v>13</v>
      </c>
      <c r="B37" s="37">
        <v>3</v>
      </c>
      <c r="C37" s="37">
        <v>180</v>
      </c>
      <c r="D37" s="38">
        <v>540</v>
      </c>
      <c r="E37" s="37">
        <v>240</v>
      </c>
      <c r="F37" s="38">
        <v>2.25</v>
      </c>
      <c r="G37" s="39">
        <v>300</v>
      </c>
      <c r="H37" s="40" t="s">
        <v>16</v>
      </c>
    </row>
    <row r="38" spans="1:8" x14ac:dyDescent="0.25">
      <c r="A38" s="37" t="s">
        <v>10</v>
      </c>
      <c r="B38" s="37">
        <v>1</v>
      </c>
      <c r="C38" s="37">
        <v>240</v>
      </c>
      <c r="D38" s="38">
        <v>240</v>
      </c>
      <c r="E38" s="37">
        <v>220</v>
      </c>
      <c r="F38" s="38">
        <v>1.0900000000000001</v>
      </c>
      <c r="G38" s="39">
        <v>900</v>
      </c>
      <c r="H38" s="40">
        <f>SUM(F36:F40)</f>
        <v>26.39</v>
      </c>
    </row>
    <row r="39" spans="1:8" x14ac:dyDescent="0.25">
      <c r="A39" s="37" t="s">
        <v>18</v>
      </c>
      <c r="B39" s="37">
        <v>3</v>
      </c>
      <c r="C39" s="37">
        <v>30</v>
      </c>
      <c r="D39" s="38">
        <v>90</v>
      </c>
      <c r="E39" s="37">
        <v>5</v>
      </c>
      <c r="F39" s="38">
        <v>18</v>
      </c>
      <c r="G39" s="39">
        <v>90</v>
      </c>
      <c r="H39" s="41" t="s">
        <v>15</v>
      </c>
    </row>
    <row r="40" spans="1:8" ht="15.75" thickBot="1" x14ac:dyDescent="0.3">
      <c r="A40" s="42" t="s">
        <v>12</v>
      </c>
      <c r="B40" s="42">
        <v>8</v>
      </c>
      <c r="C40" s="42">
        <v>36</v>
      </c>
      <c r="D40" s="44">
        <v>288</v>
      </c>
      <c r="E40" s="42">
        <v>220</v>
      </c>
      <c r="F40" s="44">
        <v>1.3</v>
      </c>
      <c r="G40" s="45">
        <v>288</v>
      </c>
      <c r="H40" s="41">
        <f>SUM(E36:E40)</f>
        <v>925</v>
      </c>
    </row>
    <row r="41" spans="1:8" x14ac:dyDescent="0.25">
      <c r="A41" s="28"/>
      <c r="B41" s="28"/>
      <c r="C41" s="28"/>
      <c r="D41" s="28"/>
      <c r="E41" s="28"/>
      <c r="F41" s="28"/>
      <c r="G41" s="28"/>
      <c r="H41" s="46" t="s">
        <v>17</v>
      </c>
    </row>
    <row r="42" spans="1:8" ht="15.75" thickBot="1" x14ac:dyDescent="0.3">
      <c r="A42" s="28"/>
      <c r="B42" s="28"/>
      <c r="C42" s="28"/>
      <c r="D42" s="28"/>
      <c r="E42" s="28"/>
      <c r="F42" s="28"/>
      <c r="G42" s="28"/>
      <c r="H42" s="47">
        <f>SUM(G36:G40)</f>
        <v>2268</v>
      </c>
    </row>
    <row r="43" spans="1:8" x14ac:dyDescent="0.25">
      <c r="A43" s="7"/>
      <c r="B43" s="7"/>
      <c r="C43" s="7"/>
      <c r="D43" s="7"/>
      <c r="E43" s="7"/>
      <c r="F43" s="7"/>
      <c r="G43" s="7"/>
      <c r="H43" s="7"/>
    </row>
    <row r="44" spans="1:8" ht="16.5" thickBot="1" x14ac:dyDescent="0.3">
      <c r="A44" s="108" t="s">
        <v>83</v>
      </c>
      <c r="B44" s="108"/>
      <c r="C44" s="7"/>
      <c r="D44" s="7"/>
      <c r="E44" s="7"/>
      <c r="F44" s="7"/>
      <c r="G44" s="7"/>
      <c r="H44" s="7"/>
    </row>
    <row r="45" spans="1:8" ht="15.75" thickBot="1" x14ac:dyDescent="0.3">
      <c r="A45" s="29" t="s">
        <v>2</v>
      </c>
      <c r="B45" s="30" t="s">
        <v>3</v>
      </c>
      <c r="C45" s="30" t="s">
        <v>4</v>
      </c>
      <c r="D45" s="30" t="s">
        <v>5</v>
      </c>
      <c r="E45" s="30" t="s">
        <v>6</v>
      </c>
      <c r="F45" s="30" t="s">
        <v>7</v>
      </c>
      <c r="G45" s="31" t="s">
        <v>8</v>
      </c>
      <c r="H45" s="32" t="s">
        <v>14</v>
      </c>
    </row>
    <row r="46" spans="1:8" x14ac:dyDescent="0.25">
      <c r="A46" s="48" t="s">
        <v>19</v>
      </c>
      <c r="B46" s="48">
        <v>6</v>
      </c>
      <c r="C46" s="48">
        <v>69</v>
      </c>
      <c r="D46" s="49">
        <v>216</v>
      </c>
      <c r="E46" s="48">
        <v>220</v>
      </c>
      <c r="F46" s="49">
        <v>0.98</v>
      </c>
      <c r="G46" s="50">
        <v>180</v>
      </c>
      <c r="H46" s="36">
        <f>SUM(D46:D50)</f>
        <v>216</v>
      </c>
    </row>
    <row r="47" spans="1:8" x14ac:dyDescent="0.25">
      <c r="A47" s="51"/>
      <c r="B47" s="52"/>
      <c r="C47" s="52"/>
      <c r="D47" s="52"/>
      <c r="E47" s="52"/>
      <c r="F47" s="52"/>
      <c r="G47" s="52"/>
      <c r="H47" s="40" t="s">
        <v>16</v>
      </c>
    </row>
    <row r="48" spans="1:8" x14ac:dyDescent="0.25">
      <c r="A48" s="54"/>
      <c r="B48" s="55"/>
      <c r="C48" s="55"/>
      <c r="D48" s="55"/>
      <c r="E48" s="55"/>
      <c r="F48" s="55"/>
      <c r="G48" s="55"/>
      <c r="H48" s="40">
        <f>SUM(F46:F50)</f>
        <v>0.98</v>
      </c>
    </row>
    <row r="49" spans="1:8" x14ac:dyDescent="0.25">
      <c r="A49" s="54"/>
      <c r="B49" s="55"/>
      <c r="C49" s="55"/>
      <c r="D49" s="55"/>
      <c r="E49" s="55"/>
      <c r="F49" s="55"/>
      <c r="G49" s="55"/>
      <c r="H49" s="41" t="s">
        <v>15</v>
      </c>
    </row>
    <row r="50" spans="1:8" x14ac:dyDescent="0.25">
      <c r="A50" s="55"/>
      <c r="B50" s="55"/>
      <c r="C50" s="55"/>
      <c r="D50" s="55"/>
      <c r="E50" s="55"/>
      <c r="F50" s="55"/>
      <c r="G50" s="55"/>
      <c r="H50" s="41">
        <f>SUM(E46:E50)</f>
        <v>220</v>
      </c>
    </row>
    <row r="51" spans="1:8" x14ac:dyDescent="0.25">
      <c r="A51" s="28"/>
      <c r="B51" s="28"/>
      <c r="C51" s="28"/>
      <c r="D51" s="28"/>
      <c r="E51" s="28"/>
      <c r="F51" s="28"/>
      <c r="G51" s="28"/>
      <c r="H51" s="46" t="s">
        <v>17</v>
      </c>
    </row>
    <row r="52" spans="1:8" ht="15.75" thickBot="1" x14ac:dyDescent="0.3">
      <c r="A52" s="28"/>
      <c r="B52" s="28"/>
      <c r="C52" s="28"/>
      <c r="D52" s="28"/>
      <c r="E52" s="28"/>
      <c r="F52" s="28"/>
      <c r="G52" s="28"/>
      <c r="H52" s="47">
        <f>SUM(G46:G50)</f>
        <v>180</v>
      </c>
    </row>
    <row r="53" spans="1:8" ht="16.5" thickBot="1" x14ac:dyDescent="0.3">
      <c r="A53" s="108" t="s">
        <v>0</v>
      </c>
      <c r="B53" s="108" t="s">
        <v>87</v>
      </c>
      <c r="C53" s="7"/>
      <c r="D53" s="7"/>
      <c r="E53" s="7"/>
      <c r="F53" s="7"/>
      <c r="G53" s="7"/>
      <c r="H53" s="7"/>
    </row>
    <row r="54" spans="1:8" ht="15.75" thickBot="1" x14ac:dyDescent="0.3">
      <c r="A54" s="29" t="s">
        <v>2</v>
      </c>
      <c r="B54" s="30" t="s">
        <v>3</v>
      </c>
      <c r="C54" s="30" t="s">
        <v>4</v>
      </c>
      <c r="D54" s="30" t="s">
        <v>5</v>
      </c>
      <c r="E54" s="30" t="s">
        <v>6</v>
      </c>
      <c r="F54" s="30" t="s">
        <v>7</v>
      </c>
      <c r="G54" s="31" t="s">
        <v>8</v>
      </c>
      <c r="H54" s="32" t="s">
        <v>14</v>
      </c>
    </row>
    <row r="55" spans="1:8" x14ac:dyDescent="0.25">
      <c r="A55" s="33" t="s">
        <v>20</v>
      </c>
      <c r="B55" s="33">
        <v>1</v>
      </c>
      <c r="C55" s="33">
        <v>120</v>
      </c>
      <c r="D55" s="34">
        <v>120</v>
      </c>
      <c r="E55" s="33">
        <v>220</v>
      </c>
      <c r="F55" s="34">
        <v>0.54</v>
      </c>
      <c r="G55" s="35">
        <v>200</v>
      </c>
      <c r="H55" s="36">
        <f>SUM(D55:D59)</f>
        <v>582</v>
      </c>
    </row>
    <row r="56" spans="1:8" x14ac:dyDescent="0.25">
      <c r="A56" s="37" t="s">
        <v>21</v>
      </c>
      <c r="B56" s="37">
        <v>1</v>
      </c>
      <c r="C56" s="37">
        <v>30</v>
      </c>
      <c r="D56" s="38">
        <v>30</v>
      </c>
      <c r="E56" s="37">
        <v>19</v>
      </c>
      <c r="F56" s="38">
        <v>1.57</v>
      </c>
      <c r="G56" s="39">
        <v>300</v>
      </c>
      <c r="H56" s="40" t="s">
        <v>16</v>
      </c>
    </row>
    <row r="57" spans="1:8" ht="15.75" thickBot="1" x14ac:dyDescent="0.3">
      <c r="A57" s="57" t="s">
        <v>12</v>
      </c>
      <c r="B57" s="57">
        <v>12</v>
      </c>
      <c r="C57" s="57">
        <v>36</v>
      </c>
      <c r="D57" s="58">
        <v>432</v>
      </c>
      <c r="E57" s="57">
        <v>220</v>
      </c>
      <c r="F57" s="58">
        <v>1.9</v>
      </c>
      <c r="G57" s="59">
        <v>360</v>
      </c>
      <c r="H57" s="109">
        <f>SUM(F55:F59)</f>
        <v>4.01</v>
      </c>
    </row>
    <row r="58" spans="1:8" x14ac:dyDescent="0.25">
      <c r="A58" s="51"/>
      <c r="B58" s="52"/>
      <c r="C58" s="52"/>
      <c r="D58" s="52"/>
      <c r="E58" s="52"/>
      <c r="F58" s="52"/>
      <c r="G58" s="52"/>
      <c r="H58" s="110" t="s">
        <v>15</v>
      </c>
    </row>
    <row r="59" spans="1:8" x14ac:dyDescent="0.25">
      <c r="A59" s="55"/>
      <c r="B59" s="55"/>
      <c r="C59" s="55"/>
      <c r="D59" s="55"/>
      <c r="E59" s="55"/>
      <c r="F59" s="55"/>
      <c r="G59" s="55"/>
      <c r="H59" s="41">
        <f>SUM(E55:E59)</f>
        <v>459</v>
      </c>
    </row>
    <row r="60" spans="1:8" x14ac:dyDescent="0.25">
      <c r="A60" s="28"/>
      <c r="B60" s="28"/>
      <c r="C60" s="28"/>
      <c r="D60" s="28"/>
      <c r="E60" s="28"/>
      <c r="F60" s="28"/>
      <c r="G60" s="28"/>
      <c r="H60" s="46" t="s">
        <v>17</v>
      </c>
    </row>
    <row r="61" spans="1:8" ht="15.75" thickBot="1" x14ac:dyDescent="0.3">
      <c r="A61" s="28"/>
      <c r="B61" s="28"/>
      <c r="C61" s="28"/>
      <c r="D61" s="28"/>
      <c r="E61" s="28"/>
      <c r="F61" s="28"/>
      <c r="G61" s="28"/>
      <c r="H61" s="47">
        <f>SUM(G55:G59)</f>
        <v>860</v>
      </c>
    </row>
    <row r="62" spans="1:8" ht="16.5" thickBot="1" x14ac:dyDescent="0.3">
      <c r="A62" s="108" t="s">
        <v>0</v>
      </c>
      <c r="B62" s="108" t="s">
        <v>88</v>
      </c>
      <c r="C62" s="7"/>
      <c r="D62" s="7"/>
      <c r="E62" s="7"/>
      <c r="F62" s="7"/>
      <c r="G62" s="7"/>
      <c r="H62" s="7"/>
    </row>
    <row r="63" spans="1:8" ht="15.75" thickBot="1" x14ac:dyDescent="0.3">
      <c r="A63" s="29" t="s">
        <v>2</v>
      </c>
      <c r="B63" s="30" t="s">
        <v>3</v>
      </c>
      <c r="C63" s="30" t="s">
        <v>4</v>
      </c>
      <c r="D63" s="30" t="s">
        <v>5</v>
      </c>
      <c r="E63" s="30" t="s">
        <v>6</v>
      </c>
      <c r="F63" s="30" t="s">
        <v>7</v>
      </c>
      <c r="G63" s="31" t="s">
        <v>8</v>
      </c>
      <c r="H63" s="32" t="s">
        <v>14</v>
      </c>
    </row>
    <row r="64" spans="1:8" x14ac:dyDescent="0.25">
      <c r="A64" s="35" t="s">
        <v>9</v>
      </c>
      <c r="B64" s="33">
        <v>1</v>
      </c>
      <c r="C64" s="33">
        <v>300</v>
      </c>
      <c r="D64" s="60">
        <v>300</v>
      </c>
      <c r="E64" s="33">
        <v>240</v>
      </c>
      <c r="F64" s="60">
        <v>1.5</v>
      </c>
      <c r="G64" s="35">
        <v>230</v>
      </c>
      <c r="H64" s="36">
        <f>SUM(D64:D68)</f>
        <v>942</v>
      </c>
    </row>
    <row r="65" spans="1:8" x14ac:dyDescent="0.25">
      <c r="A65" s="39" t="s">
        <v>13</v>
      </c>
      <c r="B65" s="37">
        <v>1</v>
      </c>
      <c r="C65" s="37">
        <v>180</v>
      </c>
      <c r="D65" s="38">
        <v>180</v>
      </c>
      <c r="E65" s="37">
        <v>240</v>
      </c>
      <c r="F65" s="38">
        <v>0.75</v>
      </c>
      <c r="G65" s="39">
        <v>100</v>
      </c>
      <c r="H65" s="40" t="s">
        <v>16</v>
      </c>
    </row>
    <row r="66" spans="1:8" x14ac:dyDescent="0.25">
      <c r="A66" s="57" t="s">
        <v>12</v>
      </c>
      <c r="B66" s="57">
        <v>12</v>
      </c>
      <c r="C66" s="57">
        <v>36</v>
      </c>
      <c r="D66" s="58">
        <v>432</v>
      </c>
      <c r="E66" s="57">
        <v>220</v>
      </c>
      <c r="F66" s="58">
        <v>1.9</v>
      </c>
      <c r="G66" s="59">
        <v>360</v>
      </c>
      <c r="H66" s="40">
        <f>SUM(F64:F68)</f>
        <v>10.15</v>
      </c>
    </row>
    <row r="67" spans="1:8" ht="15.75" thickBot="1" x14ac:dyDescent="0.3">
      <c r="A67" s="45" t="s">
        <v>18</v>
      </c>
      <c r="B67" s="42">
        <v>1</v>
      </c>
      <c r="C67" s="42">
        <v>30</v>
      </c>
      <c r="D67" s="44">
        <v>30</v>
      </c>
      <c r="E67" s="42">
        <v>5</v>
      </c>
      <c r="F67" s="44">
        <v>6</v>
      </c>
      <c r="G67" s="45">
        <v>30</v>
      </c>
      <c r="H67" s="41" t="s">
        <v>15</v>
      </c>
    </row>
    <row r="68" spans="1:8" x14ac:dyDescent="0.25">
      <c r="A68" s="55"/>
      <c r="B68" s="55"/>
      <c r="C68" s="55"/>
      <c r="D68" s="55"/>
      <c r="E68" s="55"/>
      <c r="F68" s="55"/>
      <c r="G68" s="55"/>
      <c r="H68" s="41">
        <f>SUM(E64:E68)</f>
        <v>705</v>
      </c>
    </row>
    <row r="69" spans="1:8" x14ac:dyDescent="0.25">
      <c r="A69" s="28"/>
      <c r="B69" s="28"/>
      <c r="C69" s="28"/>
      <c r="D69" s="28"/>
      <c r="E69" s="28"/>
      <c r="F69" s="28"/>
      <c r="G69" s="28"/>
      <c r="H69" s="46" t="s">
        <v>17</v>
      </c>
    </row>
    <row r="70" spans="1:8" ht="15.75" thickBot="1" x14ac:dyDescent="0.3">
      <c r="A70" s="28"/>
      <c r="B70" s="28"/>
      <c r="C70" s="28"/>
      <c r="D70" s="28"/>
      <c r="E70" s="28"/>
      <c r="F70" s="28"/>
      <c r="G70" s="28"/>
      <c r="H70" s="47">
        <f>SUM(G64:G68)</f>
        <v>720</v>
      </c>
    </row>
    <row r="71" spans="1:8" ht="16.5" thickBot="1" x14ac:dyDescent="0.3">
      <c r="A71" s="108" t="s">
        <v>0</v>
      </c>
      <c r="B71" s="108" t="s">
        <v>90</v>
      </c>
      <c r="C71" s="7"/>
      <c r="D71" s="7"/>
      <c r="E71" s="7"/>
      <c r="F71" s="7"/>
      <c r="G71" s="7"/>
      <c r="H71" s="7"/>
    </row>
    <row r="72" spans="1:8" ht="15.75" thickBot="1" x14ac:dyDescent="0.3">
      <c r="A72" s="29" t="s">
        <v>2</v>
      </c>
      <c r="B72" s="61" t="s">
        <v>3</v>
      </c>
      <c r="C72" s="30" t="s">
        <v>4</v>
      </c>
      <c r="D72" s="30" t="s">
        <v>5</v>
      </c>
      <c r="E72" s="30" t="s">
        <v>6</v>
      </c>
      <c r="F72" s="30" t="s">
        <v>7</v>
      </c>
      <c r="G72" s="31" t="s">
        <v>8</v>
      </c>
      <c r="H72" s="32" t="s">
        <v>14</v>
      </c>
    </row>
    <row r="73" spans="1:8" x14ac:dyDescent="0.25">
      <c r="A73" s="35" t="s">
        <v>9</v>
      </c>
      <c r="B73" s="33">
        <v>3</v>
      </c>
      <c r="C73" s="33">
        <v>300</v>
      </c>
      <c r="D73" s="60">
        <v>900</v>
      </c>
      <c r="E73" s="33">
        <v>240</v>
      </c>
      <c r="F73" s="60">
        <v>3.75</v>
      </c>
      <c r="G73" s="33">
        <v>690</v>
      </c>
      <c r="H73" s="62">
        <f>SUM(D73:D77)</f>
        <v>1986</v>
      </c>
    </row>
    <row r="74" spans="1:8" x14ac:dyDescent="0.25">
      <c r="A74" s="39" t="s">
        <v>13</v>
      </c>
      <c r="B74" s="37">
        <v>3</v>
      </c>
      <c r="C74" s="37">
        <v>180</v>
      </c>
      <c r="D74" s="38">
        <v>540</v>
      </c>
      <c r="E74" s="37">
        <v>240</v>
      </c>
      <c r="F74" s="38">
        <v>2.25</v>
      </c>
      <c r="G74" s="37">
        <v>300</v>
      </c>
      <c r="H74" s="53" t="s">
        <v>16</v>
      </c>
    </row>
    <row r="75" spans="1:8" x14ac:dyDescent="0.25">
      <c r="A75" s="59" t="s">
        <v>12</v>
      </c>
      <c r="B75" s="37">
        <v>6</v>
      </c>
      <c r="C75" s="57">
        <v>36</v>
      </c>
      <c r="D75" s="58">
        <v>216</v>
      </c>
      <c r="E75" s="57">
        <v>220</v>
      </c>
      <c r="F75" s="58">
        <v>0.98</v>
      </c>
      <c r="G75" s="57">
        <v>180</v>
      </c>
      <c r="H75" s="53">
        <f>SUM(F73:F77)</f>
        <v>26.07</v>
      </c>
    </row>
    <row r="76" spans="1:8" x14ac:dyDescent="0.25">
      <c r="A76" s="63" t="s">
        <v>18</v>
      </c>
      <c r="B76" s="37">
        <v>3</v>
      </c>
      <c r="C76" s="37">
        <v>30</v>
      </c>
      <c r="D76" s="38">
        <v>90</v>
      </c>
      <c r="E76" s="37">
        <v>5</v>
      </c>
      <c r="F76" s="38">
        <v>18</v>
      </c>
      <c r="G76" s="37">
        <v>90</v>
      </c>
      <c r="H76" s="56" t="s">
        <v>15</v>
      </c>
    </row>
    <row r="77" spans="1:8" ht="15.75" thickBot="1" x14ac:dyDescent="0.3">
      <c r="A77" s="64" t="s">
        <v>10</v>
      </c>
      <c r="B77" s="42">
        <v>1</v>
      </c>
      <c r="C77" s="65">
        <v>240</v>
      </c>
      <c r="D77" s="66">
        <v>240</v>
      </c>
      <c r="E77" s="65">
        <v>220</v>
      </c>
      <c r="F77" s="66">
        <v>1.0900000000000001</v>
      </c>
      <c r="G77" s="65">
        <v>900</v>
      </c>
      <c r="H77" s="56">
        <f>SUM(E73:E77)</f>
        <v>925</v>
      </c>
    </row>
    <row r="78" spans="1:8" x14ac:dyDescent="0.25">
      <c r="A78" s="28"/>
      <c r="B78" s="28"/>
      <c r="C78" s="28"/>
      <c r="D78" s="28"/>
      <c r="E78" s="28"/>
      <c r="F78" s="28"/>
      <c r="G78" s="28"/>
      <c r="H78" s="46" t="s">
        <v>17</v>
      </c>
    </row>
    <row r="79" spans="1:8" ht="15.75" thickBot="1" x14ac:dyDescent="0.3">
      <c r="A79" s="28"/>
      <c r="B79" s="28"/>
      <c r="C79" s="28"/>
      <c r="D79" s="28"/>
      <c r="E79" s="28"/>
      <c r="F79" s="28"/>
      <c r="G79" s="28"/>
      <c r="H79" s="47">
        <f>SUM(G73:G77)</f>
        <v>2160</v>
      </c>
    </row>
    <row r="80" spans="1:8" x14ac:dyDescent="0.25">
      <c r="A80" s="7"/>
      <c r="B80" s="7"/>
      <c r="C80" s="7"/>
      <c r="D80" s="7"/>
      <c r="E80" s="7"/>
      <c r="F80" s="7"/>
      <c r="G80" s="7"/>
      <c r="H80" s="7"/>
    </row>
    <row r="81" spans="1:8" ht="16.5" thickBot="1" x14ac:dyDescent="0.3">
      <c r="A81" s="108" t="s">
        <v>102</v>
      </c>
      <c r="B81" s="108" t="s">
        <v>86</v>
      </c>
      <c r="C81" s="7"/>
      <c r="D81" s="7"/>
      <c r="E81" s="7"/>
      <c r="F81" s="7"/>
      <c r="G81" s="7"/>
      <c r="H81" s="7"/>
    </row>
    <row r="82" spans="1:8" ht="15.75" thickBot="1" x14ac:dyDescent="0.3">
      <c r="A82" s="29" t="s">
        <v>2</v>
      </c>
      <c r="B82" s="61" t="s">
        <v>3</v>
      </c>
      <c r="C82" s="30" t="s">
        <v>4</v>
      </c>
      <c r="D82" s="30" t="s">
        <v>5</v>
      </c>
      <c r="E82" s="30" t="s">
        <v>6</v>
      </c>
      <c r="F82" s="30" t="s">
        <v>7</v>
      </c>
      <c r="G82" s="31" t="s">
        <v>8</v>
      </c>
      <c r="H82" s="32" t="s">
        <v>14</v>
      </c>
    </row>
    <row r="83" spans="1:8" x14ac:dyDescent="0.25">
      <c r="A83" s="35" t="s">
        <v>9</v>
      </c>
      <c r="B83" s="33">
        <v>4</v>
      </c>
      <c r="C83" s="33">
        <v>300</v>
      </c>
      <c r="D83" s="60">
        <v>1200</v>
      </c>
      <c r="E83" s="33">
        <v>240</v>
      </c>
      <c r="F83" s="60">
        <v>5</v>
      </c>
      <c r="G83" s="33">
        <v>920</v>
      </c>
      <c r="H83" s="62">
        <f>SUM(D83:D87)</f>
        <v>2496</v>
      </c>
    </row>
    <row r="84" spans="1:8" x14ac:dyDescent="0.25">
      <c r="A84" s="39" t="s">
        <v>13</v>
      </c>
      <c r="B84" s="37">
        <v>4</v>
      </c>
      <c r="C84" s="37">
        <v>180</v>
      </c>
      <c r="D84" s="38">
        <v>720</v>
      </c>
      <c r="E84" s="37">
        <v>240</v>
      </c>
      <c r="F84" s="38">
        <v>3</v>
      </c>
      <c r="G84" s="37">
        <v>400</v>
      </c>
      <c r="H84" s="53" t="s">
        <v>16</v>
      </c>
    </row>
    <row r="85" spans="1:8" x14ac:dyDescent="0.25">
      <c r="A85" s="59" t="s">
        <v>12</v>
      </c>
      <c r="B85" s="37">
        <v>6</v>
      </c>
      <c r="C85" s="57">
        <v>36</v>
      </c>
      <c r="D85" s="58">
        <v>216</v>
      </c>
      <c r="E85" s="57">
        <v>220</v>
      </c>
      <c r="F85" s="58">
        <v>0.98</v>
      </c>
      <c r="G85" s="57">
        <v>180</v>
      </c>
      <c r="H85" s="53">
        <f>SUM(F83:F87)</f>
        <v>34.070000000000007</v>
      </c>
    </row>
    <row r="86" spans="1:8" x14ac:dyDescent="0.25">
      <c r="A86" s="63" t="s">
        <v>18</v>
      </c>
      <c r="B86" s="37">
        <v>4</v>
      </c>
      <c r="C86" s="37">
        <v>30</v>
      </c>
      <c r="D86" s="38">
        <v>120</v>
      </c>
      <c r="E86" s="37">
        <v>5</v>
      </c>
      <c r="F86" s="38">
        <v>24</v>
      </c>
      <c r="G86" s="37">
        <v>120</v>
      </c>
      <c r="H86" s="56" t="s">
        <v>15</v>
      </c>
    </row>
    <row r="87" spans="1:8" ht="15.75" thickBot="1" x14ac:dyDescent="0.3">
      <c r="A87" s="64" t="s">
        <v>10</v>
      </c>
      <c r="B87" s="42">
        <v>1</v>
      </c>
      <c r="C87" s="65">
        <v>240</v>
      </c>
      <c r="D87" s="66">
        <v>240</v>
      </c>
      <c r="E87" s="65">
        <v>220</v>
      </c>
      <c r="F87" s="66">
        <v>1.0900000000000001</v>
      </c>
      <c r="G87" s="65">
        <v>900</v>
      </c>
      <c r="H87" s="56">
        <f>SUM(E83:E87)</f>
        <v>925</v>
      </c>
    </row>
    <row r="88" spans="1:8" x14ac:dyDescent="0.25">
      <c r="A88" s="28"/>
      <c r="B88" s="28"/>
      <c r="C88" s="28"/>
      <c r="D88" s="28"/>
      <c r="E88" s="28"/>
      <c r="F88" s="28"/>
      <c r="G88" s="28"/>
      <c r="H88" s="46" t="s">
        <v>17</v>
      </c>
    </row>
    <row r="89" spans="1:8" ht="15.75" thickBot="1" x14ac:dyDescent="0.3">
      <c r="A89" s="28"/>
      <c r="B89" s="28"/>
      <c r="C89" s="28"/>
      <c r="D89" s="28"/>
      <c r="E89" s="28"/>
      <c r="F89" s="28"/>
      <c r="G89" s="28"/>
      <c r="H89" s="47">
        <f>SUM(G83:G87)</f>
        <v>2520</v>
      </c>
    </row>
    <row r="90" spans="1:8" ht="16.5" thickBot="1" x14ac:dyDescent="0.3">
      <c r="A90" s="108" t="s">
        <v>102</v>
      </c>
      <c r="B90" s="108" t="s">
        <v>103</v>
      </c>
      <c r="C90" s="108"/>
      <c r="D90" s="7"/>
      <c r="E90" s="7"/>
      <c r="F90" s="7"/>
      <c r="G90" s="7"/>
      <c r="H90" s="7"/>
    </row>
    <row r="91" spans="1:8" ht="15.75" thickBot="1" x14ac:dyDescent="0.3">
      <c r="A91" s="29" t="s">
        <v>2</v>
      </c>
      <c r="B91" s="61" t="s">
        <v>3</v>
      </c>
      <c r="C91" s="30" t="s">
        <v>4</v>
      </c>
      <c r="D91" s="30" t="s">
        <v>5</v>
      </c>
      <c r="E91" s="30" t="s">
        <v>6</v>
      </c>
      <c r="F91" s="30" t="s">
        <v>7</v>
      </c>
      <c r="G91" s="31" t="s">
        <v>8</v>
      </c>
      <c r="H91" s="32" t="s">
        <v>14</v>
      </c>
    </row>
    <row r="92" spans="1:8" x14ac:dyDescent="0.25">
      <c r="A92" s="35" t="s">
        <v>9</v>
      </c>
      <c r="B92" s="33">
        <v>1</v>
      </c>
      <c r="C92" s="33">
        <v>300</v>
      </c>
      <c r="D92" s="60">
        <v>300</v>
      </c>
      <c r="E92" s="33">
        <v>240</v>
      </c>
      <c r="F92" s="60">
        <v>1.25</v>
      </c>
      <c r="G92" s="33">
        <v>230</v>
      </c>
      <c r="H92" s="62">
        <f>SUM(D92:D96)</f>
        <v>918</v>
      </c>
    </row>
    <row r="93" spans="1:8" x14ac:dyDescent="0.25">
      <c r="A93" s="39" t="s">
        <v>13</v>
      </c>
      <c r="B93" s="37">
        <v>1</v>
      </c>
      <c r="C93" s="37">
        <v>180</v>
      </c>
      <c r="D93" s="38">
        <v>180</v>
      </c>
      <c r="E93" s="37">
        <v>240</v>
      </c>
      <c r="F93" s="38">
        <v>0.75</v>
      </c>
      <c r="G93" s="37">
        <v>100</v>
      </c>
      <c r="H93" s="53" t="s">
        <v>16</v>
      </c>
    </row>
    <row r="94" spans="1:8" x14ac:dyDescent="0.25">
      <c r="A94" s="59" t="s">
        <v>12</v>
      </c>
      <c r="B94" s="37">
        <v>3</v>
      </c>
      <c r="C94" s="57">
        <v>36</v>
      </c>
      <c r="D94" s="58">
        <v>108</v>
      </c>
      <c r="E94" s="57">
        <v>220</v>
      </c>
      <c r="F94" s="58">
        <v>0.49</v>
      </c>
      <c r="G94" s="57">
        <v>90</v>
      </c>
      <c r="H94" s="53">
        <f>SUM(F92:F96)</f>
        <v>9.74</v>
      </c>
    </row>
    <row r="95" spans="1:8" x14ac:dyDescent="0.25">
      <c r="A95" s="63" t="s">
        <v>18</v>
      </c>
      <c r="B95" s="37">
        <v>1</v>
      </c>
      <c r="C95" s="37">
        <v>30</v>
      </c>
      <c r="D95" s="38">
        <v>30</v>
      </c>
      <c r="E95" s="37">
        <v>5</v>
      </c>
      <c r="F95" s="38">
        <v>6</v>
      </c>
      <c r="G95" s="37">
        <v>120</v>
      </c>
      <c r="H95" s="56" t="s">
        <v>15</v>
      </c>
    </row>
    <row r="96" spans="1:8" ht="15.75" thickBot="1" x14ac:dyDescent="0.3">
      <c r="A96" s="64" t="s">
        <v>22</v>
      </c>
      <c r="B96" s="42">
        <v>1</v>
      </c>
      <c r="C96" s="65">
        <v>300</v>
      </c>
      <c r="D96" s="66">
        <v>300</v>
      </c>
      <c r="E96" s="65">
        <v>240</v>
      </c>
      <c r="F96" s="66">
        <v>1.25</v>
      </c>
      <c r="G96" s="65">
        <v>1800</v>
      </c>
      <c r="H96" s="56">
        <f>SUM(E92:E96)</f>
        <v>945</v>
      </c>
    </row>
    <row r="97" spans="1:8" x14ac:dyDescent="0.25">
      <c r="A97" s="28"/>
      <c r="B97" s="28"/>
      <c r="C97" s="28"/>
      <c r="D97" s="28"/>
      <c r="E97" s="28"/>
      <c r="F97" s="28"/>
      <c r="G97" s="28"/>
      <c r="H97" s="46" t="s">
        <v>17</v>
      </c>
    </row>
    <row r="98" spans="1:8" ht="15.75" thickBot="1" x14ac:dyDescent="0.3">
      <c r="A98" s="28"/>
      <c r="B98" s="28"/>
      <c r="C98" s="28"/>
      <c r="D98" s="28"/>
      <c r="E98" s="28"/>
      <c r="F98" s="28"/>
      <c r="G98" s="28"/>
      <c r="H98" s="47">
        <f>SUM(G92:G96)</f>
        <v>2340</v>
      </c>
    </row>
    <row r="99" spans="1:8" ht="16.5" thickBot="1" x14ac:dyDescent="0.3">
      <c r="A99" s="108" t="s">
        <v>100</v>
      </c>
      <c r="B99" s="108" t="s">
        <v>101</v>
      </c>
      <c r="C99" s="7"/>
      <c r="D99" s="7"/>
      <c r="E99" s="7"/>
      <c r="F99" s="7"/>
      <c r="G99" s="7"/>
      <c r="H99" s="7"/>
    </row>
    <row r="100" spans="1:8" ht="15.75" thickBot="1" x14ac:dyDescent="0.3">
      <c r="A100" s="29" t="s">
        <v>2</v>
      </c>
      <c r="B100" s="61" t="s">
        <v>3</v>
      </c>
      <c r="C100" s="30" t="s">
        <v>4</v>
      </c>
      <c r="D100" s="30" t="s">
        <v>5</v>
      </c>
      <c r="E100" s="30" t="s">
        <v>6</v>
      </c>
      <c r="F100" s="30" t="s">
        <v>7</v>
      </c>
      <c r="G100" s="31" t="s">
        <v>8</v>
      </c>
      <c r="H100" s="32" t="s">
        <v>14</v>
      </c>
    </row>
    <row r="101" spans="1:8" x14ac:dyDescent="0.25">
      <c r="A101" s="35" t="s">
        <v>9</v>
      </c>
      <c r="B101" s="33">
        <v>3</v>
      </c>
      <c r="C101" s="33">
        <v>300</v>
      </c>
      <c r="D101" s="60">
        <v>900</v>
      </c>
      <c r="E101" s="33">
        <v>240</v>
      </c>
      <c r="F101" s="60">
        <v>3.75</v>
      </c>
      <c r="G101" s="33">
        <v>690</v>
      </c>
      <c r="H101" s="62">
        <f>SUM(D101:D105)</f>
        <v>2058</v>
      </c>
    </row>
    <row r="102" spans="1:8" x14ac:dyDescent="0.25">
      <c r="A102" s="39" t="s">
        <v>13</v>
      </c>
      <c r="B102" s="37">
        <v>3</v>
      </c>
      <c r="C102" s="37">
        <v>180</v>
      </c>
      <c r="D102" s="38">
        <v>540</v>
      </c>
      <c r="E102" s="37">
        <v>240</v>
      </c>
      <c r="F102" s="38">
        <v>2.25</v>
      </c>
      <c r="G102" s="37">
        <v>300</v>
      </c>
      <c r="H102" s="53" t="s">
        <v>16</v>
      </c>
    </row>
    <row r="103" spans="1:8" x14ac:dyDescent="0.25">
      <c r="A103" s="59" t="s">
        <v>12</v>
      </c>
      <c r="B103" s="37">
        <v>8</v>
      </c>
      <c r="C103" s="57">
        <v>36</v>
      </c>
      <c r="D103" s="58">
        <v>288</v>
      </c>
      <c r="E103" s="57">
        <v>220</v>
      </c>
      <c r="F103" s="58">
        <v>1.3</v>
      </c>
      <c r="G103" s="57">
        <v>240</v>
      </c>
      <c r="H103" s="53">
        <f>SUM(F101:F105)</f>
        <v>26.39</v>
      </c>
    </row>
    <row r="104" spans="1:8" x14ac:dyDescent="0.25">
      <c r="A104" s="63" t="s">
        <v>18</v>
      </c>
      <c r="B104" s="37">
        <v>3</v>
      </c>
      <c r="C104" s="37">
        <v>30</v>
      </c>
      <c r="D104" s="38">
        <v>90</v>
      </c>
      <c r="E104" s="37">
        <v>5</v>
      </c>
      <c r="F104" s="38">
        <v>18</v>
      </c>
      <c r="G104" s="37">
        <v>90</v>
      </c>
      <c r="H104" s="56" t="s">
        <v>15</v>
      </c>
    </row>
    <row r="105" spans="1:8" ht="15.75" thickBot="1" x14ac:dyDescent="0.3">
      <c r="A105" s="64" t="s">
        <v>10</v>
      </c>
      <c r="B105" s="42">
        <v>1</v>
      </c>
      <c r="C105" s="65">
        <v>240</v>
      </c>
      <c r="D105" s="66">
        <v>240</v>
      </c>
      <c r="E105" s="65">
        <v>220</v>
      </c>
      <c r="F105" s="66">
        <v>1.0900000000000001</v>
      </c>
      <c r="G105" s="65">
        <v>900</v>
      </c>
      <c r="H105" s="56">
        <f>SUM(E101:E105)</f>
        <v>925</v>
      </c>
    </row>
    <row r="106" spans="1:8" x14ac:dyDescent="0.25">
      <c r="A106" s="28"/>
      <c r="B106" s="28"/>
      <c r="C106" s="28"/>
      <c r="D106" s="28"/>
      <c r="E106" s="28"/>
      <c r="F106" s="28"/>
      <c r="G106" s="28"/>
      <c r="H106" s="46" t="s">
        <v>17</v>
      </c>
    </row>
    <row r="107" spans="1:8" ht="15.75" thickBot="1" x14ac:dyDescent="0.3">
      <c r="A107" s="28"/>
      <c r="B107" s="28"/>
      <c r="C107" s="28"/>
      <c r="D107" s="28"/>
      <c r="E107" s="28"/>
      <c r="F107" s="28"/>
      <c r="G107" s="28"/>
      <c r="H107" s="47">
        <f>SUM(G101:G105)</f>
        <v>2220</v>
      </c>
    </row>
    <row r="108" spans="1:8" x14ac:dyDescent="0.25">
      <c r="A108" s="7"/>
      <c r="B108" s="7"/>
      <c r="C108" s="7"/>
      <c r="D108" s="7"/>
      <c r="E108" s="7"/>
      <c r="F108" s="7"/>
      <c r="G108" s="7"/>
      <c r="H108" s="7"/>
    </row>
    <row r="109" spans="1:8" ht="16.5" thickBot="1" x14ac:dyDescent="0.3">
      <c r="A109" s="108" t="s">
        <v>93</v>
      </c>
      <c r="B109" s="108"/>
      <c r="C109" s="7"/>
      <c r="D109" s="7"/>
      <c r="E109" s="7"/>
      <c r="F109" s="7"/>
      <c r="G109" s="7"/>
      <c r="H109" s="7"/>
    </row>
    <row r="110" spans="1:8" ht="15.75" thickBot="1" x14ac:dyDescent="0.3">
      <c r="A110" s="29" t="s">
        <v>2</v>
      </c>
      <c r="B110" s="61" t="s">
        <v>3</v>
      </c>
      <c r="C110" s="30" t="s">
        <v>4</v>
      </c>
      <c r="D110" s="30" t="s">
        <v>5</v>
      </c>
      <c r="E110" s="30" t="s">
        <v>6</v>
      </c>
      <c r="F110" s="30" t="s">
        <v>7</v>
      </c>
      <c r="G110" s="31" t="s">
        <v>8</v>
      </c>
      <c r="H110" s="32" t="s">
        <v>14</v>
      </c>
    </row>
    <row r="111" spans="1:8" x14ac:dyDescent="0.25">
      <c r="A111" s="35" t="s">
        <v>9</v>
      </c>
      <c r="B111" s="33">
        <v>1</v>
      </c>
      <c r="C111" s="33">
        <v>300</v>
      </c>
      <c r="D111" s="60">
        <v>300</v>
      </c>
      <c r="E111" s="33">
        <v>240</v>
      </c>
      <c r="F111" s="60">
        <v>1.25</v>
      </c>
      <c r="G111" s="33">
        <v>230</v>
      </c>
      <c r="H111" s="62">
        <f>SUM(D111:D115)</f>
        <v>1950</v>
      </c>
    </row>
    <row r="112" spans="1:8" x14ac:dyDescent="0.25">
      <c r="A112" s="39" t="s">
        <v>13</v>
      </c>
      <c r="B112" s="37">
        <v>1</v>
      </c>
      <c r="C112" s="37">
        <v>180</v>
      </c>
      <c r="D112" s="38">
        <v>180</v>
      </c>
      <c r="E112" s="37">
        <v>240</v>
      </c>
      <c r="F112" s="38">
        <v>0.75</v>
      </c>
      <c r="G112" s="37">
        <v>100</v>
      </c>
      <c r="H112" s="53" t="s">
        <v>16</v>
      </c>
    </row>
    <row r="113" spans="1:8" x14ac:dyDescent="0.25">
      <c r="A113" s="59" t="s">
        <v>12</v>
      </c>
      <c r="B113" s="37">
        <v>40</v>
      </c>
      <c r="C113" s="57">
        <v>36</v>
      </c>
      <c r="D113" s="58">
        <v>1440</v>
      </c>
      <c r="E113" s="57">
        <v>220</v>
      </c>
      <c r="F113" s="58">
        <v>6.5</v>
      </c>
      <c r="G113" s="57">
        <v>1200</v>
      </c>
      <c r="H113" s="53">
        <f>SUM(F111:F115)</f>
        <v>14.5</v>
      </c>
    </row>
    <row r="114" spans="1:8" x14ac:dyDescent="0.25">
      <c r="A114" s="39" t="s">
        <v>18</v>
      </c>
      <c r="B114" s="37">
        <v>1</v>
      </c>
      <c r="C114" s="37">
        <v>30</v>
      </c>
      <c r="D114" s="38">
        <v>30</v>
      </c>
      <c r="E114" s="37">
        <v>5</v>
      </c>
      <c r="F114" s="38">
        <v>6</v>
      </c>
      <c r="G114" s="37">
        <v>120</v>
      </c>
      <c r="H114" s="56" t="s">
        <v>15</v>
      </c>
    </row>
    <row r="115" spans="1:8" x14ac:dyDescent="0.25">
      <c r="A115" s="55"/>
      <c r="B115" s="55"/>
      <c r="C115" s="55"/>
      <c r="D115" s="55"/>
      <c r="E115" s="55"/>
      <c r="F115" s="55"/>
      <c r="G115" s="55"/>
      <c r="H115" s="56">
        <f>SUM(E111:E115)</f>
        <v>705</v>
      </c>
    </row>
    <row r="116" spans="1:8" x14ac:dyDescent="0.25">
      <c r="A116" s="28"/>
      <c r="B116" s="28"/>
      <c r="C116" s="28"/>
      <c r="D116" s="28"/>
      <c r="E116" s="28"/>
      <c r="F116" s="28"/>
      <c r="G116" s="28"/>
      <c r="H116" s="46" t="s">
        <v>17</v>
      </c>
    </row>
    <row r="117" spans="1:8" ht="15.75" thickBot="1" x14ac:dyDescent="0.3">
      <c r="A117" s="28"/>
      <c r="B117" s="28"/>
      <c r="C117" s="28"/>
      <c r="D117" s="28"/>
      <c r="E117" s="28"/>
      <c r="F117" s="28"/>
      <c r="G117" s="28"/>
      <c r="H117" s="47">
        <f>SUM(G111:G115)</f>
        <v>1650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3AB1-F2ED-4A4D-9730-08A9B4DD4509}">
  <dimension ref="A1:I24"/>
  <sheetViews>
    <sheetView topLeftCell="A4" workbookViewId="0">
      <selection activeCell="N19" sqref="N19"/>
    </sheetView>
  </sheetViews>
  <sheetFormatPr baseColWidth="10" defaultRowHeight="15" x14ac:dyDescent="0.25"/>
  <cols>
    <col min="2" max="2" width="18" customWidth="1"/>
    <col min="3" max="3" width="13.42578125" customWidth="1"/>
    <col min="5" max="5" width="12.5703125" customWidth="1"/>
    <col min="6" max="6" width="12.140625" customWidth="1"/>
    <col min="8" max="8" width="23.7109375" customWidth="1"/>
  </cols>
  <sheetData>
    <row r="1" spans="1:9" x14ac:dyDescent="0.25">
      <c r="A1" t="s">
        <v>75</v>
      </c>
    </row>
    <row r="3" spans="1:9" ht="15.75" thickBot="1" x14ac:dyDescent="0.3"/>
    <row r="4" spans="1:9" ht="15.75" thickBot="1" x14ac:dyDescent="0.3">
      <c r="A4" s="105" t="s">
        <v>76</v>
      </c>
      <c r="B4" s="106" t="s">
        <v>77</v>
      </c>
      <c r="C4" s="106" t="s">
        <v>4</v>
      </c>
      <c r="D4" s="106" t="s">
        <v>98</v>
      </c>
      <c r="E4" s="106" t="s">
        <v>78</v>
      </c>
      <c r="F4" s="107" t="s">
        <v>79</v>
      </c>
    </row>
    <row r="5" spans="1:9" x14ac:dyDescent="0.25">
      <c r="A5" s="68"/>
      <c r="B5" s="69" t="s">
        <v>81</v>
      </c>
      <c r="C5" s="69">
        <v>1452</v>
      </c>
      <c r="D5" s="69"/>
      <c r="E5" s="70">
        <v>1597</v>
      </c>
      <c r="F5" s="71"/>
      <c r="I5" s="67"/>
    </row>
    <row r="6" spans="1:9" ht="15.75" x14ac:dyDescent="0.25">
      <c r="A6" s="72"/>
      <c r="B6" s="73" t="s">
        <v>85</v>
      </c>
      <c r="C6" s="73">
        <v>1692</v>
      </c>
      <c r="D6" s="74"/>
      <c r="E6" s="75">
        <v>1861</v>
      </c>
      <c r="F6" s="76"/>
      <c r="I6" s="67"/>
    </row>
    <row r="7" spans="1:9" ht="15.75" x14ac:dyDescent="0.25">
      <c r="A7" s="72" t="s">
        <v>80</v>
      </c>
      <c r="B7" s="77" t="s">
        <v>88</v>
      </c>
      <c r="C7" s="77">
        <v>942</v>
      </c>
      <c r="D7" s="96">
        <v>0.1</v>
      </c>
      <c r="E7" s="78">
        <v>1036</v>
      </c>
      <c r="F7" s="76">
        <f>SUM(E5:E9)</f>
        <v>7766</v>
      </c>
      <c r="I7" s="67"/>
    </row>
    <row r="8" spans="1:9" x14ac:dyDescent="0.25">
      <c r="A8" s="79"/>
      <c r="B8" s="77" t="s">
        <v>91</v>
      </c>
      <c r="C8" s="77">
        <v>918</v>
      </c>
      <c r="D8" s="77"/>
      <c r="E8" s="78">
        <v>1009</v>
      </c>
      <c r="F8" s="76"/>
      <c r="I8" s="67"/>
    </row>
    <row r="9" spans="1:9" ht="15.75" thickBot="1" x14ac:dyDescent="0.3">
      <c r="A9" s="79"/>
      <c r="B9" s="77" t="s">
        <v>94</v>
      </c>
      <c r="C9" s="77">
        <v>2058</v>
      </c>
      <c r="D9" s="77"/>
      <c r="E9" s="78">
        <v>2263</v>
      </c>
      <c r="F9" s="76"/>
      <c r="I9" s="67"/>
    </row>
    <row r="10" spans="1:9" x14ac:dyDescent="0.25">
      <c r="A10" s="80"/>
      <c r="B10" s="81" t="s">
        <v>83</v>
      </c>
      <c r="C10" s="81">
        <v>216</v>
      </c>
      <c r="D10" s="81"/>
      <c r="E10" s="81">
        <v>237</v>
      </c>
      <c r="F10" s="82"/>
    </row>
    <row r="11" spans="1:9" x14ac:dyDescent="0.25">
      <c r="A11" s="83" t="s">
        <v>84</v>
      </c>
      <c r="B11" s="14" t="s">
        <v>90</v>
      </c>
      <c r="C11" s="14">
        <v>1986</v>
      </c>
      <c r="D11" s="14"/>
      <c r="E11" s="14">
        <v>2184</v>
      </c>
      <c r="F11" s="84"/>
    </row>
    <row r="12" spans="1:9" x14ac:dyDescent="0.25">
      <c r="A12" s="83"/>
      <c r="B12" s="14" t="s">
        <v>86</v>
      </c>
      <c r="C12" s="14">
        <v>2496</v>
      </c>
      <c r="D12" s="85">
        <v>0.1</v>
      </c>
      <c r="E12" s="14">
        <v>2745</v>
      </c>
      <c r="F12" s="84">
        <f>SUM(E10:E13)</f>
        <v>7311</v>
      </c>
    </row>
    <row r="13" spans="1:9" ht="15.75" thickBot="1" x14ac:dyDescent="0.3">
      <c r="A13" s="83"/>
      <c r="B13" s="25" t="s">
        <v>95</v>
      </c>
      <c r="C13" s="25">
        <v>1950</v>
      </c>
      <c r="D13" s="25"/>
      <c r="E13" s="25">
        <v>2145</v>
      </c>
      <c r="F13" s="84"/>
      <c r="I13" s="67"/>
    </row>
    <row r="14" spans="1:9" x14ac:dyDescent="0.25">
      <c r="A14" s="86"/>
      <c r="B14" s="87" t="s">
        <v>92</v>
      </c>
      <c r="C14" s="87">
        <v>2058</v>
      </c>
      <c r="D14" s="87"/>
      <c r="E14" s="87">
        <v>2263</v>
      </c>
      <c r="F14" s="88"/>
    </row>
    <row r="15" spans="1:9" x14ac:dyDescent="0.25">
      <c r="A15" s="89" t="s">
        <v>96</v>
      </c>
      <c r="B15" s="90" t="s">
        <v>89</v>
      </c>
      <c r="C15" s="90">
        <v>582</v>
      </c>
      <c r="D15" s="91">
        <v>0.1</v>
      </c>
      <c r="E15" s="90">
        <v>640</v>
      </c>
      <c r="F15" s="92">
        <f>SUM(E14:E16)</f>
        <v>7754</v>
      </c>
      <c r="I15" s="67"/>
    </row>
    <row r="16" spans="1:9" ht="15.75" thickBot="1" x14ac:dyDescent="0.3">
      <c r="A16" s="93"/>
      <c r="B16" s="94" t="s">
        <v>97</v>
      </c>
      <c r="C16" s="94">
        <v>4410</v>
      </c>
      <c r="D16" s="94"/>
      <c r="E16" s="94">
        <v>4851</v>
      </c>
      <c r="F16" s="95"/>
      <c r="I16" s="67"/>
    </row>
    <row r="17" spans="4:9" x14ac:dyDescent="0.25">
      <c r="I17" s="67"/>
    </row>
    <row r="18" spans="4:9" ht="15.75" thickBot="1" x14ac:dyDescent="0.3">
      <c r="I18" s="67"/>
    </row>
    <row r="19" spans="4:9" ht="15.75" thickBot="1" x14ac:dyDescent="0.3">
      <c r="D19" s="101" t="s">
        <v>99</v>
      </c>
      <c r="E19" s="102" t="s">
        <v>4</v>
      </c>
    </row>
    <row r="20" spans="4:9" x14ac:dyDescent="0.25">
      <c r="D20" s="103" t="s">
        <v>80</v>
      </c>
      <c r="E20" s="104">
        <v>7766</v>
      </c>
    </row>
    <row r="21" spans="4:9" x14ac:dyDescent="0.25">
      <c r="D21" s="97" t="s">
        <v>84</v>
      </c>
      <c r="E21" s="98">
        <v>7311</v>
      </c>
      <c r="I21" s="67"/>
    </row>
    <row r="22" spans="4:9" ht="15.75" thickBot="1" x14ac:dyDescent="0.3">
      <c r="D22" s="99" t="s">
        <v>96</v>
      </c>
      <c r="E22" s="100">
        <v>7754</v>
      </c>
      <c r="I22" s="67"/>
    </row>
    <row r="23" spans="4:9" x14ac:dyDescent="0.25">
      <c r="I23" s="67"/>
    </row>
    <row r="24" spans="4:9" x14ac:dyDescent="0.25">
      <c r="I24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F52E-650E-4536-B0D5-7CF52F1B99DD}">
  <dimension ref="A1:H26"/>
  <sheetViews>
    <sheetView zoomScaleNormal="100" workbookViewId="0">
      <selection activeCell="E27" sqref="E27"/>
    </sheetView>
  </sheetViews>
  <sheetFormatPr baseColWidth="10" defaultRowHeight="15" x14ac:dyDescent="0.25"/>
  <cols>
    <col min="1" max="1" width="38.85546875" customWidth="1"/>
    <col min="3" max="3" width="21.5703125" customWidth="1"/>
    <col min="5" max="5" width="16" customWidth="1"/>
    <col min="6" max="6" width="19" customWidth="1"/>
    <col min="7" max="7" width="18.5703125" customWidth="1"/>
  </cols>
  <sheetData>
    <row r="1" spans="1:8" ht="15.75" x14ac:dyDescent="0.25">
      <c r="A1" s="9" t="s">
        <v>27</v>
      </c>
      <c r="B1" s="10" t="s">
        <v>28</v>
      </c>
      <c r="C1" s="10" t="s">
        <v>29</v>
      </c>
      <c r="D1" s="10" t="s">
        <v>3</v>
      </c>
      <c r="E1" s="10" t="s">
        <v>32</v>
      </c>
      <c r="F1" s="10" t="s">
        <v>30</v>
      </c>
      <c r="G1" s="10" t="s">
        <v>31</v>
      </c>
      <c r="H1" s="11" t="s">
        <v>33</v>
      </c>
    </row>
    <row r="2" spans="1:8" x14ac:dyDescent="0.25">
      <c r="A2" s="14" t="s">
        <v>40</v>
      </c>
      <c r="B2" s="15" t="s">
        <v>34</v>
      </c>
      <c r="C2" s="15" t="s">
        <v>35</v>
      </c>
      <c r="D2" s="14">
        <v>1</v>
      </c>
      <c r="E2" s="14"/>
      <c r="F2" s="14">
        <v>533</v>
      </c>
      <c r="G2" s="14">
        <v>533</v>
      </c>
      <c r="H2" s="16" t="s">
        <v>36</v>
      </c>
    </row>
    <row r="3" spans="1:8" x14ac:dyDescent="0.25">
      <c r="A3" s="14" t="s">
        <v>39</v>
      </c>
      <c r="B3" s="15" t="s">
        <v>37</v>
      </c>
      <c r="C3" s="15">
        <v>545218</v>
      </c>
      <c r="D3" s="14">
        <v>17</v>
      </c>
      <c r="E3" s="14">
        <v>15</v>
      </c>
      <c r="F3" s="14">
        <v>1.5</v>
      </c>
      <c r="G3" s="14">
        <f>F3*D3</f>
        <v>25.5</v>
      </c>
      <c r="H3" s="16" t="s">
        <v>36</v>
      </c>
    </row>
    <row r="4" spans="1:8" x14ac:dyDescent="0.25">
      <c r="A4" s="14" t="s">
        <v>38</v>
      </c>
      <c r="B4" s="14" t="s">
        <v>37</v>
      </c>
      <c r="C4" s="15" t="s">
        <v>41</v>
      </c>
      <c r="D4" s="14">
        <v>52</v>
      </c>
      <c r="E4" s="14">
        <v>10</v>
      </c>
      <c r="F4" s="14">
        <v>2</v>
      </c>
      <c r="G4" s="14">
        <f>F4*D4</f>
        <v>104</v>
      </c>
      <c r="H4" s="16" t="s">
        <v>36</v>
      </c>
    </row>
    <row r="5" spans="1:8" x14ac:dyDescent="0.25">
      <c r="A5" s="14" t="s">
        <v>45</v>
      </c>
      <c r="B5" s="14" t="s">
        <v>42</v>
      </c>
      <c r="C5" s="15">
        <v>784716</v>
      </c>
      <c r="D5" s="14">
        <v>1</v>
      </c>
      <c r="E5" s="14">
        <v>16</v>
      </c>
      <c r="F5" s="14">
        <v>23</v>
      </c>
      <c r="G5" s="14">
        <v>23</v>
      </c>
      <c r="H5" s="16" t="s">
        <v>36</v>
      </c>
    </row>
    <row r="6" spans="1:8" x14ac:dyDescent="0.25">
      <c r="A6" s="14" t="s">
        <v>43</v>
      </c>
      <c r="B6" s="14" t="s">
        <v>37</v>
      </c>
      <c r="C6" s="14" t="s">
        <v>44</v>
      </c>
      <c r="D6" s="14">
        <v>1</v>
      </c>
      <c r="E6" s="14">
        <v>25</v>
      </c>
      <c r="F6" s="14">
        <v>18</v>
      </c>
      <c r="G6" s="14">
        <v>18</v>
      </c>
      <c r="H6" s="16" t="s">
        <v>36</v>
      </c>
    </row>
    <row r="7" spans="1:8" x14ac:dyDescent="0.25">
      <c r="A7" s="14" t="s">
        <v>43</v>
      </c>
      <c r="B7" s="14" t="s">
        <v>37</v>
      </c>
      <c r="C7" s="14">
        <v>785640</v>
      </c>
      <c r="D7" s="14">
        <v>4</v>
      </c>
      <c r="E7" s="14">
        <v>40</v>
      </c>
      <c r="F7" s="14">
        <v>21</v>
      </c>
      <c r="G7" s="14">
        <f>F7*D7</f>
        <v>84</v>
      </c>
      <c r="H7" s="16" t="s">
        <v>36</v>
      </c>
    </row>
    <row r="8" spans="1:8" x14ac:dyDescent="0.25">
      <c r="A8" s="14" t="s">
        <v>43</v>
      </c>
      <c r="B8" s="14" t="s">
        <v>37</v>
      </c>
      <c r="C8" s="14">
        <v>785663</v>
      </c>
      <c r="D8" s="14">
        <v>5</v>
      </c>
      <c r="E8" s="14">
        <v>63</v>
      </c>
      <c r="F8" s="14">
        <v>24</v>
      </c>
      <c r="G8" s="14">
        <f>F8*D8</f>
        <v>120</v>
      </c>
      <c r="H8" s="16" t="s">
        <v>36</v>
      </c>
    </row>
    <row r="9" spans="1:8" x14ac:dyDescent="0.25">
      <c r="A9" s="14" t="s">
        <v>43</v>
      </c>
      <c r="B9" s="14" t="s">
        <v>47</v>
      </c>
      <c r="C9" s="15" t="s">
        <v>48</v>
      </c>
      <c r="D9" s="14">
        <v>3</v>
      </c>
      <c r="E9" s="14">
        <v>80</v>
      </c>
      <c r="F9" s="14">
        <v>75</v>
      </c>
      <c r="G9" s="14">
        <f>F9*D9</f>
        <v>225</v>
      </c>
      <c r="H9" s="16" t="s">
        <v>36</v>
      </c>
    </row>
    <row r="10" spans="1:8" x14ac:dyDescent="0.25">
      <c r="A10" s="14" t="s">
        <v>43</v>
      </c>
      <c r="B10" s="14" t="s">
        <v>46</v>
      </c>
      <c r="C10" s="15" t="s">
        <v>49</v>
      </c>
      <c r="D10" s="14">
        <v>1</v>
      </c>
      <c r="E10" s="14">
        <v>100</v>
      </c>
      <c r="F10" s="14">
        <v>150</v>
      </c>
      <c r="G10" s="14">
        <v>15</v>
      </c>
      <c r="H10" s="16" t="s">
        <v>36</v>
      </c>
    </row>
    <row r="11" spans="1:8" x14ac:dyDescent="0.25">
      <c r="A11" s="14" t="s">
        <v>50</v>
      </c>
      <c r="B11" s="14" t="s">
        <v>51</v>
      </c>
      <c r="C11" s="14" t="s">
        <v>52</v>
      </c>
      <c r="D11" s="14">
        <v>1</v>
      </c>
      <c r="E11" s="14">
        <v>200</v>
      </c>
      <c r="F11" s="14">
        <v>230</v>
      </c>
      <c r="G11" s="14">
        <v>230</v>
      </c>
      <c r="H11" s="16" t="s">
        <v>36</v>
      </c>
    </row>
    <row r="12" spans="1:8" x14ac:dyDescent="0.25">
      <c r="A12" s="14" t="s">
        <v>53</v>
      </c>
      <c r="B12" s="14" t="s">
        <v>37</v>
      </c>
      <c r="C12" s="15" t="s">
        <v>54</v>
      </c>
      <c r="D12" s="14">
        <v>9</v>
      </c>
      <c r="E12" s="14">
        <v>2</v>
      </c>
      <c r="F12" s="14">
        <v>8</v>
      </c>
      <c r="G12" s="14">
        <f>F12*D12</f>
        <v>72</v>
      </c>
      <c r="H12" s="16" t="s">
        <v>36</v>
      </c>
    </row>
    <row r="13" spans="1:8" x14ac:dyDescent="0.25">
      <c r="A13" s="14" t="s">
        <v>53</v>
      </c>
      <c r="B13" s="14" t="s">
        <v>37</v>
      </c>
      <c r="C13" s="15" t="s">
        <v>55</v>
      </c>
      <c r="D13" s="14">
        <v>2</v>
      </c>
      <c r="E13" s="14">
        <v>3</v>
      </c>
      <c r="F13" s="14">
        <v>9</v>
      </c>
      <c r="G13" s="14">
        <f t="shared" ref="G13:G21" si="0">F13*D13</f>
        <v>18</v>
      </c>
      <c r="H13" s="16" t="s">
        <v>36</v>
      </c>
    </row>
    <row r="14" spans="1:8" x14ac:dyDescent="0.25">
      <c r="A14" s="14" t="s">
        <v>53</v>
      </c>
      <c r="B14" s="14" t="s">
        <v>37</v>
      </c>
      <c r="C14" s="15">
        <v>782201</v>
      </c>
      <c r="D14" s="14">
        <v>4</v>
      </c>
      <c r="E14" s="14">
        <v>5</v>
      </c>
      <c r="F14" s="14">
        <v>6</v>
      </c>
      <c r="G14" s="14">
        <f t="shared" si="0"/>
        <v>24</v>
      </c>
      <c r="H14" s="16" t="s">
        <v>36</v>
      </c>
    </row>
    <row r="15" spans="1:8" x14ac:dyDescent="0.25">
      <c r="A15" s="14" t="s">
        <v>53</v>
      </c>
      <c r="B15" s="14" t="s">
        <v>37</v>
      </c>
      <c r="C15" s="14" t="s">
        <v>56</v>
      </c>
      <c r="D15" s="14">
        <v>3</v>
      </c>
      <c r="E15" s="14">
        <v>10</v>
      </c>
      <c r="F15" s="14">
        <v>7</v>
      </c>
      <c r="G15" s="14">
        <f t="shared" si="0"/>
        <v>21</v>
      </c>
      <c r="H15" s="16" t="s">
        <v>36</v>
      </c>
    </row>
    <row r="16" spans="1:8" x14ac:dyDescent="0.25">
      <c r="A16" s="14" t="s">
        <v>53</v>
      </c>
      <c r="B16" s="14" t="s">
        <v>37</v>
      </c>
      <c r="C16" s="14" t="s">
        <v>57</v>
      </c>
      <c r="D16" s="14">
        <v>6</v>
      </c>
      <c r="E16" s="14">
        <v>15</v>
      </c>
      <c r="F16" s="14">
        <v>7</v>
      </c>
      <c r="G16" s="14">
        <f t="shared" si="0"/>
        <v>42</v>
      </c>
      <c r="H16" s="16" t="s">
        <v>36</v>
      </c>
    </row>
    <row r="17" spans="1:8" x14ac:dyDescent="0.25">
      <c r="A17" s="14" t="s">
        <v>53</v>
      </c>
      <c r="B17" s="14" t="s">
        <v>37</v>
      </c>
      <c r="C17" s="14" t="s">
        <v>58</v>
      </c>
      <c r="D17" s="14">
        <v>10</v>
      </c>
      <c r="E17" s="14">
        <v>20</v>
      </c>
      <c r="F17" s="14">
        <v>7</v>
      </c>
      <c r="G17" s="14">
        <f t="shared" si="0"/>
        <v>70</v>
      </c>
      <c r="H17" s="16" t="s">
        <v>36</v>
      </c>
    </row>
    <row r="18" spans="1:8" x14ac:dyDescent="0.25">
      <c r="A18" s="14" t="s">
        <v>53</v>
      </c>
      <c r="B18" s="14" t="s">
        <v>37</v>
      </c>
      <c r="C18" s="17">
        <v>782240</v>
      </c>
      <c r="D18" s="14">
        <v>2</v>
      </c>
      <c r="E18" s="14">
        <v>40</v>
      </c>
      <c r="F18" s="14">
        <v>8.5</v>
      </c>
      <c r="G18" s="14">
        <f t="shared" si="0"/>
        <v>17</v>
      </c>
      <c r="H18" s="16" t="s">
        <v>36</v>
      </c>
    </row>
    <row r="19" spans="1:8" x14ac:dyDescent="0.25">
      <c r="A19" s="14" t="s">
        <v>53</v>
      </c>
      <c r="B19" s="14" t="s">
        <v>37</v>
      </c>
      <c r="C19" s="15">
        <v>782263</v>
      </c>
      <c r="D19" s="14">
        <v>3</v>
      </c>
      <c r="E19" s="14">
        <v>63</v>
      </c>
      <c r="F19" s="14">
        <v>9.1999999999999993</v>
      </c>
      <c r="G19" s="14">
        <f t="shared" si="0"/>
        <v>27.599999999999998</v>
      </c>
      <c r="H19" s="16" t="s">
        <v>36</v>
      </c>
    </row>
    <row r="20" spans="1:8" x14ac:dyDescent="0.25">
      <c r="A20" s="14" t="s">
        <v>59</v>
      </c>
      <c r="B20" s="14" t="s">
        <v>37</v>
      </c>
      <c r="C20" s="14">
        <v>724160</v>
      </c>
      <c r="D20" s="14">
        <v>1</v>
      </c>
      <c r="E20" s="14">
        <v>160</v>
      </c>
      <c r="F20" s="14">
        <v>142</v>
      </c>
      <c r="G20" s="14">
        <f t="shared" si="0"/>
        <v>142</v>
      </c>
      <c r="H20" s="16" t="s">
        <v>36</v>
      </c>
    </row>
    <row r="21" spans="1:8" ht="15.75" thickBot="1" x14ac:dyDescent="0.3">
      <c r="A21" s="14" t="s">
        <v>60</v>
      </c>
      <c r="B21" s="14" t="s">
        <v>47</v>
      </c>
      <c r="C21" s="14" t="s">
        <v>61</v>
      </c>
      <c r="D21" s="14">
        <v>1</v>
      </c>
      <c r="E21" s="14"/>
      <c r="F21" s="25">
        <v>8.1999999999999993</v>
      </c>
      <c r="G21" s="25">
        <f t="shared" si="0"/>
        <v>8.1999999999999993</v>
      </c>
      <c r="H21" s="16" t="s">
        <v>36</v>
      </c>
    </row>
    <row r="22" spans="1:8" ht="15.75" thickBot="1" x14ac:dyDescent="0.3">
      <c r="A22" s="12"/>
      <c r="B22" s="12"/>
      <c r="C22" s="12"/>
      <c r="D22" s="12"/>
      <c r="E22" s="12"/>
      <c r="F22" s="26" t="s">
        <v>8</v>
      </c>
      <c r="G22" s="27">
        <f>SUM(G2:G21)</f>
        <v>1819.3</v>
      </c>
      <c r="H22" s="13"/>
    </row>
    <row r="23" spans="1:8" x14ac:dyDescent="0.25">
      <c r="A23" s="12"/>
      <c r="B23" s="12"/>
      <c r="C23" s="12"/>
      <c r="D23" s="12"/>
      <c r="E23" s="12"/>
      <c r="F23" s="12"/>
      <c r="G23" s="12"/>
      <c r="H23" s="13"/>
    </row>
    <row r="24" spans="1:8" x14ac:dyDescent="0.25">
      <c r="A24" s="12"/>
      <c r="B24" s="12"/>
      <c r="C24" s="12"/>
      <c r="D24" s="12"/>
      <c r="E24" s="12"/>
      <c r="F24" s="12"/>
      <c r="G24" s="12"/>
      <c r="H24" s="13"/>
    </row>
    <row r="25" spans="1:8" x14ac:dyDescent="0.25">
      <c r="A25" s="12"/>
      <c r="B25" s="12"/>
      <c r="C25" s="12"/>
      <c r="D25" s="12"/>
      <c r="E25" s="12"/>
      <c r="F25" s="12"/>
      <c r="G25" s="12"/>
      <c r="H25" s="13"/>
    </row>
    <row r="26" spans="1:8" x14ac:dyDescent="0.25">
      <c r="A26" s="12"/>
      <c r="B26" s="12"/>
      <c r="C26" s="12"/>
      <c r="D26" s="12"/>
      <c r="E26" s="12"/>
      <c r="F26" s="12"/>
      <c r="G26" s="12"/>
      <c r="H26" s="13"/>
    </row>
  </sheetData>
  <phoneticPr fontId="7" type="noConversion"/>
  <hyperlinks>
    <hyperlink ref="H2" r:id="rId1" location="position=2&amp;search_layout=stack&amp;type=item&amp;tracking_id=ebb30130-c8dd-4fbc-b52a-a61f8770dd38" xr:uid="{47E5C865-E467-4EE9-A8E7-6AA7271FA8F1}"/>
    <hyperlink ref="H3:H5" r:id="rId2" location="position=2&amp;search_layout=stack&amp;type=item&amp;tracking_id=ebb30130-c8dd-4fbc-b52a-a61f8770dd38" display="&lt;link&gt;" xr:uid="{9C995F98-6079-4968-B398-A6FA4D5E424B}"/>
    <hyperlink ref="H3" r:id="rId3" location="searchVariation=MLA23907393&amp;position=8&amp;search_layout=stack&amp;type=product&amp;tracking_id=011bc3a7-882c-414b-beae-6715c3d36bb1" xr:uid="{765B53F8-4567-48E1-B404-89976FABB280}"/>
    <hyperlink ref="H4" r:id="rId4" location="searchVariation=MLA23914899&amp;position=6&amp;search_layout=stack&amp;type=product&amp;tracking_id=debb3c09-2615-4ff9-98ea-197e1922bc7e" xr:uid="{7D44FC6A-00DB-4627-A2C8-4902ED0891CB}"/>
    <hyperlink ref="H5" r:id="rId5" location="searchVariation=MLA10763521&amp;position=1&amp;search_layout=stack&amp;type=product&amp;tracking_id=25abb433-b4d6-4f11-a639-249cbda455d6" xr:uid="{1A638459-E70A-4450-87B7-125BCD9C5E28}"/>
    <hyperlink ref="H6" r:id="rId6" location="searchVariation=MLA21622049&amp;position=3&amp;search_layout=stack&amp;type=product&amp;tracking_id=8bd4b6cc-b1bd-4f9d-813c-d54cd3f4102f" xr:uid="{A08C8701-244F-49C9-BCC2-BD1132B5A830}"/>
    <hyperlink ref="H7:H12" r:id="rId7" location="searchVariation=MLA21622049&amp;position=3&amp;search_layout=stack&amp;type=product&amp;tracking_id=8bd4b6cc-b1bd-4f9d-813c-d54cd3f4102f" display="&lt;link&gt;" xr:uid="{FF11A4F0-896A-4558-B08A-7FC51AC4EA13}"/>
    <hyperlink ref="H7" r:id="rId8" location="searchVariation=MLA10522705&amp;position=4&amp;search_layout=stack&amp;type=product&amp;tracking_id=cfcf5a53-c17c-415b-aae7-5c8a69ce0b62" xr:uid="{DA1DA585-43C0-478E-953D-CF60E0845D0F}"/>
    <hyperlink ref="H8" r:id="rId9" location="searchVariation=MLA21622049&amp;position=3&amp;search_layout=stack&amp;type=product&amp;tracking_id=8bd4b6cc-b1bd-4f9d-813c-d54cd3f4102f" xr:uid="{BC42B983-DA2D-46C1-9FD8-8498E49F42F2}"/>
    <hyperlink ref="H9" r:id="rId10" location="position=25&amp;search_layout=stack&amp;type=item&amp;tracking_id=41e62c41-db6f-45f9-b792-b21f2c829451" xr:uid="{A653804D-FE69-47CB-92F9-C9138AA24BE5}"/>
    <hyperlink ref="H10" r:id="rId11" xr:uid="{9D34D5EA-86A6-4423-AB5B-62672D106ED0}"/>
    <hyperlink ref="H11" r:id="rId12" location="position=13&amp;search_layout=stack&amp;type=item&amp;tracking_id=8ca450c9-23e0-4b0c-a266-db0e97094ad3" xr:uid="{B95B8315-62E9-49F5-9D9C-52FD45F4E32B}"/>
    <hyperlink ref="H13:H21" r:id="rId13" location="searchVariation=MLA21622049&amp;position=3&amp;search_layout=stack&amp;type=product&amp;tracking_id=8bd4b6cc-b1bd-4f9d-813c-d54cd3f4102f" display="&lt;link&gt;" xr:uid="{B7DBC163-5F6B-40C7-A9BF-2BE8C07280FF}"/>
    <hyperlink ref="H12" r:id="rId14" location="position=15&amp;search_layout=stack&amp;type=item&amp;tracking_id=a734d39f-4a62-4c61-a66b-66cc7f49d67d" xr:uid="{8AEC5902-8CE3-4AC0-AE8B-1A69DE1D99C4}"/>
    <hyperlink ref="H13" r:id="rId15" location="position=15&amp;search_layout=stack&amp;type=item&amp;tracking_id=a734d39f-4a62-4c61-a66b-66cc7f49d67d" xr:uid="{28BE47B2-55C8-496A-A9AB-F497CD56F5D9}"/>
    <hyperlink ref="H14" r:id="rId16" location="position=8&amp;search_layout=stack&amp;type=item&amp;tracking_id=17345c99-b188-4a9f-84c4-67c17080024d" xr:uid="{1341F524-AEC0-41AA-80E3-B5106E01C1E5}"/>
    <hyperlink ref="H18" r:id="rId17" location="searchVariation=MLA27458821&amp;position=2&amp;search_layout=stack&amp;type=product&amp;tracking_id=687a5eab-f3ac-4e1b-88ac-400a9cb80d19" xr:uid="{DA62ADC2-E3A2-4299-98EA-22F376629D0B}"/>
    <hyperlink ref="H20" r:id="rId18" xr:uid="{B59C296A-876B-4A67-85EC-066C1CA74A70}"/>
    <hyperlink ref="H21" r:id="rId19" xr:uid="{E110FEEB-B7BD-4AA8-8635-780875BA7FD6}"/>
  </hyperlinks>
  <pageMargins left="0.7" right="0.7" top="0.75" bottom="0.75" header="0.3" footer="0.3"/>
  <pageSetup paperSize="12" orientation="landscape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67F2-EF56-478F-9999-730CC8513BF0}">
  <dimension ref="A1:G15"/>
  <sheetViews>
    <sheetView workbookViewId="0">
      <selection activeCell="B5" sqref="B5"/>
    </sheetView>
  </sheetViews>
  <sheetFormatPr baseColWidth="10" defaultRowHeight="15" x14ac:dyDescent="0.25"/>
  <cols>
    <col min="1" max="1" width="18.5703125" customWidth="1"/>
    <col min="2" max="2" width="16.5703125" customWidth="1"/>
    <col min="3" max="3" width="23.85546875" customWidth="1"/>
    <col min="4" max="4" width="25.85546875" customWidth="1"/>
    <col min="5" max="5" width="19.85546875" customWidth="1"/>
    <col min="6" max="6" width="11" customWidth="1"/>
  </cols>
  <sheetData>
    <row r="1" spans="1:7" ht="15.75" x14ac:dyDescent="0.25">
      <c r="A1" s="4" t="s">
        <v>62</v>
      </c>
      <c r="B1" s="4" t="s">
        <v>63</v>
      </c>
      <c r="C1" s="4" t="s">
        <v>64</v>
      </c>
      <c r="D1" s="4" t="s">
        <v>31</v>
      </c>
      <c r="E1" s="4" t="s">
        <v>33</v>
      </c>
      <c r="F1" s="18"/>
      <c r="G1" s="18"/>
    </row>
    <row r="2" spans="1:7" ht="15.75" x14ac:dyDescent="0.25">
      <c r="A2" s="21" t="s">
        <v>65</v>
      </c>
      <c r="B2" s="21" t="s">
        <v>66</v>
      </c>
      <c r="C2" s="21">
        <v>12</v>
      </c>
      <c r="D2" s="21">
        <v>56</v>
      </c>
      <c r="E2" s="22" t="s">
        <v>36</v>
      </c>
      <c r="F2" s="19"/>
      <c r="G2" s="19"/>
    </row>
    <row r="3" spans="1:7" ht="15.75" x14ac:dyDescent="0.25">
      <c r="A3" s="21" t="s">
        <v>65</v>
      </c>
      <c r="B3" s="21" t="s">
        <v>67</v>
      </c>
      <c r="C3" s="21">
        <v>12</v>
      </c>
      <c r="D3" s="21">
        <v>56</v>
      </c>
      <c r="E3" s="22" t="s">
        <v>36</v>
      </c>
      <c r="F3" s="19"/>
      <c r="G3" s="19"/>
    </row>
    <row r="4" spans="1:7" ht="15.75" x14ac:dyDescent="0.25">
      <c r="A4" s="21" t="s">
        <v>65</v>
      </c>
      <c r="B4" s="21" t="s">
        <v>68</v>
      </c>
      <c r="C4" s="21">
        <v>12</v>
      </c>
      <c r="D4" s="21">
        <v>56</v>
      </c>
      <c r="E4" s="22" t="s">
        <v>36</v>
      </c>
      <c r="F4" s="19"/>
      <c r="G4" s="19"/>
    </row>
    <row r="5" spans="1:7" ht="15.75" x14ac:dyDescent="0.25">
      <c r="A5" s="21" t="s">
        <v>69</v>
      </c>
      <c r="B5" s="21" t="s">
        <v>66</v>
      </c>
      <c r="C5" s="21">
        <v>2.5</v>
      </c>
      <c r="D5" s="21">
        <v>56</v>
      </c>
      <c r="E5" s="22" t="s">
        <v>36</v>
      </c>
      <c r="F5" s="20"/>
      <c r="G5" s="20"/>
    </row>
    <row r="6" spans="1:7" ht="15.75" x14ac:dyDescent="0.25">
      <c r="A6" s="21" t="s">
        <v>69</v>
      </c>
      <c r="B6" s="21" t="s">
        <v>67</v>
      </c>
      <c r="C6" s="21">
        <v>2.5</v>
      </c>
      <c r="D6" s="21">
        <v>56</v>
      </c>
      <c r="E6" s="22" t="s">
        <v>36</v>
      </c>
      <c r="F6" s="20"/>
      <c r="G6" s="20"/>
    </row>
    <row r="7" spans="1:7" ht="15.75" x14ac:dyDescent="0.25">
      <c r="A7" s="21" t="s">
        <v>69</v>
      </c>
      <c r="B7" s="21" t="s">
        <v>70</v>
      </c>
      <c r="C7" s="21">
        <v>2.5</v>
      </c>
      <c r="D7" s="21">
        <v>56</v>
      </c>
      <c r="E7" s="22" t="s">
        <v>36</v>
      </c>
      <c r="F7" s="20"/>
      <c r="G7" s="20"/>
    </row>
    <row r="8" spans="1:7" ht="15.75" x14ac:dyDescent="0.25">
      <c r="A8" s="21" t="s">
        <v>69</v>
      </c>
      <c r="B8" s="21" t="s">
        <v>71</v>
      </c>
      <c r="C8" s="21">
        <v>2.5</v>
      </c>
      <c r="D8" s="21">
        <v>56</v>
      </c>
      <c r="E8" s="22" t="s">
        <v>36</v>
      </c>
      <c r="F8" s="20"/>
      <c r="G8" s="20"/>
    </row>
    <row r="9" spans="1:7" ht="15.75" x14ac:dyDescent="0.25">
      <c r="A9" s="21" t="s">
        <v>72</v>
      </c>
      <c r="B9" s="21" t="s">
        <v>73</v>
      </c>
      <c r="C9" s="21">
        <v>4</v>
      </c>
      <c r="D9" s="21">
        <v>60</v>
      </c>
      <c r="E9" s="22" t="s">
        <v>36</v>
      </c>
    </row>
    <row r="10" spans="1:7" ht="15.75" x14ac:dyDescent="0.25">
      <c r="A10" s="21" t="s">
        <v>74</v>
      </c>
      <c r="B10" s="21" t="s">
        <v>66</v>
      </c>
      <c r="C10" s="21">
        <v>1.5</v>
      </c>
      <c r="D10" s="21">
        <v>73</v>
      </c>
      <c r="E10" s="22" t="s">
        <v>36</v>
      </c>
    </row>
    <row r="11" spans="1:7" ht="15.75" x14ac:dyDescent="0.25">
      <c r="A11" s="21" t="s">
        <v>74</v>
      </c>
      <c r="B11" s="21" t="s">
        <v>67</v>
      </c>
      <c r="C11" s="21">
        <v>1.5</v>
      </c>
      <c r="D11" s="21">
        <v>73</v>
      </c>
      <c r="E11" s="22" t="s">
        <v>36</v>
      </c>
    </row>
    <row r="12" spans="1:7" ht="15.75" x14ac:dyDescent="0.25">
      <c r="A12" s="21" t="s">
        <v>74</v>
      </c>
      <c r="B12" s="21" t="s">
        <v>71</v>
      </c>
      <c r="C12" s="21">
        <v>1.5</v>
      </c>
      <c r="D12" s="21">
        <v>73</v>
      </c>
      <c r="E12" s="22" t="s">
        <v>36</v>
      </c>
    </row>
    <row r="13" spans="1:7" ht="15.75" x14ac:dyDescent="0.25">
      <c r="A13" s="21" t="s">
        <v>74</v>
      </c>
      <c r="B13" s="21" t="s">
        <v>70</v>
      </c>
      <c r="C13" s="21">
        <v>1.5</v>
      </c>
      <c r="D13" s="21">
        <v>73</v>
      </c>
      <c r="E13" s="22" t="s">
        <v>36</v>
      </c>
    </row>
    <row r="14" spans="1:7" ht="16.5" thickBot="1" x14ac:dyDescent="0.3">
      <c r="A14" s="21" t="s">
        <v>74</v>
      </c>
      <c r="B14" s="21" t="s">
        <v>73</v>
      </c>
      <c r="C14" s="23">
        <v>1.5</v>
      </c>
      <c r="D14" s="23">
        <v>73</v>
      </c>
      <c r="E14" s="22" t="s">
        <v>36</v>
      </c>
    </row>
    <row r="15" spans="1:7" ht="16.5" thickBot="1" x14ac:dyDescent="0.3">
      <c r="C15" s="8" t="s">
        <v>8</v>
      </c>
      <c r="D15" s="24">
        <f>SUM(D2:D14)</f>
        <v>817</v>
      </c>
    </row>
  </sheetData>
  <hyperlinks>
    <hyperlink ref="E2" r:id="rId1" location="searchVariation=MLA33644847&amp;position=3&amp;search_layout=stack&amp;type=product&amp;tracking_id=7afc78d5-c697-4c06-84ca-31371d190c93" xr:uid="{71FCA5CB-74CF-4979-98AF-AEFC1C825EE2}"/>
    <hyperlink ref="E3:E4" r:id="rId2" location="searchVariation=MLA33644847&amp;position=3&amp;search_layout=stack&amp;type=product&amp;tracking_id=7afc78d5-c697-4c06-84ca-31371d190c93" display="&lt;link&gt;" xr:uid="{5B9F9216-E59F-4969-B4A6-BEC45451E50E}"/>
    <hyperlink ref="E3" r:id="rId3" location="searchVariation=MLA19930547&amp;position=5&amp;search_layout=stack&amp;type=product&amp;tracking_id=b1675fde-59e1-4149-8b19-554d9c84a3cf" xr:uid="{14897397-1D71-49C1-AE6A-93628389EBC2}"/>
    <hyperlink ref="E4" r:id="rId4" location="searchVariation=MLA32377939&amp;position=2&amp;search_layout=stack&amp;type=product&amp;tracking_id=fa1877e3-8401-4d32-a285-7da1d906dad9" xr:uid="{4E017CD0-490A-48B7-A539-079558288223}"/>
    <hyperlink ref="E5:E8" r:id="rId5" location="searchVariation=MLA33644847&amp;position=3&amp;search_layout=stack&amp;type=product&amp;tracking_id=7afc78d5-c697-4c06-84ca-31371d190c93" display="&lt;link&gt;" xr:uid="{A347CD2B-FBB8-467B-A904-298E6EFB213E}"/>
    <hyperlink ref="E7" r:id="rId6" location="searchVariation=MLA19824767&amp;position=5&amp;search_layout=stack&amp;type=product&amp;tracking_id=63bb429d-2a99-4330-b6f8-46aff1af6c00" xr:uid="{D7DD0E58-451D-4203-B446-17FA2C5D372D}"/>
    <hyperlink ref="E8" r:id="rId7" location="searchVariation=MLA19824767&amp;position=5&amp;search_layout=stack&amp;type=product&amp;tracking_id=63bb429d-2a99-4330-b6f8-46aff1af6c00" xr:uid="{6428BC71-C53D-4CAA-A09A-4C5AB4A61F2B}"/>
    <hyperlink ref="E5" r:id="rId8" location="searchVariation=MLA33644847&amp;position=3&amp;search_layout=stack&amp;type=product&amp;tracking_id=7afc78d5-c697-4c06-84ca-31371d190c93" xr:uid="{A5F3DB64-8957-45E1-831F-26C65EEF862B}"/>
    <hyperlink ref="E6" r:id="rId9" location="searchVariation=MLA19930547&amp;position=5&amp;search_layout=stack&amp;type=product&amp;tracking_id=b1675fde-59e1-4149-8b19-554d9c84a3cf" xr:uid="{E179D3AC-21D2-4918-B8D5-8D9160D06FB9}"/>
    <hyperlink ref="E9" r:id="rId10" location="searchVariation=MLA35237841&amp;position=2&amp;search_layout=stack&amp;type=product&amp;tracking_id=43bc4b42-7c13-47fb-a315-9ca593c6aeb6" xr:uid="{B678E8DD-0989-4A46-B538-4C652FED9012}"/>
    <hyperlink ref="E10" r:id="rId11" xr:uid="{233119F9-29D2-4F5B-9B39-EF29D098D59C}"/>
    <hyperlink ref="E11:E14" r:id="rId12" display="&lt;link&gt;" xr:uid="{65787A7A-71BD-44D4-A171-09BD628DE381}"/>
  </hyperlinks>
  <pageMargins left="0.7" right="0.7" top="0.75" bottom="0.75" header="0.3" footer="0.3"/>
  <pageSetup paperSize="12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Consumo Salas</vt:lpstr>
      <vt:lpstr>Termicas</vt:lpstr>
      <vt:lpstr>Acometida electrica</vt:lpstr>
      <vt:lpstr>Cableado</vt:lpstr>
      <vt:lpstr>'Consumo Salas'!Área_de_impresión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maximo</dc:creator>
  <cp:lastModifiedBy>maximo</cp:lastModifiedBy>
  <cp:lastPrinted>2024-05-13T00:04:07Z</cp:lastPrinted>
  <dcterms:created xsi:type="dcterms:W3CDTF">2024-05-06T03:10:04Z</dcterms:created>
  <dcterms:modified xsi:type="dcterms:W3CDTF">2024-05-13T00:04:22Z</dcterms:modified>
</cp:coreProperties>
</file>