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2"/>
  </bookViews>
  <sheets>
    <sheet name="Chart1" sheetId="4" r:id="rId1"/>
    <sheet name="Chart2" sheetId="5" r:id="rId2"/>
    <sheet name="Chart3" sheetId="6" r:id="rId3"/>
    <sheet name="Sheet1" sheetId="1" r:id="rId4"/>
    <sheet name="Sheet2" sheetId="2" r:id="rId5"/>
    <sheet name="Sheet3" sheetId="3" r:id="rId6"/>
  </sheets>
  <calcPr calcId="145621"/>
  <fileRecoveryPr repairLoad="1"/>
</workbook>
</file>

<file path=xl/calcChain.xml><?xml version="1.0" encoding="utf-8"?>
<calcChain xmlns="http://schemas.openxmlformats.org/spreadsheetml/2006/main">
  <c r="P16" i="2" l="1"/>
  <c r="O16" i="2"/>
  <c r="P14" i="2"/>
  <c r="R14" i="2"/>
  <c r="N14" i="2"/>
  <c r="L14" i="2"/>
  <c r="J14" i="2"/>
  <c r="H14" i="2"/>
  <c r="F14" i="2"/>
  <c r="D14" i="2"/>
  <c r="R16" i="2"/>
  <c r="N16" i="2"/>
  <c r="L16" i="2"/>
  <c r="J16" i="2"/>
  <c r="F16" i="2"/>
  <c r="D16" i="2"/>
  <c r="Q16" i="2"/>
  <c r="M16" i="2"/>
  <c r="K16" i="2"/>
  <c r="I16" i="2"/>
  <c r="H16" i="2"/>
  <c r="G16" i="2"/>
  <c r="E16" i="2"/>
  <c r="C16" i="2"/>
  <c r="C14" i="2"/>
  <c r="O14" i="2"/>
  <c r="Q14" i="2"/>
  <c r="M14" i="2"/>
  <c r="K14" i="2"/>
  <c r="I14" i="2"/>
  <c r="G14" i="2"/>
  <c r="E14" i="2"/>
</calcChain>
</file>

<file path=xl/sharedStrings.xml><?xml version="1.0" encoding="utf-8"?>
<sst xmlns="http://schemas.openxmlformats.org/spreadsheetml/2006/main" count="70" uniqueCount="34">
  <si>
    <t>Comparing FWHM's of Jupiter</t>
  </si>
  <si>
    <t>Date</t>
  </si>
  <si>
    <t>Filter 0</t>
  </si>
  <si>
    <t>Filter 1</t>
  </si>
  <si>
    <t>Filter 2</t>
  </si>
  <si>
    <t>Filter 3</t>
  </si>
  <si>
    <t>Filter 4</t>
  </si>
  <si>
    <t>Filter 5</t>
  </si>
  <si>
    <t>Filter 6</t>
  </si>
  <si>
    <t>Filter 7</t>
  </si>
  <si>
    <t>11-16-2011</t>
  </si>
  <si>
    <t>11-13-2011</t>
  </si>
  <si>
    <t>11-06-2011</t>
  </si>
  <si>
    <t>11-05-2011</t>
  </si>
  <si>
    <t>n/a</t>
  </si>
  <si>
    <t>11-01-2011</t>
  </si>
  <si>
    <t>10-31-2011</t>
  </si>
  <si>
    <t>10-30-2011</t>
  </si>
  <si>
    <t>10-24-2011</t>
  </si>
  <si>
    <t>10-23-2011</t>
  </si>
  <si>
    <t>10-21-2011</t>
  </si>
  <si>
    <t>10-18-2011</t>
  </si>
  <si>
    <t>Red line</t>
  </si>
  <si>
    <t>Blue BG</t>
  </si>
  <si>
    <t>H-beta (a)</t>
  </si>
  <si>
    <t>H-beta (b)</t>
  </si>
  <si>
    <t xml:space="preserve">Nitrogen Blue </t>
  </si>
  <si>
    <t>Green line</t>
  </si>
  <si>
    <t>Red Line BG</t>
  </si>
  <si>
    <t>Sigma</t>
  </si>
  <si>
    <t>Data is messed</t>
  </si>
  <si>
    <t xml:space="preserve">Avg </t>
  </si>
  <si>
    <t>Comparing Heights of Jupiter's Profile</t>
  </si>
  <si>
    <t>Avg w/o 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</si>
</sst>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FWHM</a:t>
            </a:r>
            <a:r>
              <a:rPr lang="en-CA" baseline="0"/>
              <a:t> of Jupiter's Profile</a:t>
            </a:r>
            <a:endParaRPr lang="en-CA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Red Line</c:v>
          </c:tx>
          <c:spPr>
            <a:ln w="28575">
              <a:noFill/>
            </a:ln>
          </c:spPr>
          <c:xVal>
            <c:numRef>
              <c:f>Sheet1!$C$19</c:f>
              <c:numCache>
                <c:formatCode>General</c:formatCode>
                <c:ptCount val="1"/>
                <c:pt idx="0">
                  <c:v>6300</c:v>
                </c:pt>
              </c:numCache>
            </c:numRef>
          </c:xVal>
          <c:yVal>
            <c:numRef>
              <c:f>Sheet1!$C$20</c:f>
              <c:numCache>
                <c:formatCode>General</c:formatCode>
                <c:ptCount val="1"/>
                <c:pt idx="0">
                  <c:v>19.8883017208483</c:v>
                </c:pt>
              </c:numCache>
            </c:numRef>
          </c:yVal>
          <c:smooth val="0"/>
        </c:ser>
        <c:ser>
          <c:idx val="1"/>
          <c:order val="1"/>
          <c:tx>
            <c:v>Blue BG</c:v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4800</c:v>
              </c:pt>
            </c:numLit>
          </c:xVal>
          <c:yVal>
            <c:numRef>
              <c:f>Sheet1!$E$20</c:f>
              <c:numCache>
                <c:formatCode>General</c:formatCode>
                <c:ptCount val="1"/>
                <c:pt idx="0">
                  <c:v>20.400143574309599</c:v>
                </c:pt>
              </c:numCache>
            </c:numRef>
          </c:yVal>
          <c:smooth val="0"/>
        </c:ser>
        <c:ser>
          <c:idx val="2"/>
          <c:order val="2"/>
          <c:tx>
            <c:v>H-Beta (a)</c:v>
          </c:tx>
          <c:spPr>
            <a:ln w="28575">
              <a:noFill/>
            </a:ln>
          </c:spPr>
          <c:xVal>
            <c:numRef>
              <c:f>Sheet1!$G$19</c:f>
              <c:numCache>
                <c:formatCode>General</c:formatCode>
                <c:ptCount val="1"/>
                <c:pt idx="0">
                  <c:v>4861</c:v>
                </c:pt>
              </c:numCache>
            </c:numRef>
          </c:xVal>
          <c:yVal>
            <c:numRef>
              <c:f>Sheet1!$G$20</c:f>
              <c:numCache>
                <c:formatCode>General</c:formatCode>
                <c:ptCount val="1"/>
                <c:pt idx="0">
                  <c:v>20.5614251991937</c:v>
                </c:pt>
              </c:numCache>
            </c:numRef>
          </c:yVal>
          <c:smooth val="0"/>
        </c:ser>
        <c:ser>
          <c:idx val="3"/>
          <c:order val="3"/>
          <c:tx>
            <c:v>H-Beta (b)</c:v>
          </c:tx>
          <c:spPr>
            <a:ln w="28575">
              <a:noFill/>
            </a:ln>
          </c:spPr>
          <c:xVal>
            <c:numRef>
              <c:f>Sheet1!$I$19</c:f>
              <c:numCache>
                <c:formatCode>General</c:formatCode>
                <c:ptCount val="1"/>
                <c:pt idx="0">
                  <c:v>4861</c:v>
                </c:pt>
              </c:numCache>
            </c:numRef>
          </c:xVal>
          <c:yVal>
            <c:numRef>
              <c:f>Sheet1!$I$20</c:f>
              <c:numCache>
                <c:formatCode>General</c:formatCode>
                <c:ptCount val="1"/>
                <c:pt idx="0">
                  <c:v>20.6564639046845</c:v>
                </c:pt>
              </c:numCache>
            </c:numRef>
          </c:yVal>
          <c:smooth val="0"/>
        </c:ser>
        <c:ser>
          <c:idx val="4"/>
          <c:order val="4"/>
          <c:tx>
            <c:v>Blue BG</c:v>
          </c:tx>
          <c:spPr>
            <a:ln w="28575">
              <a:noFill/>
            </a:ln>
          </c:spPr>
          <c:xVal>
            <c:numRef>
              <c:f>Sheet1!$K$19</c:f>
              <c:numCache>
                <c:formatCode>General</c:formatCode>
                <c:ptCount val="1"/>
                <c:pt idx="0">
                  <c:v>4950</c:v>
                </c:pt>
              </c:numCache>
            </c:numRef>
          </c:xVal>
          <c:yVal>
            <c:numRef>
              <c:f>Sheet1!$K$20</c:f>
              <c:numCache>
                <c:formatCode>General</c:formatCode>
                <c:ptCount val="1"/>
                <c:pt idx="0">
                  <c:v>20.566082509949499</c:v>
                </c:pt>
              </c:numCache>
            </c:numRef>
          </c:yVal>
          <c:smooth val="0"/>
        </c:ser>
        <c:ser>
          <c:idx val="5"/>
          <c:order val="5"/>
          <c:tx>
            <c:v>Nitrogen Blue</c:v>
          </c:tx>
          <c:spPr>
            <a:ln w="28575">
              <a:noFill/>
            </a:ln>
          </c:spPr>
          <c:xVal>
            <c:numRef>
              <c:f>Sheet1!$M$19</c:f>
              <c:numCache>
                <c:formatCode>General</c:formatCode>
                <c:ptCount val="1"/>
                <c:pt idx="0">
                  <c:v>4709</c:v>
                </c:pt>
              </c:numCache>
            </c:numRef>
          </c:xVal>
          <c:yVal>
            <c:numRef>
              <c:f>Sheet1!$M$20</c:f>
              <c:numCache>
                <c:formatCode>General</c:formatCode>
                <c:ptCount val="1"/>
                <c:pt idx="0">
                  <c:v>20.7209302431773</c:v>
                </c:pt>
              </c:numCache>
            </c:numRef>
          </c:yVal>
          <c:smooth val="0"/>
        </c:ser>
        <c:ser>
          <c:idx val="6"/>
          <c:order val="6"/>
          <c:tx>
            <c:v>Green Line</c:v>
          </c:tx>
          <c:spPr>
            <a:ln w="28575">
              <a:noFill/>
            </a:ln>
          </c:spPr>
          <c:xVal>
            <c:numRef>
              <c:f>Sheet1!$O$19</c:f>
              <c:numCache>
                <c:formatCode>General</c:formatCode>
                <c:ptCount val="1"/>
                <c:pt idx="0">
                  <c:v>5577</c:v>
                </c:pt>
              </c:numCache>
            </c:numRef>
          </c:xVal>
          <c:yVal>
            <c:numRef>
              <c:f>Sheet1!$O$20</c:f>
              <c:numCache>
                <c:formatCode>General</c:formatCode>
                <c:ptCount val="1"/>
                <c:pt idx="0">
                  <c:v>20.981520189352199</c:v>
                </c:pt>
              </c:numCache>
            </c:numRef>
          </c:yVal>
          <c:smooth val="0"/>
        </c:ser>
        <c:ser>
          <c:idx val="7"/>
          <c:order val="7"/>
          <c:tx>
            <c:v>Red Line BG</c:v>
          </c:tx>
          <c:spPr>
            <a:ln w="28575">
              <a:noFill/>
            </a:ln>
          </c:spPr>
          <c:xVal>
            <c:numRef>
              <c:f>Sheet1!$Q$19</c:f>
              <c:numCache>
                <c:formatCode>General</c:formatCode>
                <c:ptCount val="1"/>
                <c:pt idx="0">
                  <c:v>6250</c:v>
                </c:pt>
              </c:numCache>
            </c:numRef>
          </c:xVal>
          <c:yVal>
            <c:numRef>
              <c:f>Sheet1!$Q$20</c:f>
              <c:numCache>
                <c:formatCode>General</c:formatCode>
                <c:ptCount val="1"/>
                <c:pt idx="0">
                  <c:v>20.189722088019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09984"/>
        <c:axId val="39220352"/>
      </c:scatterChart>
      <c:valAx>
        <c:axId val="39209984"/>
        <c:scaling>
          <c:orientation val="minMax"/>
          <c:max val="6500"/>
          <c:min val="4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Angstroms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220352"/>
        <c:crosses val="autoZero"/>
        <c:crossBetween val="midCat"/>
      </c:valAx>
      <c:valAx>
        <c:axId val="39220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Rows</a:t>
                </a:r>
                <a:r>
                  <a:rPr lang="en-CA" baseline="0"/>
                  <a:t> (2 rows:1minute)</a:t>
                </a:r>
                <a:endParaRPr lang="en-CA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209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Red Line</c:v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6300</c:v>
              </c:pt>
            </c:numLit>
          </c:xVal>
          <c:yVal>
            <c:numRef>
              <c:f>Sheet2!$C$16</c:f>
              <c:numCache>
                <c:formatCode>General</c:formatCode>
                <c:ptCount val="1"/>
                <c:pt idx="0">
                  <c:v>669.13255555555543</c:v>
                </c:pt>
              </c:numCache>
            </c:numRef>
          </c:yVal>
          <c:smooth val="0"/>
        </c:ser>
        <c:ser>
          <c:idx val="1"/>
          <c:order val="1"/>
          <c:tx>
            <c:v>Blue BG</c:v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4800</c:v>
              </c:pt>
            </c:numLit>
          </c:xVal>
          <c:yVal>
            <c:numRef>
              <c:f>Sheet2!$E$16</c:f>
              <c:numCache>
                <c:formatCode>General</c:formatCode>
                <c:ptCount val="1"/>
                <c:pt idx="0">
                  <c:v>1761.8400000000001</c:v>
                </c:pt>
              </c:numCache>
            </c:numRef>
          </c:yVal>
          <c:smooth val="0"/>
        </c:ser>
        <c:ser>
          <c:idx val="2"/>
          <c:order val="2"/>
          <c:tx>
            <c:v>H-Beta (a)</c:v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4861</c:v>
              </c:pt>
            </c:numLit>
          </c:xVal>
          <c:yVal>
            <c:numRef>
              <c:f>Sheet2!$G$16</c:f>
              <c:numCache>
                <c:formatCode>General</c:formatCode>
                <c:ptCount val="1"/>
                <c:pt idx="0">
                  <c:v>1660.7233333333334</c:v>
                </c:pt>
              </c:numCache>
            </c:numRef>
          </c:yVal>
          <c:smooth val="0"/>
        </c:ser>
        <c:ser>
          <c:idx val="3"/>
          <c:order val="3"/>
          <c:tx>
            <c:v>H-Beta (b)</c:v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4861</c:v>
              </c:pt>
            </c:numLit>
          </c:xVal>
          <c:yVal>
            <c:numRef>
              <c:f>Sheet2!$I$16</c:f>
              <c:numCache>
                <c:formatCode>General</c:formatCode>
                <c:ptCount val="1"/>
                <c:pt idx="0">
                  <c:v>1652.8311111111111</c:v>
                </c:pt>
              </c:numCache>
            </c:numRef>
          </c:yVal>
          <c:smooth val="0"/>
        </c:ser>
        <c:ser>
          <c:idx val="4"/>
          <c:order val="4"/>
          <c:tx>
            <c:v>Blue BG</c:v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4950</c:v>
              </c:pt>
            </c:numLit>
          </c:xVal>
          <c:yVal>
            <c:numRef>
              <c:f>Sheet2!$K$16</c:f>
              <c:numCache>
                <c:formatCode>General</c:formatCode>
                <c:ptCount val="1"/>
                <c:pt idx="0">
                  <c:v>1736.6288888888889</c:v>
                </c:pt>
              </c:numCache>
            </c:numRef>
          </c:yVal>
          <c:smooth val="0"/>
        </c:ser>
        <c:ser>
          <c:idx val="5"/>
          <c:order val="5"/>
          <c:tx>
            <c:v>Nitrogen Blue Line</c:v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4709</c:v>
              </c:pt>
            </c:numLit>
          </c:xVal>
          <c:yVal>
            <c:numRef>
              <c:f>Sheet2!$M$16</c:f>
              <c:numCache>
                <c:formatCode>General</c:formatCode>
                <c:ptCount val="1"/>
                <c:pt idx="0">
                  <c:v>1491.6184444444443</c:v>
                </c:pt>
              </c:numCache>
            </c:numRef>
          </c:yVal>
          <c:smooth val="0"/>
        </c:ser>
        <c:ser>
          <c:idx val="6"/>
          <c:order val="6"/>
          <c:tx>
            <c:v>Green Line</c:v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5577</c:v>
              </c:pt>
            </c:numLit>
          </c:xVal>
          <c:yVal>
            <c:numRef>
              <c:f>Sheet2!$O$16</c:f>
              <c:numCache>
                <c:formatCode>General</c:formatCode>
                <c:ptCount val="1"/>
                <c:pt idx="0">
                  <c:v>144.32159999999996</c:v>
                </c:pt>
              </c:numCache>
            </c:numRef>
          </c:yVal>
          <c:smooth val="0"/>
        </c:ser>
        <c:ser>
          <c:idx val="7"/>
          <c:order val="7"/>
          <c:tx>
            <c:v>Red Line BG</c:v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6250</c:v>
              </c:pt>
            </c:numLit>
          </c:xVal>
          <c:yVal>
            <c:numRef>
              <c:f>Sheet2!$Q$16</c:f>
              <c:numCache>
                <c:formatCode>General</c:formatCode>
                <c:ptCount val="1"/>
                <c:pt idx="0">
                  <c:v>631.39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83968"/>
        <c:axId val="63693952"/>
      </c:scatterChart>
      <c:valAx>
        <c:axId val="63683968"/>
        <c:scaling>
          <c:orientation val="minMax"/>
          <c:min val="4000"/>
        </c:scaling>
        <c:delete val="0"/>
        <c:axPos val="b"/>
        <c:numFmt formatCode="General" sourceLinked="1"/>
        <c:majorTickMark val="out"/>
        <c:minorTickMark val="none"/>
        <c:tickLblPos val="nextTo"/>
        <c:crossAx val="63693952"/>
        <c:crosses val="autoZero"/>
        <c:crossBetween val="midCat"/>
      </c:valAx>
      <c:valAx>
        <c:axId val="63693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683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Comparing</a:t>
            </a:r>
            <a:r>
              <a:rPr lang="en-CA" baseline="0"/>
              <a:t> Jupiter's Profile Heights</a:t>
            </a:r>
            <a:endParaRPr lang="en-CA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Sheet2!$C$18</c:f>
              <c:strCache>
                <c:ptCount val="1"/>
                <c:pt idx="0">
                  <c:v>Red line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Sheet2!$C$19</c:f>
              <c:numCache>
                <c:formatCode>General</c:formatCode>
                <c:ptCount val="1"/>
                <c:pt idx="0">
                  <c:v>6300</c:v>
                </c:pt>
              </c:numCache>
            </c:numRef>
          </c:xVal>
          <c:yVal>
            <c:numRef>
              <c:f>Sheet2!$C$16</c:f>
              <c:numCache>
                <c:formatCode>General</c:formatCode>
                <c:ptCount val="1"/>
                <c:pt idx="0">
                  <c:v>669.13255555555543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Sheet2!$E$18</c:f>
              <c:strCache>
                <c:ptCount val="1"/>
                <c:pt idx="0">
                  <c:v>Blue BG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Sheet2!$E$19</c:f>
              <c:numCache>
                <c:formatCode>General</c:formatCode>
                <c:ptCount val="1"/>
                <c:pt idx="0">
                  <c:v>4800</c:v>
                </c:pt>
              </c:numCache>
            </c:numRef>
          </c:xVal>
          <c:yVal>
            <c:numRef>
              <c:f>Sheet2!$E$16</c:f>
              <c:numCache>
                <c:formatCode>General</c:formatCode>
                <c:ptCount val="1"/>
                <c:pt idx="0">
                  <c:v>1761.8400000000001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Sheet2!$G$18</c:f>
              <c:strCache>
                <c:ptCount val="1"/>
                <c:pt idx="0">
                  <c:v>H-beta (a)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Sheet2!$G$19</c:f>
              <c:numCache>
                <c:formatCode>General</c:formatCode>
                <c:ptCount val="1"/>
                <c:pt idx="0">
                  <c:v>4861</c:v>
                </c:pt>
              </c:numCache>
            </c:numRef>
          </c:xVal>
          <c:yVal>
            <c:numRef>
              <c:f>Sheet2!$G$16</c:f>
              <c:numCache>
                <c:formatCode>General</c:formatCode>
                <c:ptCount val="1"/>
                <c:pt idx="0">
                  <c:v>1660.7233333333334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Sheet2!$I$18</c:f>
              <c:strCache>
                <c:ptCount val="1"/>
                <c:pt idx="0">
                  <c:v>H-beta (b)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Sheet2!$I$19</c:f>
              <c:numCache>
                <c:formatCode>General</c:formatCode>
                <c:ptCount val="1"/>
                <c:pt idx="0">
                  <c:v>4861</c:v>
                </c:pt>
              </c:numCache>
            </c:numRef>
          </c:xVal>
          <c:yVal>
            <c:numRef>
              <c:f>Sheet2!$I$16</c:f>
              <c:numCache>
                <c:formatCode>General</c:formatCode>
                <c:ptCount val="1"/>
                <c:pt idx="0">
                  <c:v>1652.8311111111111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Sheet2!$K$18</c:f>
              <c:strCache>
                <c:ptCount val="1"/>
                <c:pt idx="0">
                  <c:v>Blue BG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Sheet2!$K$19</c:f>
              <c:numCache>
                <c:formatCode>General</c:formatCode>
                <c:ptCount val="1"/>
                <c:pt idx="0">
                  <c:v>4950</c:v>
                </c:pt>
              </c:numCache>
            </c:numRef>
          </c:xVal>
          <c:yVal>
            <c:numRef>
              <c:f>Sheet2!$K$16</c:f>
              <c:numCache>
                <c:formatCode>General</c:formatCode>
                <c:ptCount val="1"/>
                <c:pt idx="0">
                  <c:v>1736.6288888888889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Sheet2!$M$18</c:f>
              <c:strCache>
                <c:ptCount val="1"/>
                <c:pt idx="0">
                  <c:v>Nitrogen Blue 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Sheet2!$M$19</c:f>
              <c:numCache>
                <c:formatCode>General</c:formatCode>
                <c:ptCount val="1"/>
                <c:pt idx="0">
                  <c:v>4709</c:v>
                </c:pt>
              </c:numCache>
            </c:numRef>
          </c:xVal>
          <c:yVal>
            <c:numRef>
              <c:f>Sheet2!$M$16</c:f>
              <c:numCache>
                <c:formatCode>General</c:formatCode>
                <c:ptCount val="1"/>
                <c:pt idx="0">
                  <c:v>1491.6184444444443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Sheet2!$O$18</c:f>
              <c:strCache>
                <c:ptCount val="1"/>
                <c:pt idx="0">
                  <c:v>Green line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Sheet2!$O$19</c:f>
              <c:numCache>
                <c:formatCode>General</c:formatCode>
                <c:ptCount val="1"/>
                <c:pt idx="0">
                  <c:v>5577</c:v>
                </c:pt>
              </c:numCache>
            </c:numRef>
          </c:xVal>
          <c:yVal>
            <c:numRef>
              <c:f>Sheet2!$O$16</c:f>
              <c:numCache>
                <c:formatCode>General</c:formatCode>
                <c:ptCount val="1"/>
                <c:pt idx="0">
                  <c:v>144.32159999999996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Sheet2!$Q$18</c:f>
              <c:strCache>
                <c:ptCount val="1"/>
                <c:pt idx="0">
                  <c:v>Red Line BG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Sheet2!$Q$19</c:f>
              <c:numCache>
                <c:formatCode>General</c:formatCode>
                <c:ptCount val="1"/>
                <c:pt idx="0">
                  <c:v>6250</c:v>
                </c:pt>
              </c:numCache>
            </c:numRef>
          </c:xVal>
          <c:yVal>
            <c:numRef>
              <c:f>Sheet2!$Q$16</c:f>
              <c:numCache>
                <c:formatCode>General</c:formatCode>
                <c:ptCount val="1"/>
                <c:pt idx="0">
                  <c:v>631.39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78784"/>
        <c:axId val="67089152"/>
      </c:scatterChart>
      <c:valAx>
        <c:axId val="67078784"/>
        <c:scaling>
          <c:orientation val="minMax"/>
          <c:min val="4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Angstroms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089152"/>
        <c:crosses val="autoZero"/>
        <c:crossBetween val="midCat"/>
      </c:valAx>
      <c:valAx>
        <c:axId val="67089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CA"/>
                  <a:t>Counts</a:t>
                </a:r>
                <a:r>
                  <a:rPr lang="en-CA" baseline="0"/>
                  <a:t> above Background Noise</a:t>
                </a:r>
                <a:endParaRPr lang="en-CA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078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3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023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752" cy="628940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C17" sqref="C17:Q19"/>
    </sheetView>
  </sheetViews>
  <sheetFormatPr defaultRowHeight="15" x14ac:dyDescent="0.25"/>
  <sheetData>
    <row r="1" spans="1:17" x14ac:dyDescent="0.25">
      <c r="A1" t="s">
        <v>0</v>
      </c>
    </row>
    <row r="2" spans="1:17" x14ac:dyDescent="0.25">
      <c r="A2" t="s">
        <v>1</v>
      </c>
      <c r="C2" t="s">
        <v>2</v>
      </c>
      <c r="E2" t="s">
        <v>3</v>
      </c>
      <c r="G2" t="s">
        <v>4</v>
      </c>
      <c r="I2" t="s">
        <v>5</v>
      </c>
      <c r="K2" t="s">
        <v>6</v>
      </c>
      <c r="M2" t="s">
        <v>7</v>
      </c>
      <c r="O2" t="s">
        <v>8</v>
      </c>
      <c r="Q2" t="s">
        <v>9</v>
      </c>
    </row>
    <row r="3" spans="1:17" x14ac:dyDescent="0.25">
      <c r="A3" t="s">
        <v>10</v>
      </c>
      <c r="C3">
        <v>33.258771870003599</v>
      </c>
      <c r="E3">
        <v>19.188981131148601</v>
      </c>
      <c r="G3">
        <v>18.625213664167799</v>
      </c>
      <c r="I3">
        <v>19.454557735827201</v>
      </c>
      <c r="K3">
        <v>20.39702736245</v>
      </c>
      <c r="M3">
        <v>19.8978997057052</v>
      </c>
      <c r="O3">
        <v>20.905385913771301</v>
      </c>
      <c r="Q3">
        <v>40.3780993121457</v>
      </c>
    </row>
    <row r="4" spans="1:17" x14ac:dyDescent="0.25">
      <c r="A4" t="s">
        <v>11</v>
      </c>
      <c r="C4">
        <v>19.777874528009999</v>
      </c>
      <c r="E4">
        <v>20.366320509062799</v>
      </c>
      <c r="G4">
        <v>20.414241096979101</v>
      </c>
      <c r="I4">
        <v>20.378730410700101</v>
      </c>
      <c r="K4">
        <v>20.3339181852431</v>
      </c>
      <c r="M4">
        <v>20.2357457375658</v>
      </c>
      <c r="O4">
        <v>20.772856641636899</v>
      </c>
      <c r="Q4">
        <v>19.6876613720849</v>
      </c>
    </row>
    <row r="5" spans="1:17" x14ac:dyDescent="0.25">
      <c r="A5" t="s">
        <v>12</v>
      </c>
      <c r="C5">
        <v>19.703014798778501</v>
      </c>
      <c r="E5">
        <v>20.1553050848275</v>
      </c>
      <c r="G5">
        <v>20.276743154549798</v>
      </c>
      <c r="I5">
        <v>20.405339877208899</v>
      </c>
      <c r="K5">
        <v>20.2095601386651</v>
      </c>
      <c r="M5">
        <v>20.406752769236</v>
      </c>
      <c r="O5">
        <v>22.169924277952902</v>
      </c>
      <c r="Q5">
        <v>19.836274065126801</v>
      </c>
    </row>
    <row r="6" spans="1:17" x14ac:dyDescent="0.25">
      <c r="A6" t="s">
        <v>13</v>
      </c>
      <c r="C6">
        <v>19.243353925988401</v>
      </c>
      <c r="E6">
        <v>20.248650151412601</v>
      </c>
      <c r="G6">
        <v>20.314914787479701</v>
      </c>
      <c r="I6">
        <v>20.391658372747301</v>
      </c>
      <c r="K6">
        <v>20.392600300765299</v>
      </c>
      <c r="M6">
        <v>20.2762250941399</v>
      </c>
      <c r="O6" t="s">
        <v>14</v>
      </c>
      <c r="Q6">
        <v>19.711327313537399</v>
      </c>
    </row>
    <row r="7" spans="1:17" x14ac:dyDescent="0.25">
      <c r="A7" t="s">
        <v>15</v>
      </c>
      <c r="C7">
        <v>7.35170108418572</v>
      </c>
      <c r="E7">
        <v>20.802315440400299</v>
      </c>
      <c r="G7">
        <v>21.235060720075602</v>
      </c>
      <c r="I7">
        <v>21.299323759104499</v>
      </c>
      <c r="K7">
        <v>20.685304432362699</v>
      </c>
      <c r="M7">
        <v>26.095644775023999</v>
      </c>
      <c r="O7">
        <v>30.412265399570199</v>
      </c>
      <c r="Q7">
        <v>20.307261622333399</v>
      </c>
    </row>
    <row r="8" spans="1:17" x14ac:dyDescent="0.25">
      <c r="A8" t="s">
        <v>16</v>
      </c>
      <c r="C8">
        <v>20.825086550235699</v>
      </c>
      <c r="E8">
        <v>21.6636379682712</v>
      </c>
      <c r="G8">
        <v>21.9132488930445</v>
      </c>
      <c r="I8">
        <v>21.761033325333699</v>
      </c>
      <c r="K8">
        <v>21.9280371629273</v>
      </c>
      <c r="M8">
        <v>21.861748978659701</v>
      </c>
      <c r="O8">
        <v>2.2493806226946398</v>
      </c>
      <c r="Q8">
        <v>21.4078809631804</v>
      </c>
    </row>
    <row r="9" spans="1:17" x14ac:dyDescent="0.25">
      <c r="A9" t="s">
        <v>17</v>
      </c>
      <c r="C9">
        <v>19.655894849677399</v>
      </c>
      <c r="E9">
        <v>20.1817497139332</v>
      </c>
      <c r="G9">
        <v>20.341853928794901</v>
      </c>
      <c r="I9">
        <v>20.575970137671899</v>
      </c>
      <c r="K9">
        <v>20.400583140717998</v>
      </c>
      <c r="M9">
        <v>20.492797893681399</v>
      </c>
      <c r="O9">
        <v>21.4709194957859</v>
      </c>
      <c r="Q9">
        <v>20.0214335652675</v>
      </c>
    </row>
    <row r="10" spans="1:17" x14ac:dyDescent="0.25">
      <c r="A10" t="s">
        <v>18</v>
      </c>
      <c r="C10">
        <v>20.456486568587</v>
      </c>
      <c r="E10">
        <v>20.6604610808876</v>
      </c>
      <c r="G10">
        <v>20.7250537947228</v>
      </c>
      <c r="I10">
        <v>20.9127094041113</v>
      </c>
      <c r="K10">
        <v>20.6250681356108</v>
      </c>
      <c r="M10">
        <v>20.708781988211602</v>
      </c>
      <c r="O10">
        <v>20.164135659996401</v>
      </c>
      <c r="Q10">
        <v>20.4234955397561</v>
      </c>
    </row>
    <row r="11" spans="1:17" x14ac:dyDescent="0.25">
      <c r="A11" t="s">
        <v>19</v>
      </c>
      <c r="C11">
        <v>19.784837730883101</v>
      </c>
      <c r="E11">
        <v>20.454861742755899</v>
      </c>
      <c r="G11">
        <v>20.560239939771101</v>
      </c>
      <c r="I11">
        <v>20.6510253169672</v>
      </c>
      <c r="K11">
        <v>20.741160763830798</v>
      </c>
      <c r="M11">
        <v>20.7460823377249</v>
      </c>
      <c r="O11">
        <v>21.1345099041528</v>
      </c>
      <c r="Q11">
        <v>20.181537780129201</v>
      </c>
    </row>
    <row r="12" spans="1:17" x14ac:dyDescent="0.25">
      <c r="A12" t="s">
        <v>20</v>
      </c>
      <c r="C12">
        <v>20.028074157794499</v>
      </c>
      <c r="E12">
        <v>20.524305385883899</v>
      </c>
      <c r="G12">
        <v>20.604604749419501</v>
      </c>
      <c r="I12">
        <v>20.8141601852268</v>
      </c>
      <c r="K12">
        <v>20.9152526097599</v>
      </c>
      <c r="M12">
        <v>21.153254271711202</v>
      </c>
      <c r="O12">
        <v>21.5494998406886</v>
      </c>
      <c r="Q12">
        <v>20.130626570755599</v>
      </c>
    </row>
    <row r="13" spans="1:17" x14ac:dyDescent="0.25">
      <c r="A13" t="s">
        <v>21</v>
      </c>
      <c r="C13">
        <v>19.520092377680498</v>
      </c>
      <c r="E13">
        <v>20.207323059622301</v>
      </c>
      <c r="G13">
        <v>20.5801146209511</v>
      </c>
      <c r="I13">
        <v>20.479257678422499</v>
      </c>
      <c r="K13">
        <v>20.603827658804601</v>
      </c>
      <c r="M13">
        <v>20.6069831176649</v>
      </c>
      <c r="O13">
        <v>19.684929780832601</v>
      </c>
      <c r="Q13">
        <v>19.483945889989201</v>
      </c>
    </row>
    <row r="17" spans="3:17" x14ac:dyDescent="0.25">
      <c r="C17" t="s">
        <v>22</v>
      </c>
      <c r="E17" t="s">
        <v>23</v>
      </c>
      <c r="G17" t="s">
        <v>24</v>
      </c>
      <c r="I17" t="s">
        <v>25</v>
      </c>
      <c r="K17" t="s">
        <v>23</v>
      </c>
      <c r="M17" t="s">
        <v>26</v>
      </c>
      <c r="O17" t="s">
        <v>27</v>
      </c>
      <c r="Q17" t="s">
        <v>28</v>
      </c>
    </row>
    <row r="19" spans="3:17" x14ac:dyDescent="0.25">
      <c r="C19">
        <v>6300</v>
      </c>
      <c r="E19">
        <v>4800</v>
      </c>
      <c r="G19">
        <v>4861</v>
      </c>
      <c r="I19">
        <v>4861</v>
      </c>
      <c r="K19">
        <v>4950</v>
      </c>
      <c r="M19">
        <v>4709</v>
      </c>
      <c r="O19">
        <v>5577</v>
      </c>
      <c r="Q19">
        <v>6250</v>
      </c>
    </row>
    <row r="20" spans="3:17" x14ac:dyDescent="0.25">
      <c r="C20">
        <v>19.8883017208483</v>
      </c>
      <c r="E20">
        <v>20.400143574309599</v>
      </c>
      <c r="G20">
        <v>20.5614251991937</v>
      </c>
      <c r="I20">
        <v>20.6564639046845</v>
      </c>
      <c r="K20">
        <v>20.566082509949499</v>
      </c>
      <c r="M20">
        <v>20.7209302431773</v>
      </c>
      <c r="O20">
        <v>20.981520189352199</v>
      </c>
      <c r="Q20">
        <v>20.189722088019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opLeftCell="A7" workbookViewId="0">
      <selection activeCell="G22" sqref="G22"/>
    </sheetView>
  </sheetViews>
  <sheetFormatPr defaultRowHeight="15" x14ac:dyDescent="0.25"/>
  <cols>
    <col min="1" max="1" width="14.42578125" customWidth="1"/>
  </cols>
  <sheetData>
    <row r="1" spans="1:18" x14ac:dyDescent="0.25">
      <c r="A1" t="s">
        <v>32</v>
      </c>
    </row>
    <row r="2" spans="1:18" x14ac:dyDescent="0.25">
      <c r="A2" t="s">
        <v>1</v>
      </c>
      <c r="C2" t="s">
        <v>2</v>
      </c>
      <c r="D2" t="s">
        <v>29</v>
      </c>
      <c r="E2" t="s">
        <v>3</v>
      </c>
      <c r="F2" t="s">
        <v>29</v>
      </c>
      <c r="G2" t="s">
        <v>4</v>
      </c>
      <c r="H2" t="s">
        <v>29</v>
      </c>
      <c r="I2" t="s">
        <v>5</v>
      </c>
      <c r="J2" t="s">
        <v>29</v>
      </c>
      <c r="K2" t="s">
        <v>6</v>
      </c>
      <c r="L2" t="s">
        <v>29</v>
      </c>
      <c r="M2" t="s">
        <v>7</v>
      </c>
      <c r="N2" t="s">
        <v>29</v>
      </c>
      <c r="O2" t="s">
        <v>8</v>
      </c>
      <c r="P2" t="s">
        <v>29</v>
      </c>
      <c r="Q2" t="s">
        <v>9</v>
      </c>
      <c r="R2" t="s">
        <v>29</v>
      </c>
    </row>
    <row r="3" spans="1:18" x14ac:dyDescent="0.25">
      <c r="A3" t="s">
        <v>10</v>
      </c>
      <c r="C3">
        <v>125.434</v>
      </c>
      <c r="D3">
        <v>11.5426</v>
      </c>
      <c r="E3">
        <v>264.20600000000002</v>
      </c>
      <c r="F3">
        <v>10.561299999999999</v>
      </c>
      <c r="G3">
        <v>240.697</v>
      </c>
      <c r="H3">
        <v>11.220700000000001</v>
      </c>
      <c r="I3">
        <v>244.78899999999999</v>
      </c>
      <c r="J3">
        <v>11.5238</v>
      </c>
      <c r="K3">
        <v>256.41899999999998</v>
      </c>
      <c r="L3">
        <v>11.075799999999999</v>
      </c>
      <c r="M3">
        <v>207.83199999999999</v>
      </c>
      <c r="N3">
        <v>10.426</v>
      </c>
      <c r="O3">
        <v>16.8918</v>
      </c>
      <c r="P3">
        <v>1.84267</v>
      </c>
      <c r="Q3">
        <v>152.102</v>
      </c>
      <c r="R3">
        <v>22.866599999999998</v>
      </c>
    </row>
    <row r="4" spans="1:18" x14ac:dyDescent="0.25">
      <c r="A4" t="s">
        <v>11</v>
      </c>
      <c r="C4">
        <v>619.66099999999994</v>
      </c>
      <c r="D4">
        <v>13.277900000000001</v>
      </c>
      <c r="E4">
        <v>1555.42</v>
      </c>
      <c r="F4">
        <v>37.658470000000001</v>
      </c>
      <c r="G4">
        <v>1455.24</v>
      </c>
      <c r="H4">
        <v>36.239699999999999</v>
      </c>
      <c r="I4">
        <v>1466.88</v>
      </c>
      <c r="J4">
        <v>35.0578</v>
      </c>
      <c r="K4">
        <v>1536.39</v>
      </c>
      <c r="L4">
        <v>37.397469999999998</v>
      </c>
      <c r="M4">
        <v>1309.6600000000001</v>
      </c>
      <c r="N4">
        <v>32.442799999999998</v>
      </c>
      <c r="O4">
        <v>94.026799999999994</v>
      </c>
      <c r="P4">
        <v>4.5457400000000003</v>
      </c>
      <c r="Q4">
        <v>547.09799999999996</v>
      </c>
      <c r="R4">
        <v>13.1645</v>
      </c>
    </row>
    <row r="5" spans="1:18" x14ac:dyDescent="0.25">
      <c r="A5" t="s">
        <v>12</v>
      </c>
      <c r="C5">
        <v>771.38400000000001</v>
      </c>
      <c r="D5">
        <v>13.811199999999999</v>
      </c>
      <c r="E5">
        <v>1992.29</v>
      </c>
      <c r="F5">
        <v>39.554400000000001</v>
      </c>
      <c r="G5">
        <v>1885.77</v>
      </c>
      <c r="H5">
        <v>37.831299999999999</v>
      </c>
      <c r="I5">
        <v>1891.4</v>
      </c>
      <c r="J5">
        <v>39.814599999999999</v>
      </c>
      <c r="K5">
        <v>1998.2</v>
      </c>
      <c r="L5">
        <v>41.5396</v>
      </c>
      <c r="M5">
        <v>1711.13</v>
      </c>
      <c r="N5">
        <v>37.836399999999998</v>
      </c>
      <c r="O5">
        <v>130.61199999999999</v>
      </c>
      <c r="P5">
        <v>4.5088299999999997</v>
      </c>
      <c r="Q5">
        <v>732.6</v>
      </c>
      <c r="R5">
        <v>13.5625</v>
      </c>
    </row>
    <row r="6" spans="1:18" x14ac:dyDescent="0.25">
      <c r="A6" t="s">
        <v>13</v>
      </c>
      <c r="C6">
        <v>590.49900000000002</v>
      </c>
      <c r="D6">
        <v>25.5517</v>
      </c>
      <c r="E6">
        <v>2054.5300000000002</v>
      </c>
      <c r="F6">
        <v>42.380200000000002</v>
      </c>
      <c r="G6">
        <v>1929.59</v>
      </c>
      <c r="H6">
        <v>40.617899999999999</v>
      </c>
      <c r="I6">
        <v>1941.41</v>
      </c>
      <c r="J6">
        <v>42.808599999999998</v>
      </c>
      <c r="K6">
        <v>2062.85</v>
      </c>
      <c r="L6">
        <v>43.924999999999997</v>
      </c>
      <c r="M6">
        <v>1639.13</v>
      </c>
      <c r="N6">
        <v>47.947099999999999</v>
      </c>
      <c r="O6" t="s">
        <v>30</v>
      </c>
      <c r="Q6">
        <v>736.90700000000004</v>
      </c>
      <c r="R6">
        <v>12.616400000000001</v>
      </c>
    </row>
    <row r="7" spans="1:18" x14ac:dyDescent="0.25">
      <c r="A7" t="s">
        <v>15</v>
      </c>
      <c r="C7">
        <v>2020.49</v>
      </c>
      <c r="D7">
        <v>250.99</v>
      </c>
      <c r="E7">
        <v>2027.41</v>
      </c>
      <c r="F7">
        <v>42.732799999999997</v>
      </c>
      <c r="G7">
        <v>1918.25</v>
      </c>
      <c r="H7">
        <v>44.065899999999999</v>
      </c>
      <c r="I7">
        <v>1926.86</v>
      </c>
      <c r="J7">
        <v>42.9116</v>
      </c>
      <c r="K7">
        <v>2023.55</v>
      </c>
      <c r="L7">
        <v>42.355499999999999</v>
      </c>
      <c r="M7">
        <v>2014.74</v>
      </c>
      <c r="N7">
        <v>115.06100000000001</v>
      </c>
      <c r="O7">
        <v>1395.93</v>
      </c>
      <c r="P7">
        <v>177.11799999999999</v>
      </c>
      <c r="Q7">
        <v>718.26199999999994</v>
      </c>
      <c r="R7">
        <v>15.3414</v>
      </c>
    </row>
    <row r="8" spans="1:18" x14ac:dyDescent="0.25">
      <c r="A8" t="s">
        <v>16</v>
      </c>
      <c r="C8">
        <v>860.15</v>
      </c>
      <c r="D8">
        <v>38.223500000000001</v>
      </c>
      <c r="E8">
        <v>2267.8000000000002</v>
      </c>
      <c r="F8">
        <v>93.087199999999996</v>
      </c>
      <c r="G8">
        <v>2156.0300000000002</v>
      </c>
      <c r="H8">
        <v>87.672499999999999</v>
      </c>
      <c r="I8">
        <v>2131.91</v>
      </c>
      <c r="J8">
        <v>89.556600000000003</v>
      </c>
      <c r="K8">
        <v>2232.64</v>
      </c>
      <c r="L8">
        <v>92.402100000000004</v>
      </c>
      <c r="M8">
        <v>1877.31</v>
      </c>
      <c r="N8">
        <v>85.197199999999995</v>
      </c>
      <c r="O8">
        <v>315.94</v>
      </c>
      <c r="P8">
        <v>85.197199999999995</v>
      </c>
      <c r="Q8">
        <v>786.02</v>
      </c>
      <c r="R8">
        <v>27.4099</v>
      </c>
    </row>
    <row r="9" spans="1:18" x14ac:dyDescent="0.25">
      <c r="A9" t="s">
        <v>17</v>
      </c>
      <c r="C9">
        <v>696.96699999999998</v>
      </c>
      <c r="D9">
        <v>11.9513</v>
      </c>
      <c r="E9">
        <v>1763.73</v>
      </c>
      <c r="F9">
        <v>33.243299999999998</v>
      </c>
      <c r="G9">
        <v>1657.34</v>
      </c>
      <c r="H9">
        <v>33.487299999999998</v>
      </c>
      <c r="I9">
        <v>1635.97</v>
      </c>
      <c r="J9">
        <v>34.458300000000001</v>
      </c>
      <c r="K9">
        <v>1761.44</v>
      </c>
      <c r="L9">
        <v>34.768000000000001</v>
      </c>
      <c r="M9">
        <v>1523.48</v>
      </c>
      <c r="N9">
        <v>30.988499999999998</v>
      </c>
      <c r="O9">
        <v>121.496</v>
      </c>
      <c r="P9">
        <v>3.49926</v>
      </c>
      <c r="Q9">
        <v>670.53899999999999</v>
      </c>
      <c r="R9">
        <v>12.0266</v>
      </c>
    </row>
    <row r="10" spans="1:18" x14ac:dyDescent="0.25">
      <c r="A10" t="s">
        <v>18</v>
      </c>
      <c r="C10">
        <v>523.43299999999999</v>
      </c>
      <c r="D10">
        <v>11.3437</v>
      </c>
      <c r="E10">
        <v>1340.67</v>
      </c>
      <c r="F10">
        <v>35.224200000000003</v>
      </c>
      <c r="G10">
        <v>1265.46</v>
      </c>
      <c r="H10">
        <v>33.563200000000002</v>
      </c>
      <c r="I10">
        <v>1258.76</v>
      </c>
      <c r="J10">
        <v>33.767099999999999</v>
      </c>
      <c r="K10">
        <v>1310.07</v>
      </c>
      <c r="L10">
        <v>35.0426</v>
      </c>
      <c r="M10">
        <v>1141.8800000000001</v>
      </c>
      <c r="N10">
        <v>30.3428</v>
      </c>
      <c r="O10">
        <v>123.23</v>
      </c>
      <c r="P10">
        <v>6.2500299999999998</v>
      </c>
      <c r="Q10">
        <v>477.94900000000001</v>
      </c>
      <c r="R10">
        <v>11.4872</v>
      </c>
    </row>
    <row r="11" spans="1:18" x14ac:dyDescent="0.25">
      <c r="A11" t="s">
        <v>19</v>
      </c>
      <c r="C11">
        <v>746.02499999999998</v>
      </c>
      <c r="D11">
        <v>13.6829</v>
      </c>
      <c r="E11">
        <v>1923.28</v>
      </c>
      <c r="F11">
        <v>40.606200000000001</v>
      </c>
      <c r="G11">
        <v>1805.87</v>
      </c>
      <c r="H11">
        <v>39.749899999999997</v>
      </c>
      <c r="I11">
        <v>1771.54</v>
      </c>
      <c r="J11">
        <v>38.148899999999998</v>
      </c>
      <c r="K11">
        <v>1846.88</v>
      </c>
      <c r="L11">
        <v>40.946599999999997</v>
      </c>
      <c r="M11">
        <v>1581.83</v>
      </c>
      <c r="N11">
        <v>36.125</v>
      </c>
      <c r="O11">
        <v>111.071</v>
      </c>
      <c r="P11">
        <v>4.1919599999999999</v>
      </c>
      <c r="Q11">
        <v>679.66700000000003</v>
      </c>
      <c r="R11">
        <v>13.1638</v>
      </c>
    </row>
    <row r="12" spans="1:18" x14ac:dyDescent="0.25">
      <c r="A12" t="s">
        <v>20</v>
      </c>
      <c r="C12">
        <v>792.98699999999997</v>
      </c>
      <c r="D12">
        <v>14.5768</v>
      </c>
      <c r="E12">
        <v>2048.2600000000002</v>
      </c>
      <c r="F12">
        <v>44.220999999999997</v>
      </c>
      <c r="G12">
        <v>1951.35</v>
      </c>
      <c r="H12">
        <v>41.7622</v>
      </c>
      <c r="I12">
        <v>1925.59</v>
      </c>
      <c r="J12">
        <v>42.348399999999998</v>
      </c>
      <c r="K12">
        <v>2001.48</v>
      </c>
      <c r="L12">
        <v>45.035899999999998</v>
      </c>
      <c r="M12">
        <v>1703.38</v>
      </c>
      <c r="N12">
        <v>40.203800000000001</v>
      </c>
      <c r="O12">
        <v>189.97900000000001</v>
      </c>
      <c r="P12">
        <v>8.86782</v>
      </c>
      <c r="Q12">
        <v>730.63300000000004</v>
      </c>
      <c r="R12">
        <v>13.355600000000001</v>
      </c>
    </row>
    <row r="13" spans="1:18" x14ac:dyDescent="0.25">
      <c r="A13" t="s">
        <v>21</v>
      </c>
      <c r="C13">
        <v>421.08699999999999</v>
      </c>
      <c r="D13">
        <v>13.470599999999999</v>
      </c>
      <c r="E13">
        <v>1150.97</v>
      </c>
      <c r="F13">
        <v>33.418999999999997</v>
      </c>
      <c r="G13">
        <v>1077.6400000000001</v>
      </c>
      <c r="H13">
        <v>32.693199999999997</v>
      </c>
      <c r="I13">
        <v>1057.07</v>
      </c>
      <c r="J13">
        <v>32.764299999999999</v>
      </c>
      <c r="K13">
        <v>1088.8</v>
      </c>
      <c r="L13">
        <v>34.406700000000001</v>
      </c>
      <c r="M13">
        <v>936.76599999999996</v>
      </c>
      <c r="N13">
        <v>29.3673</v>
      </c>
      <c r="O13">
        <v>68.218000000000004</v>
      </c>
      <c r="P13">
        <v>3.09307</v>
      </c>
      <c r="Q13">
        <v>388.85500000000002</v>
      </c>
      <c r="R13">
        <v>12.265700000000001</v>
      </c>
    </row>
    <row r="14" spans="1:18" x14ac:dyDescent="0.25">
      <c r="A14" t="s">
        <v>31</v>
      </c>
      <c r="C14">
        <f t="shared" ref="C14:N14" si="0">SUM(C3:C13)/11</f>
        <v>742.55609090909081</v>
      </c>
      <c r="D14">
        <f t="shared" si="0"/>
        <v>38.038381818181819</v>
      </c>
      <c r="E14">
        <f t="shared" si="0"/>
        <v>1671.6878181818181</v>
      </c>
      <c r="F14">
        <f t="shared" si="0"/>
        <v>41.15346090909091</v>
      </c>
      <c r="G14">
        <f t="shared" si="0"/>
        <v>1576.6579090909092</v>
      </c>
      <c r="H14">
        <f t="shared" si="0"/>
        <v>39.900345454545452</v>
      </c>
      <c r="I14">
        <f t="shared" si="0"/>
        <v>1568.379909090909</v>
      </c>
      <c r="J14">
        <f t="shared" si="0"/>
        <v>40.287272727272729</v>
      </c>
      <c r="K14">
        <f t="shared" si="0"/>
        <v>1647.1562727272728</v>
      </c>
      <c r="L14">
        <f t="shared" si="0"/>
        <v>41.717751818181817</v>
      </c>
      <c r="M14">
        <f t="shared" si="0"/>
        <v>1422.4670909090908</v>
      </c>
      <c r="N14">
        <f t="shared" si="0"/>
        <v>45.085263636363635</v>
      </c>
      <c r="O14">
        <f>SUM(O3:O13)/10</f>
        <v>256.73945999999995</v>
      </c>
      <c r="P14">
        <f>SUM(P3:P13)/10</f>
        <v>29.911458</v>
      </c>
      <c r="Q14">
        <f>SUM(Q3:Q13)/11</f>
        <v>601.87563636363632</v>
      </c>
      <c r="R14">
        <f>SUM(R3:R13)/11</f>
        <v>15.205472727272729</v>
      </c>
    </row>
    <row r="16" spans="1:18" x14ac:dyDescent="0.25">
      <c r="A16" t="s">
        <v>33</v>
      </c>
      <c r="C16">
        <f t="shared" ref="C16:N16" si="1">(SUM(C3:C13)-MIN(C3:C13)-MAX(C3:C13))/9</f>
        <v>669.13255555555543</v>
      </c>
      <c r="D16">
        <f t="shared" si="1"/>
        <v>17.343166666666669</v>
      </c>
      <c r="E16">
        <f t="shared" si="1"/>
        <v>1761.8400000000001</v>
      </c>
      <c r="F16">
        <f t="shared" si="1"/>
        <v>38.782174444444443</v>
      </c>
      <c r="G16">
        <f t="shared" si="1"/>
        <v>1660.7233333333334</v>
      </c>
      <c r="H16">
        <f t="shared" si="1"/>
        <v>37.778955555555548</v>
      </c>
      <c r="I16">
        <f t="shared" si="1"/>
        <v>1652.8311111111111</v>
      </c>
      <c r="J16">
        <f t="shared" si="1"/>
        <v>38.008844444444449</v>
      </c>
      <c r="K16">
        <f t="shared" si="1"/>
        <v>1736.6288888888889</v>
      </c>
      <c r="L16">
        <f t="shared" si="1"/>
        <v>39.490818888888882</v>
      </c>
      <c r="M16">
        <f t="shared" si="1"/>
        <v>1491.6184444444443</v>
      </c>
      <c r="N16">
        <f t="shared" si="1"/>
        <v>41.161211111111115</v>
      </c>
      <c r="O16">
        <f>(SUM(O3:O13)-MIN(O3:O13)-MAX(O3:O13))/8</f>
        <v>144.32159999999996</v>
      </c>
      <c r="P16">
        <f>(SUM(P3:P13)-MIN(P3:P13)-MAX(P3:P13))/8</f>
        <v>15.01923875</v>
      </c>
      <c r="Q16">
        <f>(SUM(Q3:Q13)-MIN(Q3:Q13)-MAX(Q3:Q13))/9</f>
        <v>631.39</v>
      </c>
      <c r="R16">
        <f>(SUM(R3:R13)-MIN(R3:R13)-MAX(R3:R13))/9</f>
        <v>14.26256666666667</v>
      </c>
    </row>
    <row r="18" spans="3:17" x14ac:dyDescent="0.25">
      <c r="C18" t="s">
        <v>22</v>
      </c>
      <c r="E18" t="s">
        <v>23</v>
      </c>
      <c r="G18" t="s">
        <v>24</v>
      </c>
      <c r="I18" t="s">
        <v>25</v>
      </c>
      <c r="K18" t="s">
        <v>23</v>
      </c>
      <c r="M18" t="s">
        <v>26</v>
      </c>
      <c r="O18" t="s">
        <v>27</v>
      </c>
      <c r="Q18" t="s">
        <v>28</v>
      </c>
    </row>
    <row r="19" spans="3:17" x14ac:dyDescent="0.25">
      <c r="C19">
        <v>6300</v>
      </c>
      <c r="E19">
        <v>4800</v>
      </c>
      <c r="G19">
        <v>4861</v>
      </c>
      <c r="I19">
        <v>4861</v>
      </c>
      <c r="K19">
        <v>4950</v>
      </c>
      <c r="M19">
        <v>4709</v>
      </c>
      <c r="O19">
        <v>5577</v>
      </c>
      <c r="Q19">
        <v>6250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Chart1</vt:lpstr>
      <vt:lpstr>Chart2</vt:lpstr>
      <vt:lpstr>Chart3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2012-06-25T19:48:13Z</dcterms:created>
  <dcterms:modified xsi:type="dcterms:W3CDTF">2012-06-27T21:02:08Z</dcterms:modified>
</cp:coreProperties>
</file>